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" yWindow="-375" windowWidth="13770" windowHeight="9090" tabRatio="911" firstSheet="2" activeTab="15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N51" i="56" l="1"/>
  <c r="L51" i="56"/>
  <c r="K51" i="56"/>
  <c r="I51" i="56"/>
  <c r="G51" i="56"/>
  <c r="F51" i="56"/>
  <c r="M50" i="56"/>
  <c r="H50" i="56"/>
  <c r="J50" i="56" s="1"/>
  <c r="M49" i="56"/>
  <c r="J49" i="56"/>
  <c r="H49" i="56"/>
  <c r="M48" i="56"/>
  <c r="H48" i="56"/>
  <c r="J48" i="56" s="1"/>
  <c r="M47" i="56"/>
  <c r="J47" i="56"/>
  <c r="H47" i="56"/>
  <c r="M46" i="56"/>
  <c r="H46" i="56"/>
  <c r="J46" i="56" s="1"/>
  <c r="M45" i="56"/>
  <c r="J45" i="56"/>
  <c r="H45" i="56"/>
  <c r="M44" i="56"/>
  <c r="H44" i="56"/>
  <c r="J44" i="56" s="1"/>
  <c r="M43" i="56"/>
  <c r="J43" i="56"/>
  <c r="H43" i="56"/>
  <c r="M42" i="56"/>
  <c r="H42" i="56"/>
  <c r="J42" i="56" s="1"/>
  <c r="M41" i="56"/>
  <c r="J41" i="56"/>
  <c r="H41" i="56"/>
  <c r="M40" i="56"/>
  <c r="H40" i="56"/>
  <c r="J40" i="56" s="1"/>
  <c r="M39" i="56"/>
  <c r="J39" i="56"/>
  <c r="H39" i="56"/>
  <c r="M38" i="56"/>
  <c r="M51" i="56" s="1"/>
  <c r="H38" i="56"/>
  <c r="H51" i="56" s="1"/>
  <c r="N37" i="56"/>
  <c r="L37" i="56"/>
  <c r="K37" i="56"/>
  <c r="I37" i="56"/>
  <c r="G37" i="56"/>
  <c r="F37" i="56"/>
  <c r="M36" i="56"/>
  <c r="H36" i="56"/>
  <c r="J36" i="56" s="1"/>
  <c r="M35" i="56"/>
  <c r="J35" i="56"/>
  <c r="H35" i="56"/>
  <c r="M34" i="56"/>
  <c r="H34" i="56"/>
  <c r="J34" i="56" s="1"/>
  <c r="M33" i="56"/>
  <c r="J33" i="56"/>
  <c r="H33" i="56"/>
  <c r="M32" i="56"/>
  <c r="H32" i="56"/>
  <c r="J32" i="56" s="1"/>
  <c r="M31" i="56"/>
  <c r="J31" i="56"/>
  <c r="H31" i="56"/>
  <c r="M30" i="56"/>
  <c r="H30" i="56"/>
  <c r="J30" i="56" s="1"/>
  <c r="M29" i="56"/>
  <c r="J29" i="56"/>
  <c r="H29" i="56"/>
  <c r="M28" i="56"/>
  <c r="H28" i="56"/>
  <c r="J28" i="56" s="1"/>
  <c r="M27" i="56"/>
  <c r="J27" i="56"/>
  <c r="H27" i="56"/>
  <c r="M26" i="56"/>
  <c r="H26" i="56"/>
  <c r="J26" i="56" s="1"/>
  <c r="M25" i="56"/>
  <c r="J25" i="56"/>
  <c r="H25" i="56"/>
  <c r="M24" i="56"/>
  <c r="M37" i="56" s="1"/>
  <c r="H24" i="56"/>
  <c r="H37" i="56" s="1"/>
  <c r="N23" i="56"/>
  <c r="L23" i="56"/>
  <c r="K23" i="56"/>
  <c r="I23" i="56"/>
  <c r="G23" i="56"/>
  <c r="F23" i="56"/>
  <c r="M22" i="56"/>
  <c r="H22" i="56"/>
  <c r="J22" i="56" s="1"/>
  <c r="M21" i="56"/>
  <c r="H21" i="56"/>
  <c r="J21" i="56" s="1"/>
  <c r="M20" i="56"/>
  <c r="J20" i="56"/>
  <c r="H20" i="56"/>
  <c r="M19" i="56"/>
  <c r="J19" i="56"/>
  <c r="H19" i="56"/>
  <c r="M18" i="56"/>
  <c r="H18" i="56"/>
  <c r="J18" i="56" s="1"/>
  <c r="M17" i="56"/>
  <c r="H17" i="56"/>
  <c r="J17" i="56" s="1"/>
  <c r="M16" i="56"/>
  <c r="J16" i="56"/>
  <c r="H16" i="56"/>
  <c r="M15" i="56"/>
  <c r="J15" i="56"/>
  <c r="H15" i="56"/>
  <c r="M14" i="56"/>
  <c r="H14" i="56"/>
  <c r="J14" i="56" s="1"/>
  <c r="M13" i="56"/>
  <c r="H13" i="56"/>
  <c r="J13" i="56" s="1"/>
  <c r="M12" i="56"/>
  <c r="J12" i="56"/>
  <c r="H12" i="56"/>
  <c r="M11" i="56"/>
  <c r="J11" i="56"/>
  <c r="H11" i="56"/>
  <c r="M10" i="56"/>
  <c r="M23" i="56" s="1"/>
  <c r="H10" i="56"/>
  <c r="H23" i="56" s="1"/>
  <c r="M52" i="55"/>
  <c r="N51" i="55"/>
  <c r="L51" i="55"/>
  <c r="K51" i="55"/>
  <c r="I51" i="55"/>
  <c r="G51" i="55"/>
  <c r="F51" i="55"/>
  <c r="M50" i="55"/>
  <c r="H50" i="55"/>
  <c r="J50" i="55" s="1"/>
  <c r="M49" i="55"/>
  <c r="J49" i="55"/>
  <c r="H49" i="55"/>
  <c r="M48" i="55"/>
  <c r="H48" i="55"/>
  <c r="J48" i="55" s="1"/>
  <c r="M47" i="55"/>
  <c r="J47" i="55"/>
  <c r="H47" i="55"/>
  <c r="M46" i="55"/>
  <c r="H46" i="55"/>
  <c r="J46" i="55" s="1"/>
  <c r="M45" i="55"/>
  <c r="J45" i="55"/>
  <c r="H45" i="55"/>
  <c r="M44" i="55"/>
  <c r="H44" i="55"/>
  <c r="J44" i="55" s="1"/>
  <c r="M43" i="55"/>
  <c r="J43" i="55"/>
  <c r="H43" i="55"/>
  <c r="M42" i="55"/>
  <c r="H42" i="55"/>
  <c r="J42" i="55" s="1"/>
  <c r="M41" i="55"/>
  <c r="J41" i="55"/>
  <c r="H41" i="55"/>
  <c r="M40" i="55"/>
  <c r="H40" i="55"/>
  <c r="J40" i="55" s="1"/>
  <c r="M39" i="55"/>
  <c r="J39" i="55"/>
  <c r="H39" i="55"/>
  <c r="M38" i="55"/>
  <c r="M51" i="55" s="1"/>
  <c r="H38" i="55"/>
  <c r="H51" i="55" s="1"/>
  <c r="N37" i="55"/>
  <c r="L37" i="55"/>
  <c r="K37" i="55"/>
  <c r="I37" i="55"/>
  <c r="G37" i="55"/>
  <c r="F37" i="55"/>
  <c r="M36" i="55"/>
  <c r="H36" i="55"/>
  <c r="J36" i="55" s="1"/>
  <c r="M35" i="55"/>
  <c r="J35" i="55"/>
  <c r="H35" i="55"/>
  <c r="M34" i="55"/>
  <c r="H34" i="55"/>
  <c r="J34" i="55" s="1"/>
  <c r="M33" i="55"/>
  <c r="J33" i="55"/>
  <c r="H33" i="55"/>
  <c r="M32" i="55"/>
  <c r="H32" i="55"/>
  <c r="J32" i="55" s="1"/>
  <c r="M31" i="55"/>
  <c r="J31" i="55"/>
  <c r="H31" i="55"/>
  <c r="M30" i="55"/>
  <c r="H30" i="55"/>
  <c r="J30" i="55" s="1"/>
  <c r="M29" i="55"/>
  <c r="J29" i="55"/>
  <c r="H29" i="55"/>
  <c r="M28" i="55"/>
  <c r="H28" i="55"/>
  <c r="J28" i="55" s="1"/>
  <c r="M27" i="55"/>
  <c r="J27" i="55"/>
  <c r="H27" i="55"/>
  <c r="M26" i="55"/>
  <c r="H26" i="55"/>
  <c r="J26" i="55" s="1"/>
  <c r="M25" i="55"/>
  <c r="J25" i="55"/>
  <c r="H25" i="55"/>
  <c r="M24" i="55"/>
  <c r="M37" i="55" s="1"/>
  <c r="H24" i="55"/>
  <c r="H37" i="55" s="1"/>
  <c r="N23" i="55"/>
  <c r="L23" i="55"/>
  <c r="K23" i="55"/>
  <c r="I23" i="55"/>
  <c r="G23" i="55"/>
  <c r="F23" i="55"/>
  <c r="M22" i="55"/>
  <c r="H22" i="55"/>
  <c r="J22" i="55" s="1"/>
  <c r="M21" i="55"/>
  <c r="J21" i="55"/>
  <c r="H21" i="55"/>
  <c r="M20" i="55"/>
  <c r="H20" i="55"/>
  <c r="J20" i="55" s="1"/>
  <c r="M19" i="55"/>
  <c r="J19" i="55"/>
  <c r="H19" i="55"/>
  <c r="M18" i="55"/>
  <c r="H18" i="55"/>
  <c r="J18" i="55" s="1"/>
  <c r="M17" i="55"/>
  <c r="J17" i="55"/>
  <c r="H17" i="55"/>
  <c r="M16" i="55"/>
  <c r="H16" i="55"/>
  <c r="J16" i="55" s="1"/>
  <c r="M15" i="55"/>
  <c r="J15" i="55"/>
  <c r="H15" i="55"/>
  <c r="M14" i="55"/>
  <c r="H14" i="55"/>
  <c r="J14" i="55" s="1"/>
  <c r="M13" i="55"/>
  <c r="J13" i="55"/>
  <c r="H13" i="55"/>
  <c r="M12" i="55"/>
  <c r="H12" i="55"/>
  <c r="J12" i="55" s="1"/>
  <c r="M11" i="55"/>
  <c r="J11" i="55"/>
  <c r="H11" i="55"/>
  <c r="M10" i="55"/>
  <c r="M23" i="55" s="1"/>
  <c r="H10" i="55"/>
  <c r="H23" i="55" s="1"/>
  <c r="J10" i="56" l="1"/>
  <c r="J23" i="56" s="1"/>
  <c r="J24" i="56"/>
  <c r="J37" i="56" s="1"/>
  <c r="J38" i="56"/>
  <c r="J51" i="56" s="1"/>
  <c r="J10" i="55"/>
  <c r="J23" i="55" s="1"/>
  <c r="J24" i="55"/>
  <c r="J37" i="55" s="1"/>
  <c r="J38" i="55"/>
  <c r="J51" i="55" s="1"/>
  <c r="M52" i="53" l="1"/>
  <c r="N51" i="53"/>
  <c r="L51" i="53"/>
  <c r="K51" i="53"/>
  <c r="I51" i="53"/>
  <c r="G51" i="53"/>
  <c r="F51" i="53"/>
  <c r="M50" i="53"/>
  <c r="H50" i="53"/>
  <c r="J50" i="53" s="1"/>
  <c r="M49" i="53"/>
  <c r="J49" i="53"/>
  <c r="H49" i="53"/>
  <c r="M48" i="53"/>
  <c r="H48" i="53"/>
  <c r="J48" i="53" s="1"/>
  <c r="M47" i="53"/>
  <c r="J47" i="53"/>
  <c r="H47" i="53"/>
  <c r="M46" i="53"/>
  <c r="H46" i="53"/>
  <c r="J46" i="53" s="1"/>
  <c r="M45" i="53"/>
  <c r="J45" i="53"/>
  <c r="H45" i="53"/>
  <c r="M44" i="53"/>
  <c r="H44" i="53"/>
  <c r="J44" i="53" s="1"/>
  <c r="M43" i="53"/>
  <c r="J43" i="53"/>
  <c r="H43" i="53"/>
  <c r="M42" i="53"/>
  <c r="H42" i="53"/>
  <c r="J42" i="53" s="1"/>
  <c r="M41" i="53"/>
  <c r="J41" i="53"/>
  <c r="H41" i="53"/>
  <c r="M40" i="53"/>
  <c r="H40" i="53"/>
  <c r="J40" i="53" s="1"/>
  <c r="M39" i="53"/>
  <c r="J39" i="53"/>
  <c r="H39" i="53"/>
  <c r="M38" i="53"/>
  <c r="M51" i="53" s="1"/>
  <c r="H38" i="53"/>
  <c r="H51" i="53" s="1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J33" i="53"/>
  <c r="H33" i="53"/>
  <c r="M32" i="53"/>
  <c r="H32" i="53"/>
  <c r="J32" i="53" s="1"/>
  <c r="M31" i="53"/>
  <c r="J31" i="53"/>
  <c r="H31" i="53"/>
  <c r="M30" i="53"/>
  <c r="H30" i="53"/>
  <c r="J30" i="53" s="1"/>
  <c r="M29" i="53"/>
  <c r="J29" i="53"/>
  <c r="H29" i="53"/>
  <c r="M28" i="53"/>
  <c r="H28" i="53"/>
  <c r="J28" i="53" s="1"/>
  <c r="M27" i="53"/>
  <c r="J27" i="53"/>
  <c r="H27" i="53"/>
  <c r="M26" i="53"/>
  <c r="H26" i="53"/>
  <c r="J26" i="53" s="1"/>
  <c r="M25" i="53"/>
  <c r="J25" i="53"/>
  <c r="H25" i="53"/>
  <c r="M24" i="53"/>
  <c r="M37" i="53" s="1"/>
  <c r="H24" i="53"/>
  <c r="H37" i="53" s="1"/>
  <c r="N23" i="53"/>
  <c r="N53" i="53" s="1"/>
  <c r="L23" i="53"/>
  <c r="L53" i="53" s="1"/>
  <c r="K23" i="53"/>
  <c r="K53" i="53" s="1"/>
  <c r="I23" i="53"/>
  <c r="I53" i="53" s="1"/>
  <c r="G23" i="53"/>
  <c r="G53" i="53" s="1"/>
  <c r="F23" i="53"/>
  <c r="F53" i="53" s="1"/>
  <c r="M22" i="53"/>
  <c r="H22" i="53"/>
  <c r="J22" i="53" s="1"/>
  <c r="M21" i="53"/>
  <c r="J21" i="53"/>
  <c r="H21" i="53"/>
  <c r="M20" i="53"/>
  <c r="H20" i="53"/>
  <c r="J20" i="53" s="1"/>
  <c r="M19" i="53"/>
  <c r="J19" i="53"/>
  <c r="H19" i="53"/>
  <c r="M18" i="53"/>
  <c r="H18" i="53"/>
  <c r="J18" i="53" s="1"/>
  <c r="M17" i="53"/>
  <c r="J17" i="53"/>
  <c r="H17" i="53"/>
  <c r="M16" i="53"/>
  <c r="H16" i="53"/>
  <c r="J16" i="53" s="1"/>
  <c r="M15" i="53"/>
  <c r="J15" i="53"/>
  <c r="H15" i="53"/>
  <c r="M14" i="53"/>
  <c r="H14" i="53"/>
  <c r="J14" i="53" s="1"/>
  <c r="M13" i="53"/>
  <c r="J13" i="53"/>
  <c r="H13" i="53"/>
  <c r="M12" i="53"/>
  <c r="H12" i="53"/>
  <c r="J12" i="53" s="1"/>
  <c r="M11" i="53"/>
  <c r="J11" i="53"/>
  <c r="H11" i="53"/>
  <c r="M10" i="53"/>
  <c r="M23" i="53" s="1"/>
  <c r="M53" i="53" s="1"/>
  <c r="H10" i="53"/>
  <c r="H23" i="53" s="1"/>
  <c r="K53" i="51"/>
  <c r="G53" i="51"/>
  <c r="M52" i="51"/>
  <c r="N51" i="51"/>
  <c r="L51" i="51"/>
  <c r="K51" i="51"/>
  <c r="I51" i="51"/>
  <c r="G51" i="51"/>
  <c r="F51" i="51"/>
  <c r="M50" i="51"/>
  <c r="H50" i="51"/>
  <c r="J50" i="51" s="1"/>
  <c r="M49" i="51"/>
  <c r="J49" i="51"/>
  <c r="H49" i="51"/>
  <c r="M48" i="51"/>
  <c r="H48" i="51"/>
  <c r="J48" i="51" s="1"/>
  <c r="M47" i="51"/>
  <c r="J47" i="51"/>
  <c r="H47" i="51"/>
  <c r="M46" i="51"/>
  <c r="H46" i="51"/>
  <c r="J46" i="51" s="1"/>
  <c r="M45" i="51"/>
  <c r="J45" i="51"/>
  <c r="H45" i="51"/>
  <c r="M44" i="51"/>
  <c r="H44" i="51"/>
  <c r="J44" i="51" s="1"/>
  <c r="M43" i="51"/>
  <c r="J43" i="51"/>
  <c r="H43" i="51"/>
  <c r="M42" i="51"/>
  <c r="H42" i="51"/>
  <c r="J42" i="51" s="1"/>
  <c r="M41" i="51"/>
  <c r="J41" i="51"/>
  <c r="H41" i="51"/>
  <c r="M40" i="51"/>
  <c r="H40" i="51"/>
  <c r="J40" i="51" s="1"/>
  <c r="M39" i="51"/>
  <c r="J39" i="51"/>
  <c r="H39" i="51"/>
  <c r="M38" i="51"/>
  <c r="M51" i="51" s="1"/>
  <c r="H38" i="51"/>
  <c r="H51" i="51" s="1"/>
  <c r="N37" i="51"/>
  <c r="L37" i="51"/>
  <c r="K37" i="51"/>
  <c r="I37" i="51"/>
  <c r="G37" i="51"/>
  <c r="F37" i="51"/>
  <c r="M36" i="51"/>
  <c r="H36" i="51"/>
  <c r="J36" i="51" s="1"/>
  <c r="M35" i="51"/>
  <c r="J35" i="51"/>
  <c r="H35" i="51"/>
  <c r="M34" i="51"/>
  <c r="H34" i="51"/>
  <c r="J34" i="51" s="1"/>
  <c r="M33" i="51"/>
  <c r="J33" i="51"/>
  <c r="H33" i="51"/>
  <c r="M32" i="51"/>
  <c r="H32" i="51"/>
  <c r="J32" i="51" s="1"/>
  <c r="M31" i="51"/>
  <c r="J31" i="51"/>
  <c r="H31" i="51"/>
  <c r="M30" i="51"/>
  <c r="H30" i="51"/>
  <c r="J30" i="51" s="1"/>
  <c r="M29" i="51"/>
  <c r="J29" i="51"/>
  <c r="H29" i="51"/>
  <c r="M28" i="51"/>
  <c r="H28" i="51"/>
  <c r="J28" i="51" s="1"/>
  <c r="M27" i="51"/>
  <c r="J27" i="51"/>
  <c r="H27" i="51"/>
  <c r="M26" i="51"/>
  <c r="H26" i="51"/>
  <c r="J26" i="51" s="1"/>
  <c r="M25" i="51"/>
  <c r="J25" i="51"/>
  <c r="H25" i="51"/>
  <c r="M24" i="51"/>
  <c r="M37" i="51" s="1"/>
  <c r="H24" i="51"/>
  <c r="H37" i="51" s="1"/>
  <c r="N23" i="51"/>
  <c r="N53" i="51" s="1"/>
  <c r="L23" i="51"/>
  <c r="L53" i="51" s="1"/>
  <c r="K23" i="51"/>
  <c r="I23" i="51"/>
  <c r="I53" i="51" s="1"/>
  <c r="G23" i="51"/>
  <c r="F23" i="51"/>
  <c r="F53" i="51" s="1"/>
  <c r="M22" i="51"/>
  <c r="H22" i="51"/>
  <c r="J22" i="51" s="1"/>
  <c r="M21" i="51"/>
  <c r="J21" i="51"/>
  <c r="H21" i="51"/>
  <c r="M20" i="51"/>
  <c r="H20" i="51"/>
  <c r="J20" i="51" s="1"/>
  <c r="M19" i="51"/>
  <c r="J19" i="51"/>
  <c r="H19" i="51"/>
  <c r="M18" i="51"/>
  <c r="H18" i="51"/>
  <c r="J18" i="51" s="1"/>
  <c r="M17" i="51"/>
  <c r="J17" i="51"/>
  <c r="H17" i="51"/>
  <c r="M16" i="51"/>
  <c r="H16" i="51"/>
  <c r="J16" i="51" s="1"/>
  <c r="M15" i="51"/>
  <c r="J15" i="51"/>
  <c r="H15" i="51"/>
  <c r="M14" i="51"/>
  <c r="H14" i="51"/>
  <c r="J14" i="51" s="1"/>
  <c r="M13" i="51"/>
  <c r="J13" i="51"/>
  <c r="H13" i="51"/>
  <c r="M12" i="51"/>
  <c r="H12" i="51"/>
  <c r="J12" i="51" s="1"/>
  <c r="M11" i="51"/>
  <c r="J11" i="51"/>
  <c r="H11" i="51"/>
  <c r="M10" i="51"/>
  <c r="M23" i="51" s="1"/>
  <c r="H10" i="51"/>
  <c r="H23" i="51" s="1"/>
  <c r="H53" i="51" s="1"/>
  <c r="K53" i="50"/>
  <c r="G53" i="50"/>
  <c r="M52" i="50"/>
  <c r="N51" i="50"/>
  <c r="L51" i="50"/>
  <c r="K51" i="50"/>
  <c r="I51" i="50"/>
  <c r="G51" i="50"/>
  <c r="F51" i="50"/>
  <c r="M50" i="50"/>
  <c r="H50" i="50"/>
  <c r="J50" i="50" s="1"/>
  <c r="M49" i="50"/>
  <c r="J49" i="50"/>
  <c r="H49" i="50"/>
  <c r="M48" i="50"/>
  <c r="H48" i="50"/>
  <c r="J48" i="50" s="1"/>
  <c r="M47" i="50"/>
  <c r="J47" i="50"/>
  <c r="H47" i="50"/>
  <c r="M46" i="50"/>
  <c r="H46" i="50"/>
  <c r="J46" i="50" s="1"/>
  <c r="M45" i="50"/>
  <c r="J45" i="50"/>
  <c r="H45" i="50"/>
  <c r="M44" i="50"/>
  <c r="H44" i="50"/>
  <c r="J44" i="50" s="1"/>
  <c r="M43" i="50"/>
  <c r="J43" i="50"/>
  <c r="H43" i="50"/>
  <c r="M42" i="50"/>
  <c r="H42" i="50"/>
  <c r="J42" i="50" s="1"/>
  <c r="M41" i="50"/>
  <c r="J41" i="50"/>
  <c r="H41" i="50"/>
  <c r="M40" i="50"/>
  <c r="H40" i="50"/>
  <c r="J40" i="50" s="1"/>
  <c r="M39" i="50"/>
  <c r="J39" i="50"/>
  <c r="H39" i="50"/>
  <c r="M38" i="50"/>
  <c r="M51" i="50" s="1"/>
  <c r="H38" i="50"/>
  <c r="H51" i="50" s="1"/>
  <c r="N37" i="50"/>
  <c r="L37" i="50"/>
  <c r="K37" i="50"/>
  <c r="I37" i="50"/>
  <c r="G37" i="50"/>
  <c r="F37" i="50"/>
  <c r="M36" i="50"/>
  <c r="H36" i="50"/>
  <c r="J36" i="50" s="1"/>
  <c r="M35" i="50"/>
  <c r="J35" i="50"/>
  <c r="H35" i="50"/>
  <c r="M34" i="50"/>
  <c r="H34" i="50"/>
  <c r="J34" i="50" s="1"/>
  <c r="M33" i="50"/>
  <c r="J33" i="50"/>
  <c r="H33" i="50"/>
  <c r="M32" i="50"/>
  <c r="H32" i="50"/>
  <c r="J32" i="50" s="1"/>
  <c r="M31" i="50"/>
  <c r="J31" i="50"/>
  <c r="H31" i="50"/>
  <c r="M30" i="50"/>
  <c r="H30" i="50"/>
  <c r="J30" i="50" s="1"/>
  <c r="M29" i="50"/>
  <c r="J29" i="50"/>
  <c r="H29" i="50"/>
  <c r="M28" i="50"/>
  <c r="H28" i="50"/>
  <c r="J28" i="50" s="1"/>
  <c r="M27" i="50"/>
  <c r="J27" i="50"/>
  <c r="H27" i="50"/>
  <c r="M26" i="50"/>
  <c r="H26" i="50"/>
  <c r="J26" i="50" s="1"/>
  <c r="M25" i="50"/>
  <c r="J25" i="50"/>
  <c r="H25" i="50"/>
  <c r="M24" i="50"/>
  <c r="M37" i="50" s="1"/>
  <c r="H24" i="50"/>
  <c r="H37" i="50" s="1"/>
  <c r="N23" i="50"/>
  <c r="N53" i="50" s="1"/>
  <c r="L23" i="50"/>
  <c r="L53" i="50" s="1"/>
  <c r="K23" i="50"/>
  <c r="I23" i="50"/>
  <c r="I53" i="50" s="1"/>
  <c r="G23" i="50"/>
  <c r="F23" i="50"/>
  <c r="F53" i="50" s="1"/>
  <c r="M22" i="50"/>
  <c r="H22" i="50"/>
  <c r="J22" i="50" s="1"/>
  <c r="M21" i="50"/>
  <c r="J21" i="50"/>
  <c r="H21" i="50"/>
  <c r="M20" i="50"/>
  <c r="H20" i="50"/>
  <c r="J20" i="50" s="1"/>
  <c r="M19" i="50"/>
  <c r="J19" i="50"/>
  <c r="H19" i="50"/>
  <c r="M18" i="50"/>
  <c r="H18" i="50"/>
  <c r="J18" i="50" s="1"/>
  <c r="M17" i="50"/>
  <c r="J17" i="50"/>
  <c r="H17" i="50"/>
  <c r="M16" i="50"/>
  <c r="H16" i="50"/>
  <c r="J16" i="50" s="1"/>
  <c r="M15" i="50"/>
  <c r="J15" i="50"/>
  <c r="H15" i="50"/>
  <c r="M14" i="50"/>
  <c r="H14" i="50"/>
  <c r="J14" i="50" s="1"/>
  <c r="M13" i="50"/>
  <c r="J13" i="50"/>
  <c r="H13" i="50"/>
  <c r="M12" i="50"/>
  <c r="H12" i="50"/>
  <c r="J12" i="50" s="1"/>
  <c r="M11" i="50"/>
  <c r="J11" i="50"/>
  <c r="H11" i="50"/>
  <c r="M10" i="50"/>
  <c r="M23" i="50" s="1"/>
  <c r="M53" i="50" s="1"/>
  <c r="H10" i="50"/>
  <c r="H23" i="50" s="1"/>
  <c r="L53" i="49"/>
  <c r="M52" i="49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J48" i="49"/>
  <c r="H48" i="49"/>
  <c r="M47" i="49"/>
  <c r="H47" i="49"/>
  <c r="J47" i="49" s="1"/>
  <c r="M46" i="49"/>
  <c r="H46" i="49"/>
  <c r="J46" i="49" s="1"/>
  <c r="M45" i="49"/>
  <c r="J45" i="49"/>
  <c r="H45" i="49"/>
  <c r="M44" i="49"/>
  <c r="J44" i="49"/>
  <c r="H44" i="49"/>
  <c r="M43" i="49"/>
  <c r="H43" i="49"/>
  <c r="J43" i="49" s="1"/>
  <c r="M42" i="49"/>
  <c r="H42" i="49"/>
  <c r="J42" i="49" s="1"/>
  <c r="M41" i="49"/>
  <c r="J41" i="49"/>
  <c r="H41" i="49"/>
  <c r="M40" i="49"/>
  <c r="J40" i="49"/>
  <c r="H40" i="49"/>
  <c r="M39" i="49"/>
  <c r="H39" i="49"/>
  <c r="J39" i="49" s="1"/>
  <c r="M38" i="49"/>
  <c r="M51" i="49" s="1"/>
  <c r="H38" i="49"/>
  <c r="H51" i="49" s="1"/>
  <c r="N37" i="49"/>
  <c r="L37" i="49"/>
  <c r="K37" i="49"/>
  <c r="I37" i="49"/>
  <c r="G37" i="49"/>
  <c r="F37" i="49"/>
  <c r="M36" i="49"/>
  <c r="H36" i="49"/>
  <c r="J36" i="49" s="1"/>
  <c r="M35" i="49"/>
  <c r="J35" i="49"/>
  <c r="H35" i="49"/>
  <c r="M34" i="49"/>
  <c r="J34" i="49"/>
  <c r="H34" i="49"/>
  <c r="M33" i="49"/>
  <c r="H33" i="49"/>
  <c r="J33" i="49" s="1"/>
  <c r="M32" i="49"/>
  <c r="H32" i="49"/>
  <c r="J32" i="49" s="1"/>
  <c r="M31" i="49"/>
  <c r="J31" i="49"/>
  <c r="H31" i="49"/>
  <c r="M30" i="49"/>
  <c r="J30" i="49"/>
  <c r="H30" i="49"/>
  <c r="M29" i="49"/>
  <c r="H29" i="49"/>
  <c r="J29" i="49" s="1"/>
  <c r="M28" i="49"/>
  <c r="H28" i="49"/>
  <c r="J28" i="49" s="1"/>
  <c r="M27" i="49"/>
  <c r="J27" i="49"/>
  <c r="H27" i="49"/>
  <c r="M26" i="49"/>
  <c r="J26" i="49"/>
  <c r="H26" i="49"/>
  <c r="M25" i="49"/>
  <c r="H25" i="49"/>
  <c r="J25" i="49" s="1"/>
  <c r="M24" i="49"/>
  <c r="M37" i="49" s="1"/>
  <c r="H24" i="49"/>
  <c r="H37" i="49" s="1"/>
  <c r="N23" i="49"/>
  <c r="N53" i="49" s="1"/>
  <c r="L23" i="49"/>
  <c r="K23" i="49"/>
  <c r="K53" i="49" s="1"/>
  <c r="I23" i="49"/>
  <c r="I53" i="49" s="1"/>
  <c r="G23" i="49"/>
  <c r="G53" i="49" s="1"/>
  <c r="F23" i="49"/>
  <c r="F53" i="49" s="1"/>
  <c r="M22" i="49"/>
  <c r="H22" i="49"/>
  <c r="J22" i="49" s="1"/>
  <c r="M21" i="49"/>
  <c r="J21" i="49"/>
  <c r="H21" i="49"/>
  <c r="M20" i="49"/>
  <c r="J20" i="49"/>
  <c r="H20" i="49"/>
  <c r="M19" i="49"/>
  <c r="H19" i="49"/>
  <c r="J19" i="49" s="1"/>
  <c r="M18" i="49"/>
  <c r="H18" i="49"/>
  <c r="J18" i="49" s="1"/>
  <c r="M17" i="49"/>
  <c r="J17" i="49"/>
  <c r="H17" i="49"/>
  <c r="M16" i="49"/>
  <c r="H16" i="49"/>
  <c r="J16" i="49" s="1"/>
  <c r="M15" i="49"/>
  <c r="H15" i="49"/>
  <c r="J15" i="49" s="1"/>
  <c r="M14" i="49"/>
  <c r="H14" i="49"/>
  <c r="J14" i="49" s="1"/>
  <c r="M13" i="49"/>
  <c r="J13" i="49"/>
  <c r="H13" i="49"/>
  <c r="M12" i="49"/>
  <c r="H12" i="49"/>
  <c r="J12" i="49" s="1"/>
  <c r="M11" i="49"/>
  <c r="H11" i="49"/>
  <c r="J11" i="49" s="1"/>
  <c r="M10" i="49"/>
  <c r="M23" i="49" s="1"/>
  <c r="M53" i="49" s="1"/>
  <c r="H10" i="49"/>
  <c r="H23" i="49" s="1"/>
  <c r="H53" i="49" s="1"/>
  <c r="H53" i="53" l="1"/>
  <c r="J10" i="53"/>
  <c r="J23" i="53" s="1"/>
  <c r="J53" i="53" s="1"/>
  <c r="J24" i="53"/>
  <c r="J37" i="53" s="1"/>
  <c r="J38" i="53"/>
  <c r="J51" i="53" s="1"/>
  <c r="M53" i="51"/>
  <c r="J10" i="51"/>
  <c r="J23" i="51" s="1"/>
  <c r="J24" i="51"/>
  <c r="J37" i="51" s="1"/>
  <c r="J38" i="51"/>
  <c r="J51" i="51" s="1"/>
  <c r="H53" i="50"/>
  <c r="J10" i="50"/>
  <c r="J23" i="50" s="1"/>
  <c r="J24" i="50"/>
  <c r="J37" i="50" s="1"/>
  <c r="J38" i="50"/>
  <c r="J51" i="50" s="1"/>
  <c r="J10" i="49"/>
  <c r="J23" i="49" s="1"/>
  <c r="J53" i="49" s="1"/>
  <c r="J24" i="49"/>
  <c r="J37" i="49" s="1"/>
  <c r="J38" i="49"/>
  <c r="J51" i="49" s="1"/>
  <c r="J53" i="51" l="1"/>
  <c r="J53" i="50"/>
  <c r="H23" i="48"/>
  <c r="N53" i="48"/>
  <c r="F53" i="48"/>
  <c r="M52" i="48"/>
  <c r="N51" i="48"/>
  <c r="L51" i="48"/>
  <c r="K51" i="48"/>
  <c r="I51" i="48"/>
  <c r="G51" i="48"/>
  <c r="F51" i="48"/>
  <c r="M50" i="48"/>
  <c r="J50" i="48"/>
  <c r="H50" i="48"/>
  <c r="M49" i="48"/>
  <c r="H49" i="48"/>
  <c r="J49" i="48" s="1"/>
  <c r="M48" i="48"/>
  <c r="H48" i="48"/>
  <c r="J48" i="48" s="1"/>
  <c r="M47" i="48"/>
  <c r="J47" i="48"/>
  <c r="H47" i="48"/>
  <c r="M46" i="48"/>
  <c r="J46" i="48"/>
  <c r="H46" i="48"/>
  <c r="M45" i="48"/>
  <c r="H45" i="48"/>
  <c r="J45" i="48" s="1"/>
  <c r="M44" i="48"/>
  <c r="H44" i="48"/>
  <c r="J44" i="48" s="1"/>
  <c r="M43" i="48"/>
  <c r="J43" i="48"/>
  <c r="H43" i="48"/>
  <c r="M42" i="48"/>
  <c r="J42" i="48"/>
  <c r="H42" i="48"/>
  <c r="M41" i="48"/>
  <c r="H41" i="48"/>
  <c r="J41" i="48" s="1"/>
  <c r="M40" i="48"/>
  <c r="H40" i="48"/>
  <c r="J40" i="48" s="1"/>
  <c r="M39" i="48"/>
  <c r="J39" i="48"/>
  <c r="H39" i="48"/>
  <c r="M38" i="48"/>
  <c r="M51" i="48" s="1"/>
  <c r="J38" i="48"/>
  <c r="H38" i="48"/>
  <c r="H51" i="48" s="1"/>
  <c r="N37" i="48"/>
  <c r="L37" i="48"/>
  <c r="K37" i="48"/>
  <c r="I37" i="48"/>
  <c r="G37" i="48"/>
  <c r="F37" i="48"/>
  <c r="M36" i="48"/>
  <c r="J36" i="48"/>
  <c r="H36" i="48"/>
  <c r="M35" i="48"/>
  <c r="H35" i="48"/>
  <c r="J35" i="48" s="1"/>
  <c r="M34" i="48"/>
  <c r="H34" i="48"/>
  <c r="J34" i="48" s="1"/>
  <c r="M33" i="48"/>
  <c r="J33" i="48"/>
  <c r="H33" i="48"/>
  <c r="M32" i="48"/>
  <c r="H32" i="48"/>
  <c r="J32" i="48" s="1"/>
  <c r="M31" i="48"/>
  <c r="H31" i="48"/>
  <c r="J31" i="48" s="1"/>
  <c r="M30" i="48"/>
  <c r="H30" i="48"/>
  <c r="J30" i="48" s="1"/>
  <c r="M29" i="48"/>
  <c r="J29" i="48"/>
  <c r="H29" i="48"/>
  <c r="M28" i="48"/>
  <c r="H28" i="48"/>
  <c r="J28" i="48" s="1"/>
  <c r="M27" i="48"/>
  <c r="H27" i="48"/>
  <c r="J27" i="48" s="1"/>
  <c r="M26" i="48"/>
  <c r="H26" i="48"/>
  <c r="J26" i="48" s="1"/>
  <c r="M25" i="48"/>
  <c r="J25" i="48"/>
  <c r="H25" i="48"/>
  <c r="M24" i="48"/>
  <c r="M37" i="48" s="1"/>
  <c r="H24" i="48"/>
  <c r="H37" i="48" s="1"/>
  <c r="N23" i="48"/>
  <c r="L23" i="48"/>
  <c r="L53" i="48" s="1"/>
  <c r="K23" i="48"/>
  <c r="K53" i="48" s="1"/>
  <c r="I23" i="48"/>
  <c r="I53" i="48" s="1"/>
  <c r="G23" i="48"/>
  <c r="G53" i="48" s="1"/>
  <c r="F23" i="48"/>
  <c r="M22" i="48"/>
  <c r="H22" i="48"/>
  <c r="J22" i="48" s="1"/>
  <c r="M21" i="48"/>
  <c r="H21" i="48"/>
  <c r="J21" i="48" s="1"/>
  <c r="M20" i="48"/>
  <c r="H20" i="48"/>
  <c r="J20" i="48" s="1"/>
  <c r="M19" i="48"/>
  <c r="J19" i="48"/>
  <c r="H19" i="48"/>
  <c r="M18" i="48"/>
  <c r="H18" i="48"/>
  <c r="J18" i="48" s="1"/>
  <c r="M17" i="48"/>
  <c r="H17" i="48"/>
  <c r="J17" i="48" s="1"/>
  <c r="M16" i="48"/>
  <c r="H16" i="48"/>
  <c r="J16" i="48" s="1"/>
  <c r="M15" i="48"/>
  <c r="J15" i="48"/>
  <c r="H15" i="48"/>
  <c r="M14" i="48"/>
  <c r="H14" i="48"/>
  <c r="J14" i="48" s="1"/>
  <c r="M13" i="48"/>
  <c r="H13" i="48"/>
  <c r="J13" i="48" s="1"/>
  <c r="M12" i="48"/>
  <c r="H12" i="48"/>
  <c r="J12" i="48" s="1"/>
  <c r="M11" i="48"/>
  <c r="J11" i="48"/>
  <c r="H11" i="48"/>
  <c r="M10" i="48"/>
  <c r="M23" i="48" s="1"/>
  <c r="H10" i="48"/>
  <c r="N53" i="45"/>
  <c r="I53" i="45"/>
  <c r="F53" i="45"/>
  <c r="M52" i="45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J47" i="45"/>
  <c r="H47" i="45"/>
  <c r="M46" i="45"/>
  <c r="H46" i="45"/>
  <c r="J46" i="45" s="1"/>
  <c r="M45" i="45"/>
  <c r="H45" i="45"/>
  <c r="J45" i="45" s="1"/>
  <c r="M44" i="45"/>
  <c r="H44" i="45"/>
  <c r="J44" i="45" s="1"/>
  <c r="M43" i="45"/>
  <c r="J43" i="45"/>
  <c r="H43" i="45"/>
  <c r="M42" i="45"/>
  <c r="H42" i="45"/>
  <c r="J42" i="45" s="1"/>
  <c r="M41" i="45"/>
  <c r="H41" i="45"/>
  <c r="J41" i="45" s="1"/>
  <c r="M40" i="45"/>
  <c r="H40" i="45"/>
  <c r="J40" i="45" s="1"/>
  <c r="M39" i="45"/>
  <c r="J39" i="45"/>
  <c r="H39" i="45"/>
  <c r="M38" i="45"/>
  <c r="M51" i="45" s="1"/>
  <c r="J38" i="45"/>
  <c r="H38" i="45"/>
  <c r="H51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J33" i="45"/>
  <c r="H33" i="45"/>
  <c r="M32" i="45"/>
  <c r="H32" i="45"/>
  <c r="J32" i="45" s="1"/>
  <c r="M31" i="45"/>
  <c r="H31" i="45"/>
  <c r="J31" i="45" s="1"/>
  <c r="M30" i="45"/>
  <c r="H30" i="45"/>
  <c r="J30" i="45" s="1"/>
  <c r="M29" i="45"/>
  <c r="J29" i="45"/>
  <c r="H29" i="45"/>
  <c r="M28" i="45"/>
  <c r="H28" i="45"/>
  <c r="J28" i="45" s="1"/>
  <c r="M27" i="45"/>
  <c r="H27" i="45"/>
  <c r="J27" i="45" s="1"/>
  <c r="M26" i="45"/>
  <c r="H26" i="45"/>
  <c r="J26" i="45" s="1"/>
  <c r="M25" i="45"/>
  <c r="J25" i="45"/>
  <c r="H25" i="45"/>
  <c r="M24" i="45"/>
  <c r="M37" i="45" s="1"/>
  <c r="H24" i="45"/>
  <c r="H37" i="45" s="1"/>
  <c r="N23" i="45"/>
  <c r="L23" i="45"/>
  <c r="L53" i="45" s="1"/>
  <c r="K23" i="45"/>
  <c r="K53" i="45" s="1"/>
  <c r="I23" i="45"/>
  <c r="G23" i="45"/>
  <c r="G53" i="45" s="1"/>
  <c r="F23" i="45"/>
  <c r="M22" i="45"/>
  <c r="H22" i="45"/>
  <c r="J22" i="45" s="1"/>
  <c r="M21" i="45"/>
  <c r="H21" i="45"/>
  <c r="J21" i="45" s="1"/>
  <c r="M20" i="45"/>
  <c r="J20" i="45"/>
  <c r="H20" i="45"/>
  <c r="M19" i="45"/>
  <c r="J19" i="45"/>
  <c r="H19" i="45"/>
  <c r="M18" i="45"/>
  <c r="H18" i="45"/>
  <c r="J18" i="45" s="1"/>
  <c r="M17" i="45"/>
  <c r="H17" i="45"/>
  <c r="J17" i="45" s="1"/>
  <c r="M16" i="45"/>
  <c r="J16" i="45"/>
  <c r="H16" i="45"/>
  <c r="M15" i="45"/>
  <c r="J15" i="45"/>
  <c r="H15" i="45"/>
  <c r="M14" i="45"/>
  <c r="H14" i="45"/>
  <c r="J14" i="45" s="1"/>
  <c r="M13" i="45"/>
  <c r="H13" i="45"/>
  <c r="J13" i="45" s="1"/>
  <c r="M12" i="45"/>
  <c r="J12" i="45"/>
  <c r="H12" i="45"/>
  <c r="M11" i="45"/>
  <c r="J11" i="45"/>
  <c r="H11" i="45"/>
  <c r="M10" i="45"/>
  <c r="M23" i="45" s="1"/>
  <c r="H10" i="45"/>
  <c r="H23" i="45" s="1"/>
  <c r="H53" i="45" s="1"/>
  <c r="M52" i="43"/>
  <c r="N51" i="43"/>
  <c r="L51" i="43"/>
  <c r="K51" i="43"/>
  <c r="I51" i="43"/>
  <c r="G51" i="43"/>
  <c r="F51" i="43"/>
  <c r="M50" i="43"/>
  <c r="H50" i="43"/>
  <c r="J50" i="43" s="1"/>
  <c r="M49" i="43"/>
  <c r="J49" i="43"/>
  <c r="H49" i="43"/>
  <c r="M48" i="43"/>
  <c r="H48" i="43"/>
  <c r="J48" i="43" s="1"/>
  <c r="M47" i="43"/>
  <c r="J47" i="43"/>
  <c r="H47" i="43"/>
  <c r="M46" i="43"/>
  <c r="H46" i="43"/>
  <c r="J46" i="43" s="1"/>
  <c r="M45" i="43"/>
  <c r="J45" i="43"/>
  <c r="H45" i="43"/>
  <c r="M44" i="43"/>
  <c r="H44" i="43"/>
  <c r="J44" i="43" s="1"/>
  <c r="M43" i="43"/>
  <c r="J43" i="43"/>
  <c r="H43" i="43"/>
  <c r="M42" i="43"/>
  <c r="H42" i="43"/>
  <c r="J42" i="43" s="1"/>
  <c r="M41" i="43"/>
  <c r="J41" i="43"/>
  <c r="H41" i="43"/>
  <c r="M40" i="43"/>
  <c r="H40" i="43"/>
  <c r="J40" i="43" s="1"/>
  <c r="M39" i="43"/>
  <c r="J39" i="43"/>
  <c r="H39" i="43"/>
  <c r="M38" i="43"/>
  <c r="M51" i="43" s="1"/>
  <c r="H38" i="43"/>
  <c r="H51" i="43" s="1"/>
  <c r="N37" i="43"/>
  <c r="L37" i="43"/>
  <c r="K37" i="43"/>
  <c r="I37" i="43"/>
  <c r="G37" i="43"/>
  <c r="F37" i="43"/>
  <c r="M36" i="43"/>
  <c r="H36" i="43"/>
  <c r="J36" i="43" s="1"/>
  <c r="M35" i="43"/>
  <c r="J35" i="43"/>
  <c r="H35" i="43"/>
  <c r="M34" i="43"/>
  <c r="H34" i="43"/>
  <c r="J34" i="43" s="1"/>
  <c r="M33" i="43"/>
  <c r="J33" i="43"/>
  <c r="H33" i="43"/>
  <c r="M32" i="43"/>
  <c r="H32" i="43"/>
  <c r="J32" i="43" s="1"/>
  <c r="M31" i="43"/>
  <c r="J31" i="43"/>
  <c r="H31" i="43"/>
  <c r="M30" i="43"/>
  <c r="H30" i="43"/>
  <c r="J30" i="43" s="1"/>
  <c r="M29" i="43"/>
  <c r="J29" i="43"/>
  <c r="H29" i="43"/>
  <c r="M28" i="43"/>
  <c r="H28" i="43"/>
  <c r="J28" i="43" s="1"/>
  <c r="M27" i="43"/>
  <c r="J27" i="43"/>
  <c r="H27" i="43"/>
  <c r="M26" i="43"/>
  <c r="H26" i="43"/>
  <c r="J26" i="43" s="1"/>
  <c r="M25" i="43"/>
  <c r="J25" i="43"/>
  <c r="H25" i="43"/>
  <c r="M24" i="43"/>
  <c r="M37" i="43" s="1"/>
  <c r="H24" i="43"/>
  <c r="H37" i="43" s="1"/>
  <c r="N23" i="43"/>
  <c r="N53" i="43" s="1"/>
  <c r="L23" i="43"/>
  <c r="L53" i="43" s="1"/>
  <c r="K23" i="43"/>
  <c r="K53" i="43" s="1"/>
  <c r="I23" i="43"/>
  <c r="I53" i="43" s="1"/>
  <c r="G23" i="43"/>
  <c r="G53" i="43" s="1"/>
  <c r="F23" i="43"/>
  <c r="F53" i="43" s="1"/>
  <c r="M22" i="43"/>
  <c r="H22" i="43"/>
  <c r="J22" i="43" s="1"/>
  <c r="M21" i="43"/>
  <c r="J21" i="43"/>
  <c r="H21" i="43"/>
  <c r="M20" i="43"/>
  <c r="H20" i="43"/>
  <c r="J20" i="43" s="1"/>
  <c r="M19" i="43"/>
  <c r="J19" i="43"/>
  <c r="H19" i="43"/>
  <c r="M18" i="43"/>
  <c r="H18" i="43"/>
  <c r="J18" i="43" s="1"/>
  <c r="M17" i="43"/>
  <c r="J17" i="43"/>
  <c r="H17" i="43"/>
  <c r="M16" i="43"/>
  <c r="H16" i="43"/>
  <c r="J16" i="43" s="1"/>
  <c r="M15" i="43"/>
  <c r="J15" i="43"/>
  <c r="H15" i="43"/>
  <c r="M14" i="43"/>
  <c r="H14" i="43"/>
  <c r="J14" i="43" s="1"/>
  <c r="M13" i="43"/>
  <c r="J13" i="43"/>
  <c r="H13" i="43"/>
  <c r="M12" i="43"/>
  <c r="H12" i="43"/>
  <c r="J12" i="43" s="1"/>
  <c r="M11" i="43"/>
  <c r="J11" i="43"/>
  <c r="H11" i="43"/>
  <c r="M10" i="43"/>
  <c r="M23" i="43" s="1"/>
  <c r="M53" i="43" s="1"/>
  <c r="H10" i="43"/>
  <c r="H23" i="43" s="1"/>
  <c r="H53" i="48" l="1"/>
  <c r="J51" i="48"/>
  <c r="M53" i="48"/>
  <c r="J10" i="48"/>
  <c r="J23" i="48" s="1"/>
  <c r="J24" i="48"/>
  <c r="J37" i="48" s="1"/>
  <c r="M53" i="45"/>
  <c r="J51" i="45"/>
  <c r="J10" i="45"/>
  <c r="J23" i="45" s="1"/>
  <c r="J24" i="45"/>
  <c r="J37" i="45" s="1"/>
  <c r="H53" i="43"/>
  <c r="J10" i="43"/>
  <c r="J23" i="43" s="1"/>
  <c r="J53" i="43" s="1"/>
  <c r="J24" i="43"/>
  <c r="J37" i="43" s="1"/>
  <c r="J38" i="43"/>
  <c r="J51" i="43" s="1"/>
  <c r="J53" i="48" l="1"/>
  <c r="J53" i="45"/>
  <c r="K53" i="42"/>
  <c r="G53" i="42"/>
  <c r="M52" i="42"/>
  <c r="N51" i="42"/>
  <c r="L51" i="42"/>
  <c r="K51" i="42"/>
  <c r="I51" i="42"/>
  <c r="G51" i="42"/>
  <c r="F51" i="42"/>
  <c r="M50" i="42"/>
  <c r="H50" i="42"/>
  <c r="J50" i="42" s="1"/>
  <c r="M49" i="42"/>
  <c r="J49" i="42"/>
  <c r="H49" i="42"/>
  <c r="M48" i="42"/>
  <c r="H48" i="42"/>
  <c r="J48" i="42" s="1"/>
  <c r="M47" i="42"/>
  <c r="J47" i="42"/>
  <c r="H47" i="42"/>
  <c r="M46" i="42"/>
  <c r="H46" i="42"/>
  <c r="J46" i="42" s="1"/>
  <c r="M45" i="42"/>
  <c r="J45" i="42"/>
  <c r="H45" i="42"/>
  <c r="M44" i="42"/>
  <c r="H44" i="42"/>
  <c r="J44" i="42" s="1"/>
  <c r="M43" i="42"/>
  <c r="J43" i="42"/>
  <c r="H43" i="42"/>
  <c r="M42" i="42"/>
  <c r="H42" i="42"/>
  <c r="J42" i="42" s="1"/>
  <c r="M41" i="42"/>
  <c r="J41" i="42"/>
  <c r="H41" i="42"/>
  <c r="M40" i="42"/>
  <c r="H40" i="42"/>
  <c r="J40" i="42" s="1"/>
  <c r="M39" i="42"/>
  <c r="J39" i="42"/>
  <c r="H39" i="42"/>
  <c r="M38" i="42"/>
  <c r="M51" i="42" s="1"/>
  <c r="H38" i="42"/>
  <c r="H51" i="42" s="1"/>
  <c r="N37" i="42"/>
  <c r="L37" i="42"/>
  <c r="K37" i="42"/>
  <c r="I37" i="42"/>
  <c r="G37" i="42"/>
  <c r="F37" i="42"/>
  <c r="M36" i="42"/>
  <c r="H36" i="42"/>
  <c r="J36" i="42" s="1"/>
  <c r="M35" i="42"/>
  <c r="J35" i="42"/>
  <c r="H35" i="42"/>
  <c r="M34" i="42"/>
  <c r="H34" i="42"/>
  <c r="J34" i="42" s="1"/>
  <c r="M33" i="42"/>
  <c r="J33" i="42"/>
  <c r="H33" i="42"/>
  <c r="M32" i="42"/>
  <c r="H32" i="42"/>
  <c r="J32" i="42" s="1"/>
  <c r="M31" i="42"/>
  <c r="J31" i="42"/>
  <c r="H31" i="42"/>
  <c r="M30" i="42"/>
  <c r="H30" i="42"/>
  <c r="J30" i="42" s="1"/>
  <c r="M29" i="42"/>
  <c r="J29" i="42"/>
  <c r="H29" i="42"/>
  <c r="M28" i="42"/>
  <c r="H28" i="42"/>
  <c r="J28" i="42" s="1"/>
  <c r="M27" i="42"/>
  <c r="J27" i="42"/>
  <c r="H27" i="42"/>
  <c r="M26" i="42"/>
  <c r="H26" i="42"/>
  <c r="J26" i="42" s="1"/>
  <c r="M25" i="42"/>
  <c r="J25" i="42"/>
  <c r="H25" i="42"/>
  <c r="M24" i="42"/>
  <c r="M37" i="42" s="1"/>
  <c r="H24" i="42"/>
  <c r="H37" i="42" s="1"/>
  <c r="N23" i="42"/>
  <c r="N53" i="42" s="1"/>
  <c r="L23" i="42"/>
  <c r="L53" i="42" s="1"/>
  <c r="K23" i="42"/>
  <c r="I23" i="42"/>
  <c r="I53" i="42" s="1"/>
  <c r="G23" i="42"/>
  <c r="F23" i="42"/>
  <c r="F53" i="42" s="1"/>
  <c r="M22" i="42"/>
  <c r="H22" i="42"/>
  <c r="J22" i="42" s="1"/>
  <c r="M21" i="42"/>
  <c r="J21" i="42"/>
  <c r="H21" i="42"/>
  <c r="M20" i="42"/>
  <c r="H20" i="42"/>
  <c r="J20" i="42" s="1"/>
  <c r="M19" i="42"/>
  <c r="J19" i="42"/>
  <c r="H19" i="42"/>
  <c r="M18" i="42"/>
  <c r="H18" i="42"/>
  <c r="J18" i="42" s="1"/>
  <c r="M17" i="42"/>
  <c r="J17" i="42"/>
  <c r="H17" i="42"/>
  <c r="M16" i="42"/>
  <c r="H16" i="42"/>
  <c r="J16" i="42" s="1"/>
  <c r="M15" i="42"/>
  <c r="J15" i="42"/>
  <c r="H15" i="42"/>
  <c r="M14" i="42"/>
  <c r="H14" i="42"/>
  <c r="J14" i="42" s="1"/>
  <c r="M13" i="42"/>
  <c r="J13" i="42"/>
  <c r="H13" i="42"/>
  <c r="M12" i="42"/>
  <c r="H12" i="42"/>
  <c r="J12" i="42" s="1"/>
  <c r="M11" i="42"/>
  <c r="J11" i="42"/>
  <c r="H11" i="42"/>
  <c r="M10" i="42"/>
  <c r="M23" i="42" s="1"/>
  <c r="H10" i="42"/>
  <c r="H23" i="42" s="1"/>
  <c r="H53" i="42" l="1"/>
  <c r="M53" i="42"/>
  <c r="J10" i="42"/>
  <c r="J23" i="42" s="1"/>
  <c r="J24" i="42"/>
  <c r="J37" i="42" s="1"/>
  <c r="J38" i="42"/>
  <c r="J51" i="42" s="1"/>
  <c r="J53" i="42" l="1"/>
  <c r="N53" i="41" l="1"/>
  <c r="I53" i="41"/>
  <c r="F53" i="41"/>
  <c r="M52" i="4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J47" i="41"/>
  <c r="H47" i="41"/>
  <c r="M46" i="41"/>
  <c r="H46" i="41"/>
  <c r="J46" i="41" s="1"/>
  <c r="M45" i="41"/>
  <c r="H45" i="41"/>
  <c r="J45" i="41" s="1"/>
  <c r="M44" i="41"/>
  <c r="H44" i="41"/>
  <c r="J44" i="41" s="1"/>
  <c r="M43" i="41"/>
  <c r="J43" i="41"/>
  <c r="H43" i="41"/>
  <c r="M42" i="41"/>
  <c r="H42" i="41"/>
  <c r="J42" i="41" s="1"/>
  <c r="M41" i="41"/>
  <c r="H41" i="41"/>
  <c r="J41" i="41" s="1"/>
  <c r="M40" i="41"/>
  <c r="H40" i="41"/>
  <c r="J40" i="41" s="1"/>
  <c r="M39" i="41"/>
  <c r="J39" i="41"/>
  <c r="H39" i="41"/>
  <c r="M38" i="41"/>
  <c r="M51" i="41" s="1"/>
  <c r="H38" i="41"/>
  <c r="H51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J33" i="41"/>
  <c r="H33" i="41"/>
  <c r="M32" i="41"/>
  <c r="H32" i="41"/>
  <c r="J32" i="41" s="1"/>
  <c r="M31" i="41"/>
  <c r="H31" i="41"/>
  <c r="J31" i="41" s="1"/>
  <c r="M30" i="41"/>
  <c r="H30" i="41"/>
  <c r="J30" i="41" s="1"/>
  <c r="M29" i="41"/>
  <c r="J29" i="41"/>
  <c r="H29" i="41"/>
  <c r="M28" i="41"/>
  <c r="H28" i="41"/>
  <c r="J28" i="41" s="1"/>
  <c r="M27" i="41"/>
  <c r="H27" i="41"/>
  <c r="J27" i="41" s="1"/>
  <c r="M26" i="41"/>
  <c r="H26" i="41"/>
  <c r="J26" i="41" s="1"/>
  <c r="M25" i="41"/>
  <c r="J25" i="41"/>
  <c r="H25" i="41"/>
  <c r="M24" i="41"/>
  <c r="M37" i="41" s="1"/>
  <c r="H24" i="41"/>
  <c r="H37" i="41" s="1"/>
  <c r="N23" i="41"/>
  <c r="L23" i="41"/>
  <c r="L53" i="41" s="1"/>
  <c r="K23" i="41"/>
  <c r="K53" i="41" s="1"/>
  <c r="I23" i="41"/>
  <c r="G23" i="41"/>
  <c r="G53" i="41" s="1"/>
  <c r="F23" i="41"/>
  <c r="M22" i="41"/>
  <c r="H22" i="41"/>
  <c r="J22" i="41" s="1"/>
  <c r="M21" i="41"/>
  <c r="H21" i="41"/>
  <c r="J21" i="41" s="1"/>
  <c r="M20" i="41"/>
  <c r="H20" i="41"/>
  <c r="J20" i="41" s="1"/>
  <c r="M19" i="41"/>
  <c r="J19" i="41"/>
  <c r="H19" i="41"/>
  <c r="M18" i="41"/>
  <c r="H18" i="41"/>
  <c r="J18" i="41" s="1"/>
  <c r="M17" i="41"/>
  <c r="H17" i="41"/>
  <c r="J17" i="41" s="1"/>
  <c r="M16" i="41"/>
  <c r="H16" i="41"/>
  <c r="J16" i="41" s="1"/>
  <c r="M15" i="41"/>
  <c r="J15" i="41"/>
  <c r="H15" i="41"/>
  <c r="M14" i="41"/>
  <c r="H14" i="41"/>
  <c r="J14" i="41" s="1"/>
  <c r="M13" i="41"/>
  <c r="H13" i="41"/>
  <c r="J13" i="41" s="1"/>
  <c r="M12" i="41"/>
  <c r="H12" i="41"/>
  <c r="J12" i="41" s="1"/>
  <c r="M11" i="41"/>
  <c r="J11" i="41"/>
  <c r="H11" i="41"/>
  <c r="M10" i="41"/>
  <c r="M23" i="41" s="1"/>
  <c r="H10" i="41"/>
  <c r="H23" i="41" s="1"/>
  <c r="H53" i="41" s="1"/>
  <c r="M53" i="41" l="1"/>
  <c r="J10" i="41"/>
  <c r="J23" i="41" s="1"/>
  <c r="J53" i="41" s="1"/>
  <c r="J24" i="41"/>
  <c r="J37" i="41" s="1"/>
  <c r="J38" i="41"/>
  <c r="J51" i="41" s="1"/>
  <c r="H10" i="40" l="1"/>
  <c r="J10" i="40"/>
  <c r="M10" i="40"/>
  <c r="H11" i="40"/>
  <c r="J11" i="40" s="1"/>
  <c r="M11" i="40"/>
  <c r="H12" i="40"/>
  <c r="J12" i="40" s="1"/>
  <c r="M12" i="40"/>
  <c r="H13" i="40"/>
  <c r="J13" i="40"/>
  <c r="M13" i="40"/>
  <c r="H14" i="40"/>
  <c r="J14" i="40"/>
  <c r="M14" i="40"/>
  <c r="H15" i="40"/>
  <c r="J15" i="40" s="1"/>
  <c r="M15" i="40"/>
  <c r="H16" i="40"/>
  <c r="J16" i="40" s="1"/>
  <c r="M16" i="40"/>
  <c r="H17" i="40"/>
  <c r="J17" i="40"/>
  <c r="M17" i="40"/>
  <c r="H18" i="40"/>
  <c r="J18" i="40"/>
  <c r="M18" i="40"/>
  <c r="H19" i="40"/>
  <c r="J19" i="40" s="1"/>
  <c r="M19" i="40"/>
  <c r="H20" i="40"/>
  <c r="J20" i="40" s="1"/>
  <c r="M20" i="40"/>
  <c r="H21" i="40"/>
  <c r="J21" i="40"/>
  <c r="M21" i="40"/>
  <c r="H22" i="40"/>
  <c r="J22" i="40"/>
  <c r="M22" i="40"/>
  <c r="F23" i="40"/>
  <c r="F53" i="40" s="1"/>
  <c r="G23" i="40"/>
  <c r="I23" i="40"/>
  <c r="K23" i="40"/>
  <c r="L23" i="40"/>
  <c r="M23" i="40"/>
  <c r="N23" i="40"/>
  <c r="N53" i="40" s="1"/>
  <c r="H24" i="40"/>
  <c r="J24" i="40"/>
  <c r="M24" i="40"/>
  <c r="H25" i="40"/>
  <c r="J25" i="40" s="1"/>
  <c r="M25" i="40"/>
  <c r="H26" i="40"/>
  <c r="J26" i="40" s="1"/>
  <c r="M26" i="40"/>
  <c r="H27" i="40"/>
  <c r="J27" i="40"/>
  <c r="M27" i="40"/>
  <c r="H28" i="40"/>
  <c r="J28" i="40"/>
  <c r="M28" i="40"/>
  <c r="H29" i="40"/>
  <c r="J29" i="40" s="1"/>
  <c r="M29" i="40"/>
  <c r="H30" i="40"/>
  <c r="J30" i="40" s="1"/>
  <c r="M30" i="40"/>
  <c r="H31" i="40"/>
  <c r="J31" i="40"/>
  <c r="M31" i="40"/>
  <c r="H32" i="40"/>
  <c r="J32" i="40"/>
  <c r="M32" i="40"/>
  <c r="H33" i="40"/>
  <c r="J33" i="40" s="1"/>
  <c r="M33" i="40"/>
  <c r="H34" i="40"/>
  <c r="J34" i="40"/>
  <c r="M34" i="40"/>
  <c r="H35" i="40"/>
  <c r="J35" i="40"/>
  <c r="M35" i="40"/>
  <c r="H36" i="40"/>
  <c r="J36" i="40"/>
  <c r="M36" i="40"/>
  <c r="F37" i="40"/>
  <c r="G37" i="40"/>
  <c r="I37" i="40"/>
  <c r="K37" i="40"/>
  <c r="L37" i="40"/>
  <c r="M37" i="40"/>
  <c r="N37" i="40"/>
  <c r="H38" i="40"/>
  <c r="J38" i="40"/>
  <c r="M38" i="40"/>
  <c r="H39" i="40"/>
  <c r="J39" i="40" s="1"/>
  <c r="M39" i="40"/>
  <c r="H40" i="40"/>
  <c r="J40" i="40"/>
  <c r="M40" i="40"/>
  <c r="H41" i="40"/>
  <c r="J41" i="40"/>
  <c r="M41" i="40"/>
  <c r="M51" i="40" s="1"/>
  <c r="M53" i="40" s="1"/>
  <c r="H42" i="40"/>
  <c r="J42" i="40"/>
  <c r="M42" i="40"/>
  <c r="H43" i="40"/>
  <c r="J43" i="40" s="1"/>
  <c r="M43" i="40"/>
  <c r="H44" i="40"/>
  <c r="J44" i="40"/>
  <c r="M44" i="40"/>
  <c r="H45" i="40"/>
  <c r="J45" i="40"/>
  <c r="M45" i="40"/>
  <c r="H46" i="40"/>
  <c r="J46" i="40"/>
  <c r="M46" i="40"/>
  <c r="H47" i="40"/>
  <c r="J47" i="40" s="1"/>
  <c r="M47" i="40"/>
  <c r="H48" i="40"/>
  <c r="J48" i="40"/>
  <c r="M48" i="40"/>
  <c r="H49" i="40"/>
  <c r="J49" i="40"/>
  <c r="M49" i="40"/>
  <c r="H50" i="40"/>
  <c r="J50" i="40"/>
  <c r="M50" i="40"/>
  <c r="F51" i="40"/>
  <c r="G51" i="40"/>
  <c r="I51" i="40"/>
  <c r="K51" i="40"/>
  <c r="L51" i="40"/>
  <c r="N51" i="40"/>
  <c r="G53" i="40"/>
  <c r="I53" i="40"/>
  <c r="K53" i="40"/>
  <c r="L53" i="40"/>
  <c r="J37" i="40" l="1"/>
  <c r="J23" i="40"/>
  <c r="J53" i="40" s="1"/>
  <c r="J51" i="40"/>
  <c r="H51" i="40"/>
  <c r="H37" i="40"/>
  <c r="H23" i="40"/>
  <c r="H53" i="40" s="1"/>
  <c r="L53" i="39" l="1"/>
  <c r="M52" i="39"/>
  <c r="N51" i="39"/>
  <c r="L51" i="39"/>
  <c r="K51" i="39"/>
  <c r="I51" i="39"/>
  <c r="G51" i="39"/>
  <c r="F51" i="39"/>
  <c r="M50" i="39"/>
  <c r="H50" i="39"/>
  <c r="J50" i="39" s="1"/>
  <c r="M49" i="39"/>
  <c r="J49" i="39"/>
  <c r="H49" i="39"/>
  <c r="M48" i="39"/>
  <c r="J48" i="39"/>
  <c r="H48" i="39"/>
  <c r="M47" i="39"/>
  <c r="H47" i="39"/>
  <c r="J47" i="39" s="1"/>
  <c r="M46" i="39"/>
  <c r="H46" i="39"/>
  <c r="J46" i="39" s="1"/>
  <c r="M45" i="39"/>
  <c r="J45" i="39"/>
  <c r="H45" i="39"/>
  <c r="M44" i="39"/>
  <c r="J44" i="39"/>
  <c r="H44" i="39"/>
  <c r="M43" i="39"/>
  <c r="H43" i="39"/>
  <c r="J43" i="39" s="1"/>
  <c r="M42" i="39"/>
  <c r="H42" i="39"/>
  <c r="J42" i="39" s="1"/>
  <c r="M41" i="39"/>
  <c r="J41" i="39"/>
  <c r="H41" i="39"/>
  <c r="M40" i="39"/>
  <c r="J40" i="39"/>
  <c r="H40" i="39"/>
  <c r="M39" i="39"/>
  <c r="H39" i="39"/>
  <c r="J39" i="39" s="1"/>
  <c r="M38" i="39"/>
  <c r="M51" i="39" s="1"/>
  <c r="H38" i="39"/>
  <c r="H51" i="39" s="1"/>
  <c r="N37" i="39"/>
  <c r="L37" i="39"/>
  <c r="K37" i="39"/>
  <c r="I37" i="39"/>
  <c r="G37" i="39"/>
  <c r="F37" i="39"/>
  <c r="M36" i="39"/>
  <c r="H36" i="39"/>
  <c r="J36" i="39" s="1"/>
  <c r="M35" i="39"/>
  <c r="J35" i="39"/>
  <c r="H35" i="39"/>
  <c r="M34" i="39"/>
  <c r="J34" i="39"/>
  <c r="H34" i="39"/>
  <c r="M33" i="39"/>
  <c r="H33" i="39"/>
  <c r="J33" i="39" s="1"/>
  <c r="M32" i="39"/>
  <c r="H32" i="39"/>
  <c r="J32" i="39" s="1"/>
  <c r="M31" i="39"/>
  <c r="J31" i="39"/>
  <c r="H31" i="39"/>
  <c r="M30" i="39"/>
  <c r="J30" i="39"/>
  <c r="H30" i="39"/>
  <c r="M29" i="39"/>
  <c r="H29" i="39"/>
  <c r="J29" i="39" s="1"/>
  <c r="M28" i="39"/>
  <c r="H28" i="39"/>
  <c r="J28" i="39" s="1"/>
  <c r="M27" i="39"/>
  <c r="J27" i="39"/>
  <c r="H27" i="39"/>
  <c r="M26" i="39"/>
  <c r="J26" i="39"/>
  <c r="H26" i="39"/>
  <c r="M25" i="39"/>
  <c r="H25" i="39"/>
  <c r="J25" i="39" s="1"/>
  <c r="M24" i="39"/>
  <c r="M37" i="39" s="1"/>
  <c r="H24" i="39"/>
  <c r="H37" i="39" s="1"/>
  <c r="N23" i="39"/>
  <c r="N53" i="39" s="1"/>
  <c r="L23" i="39"/>
  <c r="K23" i="39"/>
  <c r="K53" i="39" s="1"/>
  <c r="I23" i="39"/>
  <c r="I53" i="39" s="1"/>
  <c r="G23" i="39"/>
  <c r="G53" i="39" s="1"/>
  <c r="F23" i="39"/>
  <c r="F53" i="39" s="1"/>
  <c r="M22" i="39"/>
  <c r="H22" i="39"/>
  <c r="J22" i="39" s="1"/>
  <c r="M21" i="39"/>
  <c r="J21" i="39"/>
  <c r="H21" i="39"/>
  <c r="M20" i="39"/>
  <c r="J20" i="39"/>
  <c r="H20" i="39"/>
  <c r="M19" i="39"/>
  <c r="H19" i="39"/>
  <c r="J19" i="39" s="1"/>
  <c r="M18" i="39"/>
  <c r="H18" i="39"/>
  <c r="J18" i="39" s="1"/>
  <c r="M17" i="39"/>
  <c r="J17" i="39"/>
  <c r="H17" i="39"/>
  <c r="M16" i="39"/>
  <c r="J16" i="39"/>
  <c r="H16" i="39"/>
  <c r="M15" i="39"/>
  <c r="H15" i="39"/>
  <c r="J15" i="39" s="1"/>
  <c r="M14" i="39"/>
  <c r="H14" i="39"/>
  <c r="J14" i="39" s="1"/>
  <c r="M13" i="39"/>
  <c r="J13" i="39"/>
  <c r="H13" i="39"/>
  <c r="M12" i="39"/>
  <c r="J12" i="39"/>
  <c r="H12" i="39"/>
  <c r="M11" i="39"/>
  <c r="H11" i="39"/>
  <c r="J11" i="39" s="1"/>
  <c r="M10" i="39"/>
  <c r="M23" i="39" s="1"/>
  <c r="M53" i="39" s="1"/>
  <c r="H10" i="39"/>
  <c r="H23" i="39" s="1"/>
  <c r="H53" i="39" s="1"/>
  <c r="J10" i="39" l="1"/>
  <c r="J23" i="39" s="1"/>
  <c r="J24" i="39"/>
  <c r="J37" i="39" s="1"/>
  <c r="J38" i="39"/>
  <c r="J51" i="39" s="1"/>
  <c r="J53" i="39" l="1"/>
  <c r="N53" i="38" l="1"/>
  <c r="F53" i="38"/>
  <c r="M52" i="38"/>
  <c r="N51" i="38"/>
  <c r="L51" i="38"/>
  <c r="K51" i="38"/>
  <c r="I51" i="38"/>
  <c r="G51" i="38"/>
  <c r="F51" i="38"/>
  <c r="M50" i="38"/>
  <c r="J50" i="38"/>
  <c r="H50" i="38"/>
  <c r="M49" i="38"/>
  <c r="H49" i="38"/>
  <c r="J49" i="38" s="1"/>
  <c r="M48" i="38"/>
  <c r="H48" i="38"/>
  <c r="J48" i="38" s="1"/>
  <c r="M47" i="38"/>
  <c r="J47" i="38"/>
  <c r="H47" i="38"/>
  <c r="M46" i="38"/>
  <c r="J46" i="38"/>
  <c r="H46" i="38"/>
  <c r="M45" i="38"/>
  <c r="H45" i="38"/>
  <c r="J45" i="38" s="1"/>
  <c r="M44" i="38"/>
  <c r="H44" i="38"/>
  <c r="J44" i="38" s="1"/>
  <c r="M43" i="38"/>
  <c r="J43" i="38"/>
  <c r="H43" i="38"/>
  <c r="M42" i="38"/>
  <c r="J42" i="38"/>
  <c r="H42" i="38"/>
  <c r="M41" i="38"/>
  <c r="H41" i="38"/>
  <c r="J41" i="38" s="1"/>
  <c r="M40" i="38"/>
  <c r="H40" i="38"/>
  <c r="J40" i="38" s="1"/>
  <c r="M39" i="38"/>
  <c r="J39" i="38"/>
  <c r="H39" i="38"/>
  <c r="M38" i="38"/>
  <c r="M51" i="38" s="1"/>
  <c r="H38" i="38"/>
  <c r="H51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J33" i="38"/>
  <c r="H33" i="38"/>
  <c r="M32" i="38"/>
  <c r="H32" i="38"/>
  <c r="J32" i="38" s="1"/>
  <c r="M31" i="38"/>
  <c r="H31" i="38"/>
  <c r="J31" i="38" s="1"/>
  <c r="M30" i="38"/>
  <c r="H30" i="38"/>
  <c r="J30" i="38" s="1"/>
  <c r="M29" i="38"/>
  <c r="J29" i="38"/>
  <c r="H29" i="38"/>
  <c r="M28" i="38"/>
  <c r="H28" i="38"/>
  <c r="J28" i="38" s="1"/>
  <c r="M27" i="38"/>
  <c r="H27" i="38"/>
  <c r="J27" i="38" s="1"/>
  <c r="M26" i="38"/>
  <c r="H26" i="38"/>
  <c r="J26" i="38" s="1"/>
  <c r="M25" i="38"/>
  <c r="J25" i="38"/>
  <c r="H25" i="38"/>
  <c r="M24" i="38"/>
  <c r="M37" i="38" s="1"/>
  <c r="H24" i="38"/>
  <c r="H37" i="38" s="1"/>
  <c r="N23" i="38"/>
  <c r="L23" i="38"/>
  <c r="L53" i="38" s="1"/>
  <c r="K23" i="38"/>
  <c r="K53" i="38" s="1"/>
  <c r="I23" i="38"/>
  <c r="I53" i="38" s="1"/>
  <c r="G23" i="38"/>
  <c r="G53" i="38" s="1"/>
  <c r="F23" i="38"/>
  <c r="M22" i="38"/>
  <c r="H22" i="38"/>
  <c r="J22" i="38" s="1"/>
  <c r="M21" i="38"/>
  <c r="H21" i="38"/>
  <c r="J21" i="38" s="1"/>
  <c r="M20" i="38"/>
  <c r="H20" i="38"/>
  <c r="J20" i="38" s="1"/>
  <c r="M19" i="38"/>
  <c r="J19" i="38"/>
  <c r="H19" i="38"/>
  <c r="M18" i="38"/>
  <c r="H18" i="38"/>
  <c r="J18" i="38" s="1"/>
  <c r="M17" i="38"/>
  <c r="H17" i="38"/>
  <c r="J17" i="38" s="1"/>
  <c r="M16" i="38"/>
  <c r="H16" i="38"/>
  <c r="J16" i="38" s="1"/>
  <c r="M15" i="38"/>
  <c r="J15" i="38"/>
  <c r="H15" i="38"/>
  <c r="M14" i="38"/>
  <c r="H14" i="38"/>
  <c r="J14" i="38" s="1"/>
  <c r="M13" i="38"/>
  <c r="H13" i="38"/>
  <c r="J13" i="38" s="1"/>
  <c r="M12" i="38"/>
  <c r="H12" i="38"/>
  <c r="J12" i="38" s="1"/>
  <c r="M11" i="38"/>
  <c r="J11" i="38"/>
  <c r="H11" i="38"/>
  <c r="M10" i="38"/>
  <c r="M23" i="38" s="1"/>
  <c r="M53" i="38" s="1"/>
  <c r="H10" i="38"/>
  <c r="H23" i="38" s="1"/>
  <c r="H10" i="37"/>
  <c r="J10" i="37" s="1"/>
  <c r="M10" i="37"/>
  <c r="H11" i="37"/>
  <c r="J11" i="37" s="1"/>
  <c r="M11" i="37"/>
  <c r="H12" i="37"/>
  <c r="J12" i="37"/>
  <c r="M12" i="37"/>
  <c r="H13" i="37"/>
  <c r="J13" i="37"/>
  <c r="M13" i="37"/>
  <c r="M23" i="37" s="1"/>
  <c r="M53" i="37" s="1"/>
  <c r="H14" i="37"/>
  <c r="J14" i="37" s="1"/>
  <c r="M14" i="37"/>
  <c r="H15" i="37"/>
  <c r="J15" i="37" s="1"/>
  <c r="M15" i="37"/>
  <c r="H16" i="37"/>
  <c r="J16" i="37"/>
  <c r="M16" i="37"/>
  <c r="H17" i="37"/>
  <c r="J17" i="37"/>
  <c r="M17" i="37"/>
  <c r="H18" i="37"/>
  <c r="J18" i="37" s="1"/>
  <c r="M18" i="37"/>
  <c r="H19" i="37"/>
  <c r="J19" i="37" s="1"/>
  <c r="M19" i="37"/>
  <c r="H20" i="37"/>
  <c r="J20" i="37"/>
  <c r="M20" i="37"/>
  <c r="H21" i="37"/>
  <c r="J21" i="37"/>
  <c r="M21" i="37"/>
  <c r="H22" i="37"/>
  <c r="J22" i="37" s="1"/>
  <c r="M22" i="37"/>
  <c r="F23" i="37"/>
  <c r="F53" i="37" s="1"/>
  <c r="G23" i="37"/>
  <c r="I23" i="37"/>
  <c r="K23" i="37"/>
  <c r="L23" i="37"/>
  <c r="N23" i="37"/>
  <c r="N53" i="37" s="1"/>
  <c r="H24" i="37"/>
  <c r="J24" i="37" s="1"/>
  <c r="M24" i="37"/>
  <c r="H25" i="37"/>
  <c r="J25" i="37" s="1"/>
  <c r="M25" i="37"/>
  <c r="H26" i="37"/>
  <c r="J26" i="37"/>
  <c r="M26" i="37"/>
  <c r="H27" i="37"/>
  <c r="J27" i="37"/>
  <c r="M27" i="37"/>
  <c r="M37" i="37" s="1"/>
  <c r="H28" i="37"/>
  <c r="J28" i="37" s="1"/>
  <c r="M28" i="37"/>
  <c r="H29" i="37"/>
  <c r="J29" i="37" s="1"/>
  <c r="M29" i="37"/>
  <c r="H30" i="37"/>
  <c r="J30" i="37"/>
  <c r="M30" i="37"/>
  <c r="H31" i="37"/>
  <c r="J31" i="37"/>
  <c r="M31" i="37"/>
  <c r="H32" i="37"/>
  <c r="J32" i="37"/>
  <c r="M32" i="37"/>
  <c r="H33" i="37"/>
  <c r="J33" i="37" s="1"/>
  <c r="M33" i="37"/>
  <c r="H34" i="37"/>
  <c r="J34" i="37"/>
  <c r="M34" i="37"/>
  <c r="H35" i="37"/>
  <c r="J35" i="37"/>
  <c r="M35" i="37"/>
  <c r="H36" i="37"/>
  <c r="J36" i="37"/>
  <c r="M36" i="37"/>
  <c r="F37" i="37"/>
  <c r="G37" i="37"/>
  <c r="I37" i="37"/>
  <c r="K37" i="37"/>
  <c r="L37" i="37"/>
  <c r="N37" i="37"/>
  <c r="H38" i="37"/>
  <c r="J38" i="37"/>
  <c r="M38" i="37"/>
  <c r="H39" i="37"/>
  <c r="J39" i="37" s="1"/>
  <c r="J51" i="37" s="1"/>
  <c r="M39" i="37"/>
  <c r="H40" i="37"/>
  <c r="J40" i="37"/>
  <c r="M40" i="37"/>
  <c r="H41" i="37"/>
  <c r="J41" i="37"/>
  <c r="M41" i="37"/>
  <c r="M51" i="37" s="1"/>
  <c r="H42" i="37"/>
  <c r="J42" i="37"/>
  <c r="M42" i="37"/>
  <c r="H43" i="37"/>
  <c r="J43" i="37" s="1"/>
  <c r="M43" i="37"/>
  <c r="H44" i="37"/>
  <c r="J44" i="37"/>
  <c r="M44" i="37"/>
  <c r="H45" i="37"/>
  <c r="J45" i="37"/>
  <c r="M45" i="37"/>
  <c r="H46" i="37"/>
  <c r="J46" i="37"/>
  <c r="M46" i="37"/>
  <c r="H47" i="37"/>
  <c r="J47" i="37" s="1"/>
  <c r="M47" i="37"/>
  <c r="H48" i="37"/>
  <c r="J48" i="37"/>
  <c r="M48" i="37"/>
  <c r="H49" i="37"/>
  <c r="J49" i="37" s="1"/>
  <c r="M49" i="37"/>
  <c r="H50" i="37"/>
  <c r="J50" i="37"/>
  <c r="M50" i="37"/>
  <c r="F51" i="37"/>
  <c r="G51" i="37"/>
  <c r="I51" i="37"/>
  <c r="K51" i="37"/>
  <c r="L51" i="37"/>
  <c r="N51" i="37"/>
  <c r="M52" i="37"/>
  <c r="G53" i="37"/>
  <c r="I53" i="37"/>
  <c r="K53" i="37"/>
  <c r="L53" i="37"/>
  <c r="H53" i="38" l="1"/>
  <c r="J10" i="38"/>
  <c r="J23" i="38" s="1"/>
  <c r="J53" i="38" s="1"/>
  <c r="J24" i="38"/>
  <c r="J37" i="38" s="1"/>
  <c r="J38" i="38"/>
  <c r="J51" i="38" s="1"/>
  <c r="J37" i="37"/>
  <c r="J23" i="37"/>
  <c r="J53" i="37" s="1"/>
  <c r="H51" i="37"/>
  <c r="H37" i="37"/>
  <c r="H23" i="37"/>
  <c r="M23" i="36"/>
  <c r="M52" i="36"/>
  <c r="N51" i="36"/>
  <c r="L51" i="36"/>
  <c r="K51" i="36"/>
  <c r="I51" i="36"/>
  <c r="G51" i="36"/>
  <c r="F51" i="36"/>
  <c r="M50" i="36"/>
  <c r="H50" i="36"/>
  <c r="J50" i="36" s="1"/>
  <c r="M49" i="36"/>
  <c r="J49" i="36"/>
  <c r="H49" i="36"/>
  <c r="M48" i="36"/>
  <c r="H48" i="36"/>
  <c r="J48" i="36" s="1"/>
  <c r="M47" i="36"/>
  <c r="H47" i="36"/>
  <c r="J47" i="36" s="1"/>
  <c r="M46" i="36"/>
  <c r="H46" i="36"/>
  <c r="J46" i="36" s="1"/>
  <c r="M45" i="36"/>
  <c r="J45" i="36"/>
  <c r="H45" i="36"/>
  <c r="M44" i="36"/>
  <c r="H44" i="36"/>
  <c r="J44" i="36" s="1"/>
  <c r="M43" i="36"/>
  <c r="H43" i="36"/>
  <c r="J43" i="36" s="1"/>
  <c r="M42" i="36"/>
  <c r="H42" i="36"/>
  <c r="J42" i="36" s="1"/>
  <c r="M41" i="36"/>
  <c r="J41" i="36"/>
  <c r="H41" i="36"/>
  <c r="M40" i="36"/>
  <c r="H40" i="36"/>
  <c r="J40" i="36" s="1"/>
  <c r="M39" i="36"/>
  <c r="H39" i="36"/>
  <c r="J39" i="36" s="1"/>
  <c r="M38" i="36"/>
  <c r="M51" i="36" s="1"/>
  <c r="H38" i="36"/>
  <c r="H51" i="36" s="1"/>
  <c r="N37" i="36"/>
  <c r="L37" i="36"/>
  <c r="K37" i="36"/>
  <c r="I37" i="36"/>
  <c r="G37" i="36"/>
  <c r="F37" i="36"/>
  <c r="M36" i="36"/>
  <c r="H36" i="36"/>
  <c r="J36" i="36" s="1"/>
  <c r="M35" i="36"/>
  <c r="J35" i="36"/>
  <c r="H35" i="36"/>
  <c r="M34" i="36"/>
  <c r="H34" i="36"/>
  <c r="J34" i="36" s="1"/>
  <c r="M33" i="36"/>
  <c r="H33" i="36"/>
  <c r="J33" i="36" s="1"/>
  <c r="M32" i="36"/>
  <c r="H32" i="36"/>
  <c r="J32" i="36" s="1"/>
  <c r="M31" i="36"/>
  <c r="J31" i="36"/>
  <c r="H31" i="36"/>
  <c r="M30" i="36"/>
  <c r="H30" i="36"/>
  <c r="J30" i="36" s="1"/>
  <c r="M29" i="36"/>
  <c r="H29" i="36"/>
  <c r="J29" i="36" s="1"/>
  <c r="M28" i="36"/>
  <c r="H28" i="36"/>
  <c r="J28" i="36" s="1"/>
  <c r="M27" i="36"/>
  <c r="J27" i="36"/>
  <c r="H27" i="36"/>
  <c r="M26" i="36"/>
  <c r="H26" i="36"/>
  <c r="J26" i="36" s="1"/>
  <c r="M25" i="36"/>
  <c r="H25" i="36"/>
  <c r="J25" i="36" s="1"/>
  <c r="M24" i="36"/>
  <c r="M37" i="36" s="1"/>
  <c r="H24" i="36"/>
  <c r="H37" i="36" s="1"/>
  <c r="N23" i="36"/>
  <c r="N53" i="36" s="1"/>
  <c r="L23" i="36"/>
  <c r="L53" i="36" s="1"/>
  <c r="K23" i="36"/>
  <c r="K53" i="36" s="1"/>
  <c r="I23" i="36"/>
  <c r="I53" i="36" s="1"/>
  <c r="G23" i="36"/>
  <c r="G53" i="36" s="1"/>
  <c r="F23" i="36"/>
  <c r="F53" i="36" s="1"/>
  <c r="M22" i="36"/>
  <c r="H22" i="36"/>
  <c r="J22" i="36" s="1"/>
  <c r="M21" i="36"/>
  <c r="J21" i="36"/>
  <c r="H21" i="36"/>
  <c r="M20" i="36"/>
  <c r="H20" i="36"/>
  <c r="J20" i="36" s="1"/>
  <c r="M19" i="36"/>
  <c r="H19" i="36"/>
  <c r="J19" i="36" s="1"/>
  <c r="M18" i="36"/>
  <c r="H18" i="36"/>
  <c r="J18" i="36" s="1"/>
  <c r="M17" i="36"/>
  <c r="J17" i="36"/>
  <c r="H17" i="36"/>
  <c r="M16" i="36"/>
  <c r="H16" i="36"/>
  <c r="J16" i="36" s="1"/>
  <c r="M15" i="36"/>
  <c r="H15" i="36"/>
  <c r="J15" i="36" s="1"/>
  <c r="M14" i="36"/>
  <c r="H14" i="36"/>
  <c r="J14" i="36" s="1"/>
  <c r="M13" i="36"/>
  <c r="J13" i="36"/>
  <c r="H13" i="36"/>
  <c r="M12" i="36"/>
  <c r="H12" i="36"/>
  <c r="J12" i="36" s="1"/>
  <c r="M11" i="36"/>
  <c r="H11" i="36"/>
  <c r="J11" i="36" s="1"/>
  <c r="M10" i="36"/>
  <c r="H10" i="36"/>
  <c r="H23" i="36" s="1"/>
  <c r="H53" i="36" s="1"/>
  <c r="H53" i="37" l="1"/>
  <c r="M53" i="36"/>
  <c r="J10" i="36"/>
  <c r="J23" i="36" s="1"/>
  <c r="J24" i="36"/>
  <c r="J37" i="36" s="1"/>
  <c r="J38" i="36"/>
  <c r="J51" i="36" s="1"/>
  <c r="J53" i="36" l="1"/>
  <c r="N53" i="34"/>
  <c r="K53" i="34"/>
  <c r="G53" i="34"/>
  <c r="F53" i="34"/>
  <c r="M52" i="34"/>
  <c r="N51" i="34"/>
  <c r="L51" i="34"/>
  <c r="K51" i="34"/>
  <c r="I51" i="34"/>
  <c r="G51" i="34"/>
  <c r="F51" i="34"/>
  <c r="M50" i="34"/>
  <c r="J50" i="34"/>
  <c r="H50" i="34"/>
  <c r="M49" i="34"/>
  <c r="H49" i="34"/>
  <c r="J49" i="34" s="1"/>
  <c r="M48" i="34"/>
  <c r="H48" i="34"/>
  <c r="J48" i="34" s="1"/>
  <c r="M47" i="34"/>
  <c r="H47" i="34"/>
  <c r="J47" i="34" s="1"/>
  <c r="M46" i="34"/>
  <c r="J46" i="34"/>
  <c r="H46" i="34"/>
  <c r="M45" i="34"/>
  <c r="H45" i="34"/>
  <c r="J45" i="34" s="1"/>
  <c r="M44" i="34"/>
  <c r="H44" i="34"/>
  <c r="J44" i="34" s="1"/>
  <c r="M43" i="34"/>
  <c r="H43" i="34"/>
  <c r="J43" i="34" s="1"/>
  <c r="M42" i="34"/>
  <c r="J42" i="34"/>
  <c r="H42" i="34"/>
  <c r="M41" i="34"/>
  <c r="H41" i="34"/>
  <c r="J41" i="34" s="1"/>
  <c r="M40" i="34"/>
  <c r="H40" i="34"/>
  <c r="J40" i="34" s="1"/>
  <c r="M39" i="34"/>
  <c r="H39" i="34"/>
  <c r="J39" i="34" s="1"/>
  <c r="M38" i="34"/>
  <c r="M51" i="34" s="1"/>
  <c r="J38" i="34"/>
  <c r="H38" i="34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J32" i="34"/>
  <c r="H32" i="34"/>
  <c r="M31" i="34"/>
  <c r="H31" i="34"/>
  <c r="J31" i="34" s="1"/>
  <c r="M30" i="34"/>
  <c r="H30" i="34"/>
  <c r="J30" i="34" s="1"/>
  <c r="M29" i="34"/>
  <c r="H29" i="34"/>
  <c r="J29" i="34" s="1"/>
  <c r="M28" i="34"/>
  <c r="J28" i="34"/>
  <c r="H28" i="34"/>
  <c r="M27" i="34"/>
  <c r="H27" i="34"/>
  <c r="H37" i="34" s="1"/>
  <c r="M26" i="34"/>
  <c r="H26" i="34"/>
  <c r="J26" i="34" s="1"/>
  <c r="M25" i="34"/>
  <c r="H25" i="34"/>
  <c r="J25" i="34" s="1"/>
  <c r="M24" i="34"/>
  <c r="M37" i="34" s="1"/>
  <c r="J24" i="34"/>
  <c r="H24" i="34"/>
  <c r="N23" i="34"/>
  <c r="L23" i="34"/>
  <c r="L53" i="34" s="1"/>
  <c r="K23" i="34"/>
  <c r="I23" i="34"/>
  <c r="I53" i="34" s="1"/>
  <c r="G23" i="34"/>
  <c r="F23" i="34"/>
  <c r="M22" i="34"/>
  <c r="J22" i="34"/>
  <c r="H22" i="34"/>
  <c r="M21" i="34"/>
  <c r="H21" i="34"/>
  <c r="J21" i="34" s="1"/>
  <c r="M20" i="34"/>
  <c r="H20" i="34"/>
  <c r="J20" i="34" s="1"/>
  <c r="M19" i="34"/>
  <c r="H19" i="34"/>
  <c r="J19" i="34" s="1"/>
  <c r="M18" i="34"/>
  <c r="J18" i="34"/>
  <c r="H18" i="34"/>
  <c r="M17" i="34"/>
  <c r="H17" i="34"/>
  <c r="J17" i="34" s="1"/>
  <c r="M16" i="34"/>
  <c r="H16" i="34"/>
  <c r="J16" i="34" s="1"/>
  <c r="M15" i="34"/>
  <c r="H15" i="34"/>
  <c r="J15" i="34" s="1"/>
  <c r="M14" i="34"/>
  <c r="J14" i="34"/>
  <c r="H14" i="34"/>
  <c r="M13" i="34"/>
  <c r="H13" i="34"/>
  <c r="J13" i="34" s="1"/>
  <c r="M12" i="34"/>
  <c r="H12" i="34"/>
  <c r="J12" i="34" s="1"/>
  <c r="M11" i="34"/>
  <c r="H11" i="34"/>
  <c r="J11" i="34" s="1"/>
  <c r="M10" i="34"/>
  <c r="M23" i="34" s="1"/>
  <c r="M53" i="34" s="1"/>
  <c r="J10" i="34"/>
  <c r="H10" i="34"/>
  <c r="J23" i="34" l="1"/>
  <c r="J37" i="34"/>
  <c r="J51" i="34"/>
  <c r="H51" i="34"/>
  <c r="J27" i="34"/>
  <c r="H23" i="34"/>
  <c r="H53" i="34" s="1"/>
  <c r="J53" i="34" l="1"/>
  <c r="N51" i="31" l="1"/>
  <c r="L51" i="31"/>
  <c r="K51" i="31"/>
  <c r="I51" i="31"/>
  <c r="G51" i="31"/>
  <c r="F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J42" i="31" s="1"/>
  <c r="M41" i="31"/>
  <c r="J41" i="31"/>
  <c r="H41" i="31"/>
  <c r="M40" i="31"/>
  <c r="J40" i="31"/>
  <c r="H40" i="31"/>
  <c r="M39" i="31"/>
  <c r="H39" i="31"/>
  <c r="J39" i="31" s="1"/>
  <c r="M38" i="31"/>
  <c r="H38" i="31"/>
  <c r="N37" i="31"/>
  <c r="L37" i="31"/>
  <c r="K37" i="31"/>
  <c r="I37" i="31"/>
  <c r="G37" i="31"/>
  <c r="F37" i="31"/>
  <c r="M36" i="31"/>
  <c r="H36" i="31"/>
  <c r="J36" i="31" s="1"/>
  <c r="M35" i="31"/>
  <c r="J35" i="31"/>
  <c r="H35" i="31"/>
  <c r="M34" i="31"/>
  <c r="J34" i="31"/>
  <c r="H34" i="31"/>
  <c r="M33" i="31"/>
  <c r="H33" i="31"/>
  <c r="J33" i="31" s="1"/>
  <c r="M32" i="31"/>
  <c r="H32" i="31"/>
  <c r="J32" i="31" s="1"/>
  <c r="M31" i="31"/>
  <c r="H31" i="31"/>
  <c r="J31" i="31" s="1"/>
  <c r="M30" i="31"/>
  <c r="H30" i="31"/>
  <c r="J30" i="31" s="1"/>
  <c r="M29" i="31"/>
  <c r="H29" i="31"/>
  <c r="J29" i="31" s="1"/>
  <c r="M28" i="31"/>
  <c r="H28" i="31"/>
  <c r="J28" i="31" s="1"/>
  <c r="M27" i="31"/>
  <c r="J27" i="31"/>
  <c r="H27" i="31"/>
  <c r="M26" i="31"/>
  <c r="J26" i="31"/>
  <c r="H26" i="31"/>
  <c r="M25" i="31"/>
  <c r="H25" i="31"/>
  <c r="J25" i="31" s="1"/>
  <c r="M24" i="31"/>
  <c r="H24" i="31"/>
  <c r="N23" i="31"/>
  <c r="L23" i="31"/>
  <c r="L53" i="31" s="1"/>
  <c r="K23" i="31"/>
  <c r="I23" i="31"/>
  <c r="I53" i="31" s="1"/>
  <c r="G23" i="31"/>
  <c r="F23" i="31"/>
  <c r="F53" i="31" s="1"/>
  <c r="M22" i="31"/>
  <c r="H22" i="31"/>
  <c r="J22" i="31" s="1"/>
  <c r="M21" i="31"/>
  <c r="H21" i="31"/>
  <c r="J21" i="31" s="1"/>
  <c r="M20" i="31"/>
  <c r="H20" i="31"/>
  <c r="J20" i="31" s="1"/>
  <c r="M19" i="31"/>
  <c r="H19" i="31"/>
  <c r="J19" i="31" s="1"/>
  <c r="M18" i="31"/>
  <c r="H18" i="31"/>
  <c r="J18" i="31" s="1"/>
  <c r="M17" i="31"/>
  <c r="H17" i="31"/>
  <c r="J17" i="31" s="1"/>
  <c r="M16" i="31"/>
  <c r="H16" i="31"/>
  <c r="J16" i="31" s="1"/>
  <c r="M15" i="31"/>
  <c r="H15" i="31"/>
  <c r="J15" i="31" s="1"/>
  <c r="M14" i="31"/>
  <c r="H14" i="31"/>
  <c r="J14" i="31" s="1"/>
  <c r="M13" i="31"/>
  <c r="H13" i="31"/>
  <c r="J13" i="31" s="1"/>
  <c r="M12" i="31"/>
  <c r="J12" i="31"/>
  <c r="H12" i="31"/>
  <c r="M11" i="31"/>
  <c r="H11" i="31"/>
  <c r="J11" i="31" s="1"/>
  <c r="M10" i="31"/>
  <c r="H10" i="31"/>
  <c r="L53" i="56"/>
  <c r="I53" i="56"/>
  <c r="N53" i="56"/>
  <c r="K53" i="56"/>
  <c r="G53" i="56"/>
  <c r="F53" i="56"/>
  <c r="H53" i="56"/>
  <c r="N53" i="55"/>
  <c r="K53" i="55"/>
  <c r="G53" i="55"/>
  <c r="F53" i="55"/>
  <c r="L53" i="55"/>
  <c r="I53" i="55"/>
  <c r="M53" i="55"/>
  <c r="H53" i="55"/>
  <c r="M52" i="54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J48" i="54"/>
  <c r="H48" i="54"/>
  <c r="M47" i="54"/>
  <c r="H47" i="54"/>
  <c r="J47" i="54" s="1"/>
  <c r="M46" i="54"/>
  <c r="H46" i="54"/>
  <c r="J46" i="54" s="1"/>
  <c r="M45" i="54"/>
  <c r="H45" i="54"/>
  <c r="J45" i="54" s="1"/>
  <c r="M44" i="54"/>
  <c r="J44" i="54"/>
  <c r="H44" i="54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J34" i="54"/>
  <c r="H34" i="54"/>
  <c r="M33" i="54"/>
  <c r="H33" i="54"/>
  <c r="J33" i="54" s="1"/>
  <c r="M32" i="54"/>
  <c r="H32" i="54"/>
  <c r="J32" i="54" s="1"/>
  <c r="M31" i="54"/>
  <c r="H31" i="54"/>
  <c r="J31" i="54" s="1"/>
  <c r="M30" i="54"/>
  <c r="J30" i="54"/>
  <c r="H30" i="54"/>
  <c r="M29" i="54"/>
  <c r="H29" i="54"/>
  <c r="J29" i="54" s="1"/>
  <c r="M28" i="54"/>
  <c r="H28" i="54"/>
  <c r="J28" i="54" s="1"/>
  <c r="M27" i="54"/>
  <c r="H27" i="54"/>
  <c r="J27" i="54" s="1"/>
  <c r="M26" i="54"/>
  <c r="J26" i="54"/>
  <c r="H26" i="54"/>
  <c r="M25" i="54"/>
  <c r="H25" i="54"/>
  <c r="M24" i="54"/>
  <c r="M37" i="54" s="1"/>
  <c r="H24" i="54"/>
  <c r="J24" i="54" s="1"/>
  <c r="N23" i="54"/>
  <c r="L23" i="54"/>
  <c r="K23" i="54"/>
  <c r="K53" i="54" s="1"/>
  <c r="I23" i="54"/>
  <c r="I53" i="54" s="1"/>
  <c r="G23" i="54"/>
  <c r="G53" i="54" s="1"/>
  <c r="F23" i="54"/>
  <c r="F53" i="54" s="1"/>
  <c r="M22" i="54"/>
  <c r="H22" i="54"/>
  <c r="J22" i="54" s="1"/>
  <c r="M21" i="54"/>
  <c r="H21" i="54"/>
  <c r="J21" i="54" s="1"/>
  <c r="M20" i="54"/>
  <c r="J20" i="54"/>
  <c r="H20" i="54"/>
  <c r="M19" i="54"/>
  <c r="H19" i="54"/>
  <c r="J19" i="54" s="1"/>
  <c r="M18" i="54"/>
  <c r="J18" i="54"/>
  <c r="H18" i="54"/>
  <c r="M17" i="54"/>
  <c r="H17" i="54"/>
  <c r="J17" i="54" s="1"/>
  <c r="M16" i="54"/>
  <c r="J16" i="54"/>
  <c r="H16" i="54"/>
  <c r="M15" i="54"/>
  <c r="H15" i="54"/>
  <c r="J15" i="54" s="1"/>
  <c r="M14" i="54"/>
  <c r="H14" i="54"/>
  <c r="J14" i="54" s="1"/>
  <c r="M13" i="54"/>
  <c r="H13" i="54"/>
  <c r="J13" i="54" s="1"/>
  <c r="M12" i="54"/>
  <c r="J12" i="54"/>
  <c r="H12" i="54"/>
  <c r="M11" i="54"/>
  <c r="H11" i="54"/>
  <c r="M10" i="54"/>
  <c r="M23" i="54" s="1"/>
  <c r="J10" i="54"/>
  <c r="H10" i="54"/>
  <c r="M52" i="52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J48" i="52"/>
  <c r="H48" i="52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J41" i="52" s="1"/>
  <c r="M40" i="52"/>
  <c r="J40" i="52"/>
  <c r="H40" i="52"/>
  <c r="M39" i="52"/>
  <c r="H39" i="52"/>
  <c r="J39" i="52" s="1"/>
  <c r="M38" i="52"/>
  <c r="H38" i="52"/>
  <c r="N37" i="52"/>
  <c r="L37" i="52"/>
  <c r="K37" i="52"/>
  <c r="I37" i="52"/>
  <c r="I53" i="52" s="1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J30" i="52"/>
  <c r="H30" i="52"/>
  <c r="M29" i="52"/>
  <c r="H29" i="52"/>
  <c r="J29" i="52" s="1"/>
  <c r="M28" i="52"/>
  <c r="H28" i="52"/>
  <c r="J28" i="52" s="1"/>
  <c r="M27" i="52"/>
  <c r="H27" i="52"/>
  <c r="J27" i="52" s="1"/>
  <c r="M26" i="52"/>
  <c r="J26" i="52"/>
  <c r="H26" i="52"/>
  <c r="M25" i="52"/>
  <c r="H25" i="52"/>
  <c r="J25" i="52" s="1"/>
  <c r="M24" i="52"/>
  <c r="H24" i="52"/>
  <c r="N23" i="52"/>
  <c r="L23" i="52"/>
  <c r="L53" i="52" s="1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J16" i="52"/>
  <c r="H16" i="52"/>
  <c r="M15" i="52"/>
  <c r="H15" i="52"/>
  <c r="J15" i="52" s="1"/>
  <c r="M14" i="52"/>
  <c r="H14" i="52"/>
  <c r="J14" i="52" s="1"/>
  <c r="M13" i="52"/>
  <c r="H13" i="52"/>
  <c r="J13" i="52" s="1"/>
  <c r="M12" i="52"/>
  <c r="J12" i="52"/>
  <c r="H12" i="52"/>
  <c r="M11" i="52"/>
  <c r="H11" i="52"/>
  <c r="J11" i="52" s="1"/>
  <c r="M10" i="52"/>
  <c r="M23" i="52" s="1"/>
  <c r="H10" i="52"/>
  <c r="M52" i="47"/>
  <c r="N51" i="47"/>
  <c r="L51" i="47"/>
  <c r="K51" i="47"/>
  <c r="I51" i="47"/>
  <c r="G51" i="47"/>
  <c r="F51" i="47"/>
  <c r="M50" i="47"/>
  <c r="H50" i="47"/>
  <c r="J50" i="47" s="1"/>
  <c r="M49" i="47"/>
  <c r="J49" i="47"/>
  <c r="H49" i="47"/>
  <c r="M48" i="47"/>
  <c r="H48" i="47"/>
  <c r="J48" i="47" s="1"/>
  <c r="M47" i="47"/>
  <c r="H47" i="47"/>
  <c r="J47" i="47" s="1"/>
  <c r="M46" i="47"/>
  <c r="H46" i="47"/>
  <c r="J46" i="47" s="1"/>
  <c r="M45" i="47"/>
  <c r="J45" i="47"/>
  <c r="H45" i="47"/>
  <c r="M44" i="47"/>
  <c r="H44" i="47"/>
  <c r="J44" i="47" s="1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M51" i="47" s="1"/>
  <c r="H38" i="47"/>
  <c r="N37" i="47"/>
  <c r="L37" i="47"/>
  <c r="K37" i="47"/>
  <c r="I37" i="47"/>
  <c r="G37" i="47"/>
  <c r="F37" i="47"/>
  <c r="M36" i="47"/>
  <c r="H36" i="47"/>
  <c r="J36" i="47" s="1"/>
  <c r="M35" i="47"/>
  <c r="J35" i="47"/>
  <c r="H35" i="47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J29" i="47"/>
  <c r="H29" i="47"/>
  <c r="M28" i="47"/>
  <c r="H28" i="47"/>
  <c r="J28" i="47" s="1"/>
  <c r="M27" i="47"/>
  <c r="J27" i="47"/>
  <c r="H27" i="47"/>
  <c r="M26" i="47"/>
  <c r="H26" i="47"/>
  <c r="J26" i="47" s="1"/>
  <c r="M25" i="47"/>
  <c r="H25" i="47"/>
  <c r="J25" i="47" s="1"/>
  <c r="M24" i="47"/>
  <c r="H24" i="47"/>
  <c r="N23" i="47"/>
  <c r="L23" i="47"/>
  <c r="L53" i="47" s="1"/>
  <c r="K23" i="47"/>
  <c r="I23" i="47"/>
  <c r="G23" i="47"/>
  <c r="F23" i="47"/>
  <c r="F53" i="47" s="1"/>
  <c r="M22" i="47"/>
  <c r="H22" i="47"/>
  <c r="J22" i="47" s="1"/>
  <c r="M21" i="47"/>
  <c r="J21" i="47"/>
  <c r="H21" i="47"/>
  <c r="M20" i="47"/>
  <c r="H20" i="47"/>
  <c r="J20" i="47" s="1"/>
  <c r="M19" i="47"/>
  <c r="H19" i="47"/>
  <c r="J19" i="47" s="1"/>
  <c r="M18" i="47"/>
  <c r="H18" i="47"/>
  <c r="J18" i="47" s="1"/>
  <c r="M17" i="47"/>
  <c r="J17" i="47"/>
  <c r="H17" i="47"/>
  <c r="M16" i="47"/>
  <c r="H16" i="47"/>
  <c r="J16" i="47" s="1"/>
  <c r="M15" i="47"/>
  <c r="H15" i="47"/>
  <c r="J15" i="47" s="1"/>
  <c r="M14" i="47"/>
  <c r="H14" i="47"/>
  <c r="J14" i="47" s="1"/>
  <c r="M13" i="47"/>
  <c r="J13" i="47"/>
  <c r="H13" i="47"/>
  <c r="M12" i="47"/>
  <c r="H12" i="47"/>
  <c r="J12" i="47" s="1"/>
  <c r="M11" i="47"/>
  <c r="H11" i="47"/>
  <c r="J11" i="47" s="1"/>
  <c r="M10" i="47"/>
  <c r="M23" i="47" s="1"/>
  <c r="H10" i="47"/>
  <c r="M52" i="46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J47" i="46"/>
  <c r="H47" i="46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J33" i="46"/>
  <c r="H33" i="46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N23" i="46"/>
  <c r="L23" i="46"/>
  <c r="K23" i="46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H13" i="46"/>
  <c r="J13" i="46" s="1"/>
  <c r="M12" i="46"/>
  <c r="H12" i="46"/>
  <c r="J12" i="46" s="1"/>
  <c r="M11" i="46"/>
  <c r="J11" i="46"/>
  <c r="H11" i="46"/>
  <c r="M10" i="46"/>
  <c r="H10" i="46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J41" i="44" s="1"/>
  <c r="M40" i="44"/>
  <c r="H40" i="44"/>
  <c r="J40" i="44" s="1"/>
  <c r="M39" i="44"/>
  <c r="H39" i="44"/>
  <c r="J39" i="44" s="1"/>
  <c r="M38" i="44"/>
  <c r="H38" i="44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J27" i="44" s="1"/>
  <c r="M26" i="44"/>
  <c r="H26" i="44"/>
  <c r="J26" i="44" s="1"/>
  <c r="M25" i="44"/>
  <c r="H25" i="44"/>
  <c r="J25" i="44" s="1"/>
  <c r="M24" i="44"/>
  <c r="H24" i="44"/>
  <c r="H37" i="44" s="1"/>
  <c r="N23" i="44"/>
  <c r="L23" i="44"/>
  <c r="K23" i="44"/>
  <c r="K53" i="44" s="1"/>
  <c r="I23" i="44"/>
  <c r="G23" i="44"/>
  <c r="G53" i="44" s="1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J13" i="44" s="1"/>
  <c r="M12" i="44"/>
  <c r="J12" i="44"/>
  <c r="H12" i="44"/>
  <c r="M11" i="44"/>
  <c r="H11" i="44"/>
  <c r="J11" i="44" s="1"/>
  <c r="M10" i="44"/>
  <c r="H10" i="44"/>
  <c r="M52" i="35"/>
  <c r="N51" i="35"/>
  <c r="L51" i="35"/>
  <c r="K51" i="35"/>
  <c r="I51" i="35"/>
  <c r="G51" i="35"/>
  <c r="F51" i="35"/>
  <c r="M50" i="35"/>
  <c r="H50" i="35"/>
  <c r="J50" i="35" s="1"/>
  <c r="M49" i="35"/>
  <c r="J49" i="35"/>
  <c r="H49" i="35"/>
  <c r="M48" i="35"/>
  <c r="H48" i="35"/>
  <c r="J48" i="35" s="1"/>
  <c r="M47" i="35"/>
  <c r="H47" i="35"/>
  <c r="J47" i="35" s="1"/>
  <c r="M46" i="35"/>
  <c r="H46" i="35"/>
  <c r="J46" i="35" s="1"/>
  <c r="M45" i="35"/>
  <c r="J45" i="35"/>
  <c r="H45" i="35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N37" i="35"/>
  <c r="L37" i="35"/>
  <c r="K37" i="35"/>
  <c r="I37" i="35"/>
  <c r="G37" i="35"/>
  <c r="F37" i="35"/>
  <c r="M36" i="35"/>
  <c r="H36" i="35"/>
  <c r="J36" i="35" s="1"/>
  <c r="M35" i="35"/>
  <c r="J35" i="35"/>
  <c r="H35" i="35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J27" i="35"/>
  <c r="H27" i="35"/>
  <c r="M26" i="35"/>
  <c r="H26" i="35"/>
  <c r="J26" i="35" s="1"/>
  <c r="M25" i="35"/>
  <c r="H25" i="35"/>
  <c r="J25" i="35" s="1"/>
  <c r="M24" i="35"/>
  <c r="H24" i="35"/>
  <c r="H37" i="35" s="1"/>
  <c r="N23" i="35"/>
  <c r="L23" i="35"/>
  <c r="K23" i="35"/>
  <c r="K53" i="35" s="1"/>
  <c r="I23" i="35"/>
  <c r="I53" i="35" s="1"/>
  <c r="G23" i="35"/>
  <c r="G53" i="35" s="1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J15" i="35"/>
  <c r="H15" i="35"/>
  <c r="M14" i="35"/>
  <c r="H14" i="35"/>
  <c r="J14" i="35" s="1"/>
  <c r="M13" i="35"/>
  <c r="H13" i="35"/>
  <c r="J13" i="35" s="1"/>
  <c r="M12" i="35"/>
  <c r="H12" i="35"/>
  <c r="J12" i="35" s="1"/>
  <c r="M11" i="35"/>
  <c r="H11" i="35"/>
  <c r="J11" i="35" s="1"/>
  <c r="M10" i="35"/>
  <c r="M23" i="35" s="1"/>
  <c r="H10" i="35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J44" i="33"/>
  <c r="H44" i="33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H51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J34" i="33"/>
  <c r="H34" i="33"/>
  <c r="M33" i="33"/>
  <c r="H33" i="33"/>
  <c r="J33" i="33" s="1"/>
  <c r="M32" i="33"/>
  <c r="H32" i="33"/>
  <c r="J32" i="33" s="1"/>
  <c r="M31" i="33"/>
  <c r="H31" i="33"/>
  <c r="J31" i="33" s="1"/>
  <c r="M30" i="33"/>
  <c r="J30" i="33"/>
  <c r="H30" i="33"/>
  <c r="M29" i="33"/>
  <c r="H29" i="33"/>
  <c r="J29" i="33" s="1"/>
  <c r="M28" i="33"/>
  <c r="H28" i="33"/>
  <c r="J28" i="33" s="1"/>
  <c r="M27" i="33"/>
  <c r="H27" i="33"/>
  <c r="J27" i="33" s="1"/>
  <c r="M26" i="33"/>
  <c r="H26" i="33"/>
  <c r="J26" i="33" s="1"/>
  <c r="M25" i="33"/>
  <c r="H25" i="33"/>
  <c r="J25" i="33" s="1"/>
  <c r="M24" i="33"/>
  <c r="H24" i="33"/>
  <c r="H37" i="33" s="1"/>
  <c r="N23" i="33"/>
  <c r="L23" i="33"/>
  <c r="K23" i="33"/>
  <c r="K53" i="33" s="1"/>
  <c r="I23" i="33"/>
  <c r="I53" i="33" s="1"/>
  <c r="G23" i="33"/>
  <c r="G53" i="33" s="1"/>
  <c r="F23" i="33"/>
  <c r="F53" i="33" s="1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J18" i="33"/>
  <c r="H18" i="33"/>
  <c r="M17" i="33"/>
  <c r="H17" i="33"/>
  <c r="J17" i="33" s="1"/>
  <c r="M16" i="33"/>
  <c r="J16" i="33"/>
  <c r="H16" i="33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J10" i="33"/>
  <c r="H10" i="33"/>
  <c r="K53" i="46" l="1"/>
  <c r="F53" i="46"/>
  <c r="I53" i="46"/>
  <c r="N53" i="31"/>
  <c r="K53" i="31"/>
  <c r="M51" i="31"/>
  <c r="H51" i="31"/>
  <c r="M37" i="31"/>
  <c r="G53" i="31"/>
  <c r="H37" i="31"/>
  <c r="M23" i="31"/>
  <c r="H23" i="31"/>
  <c r="M51" i="54"/>
  <c r="J38" i="54"/>
  <c r="N53" i="54"/>
  <c r="L53" i="54"/>
  <c r="H37" i="54"/>
  <c r="H23" i="54"/>
  <c r="M51" i="52"/>
  <c r="F53" i="52"/>
  <c r="H51" i="52"/>
  <c r="N53" i="52"/>
  <c r="K53" i="52"/>
  <c r="M37" i="52"/>
  <c r="M53" i="52" s="1"/>
  <c r="G53" i="52"/>
  <c r="H37" i="52"/>
  <c r="H23" i="52"/>
  <c r="H53" i="52" s="1"/>
  <c r="K53" i="47"/>
  <c r="I53" i="47"/>
  <c r="H51" i="47"/>
  <c r="N53" i="47"/>
  <c r="M37" i="47"/>
  <c r="G53" i="47"/>
  <c r="H37" i="47"/>
  <c r="H23" i="47"/>
  <c r="N53" i="46"/>
  <c r="M51" i="46"/>
  <c r="H51" i="46"/>
  <c r="M37" i="46"/>
  <c r="L53" i="46"/>
  <c r="G53" i="46"/>
  <c r="H37" i="46"/>
  <c r="M23" i="46"/>
  <c r="H23" i="46"/>
  <c r="L53" i="44"/>
  <c r="N53" i="44"/>
  <c r="M51" i="44"/>
  <c r="F53" i="44"/>
  <c r="H51" i="44"/>
  <c r="M37" i="44"/>
  <c r="I53" i="44"/>
  <c r="M23" i="44"/>
  <c r="H23" i="44"/>
  <c r="M51" i="35"/>
  <c r="H51" i="35"/>
  <c r="N53" i="35"/>
  <c r="M37" i="35"/>
  <c r="M53" i="35" s="1"/>
  <c r="L53" i="35"/>
  <c r="H23" i="35"/>
  <c r="H53" i="35" s="1"/>
  <c r="L53" i="33"/>
  <c r="M51" i="33"/>
  <c r="J38" i="33"/>
  <c r="J51" i="33" s="1"/>
  <c r="N53" i="33"/>
  <c r="M37" i="33"/>
  <c r="J24" i="33"/>
  <c r="M23" i="33"/>
  <c r="M53" i="33" s="1"/>
  <c r="H23" i="33"/>
  <c r="H53" i="33" s="1"/>
  <c r="J10" i="31"/>
  <c r="J23" i="31" s="1"/>
  <c r="J24" i="31"/>
  <c r="J37" i="31" s="1"/>
  <c r="J38" i="31"/>
  <c r="J51" i="31" s="1"/>
  <c r="M53" i="56"/>
  <c r="J53" i="56"/>
  <c r="J51" i="54"/>
  <c r="M53" i="54"/>
  <c r="J11" i="54"/>
  <c r="J23" i="54" s="1"/>
  <c r="J25" i="54"/>
  <c r="J37" i="54" s="1"/>
  <c r="J10" i="52"/>
  <c r="J23" i="52" s="1"/>
  <c r="J24" i="52"/>
  <c r="J37" i="52" s="1"/>
  <c r="J38" i="52"/>
  <c r="J51" i="52" s="1"/>
  <c r="M53" i="47"/>
  <c r="J10" i="47"/>
  <c r="J23" i="47" s="1"/>
  <c r="J24" i="47"/>
  <c r="J37" i="47" s="1"/>
  <c r="J38" i="47"/>
  <c r="J51" i="47" s="1"/>
  <c r="J10" i="46"/>
  <c r="J23" i="46" s="1"/>
  <c r="J24" i="46"/>
  <c r="J37" i="46" s="1"/>
  <c r="J38" i="46"/>
  <c r="J51" i="46" s="1"/>
  <c r="H53" i="44"/>
  <c r="J10" i="44"/>
  <c r="J23" i="44" s="1"/>
  <c r="J24" i="44"/>
  <c r="J37" i="44" s="1"/>
  <c r="J38" i="44"/>
  <c r="J51" i="44" s="1"/>
  <c r="J10" i="35"/>
  <c r="J23" i="35" s="1"/>
  <c r="J24" i="35"/>
  <c r="J37" i="35" s="1"/>
  <c r="J38" i="35"/>
  <c r="J51" i="35" s="1"/>
  <c r="J37" i="33"/>
  <c r="J23" i="33"/>
  <c r="M53" i="46" l="1"/>
  <c r="H53" i="46"/>
  <c r="M53" i="31"/>
  <c r="H53" i="31"/>
  <c r="H53" i="54"/>
  <c r="J53" i="52"/>
  <c r="H53" i="47"/>
  <c r="M53" i="44"/>
  <c r="J53" i="44"/>
  <c r="J53" i="35"/>
  <c r="J53" i="31"/>
  <c r="J53" i="55"/>
  <c r="J53" i="54"/>
  <c r="J53" i="47"/>
  <c r="J53" i="46"/>
  <c r="J53" i="33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<sst xmlns="http://schemas.openxmlformats.org/spreadsheetml/2006/main" count="2153" uniqueCount="88">
  <si>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</si>
  <si>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</si>
  <si>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</si>
  <si>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</si>
  <si>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</si>
  <si>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</si>
  <si>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</si>
  <si>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</si>
  <si>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</si>
  <si>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</si>
  <si>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</si>
  <si>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</si>
  <si>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</si>
  <si>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</si>
  <si>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</si>
  <si>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</si>
  <si>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</si>
  <si>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</si>
  <si>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</si>
  <si>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</si>
  <si>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</si>
  <si>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</si>
  <si>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</si>
  <si>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</si>
  <si>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</si>
  <si>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</si>
  <si>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</si>
  <si>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</si>
  <si>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</si>
  <si>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</si>
  <si>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</si>
  <si>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</si>
  <si>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</si>
  <si>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</si>
  <si>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</si>
  <si>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</si>
  <si>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</si>
  <si>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</si>
  <si>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</si>
  <si>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</si>
  <si>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</si>
  <si>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</si>
  <si>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</si>
  <si>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</si>
  <si>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</si>
  <si>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</si>
  <si>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Data de referência: 31/12/2016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</si>
  <si>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</si>
  <si>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</si>
  <si>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</si>
  <si>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</si>
  <si>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</si>
  <si>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</si>
  <si>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</si>
  <si>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</si>
  <si>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</si>
  <si>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12/2016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</si>
  <si>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</si>
  <si>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</si>
  <si>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</si>
  <si>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 / SETOR DE BENEFÍCIOS PREVIDENCIÁRIOS - SGP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</si>
  <si>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</si>
  <si>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</si>
  <si>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</si>
  <si>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</si>
  <si>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</si>
  <si>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</si>
  <si>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</si>
  <si>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</si>
  <si>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</si>
  <si>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</si>
  <si>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</si>
  <si>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</si>
  <si>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</si>
  <si>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</si>
  <si>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</si>
  <si>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</si>
  <si>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</si>
  <si>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</si>
  <si>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</si>
  <si>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</si>
  <si>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</si>
  <si>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</si>
  <si>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</si>
  <si>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GESTÃO FUNCIONAL</t>
  </si>
  <si>
    <t>TRIBUNAL REGIONAL DO TRABALHO DA 24ª REGIÃO</t>
  </si>
  <si>
    <t>SERVIÇO DE RECURSOS HUMANOS</t>
  </si>
  <si>
    <t>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</si>
</sst>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yyyy\-mm\-dd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name val="Arial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</fills>
  <borders count="8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8" fillId="0" borderId="37" applyNumberFormat="0" applyFill="0" applyAlignment="0" applyProtection="0"/>
    <xf numFmtId="0" fontId="68" fillId="0" borderId="0" applyNumberFormat="0" applyFill="0" applyBorder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0" fontId="71" fillId="36" borderId="0" applyNumberFormat="0" applyBorder="0" applyAlignment="0" applyProtection="0"/>
    <xf numFmtId="0" fontId="72" fillId="37" borderId="38" applyNumberFormat="0" applyAlignment="0" applyProtection="0"/>
    <xf numFmtId="0" fontId="73" fillId="38" borderId="39" applyNumberFormat="0" applyAlignment="0" applyProtection="0"/>
    <xf numFmtId="0" fontId="74" fillId="38" borderId="38" applyNumberFormat="0" applyAlignment="0" applyProtection="0"/>
    <xf numFmtId="0" fontId="75" fillId="0" borderId="40" applyNumberFormat="0" applyFill="0" applyAlignment="0" applyProtection="0"/>
    <xf numFmtId="0" fontId="76" fillId="39" borderId="41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8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80" fillId="60" borderId="0" applyNumberFormat="0" applyBorder="0" applyAlignment="0" applyProtection="0"/>
    <xf numFmtId="0" fontId="80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80" fillId="64" borderId="0" applyNumberFormat="0" applyBorder="0" applyAlignment="0" applyProtection="0"/>
    <xf numFmtId="0" fontId="83" fillId="78" borderId="0"/>
    <xf numFmtId="0" fontId="83" fillId="77" borderId="0"/>
    <xf numFmtId="0" fontId="83" fillId="77" borderId="0"/>
    <xf numFmtId="0" fontId="81" fillId="0" borderId="0"/>
    <xf numFmtId="0" fontId="82" fillId="65" borderId="0"/>
    <xf numFmtId="0" fontId="82" fillId="66" borderId="0"/>
    <xf numFmtId="0" fontId="82" fillId="67" borderId="0"/>
    <xf numFmtId="0" fontId="82" fillId="68" borderId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82" fillId="69" borderId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82" fillId="70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6" borderId="0"/>
    <xf numFmtId="0" fontId="82" fillId="66" borderId="0"/>
    <xf numFmtId="0" fontId="82" fillId="66" borderId="0"/>
    <xf numFmtId="0" fontId="82" fillId="66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69" borderId="0"/>
    <xf numFmtId="0" fontId="82" fillId="69" borderId="0"/>
    <xf numFmtId="0" fontId="82" fillId="69" borderId="0"/>
    <xf numFmtId="0" fontId="82" fillId="69" borderId="0"/>
    <xf numFmtId="0" fontId="82" fillId="70" borderId="0"/>
    <xf numFmtId="0" fontId="82" fillId="70" borderId="0"/>
    <xf numFmtId="0" fontId="82" fillId="70" borderId="0"/>
    <xf numFmtId="0" fontId="82" fillId="71" borderId="0"/>
    <xf numFmtId="0" fontId="82" fillId="72" borderId="0"/>
    <xf numFmtId="0" fontId="82" fillId="73" borderId="0"/>
    <xf numFmtId="0" fontId="82" fillId="74" borderId="0"/>
    <xf numFmtId="0" fontId="82" fillId="68" borderId="0"/>
    <xf numFmtId="0" fontId="82" fillId="72" borderId="0"/>
    <xf numFmtId="0" fontId="82" fillId="75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3" borderId="0"/>
    <xf numFmtId="0" fontId="82" fillId="73" borderId="0"/>
    <xf numFmtId="0" fontId="82" fillId="73" borderId="0"/>
    <xf numFmtId="0" fontId="82" fillId="73" borderId="0"/>
    <xf numFmtId="0" fontId="82" fillId="74" borderId="0"/>
    <xf numFmtId="0" fontId="82" fillId="74" borderId="0"/>
    <xf numFmtId="0" fontId="82" fillId="74" borderId="0"/>
    <xf numFmtId="0" fontId="82" fillId="74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5" borderId="0"/>
    <xf numFmtId="0" fontId="82" fillId="75" borderId="0"/>
    <xf numFmtId="0" fontId="82" fillId="75" borderId="0"/>
    <xf numFmtId="0" fontId="82" fillId="75" borderId="0"/>
    <xf numFmtId="0" fontId="83" fillId="76" borderId="0"/>
    <xf numFmtId="0" fontId="83" fillId="73" borderId="0"/>
    <xf numFmtId="0" fontId="83" fillId="74" borderId="0"/>
    <xf numFmtId="0" fontId="83" fillId="77" borderId="0"/>
    <xf numFmtId="0" fontId="83" fillId="78" borderId="0"/>
    <xf numFmtId="0" fontId="83" fillId="79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3" borderId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83" fillId="73" borderId="0"/>
    <xf numFmtId="0" fontId="83" fillId="73" borderId="0"/>
    <xf numFmtId="0" fontId="83" fillId="73" borderId="0"/>
    <xf numFmtId="0" fontId="83" fillId="74" borderId="0"/>
    <xf numFmtId="0" fontId="83" fillId="74" borderId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83" fillId="74" borderId="0"/>
    <xf numFmtId="0" fontId="83" fillId="74" borderId="0"/>
    <xf numFmtId="0" fontId="83" fillId="77" borderId="0"/>
    <xf numFmtId="0" fontId="83" fillId="77" borderId="0"/>
    <xf numFmtId="0" fontId="16" fillId="8" borderId="46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83" fillId="77" borderId="0"/>
    <xf numFmtId="0" fontId="83" fillId="77" borderId="0"/>
    <xf numFmtId="0" fontId="83" fillId="78" borderId="0"/>
    <xf numFmtId="0" fontId="83" fillId="78" borderId="0"/>
    <xf numFmtId="0" fontId="83" fillId="78" borderId="0"/>
    <xf numFmtId="0" fontId="83" fillId="78" borderId="0"/>
    <xf numFmtId="0" fontId="83" fillId="79" borderId="0"/>
    <xf numFmtId="0" fontId="83" fillId="79" borderId="0"/>
    <xf numFmtId="0" fontId="83" fillId="79" borderId="0"/>
    <xf numFmtId="0" fontId="16" fillId="8" borderId="50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83" fillId="79" borderId="0"/>
    <xf numFmtId="0" fontId="83" fillId="80" borderId="0"/>
    <xf numFmtId="0" fontId="83" fillId="81" borderId="0"/>
    <xf numFmtId="0" fontId="85" fillId="66" borderId="0"/>
    <xf numFmtId="180" fontId="86" fillId="0" borderId="0">
      <alignment vertical="top"/>
    </xf>
    <xf numFmtId="180" fontId="87" fillId="0" borderId="0">
      <alignment horizontal="right"/>
    </xf>
    <xf numFmtId="180" fontId="87" fillId="0" borderId="0">
      <alignment horizontal="left"/>
    </xf>
    <xf numFmtId="0" fontId="88" fillId="67" borderId="0"/>
    <xf numFmtId="0" fontId="88" fillId="67" borderId="0"/>
    <xf numFmtId="0" fontId="88" fillId="67" borderId="0"/>
    <xf numFmtId="0" fontId="88" fillId="67" borderId="0"/>
    <xf numFmtId="2" fontId="89" fillId="0" borderId="0">
      <protection locked="0"/>
    </xf>
    <xf numFmtId="2" fontId="90" fillId="0" borderId="0">
      <protection locked="0"/>
    </xf>
    <xf numFmtId="0" fontId="13" fillId="7" borderId="44" applyNumberFormat="0" applyAlignment="0" applyProtection="0"/>
    <xf numFmtId="0" fontId="91" fillId="0" borderId="0"/>
    <xf numFmtId="0" fontId="92" fillId="0" borderId="0"/>
    <xf numFmtId="0" fontId="93" fillId="71" borderId="52"/>
    <xf numFmtId="0" fontId="93" fillId="71" borderId="52"/>
    <xf numFmtId="0" fontId="93" fillId="71" borderId="52"/>
    <xf numFmtId="0" fontId="93" fillId="71" borderId="52"/>
    <xf numFmtId="0" fontId="93" fillId="71" borderId="52"/>
    <xf numFmtId="0" fontId="94" fillId="0" borderId="0">
      <alignment vertical="center"/>
    </xf>
    <xf numFmtId="0" fontId="95" fillId="84" borderId="53"/>
    <xf numFmtId="0" fontId="95" fillId="84" borderId="53"/>
    <xf numFmtId="0" fontId="95" fillId="84" borderId="53"/>
    <xf numFmtId="0" fontId="95" fillId="84" borderId="53"/>
    <xf numFmtId="0" fontId="96" fillId="0" borderId="54"/>
    <xf numFmtId="0" fontId="96" fillId="0" borderId="54"/>
    <xf numFmtId="0" fontId="96" fillId="0" borderId="54"/>
    <xf numFmtId="0" fontId="96" fillId="0" borderId="54"/>
    <xf numFmtId="0" fontId="13" fillId="7" borderId="48" applyNumberFormat="0" applyAlignment="0" applyProtection="0"/>
    <xf numFmtId="0" fontId="13" fillId="8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95" fillId="84" borderId="53"/>
    <xf numFmtId="4" fontId="82" fillId="0" borderId="0"/>
    <xf numFmtId="181" fontId="97" fillId="0" borderId="0"/>
    <xf numFmtId="181" fontId="97" fillId="0" borderId="0"/>
    <xf numFmtId="3" fontId="82" fillId="0" borderId="0"/>
    <xf numFmtId="182" fontId="82" fillId="0" borderId="0"/>
    <xf numFmtId="0" fontId="82" fillId="0" borderId="0"/>
    <xf numFmtId="0" fontId="82" fillId="0" borderId="0"/>
    <xf numFmtId="168" fontId="82" fillId="0" borderId="0"/>
    <xf numFmtId="183" fontId="82" fillId="0" borderId="0"/>
    <xf numFmtId="0" fontId="83" fillId="80" borderId="0"/>
    <xf numFmtId="0" fontId="83" fillId="80" borderId="0"/>
    <xf numFmtId="0" fontId="83" fillId="80" borderId="0"/>
    <xf numFmtId="0" fontId="83" fillId="80" borderId="0"/>
    <xf numFmtId="0" fontId="13" fillId="8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83" fillId="81" borderId="0"/>
    <xf numFmtId="0" fontId="83" fillId="81" borderId="0"/>
    <xf numFmtId="0" fontId="83" fillId="81" borderId="0"/>
    <xf numFmtId="0" fontId="83" fillId="81" borderId="0"/>
    <xf numFmtId="0" fontId="83" fillId="82" borderId="0"/>
    <xf numFmtId="0" fontId="83" fillId="82" borderId="0"/>
    <xf numFmtId="0" fontId="83" fillId="82" borderId="0"/>
    <xf numFmtId="0" fontId="83" fillId="82" borderId="0"/>
    <xf numFmtId="0" fontId="83" fillId="77" borderId="0"/>
    <xf numFmtId="0" fontId="83" fillId="77" borderId="0"/>
    <xf numFmtId="0" fontId="83" fillId="78" borderId="0"/>
    <xf numFmtId="0" fontId="83" fillId="83" borderId="0"/>
    <xf numFmtId="0" fontId="83" fillId="83" borderId="0"/>
    <xf numFmtId="0" fontId="83" fillId="83" borderId="0"/>
    <xf numFmtId="0" fontId="83" fillId="83" borderId="0"/>
    <xf numFmtId="0" fontId="1" fillId="0" borderId="0"/>
    <xf numFmtId="0" fontId="98" fillId="70" borderId="52"/>
    <xf numFmtId="0" fontId="98" fillId="70" borderId="52"/>
    <xf numFmtId="0" fontId="98" fillId="70" borderId="52"/>
    <xf numFmtId="0" fontId="98" fillId="71" borderId="52"/>
    <xf numFmtId="184" fontId="97" fillId="0" borderId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97" fillId="0" borderId="0"/>
    <xf numFmtId="0" fontId="99" fillId="0" borderId="0"/>
    <xf numFmtId="0" fontId="100" fillId="0" borderId="55">
      <alignment horizontal="center"/>
    </xf>
    <xf numFmtId="2" fontId="82" fillId="0" borderId="0"/>
    <xf numFmtId="0" fontId="101" fillId="0" borderId="0">
      <alignment horizontal="left"/>
    </xf>
    <xf numFmtId="0" fontId="88" fillId="67" borderId="0"/>
    <xf numFmtId="0" fontId="102" fillId="0" borderId="0">
      <alignment horizontal="center"/>
    </xf>
    <xf numFmtId="0" fontId="103" fillId="0" borderId="56"/>
    <xf numFmtId="0" fontId="104" fillId="0" borderId="57"/>
    <xf numFmtId="0" fontId="105" fillId="0" borderId="58"/>
    <xf numFmtId="0" fontId="105" fillId="0" borderId="0"/>
    <xf numFmtId="9" fontId="1" fillId="0" borderId="0" applyFont="0" applyFill="0" applyBorder="0" applyAlignment="0" applyProtection="0"/>
    <xf numFmtId="0" fontId="102" fillId="0" borderId="0">
      <alignment horizontal="center" textRotation="90"/>
    </xf>
    <xf numFmtId="0" fontId="85" fillId="66" borderId="0"/>
    <xf numFmtId="0" fontId="85" fillId="66" borderId="0"/>
    <xf numFmtId="0" fontId="85" fillId="66" borderId="0"/>
    <xf numFmtId="0" fontId="85" fillId="66" borderId="0"/>
    <xf numFmtId="0" fontId="84" fillId="0" borderId="0"/>
    <xf numFmtId="0" fontId="98" fillId="70" borderId="52"/>
    <xf numFmtId="171" fontId="82" fillId="0" borderId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96" fillId="0" borderId="54"/>
    <xf numFmtId="185" fontId="97" fillId="0" borderId="0"/>
    <xf numFmtId="182" fontId="82" fillId="0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86" borderId="59"/>
    <xf numFmtId="0" fontId="97" fillId="86" borderId="59"/>
    <xf numFmtId="0" fontId="97" fillId="86" borderId="59"/>
    <xf numFmtId="0" fontId="97" fillId="86" borderId="59"/>
    <xf numFmtId="0" fontId="97" fillId="86" borderId="59"/>
    <xf numFmtId="0" fontId="107" fillId="71" borderId="60"/>
    <xf numFmtId="173" fontId="89" fillId="0" borderId="0">
      <protection locked="0"/>
    </xf>
    <xf numFmtId="186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7" fontId="109" fillId="0" borderId="0"/>
    <xf numFmtId="0" fontId="87" fillId="0" borderId="0"/>
    <xf numFmtId="0" fontId="107" fillId="71" borderId="60"/>
    <xf numFmtId="0" fontId="107" fillId="71" borderId="60"/>
    <xf numFmtId="0" fontId="107" fillId="71" borderId="60"/>
    <xf numFmtId="0" fontId="107" fillId="71" borderId="60"/>
    <xf numFmtId="188" fontId="82" fillId="0" borderId="0"/>
    <xf numFmtId="188" fontId="110" fillId="0" borderId="33"/>
    <xf numFmtId="175" fontId="97" fillId="0" borderId="0">
      <protection locked="0"/>
    </xf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43" fontId="1" fillId="0" borderId="0" applyFont="0" applyFill="0" applyBorder="0" applyAlignment="0" applyProtection="0"/>
    <xf numFmtId="181" fontId="82" fillId="0" borderId="0"/>
    <xf numFmtId="189" fontId="97" fillId="0" borderId="0"/>
    <xf numFmtId="181" fontId="97" fillId="0" borderId="0"/>
    <xf numFmtId="0" fontId="97" fillId="0" borderId="0"/>
    <xf numFmtId="181" fontId="97" fillId="0" borderId="0"/>
    <xf numFmtId="0" fontId="83" fillId="78" borderId="0"/>
    <xf numFmtId="180" fontId="84" fillId="0" borderId="34"/>
    <xf numFmtId="0" fontId="83" fillId="83" borderId="0"/>
    <xf numFmtId="0" fontId="83" fillId="77" borderId="0"/>
    <xf numFmtId="0" fontId="83" fillId="82" borderId="0"/>
    <xf numFmtId="0" fontId="83" fillId="78" borderId="0"/>
    <xf numFmtId="0" fontId="83" fillId="78" borderId="0"/>
    <xf numFmtId="2" fontId="82" fillId="0" borderId="0"/>
    <xf numFmtId="181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61"/>
    <xf numFmtId="0" fontId="103" fillId="0" borderId="56"/>
    <xf numFmtId="0" fontId="103" fillId="0" borderId="56"/>
    <xf numFmtId="0" fontId="103" fillId="0" borderId="56"/>
    <xf numFmtId="0" fontId="103" fillId="0" borderId="56"/>
    <xf numFmtId="0" fontId="103" fillId="0" borderId="56"/>
    <xf numFmtId="0" fontId="114" fillId="0" borderId="0"/>
    <xf numFmtId="0" fontId="112" fillId="0" borderId="0"/>
    <xf numFmtId="0" fontId="104" fillId="0" borderId="57"/>
    <xf numFmtId="0" fontId="104" fillId="0" borderId="57"/>
    <xf numFmtId="0" fontId="104" fillId="0" borderId="57"/>
    <xf numFmtId="0" fontId="104" fillId="0" borderId="57"/>
    <xf numFmtId="0" fontId="105" fillId="0" borderId="58"/>
    <xf numFmtId="0" fontId="105" fillId="0" borderId="58"/>
    <xf numFmtId="0" fontId="105" fillId="0" borderId="58"/>
    <xf numFmtId="0" fontId="105" fillId="0" borderId="58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62"/>
    <xf numFmtId="0" fontId="116" fillId="0" borderId="62"/>
    <xf numFmtId="0" fontId="116" fillId="0" borderId="62"/>
    <xf numFmtId="0" fontId="116" fillId="0" borderId="62"/>
    <xf numFmtId="186" fontId="89" fillId="0" borderId="0">
      <protection locked="0"/>
    </xf>
    <xf numFmtId="190" fontId="89" fillId="0" borderId="0">
      <protection locked="0"/>
    </xf>
    <xf numFmtId="0" fontId="97" fillId="0" borderId="0"/>
    <xf numFmtId="189" fontId="108" fillId="0" borderId="0"/>
    <xf numFmtId="181" fontId="97" fillId="0" borderId="0"/>
    <xf numFmtId="189" fontId="97" fillId="0" borderId="0"/>
    <xf numFmtId="181" fontId="97" fillId="0" borderId="0"/>
    <xf numFmtId="189" fontId="97" fillId="0" borderId="0"/>
    <xf numFmtId="3" fontId="82" fillId="0" borderId="0"/>
    <xf numFmtId="0" fontId="111" fillId="0" borderId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13" fillId="0" borderId="61"/>
    <xf numFmtId="0" fontId="7" fillId="0" borderId="0"/>
    <xf numFmtId="4" fontId="82" fillId="0" borderId="0"/>
    <xf numFmtId="0" fontId="1" fillId="0" borderId="0"/>
    <xf numFmtId="4" fontId="82" fillId="0" borderId="0"/>
    <xf numFmtId="0" fontId="113" fillId="0" borderId="61"/>
    <xf numFmtId="0" fontId="64" fillId="0" borderId="0"/>
    <xf numFmtId="176" fontId="6" fillId="0" borderId="0" applyFill="0" applyBorder="0" applyAlignment="0" applyProtection="0"/>
    <xf numFmtId="0" fontId="117" fillId="87" borderId="0" applyBorder="0" applyProtection="0"/>
    <xf numFmtId="0" fontId="1" fillId="0" borderId="0"/>
    <xf numFmtId="0" fontId="1" fillId="40" borderId="42" applyNumberFormat="0" applyFont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40" borderId="4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0" fillId="0" borderId="26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0" xfId="0" applyFont="1" applyFill="1" applyBorder="1" applyAlignment="1">
      <alignment vertical="top" wrapText="1"/>
    </xf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24" borderId="23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wrapText="1"/>
    </xf>
    <xf numFmtId="0" fontId="0" fillId="0" borderId="29" xfId="0" applyBorder="1"/>
    <xf numFmtId="0" fontId="60" fillId="24" borderId="29" xfId="0" applyFont="1" applyFill="1" applyBorder="1" applyAlignment="1">
      <alignment horizontal="center" vertical="top" wrapText="1"/>
    </xf>
    <xf numFmtId="0" fontId="60" fillId="24" borderId="32" xfId="0" applyFont="1" applyFill="1" applyBorder="1" applyAlignment="1">
      <alignment horizontal="center" vertical="top" wrapText="1"/>
    </xf>
    <xf numFmtId="0" fontId="60" fillId="24" borderId="31" xfId="0" applyFont="1" applyFill="1" applyBorder="1" applyAlignment="1">
      <alignment horizontal="center" wrapText="1"/>
    </xf>
    <xf numFmtId="3" fontId="60" fillId="26" borderId="17" xfId="0" applyNumberFormat="1" applyFont="1" applyFill="1" applyBorder="1" applyAlignment="1">
      <alignment horizontal="right" vertical="top" wrapText="1"/>
    </xf>
    <xf numFmtId="0" fontId="60" fillId="26" borderId="17" xfId="0" applyFont="1" applyFill="1" applyBorder="1"/>
    <xf numFmtId="3" fontId="61" fillId="26" borderId="17" xfId="0" applyNumberFormat="1" applyFont="1" applyFill="1" applyBorder="1" applyAlignment="1">
      <alignment horizontal="right" vertical="top" wrapText="1"/>
    </xf>
    <xf numFmtId="0" fontId="60" fillId="24" borderId="30" xfId="0" applyFont="1" applyFill="1" applyBorder="1" applyAlignment="1">
      <alignment horizontal="center" vertical="top" wrapText="1"/>
    </xf>
    <xf numFmtId="3" fontId="60" fillId="27" borderId="17" xfId="0" applyNumberFormat="1" applyFont="1" applyFill="1" applyBorder="1" applyAlignment="1">
      <alignment horizontal="right" vertical="top" wrapText="1"/>
    </xf>
    <xf numFmtId="0" fontId="60" fillId="27" borderId="17" xfId="0" applyFont="1" applyFill="1" applyBorder="1"/>
    <xf numFmtId="0" fontId="60" fillId="27" borderId="25" xfId="0" applyFont="1" applyFill="1" applyBorder="1"/>
    <xf numFmtId="0" fontId="60" fillId="28" borderId="22" xfId="0" applyFont="1" applyFill="1" applyBorder="1" applyAlignment="1">
      <alignment horizontal="center" wrapText="1"/>
    </xf>
    <xf numFmtId="0" fontId="60" fillId="28" borderId="23" xfId="0" applyFont="1" applyFill="1" applyBorder="1" applyAlignment="1">
      <alignment horizontal="center" wrapText="1"/>
    </xf>
    <xf numFmtId="0" fontId="60" fillId="28" borderId="18" xfId="0" applyFont="1" applyFill="1" applyBorder="1" applyAlignment="1">
      <alignment horizontal="center" wrapText="1"/>
    </xf>
    <xf numFmtId="3" fontId="60" fillId="29" borderId="17" xfId="0" applyNumberFormat="1" applyFont="1" applyFill="1" applyBorder="1" applyAlignment="1">
      <alignment horizontal="right" vertical="top" wrapText="1"/>
    </xf>
    <xf numFmtId="0" fontId="60" fillId="29" borderId="17" xfId="0" applyFont="1" applyFill="1" applyBorder="1"/>
    <xf numFmtId="0" fontId="60" fillId="30" borderId="23" xfId="0" applyFont="1" applyFill="1" applyBorder="1" applyAlignment="1">
      <alignment horizontal="center" wrapText="1"/>
    </xf>
    <xf numFmtId="0" fontId="60" fillId="30" borderId="18" xfId="0" applyFont="1" applyFill="1" applyBorder="1" applyAlignment="1">
      <alignment horizontal="center" wrapText="1"/>
    </xf>
    <xf numFmtId="0" fontId="60" fillId="30" borderId="17" xfId="0" applyFont="1" applyFill="1" applyBorder="1" applyAlignment="1">
      <alignment horizontal="center" wrapText="1"/>
    </xf>
    <xf numFmtId="0" fontId="60" fillId="30" borderId="22" xfId="0" applyFont="1" applyFill="1" applyBorder="1" applyAlignment="1">
      <alignment horizontal="center" wrapText="1"/>
    </xf>
    <xf numFmtId="0" fontId="60" fillId="28" borderId="21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vertical="top" wrapText="1"/>
    </xf>
    <xf numFmtId="0" fontId="60" fillId="28" borderId="17" xfId="0" applyFont="1" applyFill="1" applyBorder="1" applyAlignment="1">
      <alignment horizontal="center" wrapText="1"/>
    </xf>
    <xf numFmtId="0" fontId="60" fillId="28" borderId="19" xfId="0" applyFont="1" applyFill="1" applyBorder="1" applyAlignment="1">
      <alignment horizontal="center" vertical="top" wrapText="1"/>
    </xf>
    <xf numFmtId="0" fontId="60" fillId="28" borderId="24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horizontal="center" vertical="top" wrapText="1"/>
    </xf>
    <xf numFmtId="0" fontId="60" fillId="30" borderId="0" xfId="0" applyFont="1" applyFill="1" applyBorder="1" applyAlignment="1">
      <alignment horizontal="center" wrapText="1"/>
    </xf>
    <xf numFmtId="0" fontId="60" fillId="33" borderId="22" xfId="0" applyFont="1" applyFill="1" applyBorder="1" applyAlignment="1">
      <alignment horizontal="center" wrapText="1"/>
    </xf>
    <xf numFmtId="0" fontId="60" fillId="33" borderId="23" xfId="0" applyFont="1" applyFill="1" applyBorder="1" applyAlignment="1">
      <alignment horizontal="center" wrapText="1"/>
    </xf>
    <xf numFmtId="0" fontId="60" fillId="33" borderId="18" xfId="0" applyFont="1" applyFill="1" applyBorder="1" applyAlignment="1">
      <alignment horizontal="center" wrapText="1"/>
    </xf>
    <xf numFmtId="0" fontId="60" fillId="33" borderId="20" xfId="0" applyFont="1" applyFill="1" applyBorder="1" applyAlignment="1">
      <alignment horizontal="center" wrapText="1"/>
    </xf>
    <xf numFmtId="0" fontId="60" fillId="33" borderId="17" xfId="0" applyFont="1" applyFill="1" applyBorder="1" applyAlignment="1">
      <alignment horizontal="center" wrapText="1"/>
    </xf>
    <xf numFmtId="0" fontId="60" fillId="33" borderId="0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0" fontId="60" fillId="32" borderId="17" xfId="0" applyFont="1" applyFill="1" applyBorder="1"/>
    <xf numFmtId="3" fontId="60" fillId="32" borderId="22" xfId="0" applyNumberFormat="1" applyFont="1" applyFill="1" applyBorder="1" applyAlignment="1">
      <alignment horizontal="right" vertical="top" wrapText="1"/>
    </xf>
    <xf numFmtId="0" fontId="60" fillId="32" borderId="22" xfId="0" applyFont="1" applyFill="1" applyBorder="1"/>
    <xf numFmtId="3" fontId="63" fillId="24" borderId="17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3" fontId="63" fillId="30" borderId="17" xfId="0" applyNumberFormat="1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center" vertical="center" wrapText="1"/>
    </xf>
    <xf numFmtId="3" fontId="63" fillId="28" borderId="0" xfId="0" applyNumberFormat="1" applyFont="1" applyFill="1" applyBorder="1" applyAlignment="1">
      <alignment horizontal="center" vertical="center" wrapText="1"/>
    </xf>
    <xf numFmtId="3" fontId="63" fillId="28" borderId="25" xfId="0" applyNumberFormat="1" applyFont="1" applyFill="1" applyBorder="1" applyAlignment="1">
      <alignment horizontal="center" vertical="center" wrapText="1"/>
    </xf>
    <xf numFmtId="3" fontId="63" fillId="33" borderId="17" xfId="0" applyNumberFormat="1" applyFont="1" applyFill="1" applyBorder="1" applyAlignment="1">
      <alignment horizontal="center" vertical="center" wrapText="1"/>
    </xf>
    <xf numFmtId="3" fontId="63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0" fillId="0" borderId="0" xfId="0" applyFont="1" applyAlignment="1"/>
    <xf numFmtId="0" fontId="60" fillId="0" borderId="0" xfId="0" applyFont="1"/>
    <xf numFmtId="3" fontId="60" fillId="26" borderId="0" xfId="0" applyNumberFormat="1" applyFont="1" applyFill="1" applyBorder="1" applyAlignment="1">
      <alignment horizontal="right" vertical="top" wrapText="1"/>
    </xf>
    <xf numFmtId="14" fontId="62" fillId="25" borderId="0" xfId="0" applyNumberFormat="1" applyFont="1" applyFill="1"/>
    <xf numFmtId="0" fontId="60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3" fontId="60" fillId="0" borderId="63" xfId="0" applyNumberFormat="1" applyFont="1" applyBorder="1" applyAlignment="1">
      <alignment horizontal="right" vertical="top" wrapText="1"/>
    </xf>
    <xf numFmtId="3" fontId="60" fillId="26" borderId="63" xfId="0" applyNumberFormat="1" applyFont="1" applyFill="1" applyBorder="1" applyAlignment="1">
      <alignment horizontal="right" vertical="top" wrapText="1"/>
    </xf>
    <xf numFmtId="0" fontId="60" fillId="0" borderId="63" xfId="0" applyFont="1" applyBorder="1"/>
    <xf numFmtId="0" fontId="60" fillId="26" borderId="65" xfId="0" applyFont="1" applyFill="1" applyBorder="1"/>
    <xf numFmtId="3" fontId="60" fillId="26" borderId="65" xfId="0" applyNumberFormat="1" applyFont="1" applyFill="1" applyBorder="1" applyAlignment="1">
      <alignment horizontal="right" vertical="top" wrapText="1"/>
    </xf>
    <xf numFmtId="0" fontId="60" fillId="26" borderId="63" xfId="0" applyFont="1" applyFill="1" applyBorder="1"/>
    <xf numFmtId="3" fontId="60" fillId="26" borderId="68" xfId="0" applyNumberFormat="1" applyFont="1" applyFill="1" applyBorder="1" applyAlignment="1">
      <alignment horizontal="right" vertical="top" wrapText="1"/>
    </xf>
    <xf numFmtId="3" fontId="60" fillId="26" borderId="69" xfId="0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3" fontId="60" fillId="26" borderId="64" xfId="0" applyNumberFormat="1" applyFont="1" applyFill="1" applyBorder="1" applyAlignment="1">
      <alignment horizontal="right" vertical="top" wrapText="1"/>
    </xf>
    <xf numFmtId="0" fontId="60" fillId="0" borderId="64" xfId="0" applyFont="1" applyBorder="1"/>
    <xf numFmtId="0" fontId="60" fillId="26" borderId="64" xfId="0" applyFont="1" applyFill="1" applyBorder="1"/>
    <xf numFmtId="0" fontId="60" fillId="24" borderId="63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3" fontId="60" fillId="0" borderId="63" xfId="0" applyNumberFormat="1" applyFont="1" applyBorder="1" applyAlignment="1" applyProtection="1">
      <alignment horizontal="right" vertical="top" wrapText="1"/>
    </xf>
    <xf numFmtId="0" fontId="60" fillId="24" borderId="63" xfId="0" applyFont="1" applyFill="1" applyBorder="1" applyAlignment="1">
      <alignment horizontal="center" wrapText="1"/>
    </xf>
    <xf numFmtId="3" fontId="61" fillId="26" borderId="63" xfId="0" applyNumberFormat="1" applyFont="1" applyFill="1" applyBorder="1" applyAlignment="1">
      <alignment horizontal="right" vertical="top" wrapText="1"/>
    </xf>
    <xf numFmtId="0" fontId="118" fillId="0" borderId="0" xfId="0" applyFont="1" applyAlignment="1"/>
    <xf numFmtId="0" fontId="118" fillId="0" borderId="0" xfId="0" applyFont="1"/>
    <xf numFmtId="191" fontId="119" fillId="88" borderId="0" xfId="0" applyNumberFormat="1" applyFont="1" applyFill="1"/>
    <xf numFmtId="0" fontId="120" fillId="0" borderId="0" xfId="0" applyFont="1"/>
    <xf numFmtId="0" fontId="118" fillId="89" borderId="63" xfId="0" applyFont="1" applyFill="1" applyBorder="1" applyAlignment="1">
      <alignment horizontal="center" vertical="center" wrapText="1"/>
    </xf>
    <xf numFmtId="0" fontId="118" fillId="89" borderId="64" xfId="0" applyFont="1" applyFill="1" applyBorder="1" applyAlignment="1">
      <alignment horizontal="center" wrapText="1"/>
    </xf>
    <xf numFmtId="0" fontId="118" fillId="89" borderId="30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vertical="top" wrapText="1"/>
    </xf>
    <xf numFmtId="0" fontId="118" fillId="89" borderId="63" xfId="0" applyFont="1" applyFill="1" applyBorder="1" applyAlignment="1">
      <alignment horizontal="center" wrapText="1"/>
    </xf>
    <xf numFmtId="3" fontId="118" fillId="0" borderId="63" xfId="0" applyNumberFormat="1" applyFont="1" applyBorder="1" applyAlignment="1">
      <alignment horizontal="right" vertical="top" wrapText="1"/>
    </xf>
    <xf numFmtId="3" fontId="118" fillId="90" borderId="63" xfId="0" applyNumberFormat="1" applyFont="1" applyFill="1" applyBorder="1" applyAlignment="1">
      <alignment horizontal="right" vertical="top" wrapText="1"/>
    </xf>
    <xf numFmtId="0" fontId="118" fillId="0" borderId="63" xfId="0" applyFont="1" applyBorder="1"/>
    <xf numFmtId="0" fontId="118" fillId="90" borderId="65" xfId="0" applyFont="1" applyFill="1" applyBorder="1"/>
    <xf numFmtId="0" fontId="118" fillId="89" borderId="23" xfId="0" applyFont="1" applyFill="1" applyBorder="1" applyAlignment="1">
      <alignment horizontal="center" wrapText="1"/>
    </xf>
    <xf numFmtId="0" fontId="118" fillId="89" borderId="29" xfId="0" applyFont="1" applyFill="1" applyBorder="1" applyAlignment="1">
      <alignment horizontal="center" vertical="top" wrapText="1"/>
    </xf>
    <xf numFmtId="0" fontId="118" fillId="89" borderId="32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horizontal="center" vertical="top" wrapText="1"/>
    </xf>
    <xf numFmtId="0" fontId="118" fillId="89" borderId="18" xfId="0" applyFont="1" applyFill="1" applyBorder="1" applyAlignment="1">
      <alignment horizontal="center" wrapText="1"/>
    </xf>
    <xf numFmtId="0" fontId="118" fillId="89" borderId="0" xfId="0" applyFont="1" applyFill="1" applyBorder="1" applyAlignment="1">
      <alignment horizontal="center" wrapText="1"/>
    </xf>
    <xf numFmtId="0" fontId="118" fillId="90" borderId="63" xfId="0" applyFont="1" applyFill="1" applyBorder="1"/>
    <xf numFmtId="3" fontId="118" fillId="90" borderId="65" xfId="0" applyNumberFormat="1" applyFont="1" applyFill="1" applyBorder="1" applyAlignment="1">
      <alignment horizontal="right" vertical="top" wrapText="1"/>
    </xf>
    <xf numFmtId="0" fontId="118" fillId="89" borderId="31" xfId="0" applyFont="1" applyFill="1" applyBorder="1" applyAlignment="1">
      <alignment horizontal="center" wrapText="1"/>
    </xf>
    <xf numFmtId="3" fontId="118" fillId="90" borderId="64" xfId="0" applyNumberFormat="1" applyFont="1" applyFill="1" applyBorder="1" applyAlignment="1">
      <alignment horizontal="right" vertical="top" wrapText="1"/>
    </xf>
    <xf numFmtId="3" fontId="118" fillId="0" borderId="64" xfId="0" applyNumberFormat="1" applyFont="1" applyBorder="1" applyAlignment="1">
      <alignment horizontal="right" vertical="top" wrapText="1"/>
    </xf>
    <xf numFmtId="0" fontId="118" fillId="0" borderId="64" xfId="0" applyFont="1" applyBorder="1"/>
    <xf numFmtId="0" fontId="118" fillId="90" borderId="64" xfId="0" applyFont="1" applyFill="1" applyBorder="1"/>
    <xf numFmtId="3" fontId="120" fillId="90" borderId="63" xfId="0" applyNumberFormat="1" applyFont="1" applyFill="1" applyBorder="1" applyAlignment="1">
      <alignment horizontal="right" vertical="top" wrapText="1"/>
    </xf>
    <xf numFmtId="192" fontId="119" fillId="91" borderId="0" xfId="0" applyNumberFormat="1" applyFont="1" applyFill="1"/>
    <xf numFmtId="0" fontId="118" fillId="92" borderId="63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vertical="top" wrapText="1"/>
    </xf>
    <xf numFmtId="0" fontId="118" fillId="92" borderId="63" xfId="0" applyFont="1" applyFill="1" applyBorder="1" applyAlignment="1">
      <alignment horizontal="center" wrapText="1"/>
    </xf>
    <xf numFmtId="0" fontId="118" fillId="92" borderId="23" xfId="0" applyFont="1" applyFill="1" applyBorder="1" applyAlignment="1">
      <alignment horizontal="center" wrapText="1"/>
    </xf>
    <xf numFmtId="0" fontId="118" fillId="92" borderId="29" xfId="0" applyFont="1" applyFill="1" applyBorder="1" applyAlignment="1">
      <alignment horizontal="center" vertical="top" wrapText="1"/>
    </xf>
    <xf numFmtId="0" fontId="118" fillId="92" borderId="32" xfId="0" applyFont="1" applyFill="1" applyBorder="1" applyAlignment="1">
      <alignment horizontal="center" vertical="top" wrapText="1"/>
    </xf>
    <xf numFmtId="0" fontId="118" fillId="92" borderId="0" xfId="0" applyFont="1" applyFill="1" applyBorder="1" applyAlignment="1">
      <alignment horizontal="center" vertical="top" wrapText="1"/>
    </xf>
    <xf numFmtId="0" fontId="118" fillId="92" borderId="18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horizontal="center" wrapText="1"/>
    </xf>
    <xf numFmtId="0" fontId="118" fillId="92" borderId="70" xfId="0" applyFont="1" applyFill="1" applyBorder="1" applyAlignment="1">
      <alignment horizontal="center" wrapText="1"/>
    </xf>
    <xf numFmtId="0" fontId="118" fillId="92" borderId="72" xfId="0" applyFont="1" applyFill="1" applyBorder="1" applyAlignment="1">
      <alignment horizontal="center" vertical="top" wrapText="1"/>
    </xf>
    <xf numFmtId="3" fontId="118" fillId="0" borderId="63" xfId="0" applyNumberFormat="1" applyFont="1" applyBorder="1" applyAlignment="1" applyProtection="1">
      <alignment horizontal="right" vertical="top" wrapText="1"/>
      <protection locked="0"/>
    </xf>
    <xf numFmtId="0" fontId="60" fillId="93" borderId="63" xfId="0" applyFont="1" applyFill="1" applyBorder="1" applyAlignment="1">
      <alignment horizontal="center" vertical="center" wrapText="1"/>
    </xf>
    <xf numFmtId="0" fontId="60" fillId="93" borderId="64" xfId="0" applyFont="1" applyFill="1" applyBorder="1" applyAlignment="1">
      <alignment horizontal="center" wrapText="1"/>
    </xf>
    <xf numFmtId="0" fontId="60" fillId="93" borderId="7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vertical="top" wrapText="1"/>
    </xf>
    <xf numFmtId="0" fontId="60" fillId="93" borderId="63" xfId="0" applyFont="1" applyFill="1" applyBorder="1" applyAlignment="1">
      <alignment horizontal="center" wrapText="1"/>
    </xf>
    <xf numFmtId="0" fontId="122" fillId="0" borderId="63" xfId="0" applyFont="1" applyBorder="1" applyProtection="1"/>
    <xf numFmtId="3" fontId="60" fillId="94" borderId="63" xfId="0" applyNumberFormat="1" applyFont="1" applyFill="1" applyBorder="1" applyAlignment="1">
      <alignment horizontal="right" vertical="top" wrapText="1"/>
    </xf>
    <xf numFmtId="0" fontId="60" fillId="94" borderId="65" xfId="0" applyFont="1" applyFill="1" applyBorder="1"/>
    <xf numFmtId="0" fontId="60" fillId="93" borderId="23" xfId="0" applyFont="1" applyFill="1" applyBorder="1" applyAlignment="1">
      <alignment horizontal="center" wrapText="1"/>
    </xf>
    <xf numFmtId="0" fontId="60" fillId="93" borderId="29" xfId="0" applyFont="1" applyFill="1" applyBorder="1" applyAlignment="1">
      <alignment horizontal="center" vertical="top" wrapText="1"/>
    </xf>
    <xf numFmtId="0" fontId="60" fillId="93" borderId="3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horizontal="center" vertical="top" wrapText="1"/>
    </xf>
    <xf numFmtId="0" fontId="60" fillId="93" borderId="18" xfId="0" applyFont="1" applyFill="1" applyBorder="1" applyAlignment="1">
      <alignment horizontal="center" wrapText="1"/>
    </xf>
    <xf numFmtId="3" fontId="60" fillId="94" borderId="0" xfId="0" applyNumberFormat="1" applyFont="1" applyFill="1" applyBorder="1" applyAlignment="1">
      <alignment horizontal="right" vertical="top" wrapText="1"/>
    </xf>
    <xf numFmtId="3" fontId="60" fillId="94" borderId="65" xfId="0" applyNumberFormat="1" applyFont="1" applyFill="1" applyBorder="1" applyAlignment="1">
      <alignment horizontal="right" vertical="top" wrapText="1"/>
    </xf>
    <xf numFmtId="0" fontId="60" fillId="93" borderId="0" xfId="0" applyFont="1" applyFill="1" applyBorder="1" applyAlignment="1">
      <alignment horizontal="center" wrapText="1"/>
    </xf>
    <xf numFmtId="0" fontId="60" fillId="94" borderId="63" xfId="0" applyFont="1" applyFill="1" applyBorder="1"/>
    <xf numFmtId="3" fontId="60" fillId="94" borderId="68" xfId="0" applyNumberFormat="1" applyFont="1" applyFill="1" applyBorder="1" applyAlignment="1">
      <alignment horizontal="right" vertical="top" wrapText="1"/>
    </xf>
    <xf numFmtId="3" fontId="60" fillId="94" borderId="69" xfId="0" applyNumberFormat="1" applyFont="1" applyFill="1" applyBorder="1" applyAlignment="1">
      <alignment horizontal="right" vertical="top" wrapText="1"/>
    </xf>
    <xf numFmtId="0" fontId="60" fillId="93" borderId="70" xfId="0" applyFont="1" applyFill="1" applyBorder="1" applyAlignment="1">
      <alignment horizontal="center" wrapText="1"/>
    </xf>
    <xf numFmtId="3" fontId="60" fillId="94" borderId="64" xfId="0" applyNumberFormat="1" applyFont="1" applyFill="1" applyBorder="1" applyAlignment="1">
      <alignment horizontal="right" vertical="top" wrapText="1"/>
    </xf>
    <xf numFmtId="0" fontId="60" fillId="94" borderId="64" xfId="0" applyFont="1" applyFill="1" applyBorder="1"/>
    <xf numFmtId="3" fontId="61" fillId="94" borderId="63" xfId="0" applyNumberFormat="1" applyFont="1" applyFill="1" applyBorder="1" applyAlignment="1">
      <alignment horizontal="right" vertical="top" wrapText="1"/>
    </xf>
    <xf numFmtId="14" fontId="121" fillId="25" borderId="0" xfId="0" applyNumberFormat="1" applyFont="1" applyFill="1"/>
    <xf numFmtId="17" fontId="62" fillId="25" borderId="0" xfId="0" applyNumberFormat="1" applyFont="1" applyFill="1"/>
    <xf numFmtId="0" fontId="60" fillId="24" borderId="72" xfId="0" applyFont="1" applyFill="1" applyBorder="1" applyAlignment="1">
      <alignment horizontal="center" vertical="top" wrapText="1"/>
    </xf>
    <xf numFmtId="0" fontId="60" fillId="24" borderId="70" xfId="0" applyFont="1" applyFill="1" applyBorder="1" applyAlignment="1">
      <alignment horizontal="center" wrapText="1"/>
    </xf>
    <xf numFmtId="14" fontId="62" fillId="25" borderId="0" xfId="0" applyNumberFormat="1" applyFont="1" applyFill="1" applyProtection="1"/>
    <xf numFmtId="0" fontId="118" fillId="0" borderId="75" xfId="0" applyFont="1" applyBorder="1" applyProtection="1"/>
    <xf numFmtId="0" fontId="60" fillId="26" borderId="25" xfId="0" applyFont="1" applyFill="1" applyBorder="1"/>
    <xf numFmtId="3" fontId="60" fillId="26" borderId="25" xfId="0" applyNumberFormat="1" applyFont="1" applyFill="1" applyBorder="1" applyAlignment="1">
      <alignment horizontal="right" vertical="top" wrapText="1"/>
    </xf>
    <xf numFmtId="0" fontId="60" fillId="24" borderId="22" xfId="0" applyFont="1" applyFill="1" applyBorder="1" applyAlignment="1">
      <alignment horizontal="center" wrapText="1"/>
    </xf>
    <xf numFmtId="0" fontId="60" fillId="24" borderId="76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3" fontId="60" fillId="26" borderId="22" xfId="0" applyNumberFormat="1" applyFont="1" applyFill="1" applyBorder="1" applyAlignment="1">
      <alignment horizontal="right" vertical="top" wrapText="1"/>
    </xf>
    <xf numFmtId="0" fontId="118" fillId="0" borderId="77" xfId="0" applyFont="1" applyBorder="1" applyProtection="1"/>
    <xf numFmtId="0" fontId="60" fillId="26" borderId="22" xfId="0" applyFont="1" applyFill="1" applyBorder="1"/>
    <xf numFmtId="191" fontId="119" fillId="91" borderId="0" xfId="0" applyNumberFormat="1" applyFont="1" applyFill="1"/>
    <xf numFmtId="3" fontId="118" fillId="90" borderId="78" xfId="0" applyNumberFormat="1" applyFont="1" applyFill="1" applyBorder="1" applyAlignment="1">
      <alignment horizontal="right" vertical="top" wrapText="1"/>
    </xf>
    <xf numFmtId="0" fontId="118" fillId="90" borderId="78" xfId="0" applyFont="1" applyFill="1" applyBorder="1"/>
    <xf numFmtId="3" fontId="118" fillId="0" borderId="78" xfId="0" applyNumberFormat="1" applyFont="1" applyBorder="1" applyAlignment="1">
      <alignment horizontal="right" vertical="top" wrapText="1"/>
    </xf>
    <xf numFmtId="3" fontId="120" fillId="90" borderId="78" xfId="0" applyNumberFormat="1" applyFont="1" applyFill="1" applyBorder="1" applyAlignment="1">
      <alignment horizontal="right" vertical="top" wrapText="1"/>
    </xf>
    <xf numFmtId="0" fontId="0" fillId="0" borderId="78" xfId="0" applyBorder="1" applyProtection="1">
      <protection locked="0"/>
    </xf>
    <xf numFmtId="0" fontId="60" fillId="0" borderId="78" xfId="0" applyFont="1" applyFill="1" applyBorder="1"/>
    <xf numFmtId="3" fontId="60" fillId="94" borderId="78" xfId="0" applyNumberFormat="1" applyFont="1" applyFill="1" applyBorder="1" applyAlignment="1">
      <alignment horizontal="right" vertical="top" wrapText="1"/>
    </xf>
    <xf numFmtId="0" fontId="60" fillId="94" borderId="79" xfId="0" applyFont="1" applyFill="1" applyBorder="1"/>
    <xf numFmtId="3" fontId="60" fillId="94" borderId="79" xfId="0" applyNumberFormat="1" applyFont="1" applyFill="1" applyBorder="1" applyAlignment="1">
      <alignment horizontal="right" vertical="top" wrapText="1"/>
    </xf>
    <xf numFmtId="0" fontId="60" fillId="94" borderId="78" xfId="0" applyFont="1" applyFill="1" applyBorder="1"/>
    <xf numFmtId="3" fontId="60" fillId="94" borderId="80" xfId="0" applyNumberFormat="1" applyFont="1" applyFill="1" applyBorder="1" applyAlignment="1">
      <alignment horizontal="right" vertical="top" wrapText="1"/>
    </xf>
    <xf numFmtId="0" fontId="60" fillId="94" borderId="80" xfId="0" applyFont="1" applyFill="1" applyBorder="1"/>
    <xf numFmtId="3" fontId="60" fillId="0" borderId="78" xfId="0" applyNumberFormat="1" applyFont="1" applyBorder="1" applyAlignment="1">
      <alignment horizontal="right" vertical="top" wrapText="1"/>
    </xf>
    <xf numFmtId="3" fontId="61" fillId="94" borderId="78" xfId="0" applyNumberFormat="1" applyFont="1" applyFill="1" applyBorder="1" applyAlignment="1">
      <alignment horizontal="right" vertical="top" wrapText="1"/>
    </xf>
    <xf numFmtId="3" fontId="60" fillId="26" borderId="78" xfId="0" applyNumberFormat="1" applyFont="1" applyFill="1" applyBorder="1" applyAlignment="1">
      <alignment horizontal="right" vertical="top" wrapText="1"/>
    </xf>
    <xf numFmtId="3" fontId="60" fillId="0" borderId="78" xfId="0" applyNumberFormat="1" applyFont="1" applyBorder="1" applyAlignment="1" applyProtection="1">
      <alignment horizontal="right" vertical="top" wrapText="1"/>
    </xf>
    <xf numFmtId="0" fontId="60" fillId="0" borderId="78" xfId="0" applyFont="1" applyBorder="1"/>
    <xf numFmtId="0" fontId="60" fillId="26" borderId="79" xfId="0" applyFont="1" applyFill="1" applyBorder="1"/>
    <xf numFmtId="3" fontId="60" fillId="26" borderId="79" xfId="0" applyNumberFormat="1" applyFont="1" applyFill="1" applyBorder="1" applyAlignment="1">
      <alignment horizontal="right" vertical="top" wrapText="1"/>
    </xf>
    <xf numFmtId="0" fontId="60" fillId="26" borderId="78" xfId="0" applyFont="1" applyFill="1" applyBorder="1"/>
    <xf numFmtId="3" fontId="60" fillId="0" borderId="80" xfId="0" applyNumberFormat="1" applyFont="1" applyBorder="1" applyAlignment="1">
      <alignment horizontal="right" vertical="top" wrapText="1"/>
    </xf>
    <xf numFmtId="3" fontId="60" fillId="0" borderId="80" xfId="0" applyNumberFormat="1" applyFont="1" applyBorder="1" applyAlignment="1" applyProtection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0" fontId="60" fillId="0" borderId="80" xfId="0" applyFont="1" applyBorder="1"/>
    <xf numFmtId="0" fontId="60" fillId="26" borderId="80" xfId="0" applyFont="1" applyFill="1" applyBorder="1"/>
    <xf numFmtId="3" fontId="61" fillId="26" borderId="78" xfId="0" applyNumberFormat="1" applyFont="1" applyFill="1" applyBorder="1" applyAlignment="1">
      <alignment horizontal="right" vertical="top" wrapText="1"/>
    </xf>
    <xf numFmtId="3" fontId="118" fillId="95" borderId="78" xfId="0" applyNumberFormat="1" applyFont="1" applyFill="1" applyBorder="1" applyAlignment="1">
      <alignment horizontal="right" vertical="top" wrapText="1"/>
    </xf>
    <xf numFmtId="0" fontId="118" fillId="0" borderId="78" xfId="0" applyFont="1" applyBorder="1"/>
    <xf numFmtId="0" fontId="118" fillId="95" borderId="79" xfId="0" applyFont="1" applyFill="1" applyBorder="1"/>
    <xf numFmtId="3" fontId="118" fillId="95" borderId="0" xfId="0" applyNumberFormat="1" applyFont="1" applyFill="1" applyBorder="1" applyAlignment="1">
      <alignment horizontal="right" vertical="top" wrapText="1"/>
    </xf>
    <xf numFmtId="3" fontId="118" fillId="95" borderId="79" xfId="0" applyNumberFormat="1" applyFont="1" applyFill="1" applyBorder="1" applyAlignment="1">
      <alignment horizontal="right" vertical="top" wrapText="1"/>
    </xf>
    <xf numFmtId="0" fontId="118" fillId="95" borderId="78" xfId="0" applyFont="1" applyFill="1" applyBorder="1"/>
    <xf numFmtId="3" fontId="118" fillId="95" borderId="68" xfId="0" applyNumberFormat="1" applyFont="1" applyFill="1" applyBorder="1" applyAlignment="1">
      <alignment horizontal="right" vertical="top" wrapText="1"/>
    </xf>
    <xf numFmtId="3" fontId="118" fillId="95" borderId="69" xfId="0" applyNumberFormat="1" applyFont="1" applyFill="1" applyBorder="1" applyAlignment="1">
      <alignment horizontal="right" vertical="top" wrapText="1"/>
    </xf>
    <xf numFmtId="3" fontId="118" fillId="0" borderId="80" xfId="0" applyNumberFormat="1" applyFont="1" applyBorder="1" applyAlignment="1">
      <alignment horizontal="right" vertical="top" wrapText="1"/>
    </xf>
    <xf numFmtId="3" fontId="118" fillId="95" borderId="80" xfId="0" applyNumberFormat="1" applyFont="1" applyFill="1" applyBorder="1" applyAlignment="1">
      <alignment horizontal="right" vertical="top" wrapText="1"/>
    </xf>
    <xf numFmtId="0" fontId="118" fillId="0" borderId="80" xfId="0" applyFont="1" applyBorder="1"/>
    <xf numFmtId="0" fontId="118" fillId="95" borderId="80" xfId="0" applyFont="1" applyFill="1" applyBorder="1"/>
    <xf numFmtId="3" fontId="120" fillId="95" borderId="78" xfId="0" applyNumberFormat="1" applyFont="1" applyFill="1" applyBorder="1" applyAlignment="1">
      <alignment horizontal="right" vertical="top" wrapText="1"/>
    </xf>
    <xf numFmtId="0" fontId="0" fillId="0" borderId="78" xfId="0" applyBorder="1" applyAlignment="1" applyProtection="1">
      <alignment horizontal="center" vertical="center"/>
    </xf>
    <xf numFmtId="0" fontId="60" fillId="0" borderId="78" xfId="0" applyFont="1" applyBorder="1" applyProtection="1"/>
    <xf numFmtId="0" fontId="60" fillId="0" borderId="80" xfId="0" applyFont="1" applyBorder="1" applyProtection="1"/>
    <xf numFmtId="0" fontId="63" fillId="24" borderId="17" xfId="0" applyFont="1" applyFill="1" applyBorder="1" applyAlignment="1">
      <alignment horizontal="center" vertical="center" wrapText="1"/>
    </xf>
    <xf numFmtId="0" fontId="63" fillId="28" borderId="25" xfId="0" applyFont="1" applyFill="1" applyBorder="1" applyAlignment="1">
      <alignment horizontal="center" vertical="center" wrapText="1"/>
    </xf>
    <xf numFmtId="0" fontId="63" fillId="28" borderId="27" xfId="0" applyFont="1" applyFill="1" applyBorder="1" applyAlignment="1">
      <alignment horizontal="center" vertical="center" wrapText="1"/>
    </xf>
    <xf numFmtId="0" fontId="63" fillId="28" borderId="28" xfId="0" applyFont="1" applyFill="1" applyBorder="1" applyAlignment="1">
      <alignment horizontal="center" vertical="center" wrapText="1"/>
    </xf>
    <xf numFmtId="0" fontId="63" fillId="30" borderId="25" xfId="0" applyFont="1" applyFill="1" applyBorder="1" applyAlignment="1">
      <alignment horizontal="center" vertical="center" wrapText="1"/>
    </xf>
    <xf numFmtId="0" fontId="63" fillId="30" borderId="27" xfId="0" applyFont="1" applyFill="1" applyBorder="1" applyAlignment="1">
      <alignment horizontal="center" vertical="center" wrapText="1"/>
    </xf>
    <xf numFmtId="0" fontId="63" fillId="33" borderId="17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vertical="center" wrapText="1"/>
    </xf>
    <xf numFmtId="0" fontId="63" fillId="31" borderId="25" xfId="0" applyFont="1" applyFill="1" applyBorder="1" applyAlignment="1">
      <alignment horizontal="center" vertical="center" wrapText="1"/>
    </xf>
    <xf numFmtId="0" fontId="63" fillId="31" borderId="27" xfId="0" applyFont="1" applyFill="1" applyBorder="1" applyAlignment="1">
      <alignment horizontal="center" vertical="center" wrapText="1"/>
    </xf>
    <xf numFmtId="0" fontId="63" fillId="31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 wrapText="1"/>
    </xf>
    <xf numFmtId="0" fontId="60" fillId="24" borderId="6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2" fillId="25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1" fillId="24" borderId="63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0" fontId="119" fillId="88" borderId="0" xfId="0" applyFont="1" applyFill="1" applyBorder="1" applyAlignment="1">
      <alignment horizontal="left"/>
    </xf>
    <xf numFmtId="0" fontId="118" fillId="0" borderId="0" xfId="0" applyFont="1" applyBorder="1" applyAlignment="1">
      <alignment horizontal="left"/>
    </xf>
    <xf numFmtId="0" fontId="120" fillId="89" borderId="63" xfId="0" applyFont="1" applyFill="1" applyBorder="1" applyAlignment="1">
      <alignment horizontal="center" wrapText="1"/>
    </xf>
    <xf numFmtId="0" fontId="120" fillId="0" borderId="0" xfId="0" applyFont="1" applyBorder="1" applyAlignment="1">
      <alignment horizontal="center"/>
    </xf>
    <xf numFmtId="0" fontId="118" fillId="89" borderId="63" xfId="0" applyFont="1" applyFill="1" applyBorder="1" applyAlignment="1">
      <alignment horizontal="center" vertical="center" wrapText="1"/>
    </xf>
    <xf numFmtId="0" fontId="118" fillId="89" borderId="63" xfId="0" applyFont="1" applyFill="1" applyBorder="1" applyAlignment="1">
      <alignment horizontal="center" wrapText="1"/>
    </xf>
    <xf numFmtId="0" fontId="118" fillId="89" borderId="65" xfId="0" applyFont="1" applyFill="1" applyBorder="1" applyAlignment="1">
      <alignment horizontal="center" wrapText="1"/>
    </xf>
    <xf numFmtId="0" fontId="120" fillId="92" borderId="65" xfId="0" applyFont="1" applyFill="1" applyBorder="1" applyAlignment="1">
      <alignment horizontal="center" wrapText="1"/>
    </xf>
    <xf numFmtId="0" fontId="120" fillId="92" borderId="66" xfId="0" applyFont="1" applyFill="1" applyBorder="1" applyAlignment="1">
      <alignment horizontal="center" wrapText="1"/>
    </xf>
    <xf numFmtId="0" fontId="120" fillId="92" borderId="67" xfId="0" applyFont="1" applyFill="1" applyBorder="1" applyAlignment="1">
      <alignment horizontal="center" wrapText="1"/>
    </xf>
    <xf numFmtId="0" fontId="118" fillId="92" borderId="71" xfId="0" applyFont="1" applyFill="1" applyBorder="1" applyAlignment="1">
      <alignment horizontal="center" vertical="center" wrapText="1"/>
    </xf>
    <xf numFmtId="0" fontId="118" fillId="92" borderId="70" xfId="0" applyFont="1" applyFill="1" applyBorder="1" applyAlignment="1">
      <alignment horizontal="center" vertical="center" wrapText="1"/>
    </xf>
    <xf numFmtId="0" fontId="118" fillId="92" borderId="72" xfId="0" applyFont="1" applyFill="1" applyBorder="1" applyAlignment="1">
      <alignment horizontal="center" vertical="center" wrapText="1"/>
    </xf>
    <xf numFmtId="0" fontId="118" fillId="92" borderId="26" xfId="0" applyFont="1" applyFill="1" applyBorder="1" applyAlignment="1">
      <alignment horizontal="center" vertical="center" wrapText="1"/>
    </xf>
    <xf numFmtId="0" fontId="118" fillId="92" borderId="0" xfId="0" applyFont="1" applyFill="1" applyBorder="1" applyAlignment="1">
      <alignment horizontal="center" vertical="center" wrapText="1"/>
    </xf>
    <xf numFmtId="0" fontId="118" fillId="92" borderId="29" xfId="0" applyFont="1" applyFill="1" applyBorder="1" applyAlignment="1">
      <alignment horizontal="center" vertical="center" wrapText="1"/>
    </xf>
    <xf numFmtId="0" fontId="118" fillId="92" borderId="73" xfId="0" applyFont="1" applyFill="1" applyBorder="1" applyAlignment="1">
      <alignment horizontal="center" vertical="center" wrapText="1"/>
    </xf>
    <xf numFmtId="0" fontId="118" fillId="92" borderId="74" xfId="0" applyFont="1" applyFill="1" applyBorder="1" applyAlignment="1">
      <alignment horizontal="center" vertical="center" wrapText="1"/>
    </xf>
    <xf numFmtId="0" fontId="118" fillId="92" borderId="32" xfId="0" applyFont="1" applyFill="1" applyBorder="1" applyAlignment="1">
      <alignment horizontal="center" vertical="center" wrapText="1"/>
    </xf>
    <xf numFmtId="0" fontId="118" fillId="92" borderId="65" xfId="0" applyFont="1" applyFill="1" applyBorder="1" applyAlignment="1">
      <alignment horizontal="center" vertical="center" wrapText="1"/>
    </xf>
    <xf numFmtId="0" fontId="118" fillId="92" borderId="66" xfId="0" applyFont="1" applyFill="1" applyBorder="1" applyAlignment="1">
      <alignment horizontal="center" vertical="center" wrapText="1"/>
    </xf>
    <xf numFmtId="0" fontId="118" fillId="92" borderId="67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vertical="center" wrapText="1"/>
    </xf>
    <xf numFmtId="0" fontId="118" fillId="92" borderId="18" xfId="0" applyFont="1" applyFill="1" applyBorder="1" applyAlignment="1">
      <alignment horizontal="center" vertical="center" wrapText="1"/>
    </xf>
    <xf numFmtId="0" fontId="118" fillId="92" borderId="65" xfId="0" applyFont="1" applyFill="1" applyBorder="1" applyAlignment="1">
      <alignment horizontal="center" wrapText="1"/>
    </xf>
    <xf numFmtId="0" fontId="118" fillId="92" borderId="66" xfId="0" applyFont="1" applyFill="1" applyBorder="1" applyAlignment="1">
      <alignment horizontal="center" wrapText="1"/>
    </xf>
    <xf numFmtId="0" fontId="118" fillId="92" borderId="67" xfId="0" applyFont="1" applyFill="1" applyBorder="1" applyAlignment="1">
      <alignment horizontal="center" wrapText="1"/>
    </xf>
    <xf numFmtId="0" fontId="119" fillId="91" borderId="0" xfId="0" applyFont="1" applyFill="1" applyBorder="1" applyAlignment="1">
      <alignment horizontal="left"/>
    </xf>
    <xf numFmtId="0" fontId="61" fillId="93" borderId="63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vertical="center" wrapText="1"/>
    </xf>
    <xf numFmtId="0" fontId="60" fillId="93" borderId="65" xfId="0" applyFont="1" applyFill="1" applyBorder="1" applyAlignment="1">
      <alignment horizontal="center" wrapText="1"/>
    </xf>
    <xf numFmtId="0" fontId="60" fillId="93" borderId="66" xfId="0" applyFont="1" applyFill="1" applyBorder="1" applyAlignment="1">
      <alignment horizontal="center" wrapText="1"/>
    </xf>
    <xf numFmtId="0" fontId="60" fillId="93" borderId="67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wrapText="1"/>
    </xf>
    <xf numFmtId="0" fontId="121" fillId="25" borderId="0" xfId="0" applyFont="1" applyFill="1" applyAlignment="1">
      <alignment horizontal="left"/>
    </xf>
    <xf numFmtId="0" fontId="62" fillId="25" borderId="0" xfId="0" applyFont="1" applyFill="1" applyAlignment="1" applyProtection="1">
      <alignment horizontal="left"/>
    </xf>
    <xf numFmtId="0" fontId="60" fillId="24" borderId="25" xfId="0" applyFont="1" applyFill="1" applyBorder="1" applyAlignment="1">
      <alignment horizontal="center" wrapText="1"/>
    </xf>
    <xf numFmtId="0" fontId="60" fillId="24" borderId="27" xfId="0" applyFont="1" applyFill="1" applyBorder="1" applyAlignment="1">
      <alignment horizontal="center" wrapText="1"/>
    </xf>
    <xf numFmtId="0" fontId="60" fillId="24" borderId="28" xfId="0" applyFont="1" applyFill="1" applyBorder="1" applyAlignment="1">
      <alignment horizontal="center" wrapText="1"/>
    </xf>
  </cellXfs>
  <cellStyles count="827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2" xfId="126"/>
    <cellStyle name="Cabe‡alho 2 2" xfId="563"/>
    <cellStyle name="Cabeçalho 1" xfId="127"/>
    <cellStyle name="Cabeçalho 1 2" xfId="565"/>
    <cellStyle name="Cabeçalho 2" xfId="128"/>
    <cellStyle name="Cabeçalho 2 2" xfId="566"/>
    <cellStyle name="Calculation" xfId="129"/>
    <cellStyle name="Calculation 2" xfId="629"/>
    <cellStyle name="Calculation 3" xfId="654"/>
    <cellStyle name="Calculation 4" xfId="567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3" xfId="628"/>
    <cellStyle name="Cálculo 2 4" xfId="653"/>
    <cellStyle name="Cálculo 2 5" xfId="568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4" xfId="134"/>
    <cellStyle name="Cálculo 4 2" xfId="625"/>
    <cellStyle name="Cálculo 4 3" xfId="650"/>
    <cellStyle name="Cálculo 4 4" xfId="571"/>
    <cellStyle name="Capítulo" xfId="135"/>
    <cellStyle name="Capítulo 2" xfId="57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3" xfId="150"/>
    <cellStyle name="Comma 3 2" xfId="589"/>
    <cellStyle name="Comma 4" xfId="587"/>
    <cellStyle name="Comma 5" xfId="807"/>
    <cellStyle name="Comma 6" xfId="809"/>
    <cellStyle name="Comma_Agenda" xfId="151"/>
    <cellStyle name="Comma0" xfId="152"/>
    <cellStyle name="Comma0 2" xfId="590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e" xfId="157"/>
    <cellStyle name="Date 2" xfId="593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3" xfId="585"/>
    <cellStyle name="Entrada 2 4" xfId="603"/>
    <cellStyle name="Entrada 2 5" xfId="620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4" xfId="194"/>
    <cellStyle name="Entrada 4 2" xfId="582"/>
    <cellStyle name="Entrada 4 3" xfId="600"/>
    <cellStyle name="Entrada 4 4" xfId="623"/>
    <cellStyle name="Euro" xfId="195"/>
    <cellStyle name="Euro 2" xfId="196"/>
    <cellStyle name="Euro 2 2" xfId="630"/>
    <cellStyle name="Euro 3" xfId="624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xed" xfId="200"/>
    <cellStyle name="Fixed 2" xfId="746"/>
    <cellStyle name="Fixo" xfId="201"/>
    <cellStyle name="Fixo 2" xfId="633"/>
    <cellStyle name="Fonte" xfId="202"/>
    <cellStyle name="Fonte 2" xfId="634"/>
    <cellStyle name="Good" xfId="203"/>
    <cellStyle name="Good 2" xfId="635"/>
    <cellStyle name="Heading" xfId="636"/>
    <cellStyle name="Heading 1" xfId="204"/>
    <cellStyle name="Heading 1 2" xfId="637"/>
    <cellStyle name="Heading 2" xfId="205"/>
    <cellStyle name="Heading 2 2" xfId="638"/>
    <cellStyle name="Heading 3" xfId="206"/>
    <cellStyle name="Heading 3 2" xfId="639"/>
    <cellStyle name="Heading 4" xfId="207"/>
    <cellStyle name="Heading 4 2" xfId="640"/>
    <cellStyle name="Heading1" xfId="642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put" xfId="214"/>
    <cellStyle name="Input 2" xfId="564"/>
    <cellStyle name="Input 3" xfId="581"/>
    <cellStyle name="Input 4" xfId="648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1" xfId="229"/>
    <cellStyle name="Normal 11 2" xfId="664"/>
    <cellStyle name="Normal 12" xfId="230"/>
    <cellStyle name="Normal 12 2" xfId="665"/>
    <cellStyle name="Normal 13" xfId="231"/>
    <cellStyle name="Normal 13 2" xfId="666"/>
    <cellStyle name="Normal 14" xfId="232"/>
    <cellStyle name="Normal 14 2" xfId="667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2" xfId="233"/>
    <cellStyle name="Normal 2 10" xfId="386"/>
    <cellStyle name="Normal 2 11" xfId="619"/>
    <cellStyle name="Normal 2 12" xfId="668"/>
    <cellStyle name="Normal 2 13" xfId="806"/>
    <cellStyle name="Normal 2 2" xfId="234"/>
    <cellStyle name="Normal 2 2 2" xfId="669"/>
    <cellStyle name="Normal 2 3" xfId="235"/>
    <cellStyle name="Normal 2 3 2" xfId="236"/>
    <cellStyle name="Normal 2 3 2 2" xfId="671"/>
    <cellStyle name="Normal 2 3 3" xfId="670"/>
    <cellStyle name="Normal 2 3_00_Decisão Anexo V 2015_MEMORIAL_Oficial SOF" xfId="237"/>
    <cellStyle name="Normal 2 4" xfId="238"/>
    <cellStyle name="Normal 2 4 2" xfId="672"/>
    <cellStyle name="Normal 2 5" xfId="239"/>
    <cellStyle name="Normal 2 5 2" xfId="673"/>
    <cellStyle name="Normal 2 6" xfId="240"/>
    <cellStyle name="Normal 2 6 2" xfId="674"/>
    <cellStyle name="Normal 2 7" xfId="241"/>
    <cellStyle name="Normal 2 7 2" xfId="675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3" xfId="243"/>
    <cellStyle name="Normal 3 2" xfId="244"/>
    <cellStyle name="Normal 3 2 2" xfId="677"/>
    <cellStyle name="Normal 3 3" xfId="676"/>
    <cellStyle name="Normal 3_05_Impactos_Demais PLs_2013_Dados CNJ de jul-12" xfId="245"/>
    <cellStyle name="Normal 4" xfId="246"/>
    <cellStyle name="Normal 4 2" xfId="678"/>
    <cellStyle name="Normal 5" xfId="247"/>
    <cellStyle name="Normal 5 2" xfId="679"/>
    <cellStyle name="Normal 6" xfId="248"/>
    <cellStyle name="Normal 6 2" xfId="680"/>
    <cellStyle name="Normal 7" xfId="249"/>
    <cellStyle name="Normal 7 2" xfId="681"/>
    <cellStyle name="Normal 8" xfId="250"/>
    <cellStyle name="Normal 8 2" xfId="682"/>
    <cellStyle name="Normal 9" xfId="251"/>
    <cellStyle name="Normal 9 2" xfId="683"/>
    <cellStyle name="Nota 2" xfId="252"/>
    <cellStyle name="Nota 2 2" xfId="253"/>
    <cellStyle name="Nota 2 2 2" xfId="534"/>
    <cellStyle name="Nota 2 2 3" xfId="549"/>
    <cellStyle name="Nota 2 2 4" xfId="685"/>
    <cellStyle name="Nota 2 3" xfId="535"/>
    <cellStyle name="Nota 2 4" xfId="550"/>
    <cellStyle name="Nota 2 5" xfId="684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4" xfId="256"/>
    <cellStyle name="Nota 4 2" xfId="532"/>
    <cellStyle name="Nota 4 3" xfId="547"/>
    <cellStyle name="Nota 4 4" xfId="687"/>
    <cellStyle name="Nota 5" xfId="815"/>
    <cellStyle name="Nota 6" xfId="819"/>
    <cellStyle name="Note" xfId="257"/>
    <cellStyle name="Note 2" xfId="531"/>
    <cellStyle name="Note 3" xfId="546"/>
    <cellStyle name="Note 4" xfId="688"/>
    <cellStyle name="Output" xfId="258"/>
    <cellStyle name="Output 2" xfId="530"/>
    <cellStyle name="Output 3" xfId="545"/>
    <cellStyle name="Output 4" xfId="689"/>
    <cellStyle name="Percent_Agenda" xfId="259"/>
    <cellStyle name="Percentual" xfId="260"/>
    <cellStyle name="Percentual 2" xfId="690"/>
    <cellStyle name="Ponto" xfId="261"/>
    <cellStyle name="Ponto 2" xfId="691"/>
    <cellStyle name="Porcentagem 10" xfId="262"/>
    <cellStyle name="Porcentagem 10 2" xfId="69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3" xfId="265"/>
    <cellStyle name="Porcentagem 2 3 2" xfId="695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_FCDF 2014_2ª Versão" xfId="266"/>
    <cellStyle name="Porcentagem 3" xfId="267"/>
    <cellStyle name="Porcentagem 3 2" xfId="696"/>
    <cellStyle name="Porcentagem 4" xfId="268"/>
    <cellStyle name="Porcentagem 4 2" xfId="697"/>
    <cellStyle name="Porcentagem 5" xfId="269"/>
    <cellStyle name="Porcentagem 5 2" xfId="698"/>
    <cellStyle name="Porcentagem 6" xfId="270"/>
    <cellStyle name="Porcentagem 6 2" xfId="699"/>
    <cellStyle name="Porcentagem 7" xfId="271"/>
    <cellStyle name="Porcentagem 7 2" xfId="700"/>
    <cellStyle name="Porcentagem 8" xfId="272"/>
    <cellStyle name="Porcentagem 8 2" xfId="701"/>
    <cellStyle name="Porcentagem 9" xfId="273"/>
    <cellStyle name="Porcentagem 9 2" xfId="702"/>
    <cellStyle name="Result" xfId="703"/>
    <cellStyle name="Result2" xfId="704"/>
    <cellStyle name="rodape" xfId="274"/>
    <cellStyle name="rodape 2" xfId="705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3" xfId="516"/>
    <cellStyle name="Saída 2 4" xfId="525"/>
    <cellStyle name="Saída 2 5" xfId="706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4" xfId="279"/>
    <cellStyle name="Saída 4 2" xfId="513"/>
    <cellStyle name="Saída 4 3" xfId="522"/>
    <cellStyle name="Saída 4 4" xfId="709"/>
    <cellStyle name="Sep. milhar [0]" xfId="280"/>
    <cellStyle name="Sep. milhar [0] 2" xfId="710"/>
    <cellStyle name="Sep. milhar [2]" xfId="281"/>
    <cellStyle name="Sep. milhar [2] 2" xfId="711"/>
    <cellStyle name="Separador de m" xfId="282"/>
    <cellStyle name="Separador de m 2" xfId="712"/>
    <cellStyle name="Separador de milhares 10" xfId="283"/>
    <cellStyle name="Separador de milhares 10 2" xfId="713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6" xfId="287"/>
    <cellStyle name="Separador de milhares 2 2 6 2" xfId="71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3" xfId="720"/>
    <cellStyle name="Separador de milhares 2 3 2 2_00_Decisão Anexo V 2015_MEMORIAL_Oficial SOF" xfId="293"/>
    <cellStyle name="Separador de milhares 2 3 2 3" xfId="71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4" xfId="718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5" xfId="298"/>
    <cellStyle name="Separador de milhares 2 5 2" xfId="299"/>
    <cellStyle name="Separador de milhares 2 5 2 2" xfId="725"/>
    <cellStyle name="Separador de milhares 2 5 3" xfId="724"/>
    <cellStyle name="Separador de milhares 2 5_00_Decisão Anexo V 2015_MEMORIAL_Oficial SOF" xfId="300"/>
    <cellStyle name="Separador de milhares 2 6" xfId="71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3" xfId="304"/>
    <cellStyle name="Separador de milhares 3 3 2" xfId="728"/>
    <cellStyle name="Separador de milhares 3 4" xfId="726"/>
    <cellStyle name="Separador de milhares 3_00_Decisão Anexo V 2015_MEMORIAL_Oficial SOF" xfId="305"/>
    <cellStyle name="Separador de milhares 4" xfId="306"/>
    <cellStyle name="Separador de milhares 4 2" xfId="729"/>
    <cellStyle name="Separador de milhares 5" xfId="307"/>
    <cellStyle name="Separador de milhares 5 2" xfId="730"/>
    <cellStyle name="Separador de milhares 6" xfId="308"/>
    <cellStyle name="Separador de milhares 6 2" xfId="731"/>
    <cellStyle name="Separador de milhares 7" xfId="309"/>
    <cellStyle name="Separador de milhares 7 2" xfId="732"/>
    <cellStyle name="Separador de milhares 8" xfId="310"/>
    <cellStyle name="Separador de milhares 8 2" xfId="734"/>
    <cellStyle name="Separador de milhares 9" xfId="311"/>
    <cellStyle name="Separador de milhares 9 2" xfId="735"/>
    <cellStyle name="TableStyleLight1" xfId="312"/>
    <cellStyle name="TableStyleLight1 2" xfId="313"/>
    <cellStyle name="TableStyleLight1 2 2" xfId="737"/>
    <cellStyle name="TableStyleLight1 3" xfId="314"/>
    <cellStyle name="TableStyleLight1 3 2" xfId="738"/>
    <cellStyle name="TableStyleLight1 4" xfId="736"/>
    <cellStyle name="TableStyleLight1 5" xfId="315"/>
    <cellStyle name="TableStyleLight1 5 2" xfId="747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2" xfId="332"/>
    <cellStyle name="Título 1 2 2" xfId="333"/>
    <cellStyle name="Título 1 2 2 2" xfId="762"/>
    <cellStyle name="Título 1 2 3" xfId="761"/>
    <cellStyle name="Título 1 2_05_Impactos_Demais PLs_2013_Dados CNJ de jul-12" xfId="334"/>
    <cellStyle name="Título 1 3" xfId="335"/>
    <cellStyle name="Título 1 3 2" xfId="763"/>
    <cellStyle name="Título 1 4" xfId="336"/>
    <cellStyle name="Título 1 4 2" xfId="764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3" xfId="767"/>
    <cellStyle name="Título 2 2_05_Impactos_Demais PLs_2013_Dados CNJ de jul-12" xfId="341"/>
    <cellStyle name="Título 2 3" xfId="342"/>
    <cellStyle name="Título 2 3 2" xfId="769"/>
    <cellStyle name="Título 2 4" xfId="343"/>
    <cellStyle name="Título 2 4 2" xfId="770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3" xfId="771"/>
    <cellStyle name="Título 3 2_05_Impactos_Demais PLs_2013_Dados CNJ de jul-12" xfId="346"/>
    <cellStyle name="Título 3 3" xfId="347"/>
    <cellStyle name="Título 3 3 2" xfId="773"/>
    <cellStyle name="Título 3 4" xfId="348"/>
    <cellStyle name="Título 3 4 2" xfId="77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2" xfId="366"/>
    <cellStyle name="Titulo2 2" xfId="788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3" xfId="441"/>
    <cellStyle name="Total 2 4" xfId="446"/>
    <cellStyle name="Total 2 5" xfId="789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4" xfId="371"/>
    <cellStyle name="Total 4 2" xfId="438"/>
    <cellStyle name="Total 4 3" xfId="443"/>
    <cellStyle name="Total 4 4" xfId="792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a 2" xfId="375"/>
    <cellStyle name="Vírgula 2 2" xfId="376"/>
    <cellStyle name="Vírgula 2 2 2" xfId="797"/>
    <cellStyle name="Vírgula 2 3" xfId="389"/>
    <cellStyle name="Vírgula 2 3 2" xfId="820"/>
    <cellStyle name="Vírgula 2 4" xfId="733"/>
    <cellStyle name="Vírgula 2 5" xfId="796"/>
    <cellStyle name="Vírgula 2 6" xfId="812"/>
    <cellStyle name="Vírgula 3" xfId="377"/>
    <cellStyle name="Vírgula 3 2" xfId="798"/>
    <cellStyle name="Vírgula 4" xfId="378"/>
    <cellStyle name="Vírgula 4 2" xfId="799"/>
    <cellStyle name="Vírgula 5" xfId="379"/>
    <cellStyle name="Vírgula 5 2" xfId="800"/>
    <cellStyle name="Vírgula0" xfId="380"/>
    <cellStyle name="Vírgula0 2" xfId="801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31" workbookViewId="0">
      <selection activeCell="K51" sqref="K5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219" t="s">
        <v>24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215" t="s">
        <v>41</v>
      </c>
      <c r="C7" s="215"/>
      <c r="D7" s="215"/>
      <c r="E7" s="215"/>
      <c r="F7" s="215" t="s">
        <v>35</v>
      </c>
      <c r="G7" s="215"/>
      <c r="H7" s="215"/>
      <c r="I7" s="215"/>
      <c r="J7" s="215"/>
      <c r="K7" s="215" t="s">
        <v>28</v>
      </c>
      <c r="L7" s="215"/>
      <c r="M7" s="215"/>
      <c r="N7" s="215"/>
    </row>
    <row r="8" spans="1:14" ht="15.75" customHeight="1">
      <c r="B8" s="215"/>
      <c r="C8" s="215"/>
      <c r="D8" s="215"/>
      <c r="E8" s="215"/>
      <c r="F8" s="215" t="s">
        <v>13</v>
      </c>
      <c r="G8" s="215"/>
      <c r="H8" s="215"/>
      <c r="I8" s="215" t="s">
        <v>14</v>
      </c>
      <c r="J8" s="215" t="s">
        <v>15</v>
      </c>
      <c r="K8" s="215" t="s">
        <v>30</v>
      </c>
      <c r="L8" s="215" t="s">
        <v>31</v>
      </c>
      <c r="M8" s="215" t="s">
        <v>15</v>
      </c>
      <c r="N8" s="215" t="s">
        <v>29</v>
      </c>
    </row>
    <row r="9" spans="1:14" ht="26.25" customHeight="1">
      <c r="B9" s="215"/>
      <c r="C9" s="215"/>
      <c r="D9" s="215"/>
      <c r="E9" s="215"/>
      <c r="F9" s="7" t="s">
        <v>16</v>
      </c>
      <c r="G9" s="7" t="s">
        <v>17</v>
      </c>
      <c r="H9" s="7" t="s">
        <v>23</v>
      </c>
      <c r="I9" s="215"/>
      <c r="J9" s="215"/>
      <c r="K9" s="215"/>
      <c r="L9" s="215"/>
      <c r="M9" s="215"/>
      <c r="N9" s="215"/>
    </row>
    <row r="10" spans="1:14">
      <c r="A10" s="3"/>
      <c r="B10" s="27"/>
      <c r="C10" s="36"/>
      <c r="D10" s="37"/>
      <c r="E10" s="38">
        <v>13</v>
      </c>
      <c r="F10" s="24">
        <f>SUM('TST:TRT24'!F10)</f>
        <v>6003</v>
      </c>
      <c r="G10" s="24">
        <f>SUM('TST:TRT24'!G10)</f>
        <v>98</v>
      </c>
      <c r="H10" s="24">
        <f>F10+G10</f>
        <v>6101</v>
      </c>
      <c r="I10" s="24">
        <f>SUM('TST:TRT24'!I10)</f>
        <v>0</v>
      </c>
      <c r="J10" s="24">
        <f>H10+I10</f>
        <v>6101</v>
      </c>
      <c r="K10" s="25">
        <f>SUM('TST:TRT24'!K10)</f>
        <v>5972</v>
      </c>
      <c r="L10" s="25">
        <f>SUM('TST:TRT24'!L10)</f>
        <v>1185</v>
      </c>
      <c r="M10" s="26">
        <f>K10+L10</f>
        <v>7157</v>
      </c>
      <c r="N10" s="25">
        <f>SUM('TST:TRT24'!N10)</f>
        <v>1413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918</v>
      </c>
      <c r="G11" s="24">
        <f>SUM('TST:TRT24'!G11)</f>
        <v>5</v>
      </c>
      <c r="H11" s="24">
        <f t="shared" ref="H11:H22" si="0">F11+G11</f>
        <v>923</v>
      </c>
      <c r="I11" s="24">
        <f>SUM('TST:TRT24'!I11)</f>
        <v>0</v>
      </c>
      <c r="J11" s="24">
        <f t="shared" ref="J11:J50" si="1">H11+I11</f>
        <v>923</v>
      </c>
      <c r="K11" s="25">
        <f>SUM('TST:TRT24'!K11)</f>
        <v>38</v>
      </c>
      <c r="L11" s="25">
        <f>SUM('TST:TRT24'!L11)</f>
        <v>16</v>
      </c>
      <c r="M11" s="26">
        <f t="shared" ref="M11:M22" si="2">K11+L11</f>
        <v>54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676</v>
      </c>
      <c r="G12" s="24">
        <f>SUM('TST:TRT24'!G12)</f>
        <v>6</v>
      </c>
      <c r="H12" s="24">
        <f t="shared" si="0"/>
        <v>682</v>
      </c>
      <c r="I12" s="24">
        <f>SUM('TST:TRT24'!I12)</f>
        <v>0</v>
      </c>
      <c r="J12" s="24">
        <f t="shared" si="1"/>
        <v>682</v>
      </c>
      <c r="K12" s="25">
        <f>SUM('TST:TRT24'!K12)</f>
        <v>22</v>
      </c>
      <c r="L12" s="25">
        <f>SUM('TST:TRT24'!L12)</f>
        <v>5</v>
      </c>
      <c r="M12" s="26">
        <f t="shared" si="2"/>
        <v>27</v>
      </c>
      <c r="N12" s="25">
        <f>SUM('TST:TRT24'!N12)</f>
        <v>5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547</v>
      </c>
      <c r="G13" s="24">
        <f>SUM('TST:TRT24'!G13)</f>
        <v>8</v>
      </c>
      <c r="H13" s="24">
        <f t="shared" si="0"/>
        <v>555</v>
      </c>
      <c r="I13" s="24">
        <f>SUM('TST:TRT24'!I13)</f>
        <v>0</v>
      </c>
      <c r="J13" s="24">
        <f t="shared" si="1"/>
        <v>555</v>
      </c>
      <c r="K13" s="25">
        <f>SUM('TST:TRT24'!K13)</f>
        <v>27</v>
      </c>
      <c r="L13" s="25">
        <f>SUM('TST:TRT24'!L13)</f>
        <v>6</v>
      </c>
      <c r="M13" s="26">
        <f t="shared" si="2"/>
        <v>33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352</v>
      </c>
      <c r="G14" s="24">
        <f>SUM('TST:TRT24'!G14)</f>
        <v>6</v>
      </c>
      <c r="H14" s="24">
        <f t="shared" si="0"/>
        <v>358</v>
      </c>
      <c r="I14" s="24">
        <f>SUM('TST:TRT24'!I14)</f>
        <v>0</v>
      </c>
      <c r="J14" s="24">
        <f t="shared" si="1"/>
        <v>358</v>
      </c>
      <c r="K14" s="25">
        <f>SUM('TST:TRT24'!K14)</f>
        <v>11</v>
      </c>
      <c r="L14" s="25">
        <f>SUM('TST:TRT24'!L14)</f>
        <v>3</v>
      </c>
      <c r="M14" s="26">
        <f t="shared" si="2"/>
        <v>14</v>
      </c>
      <c r="N14" s="25">
        <f>SUM('TST:TRT24'!N14)</f>
        <v>6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692</v>
      </c>
      <c r="G15" s="24">
        <f>SUM('TST:TRT24'!G15)</f>
        <v>18</v>
      </c>
      <c r="H15" s="24">
        <f t="shared" si="0"/>
        <v>710</v>
      </c>
      <c r="I15" s="24">
        <f>SUM('TST:TRT24'!I15)</f>
        <v>0</v>
      </c>
      <c r="J15" s="24">
        <f t="shared" si="1"/>
        <v>710</v>
      </c>
      <c r="K15" s="25">
        <f>SUM('TST:TRT24'!K15)</f>
        <v>14</v>
      </c>
      <c r="L15" s="25">
        <f>SUM('TST:TRT24'!L15)</f>
        <v>1</v>
      </c>
      <c r="M15" s="26">
        <f t="shared" si="2"/>
        <v>15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1034</v>
      </c>
      <c r="G16" s="24">
        <f>SUM('TST:TRT24'!G16)</f>
        <v>24</v>
      </c>
      <c r="H16" s="24">
        <f t="shared" si="0"/>
        <v>1058</v>
      </c>
      <c r="I16" s="24">
        <f>SUM('TST:TRT24'!I16)</f>
        <v>0</v>
      </c>
      <c r="J16" s="24">
        <f t="shared" si="1"/>
        <v>1058</v>
      </c>
      <c r="K16" s="25">
        <f>SUM('TST:TRT24'!K16)</f>
        <v>10</v>
      </c>
      <c r="L16" s="25">
        <f>SUM('TST:TRT24'!L16)</f>
        <v>8</v>
      </c>
      <c r="M16" s="26">
        <f t="shared" si="2"/>
        <v>18</v>
      </c>
      <c r="N16" s="25">
        <f>SUM('TST:TRT24'!N16)</f>
        <v>14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987</v>
      </c>
      <c r="G17" s="24">
        <f>SUM('TST:TRT24'!G17)</f>
        <v>28</v>
      </c>
      <c r="H17" s="24">
        <f t="shared" si="0"/>
        <v>1015</v>
      </c>
      <c r="I17" s="24">
        <f>SUM('TST:TRT24'!I17)</f>
        <v>0</v>
      </c>
      <c r="J17" s="24">
        <f t="shared" si="1"/>
        <v>1015</v>
      </c>
      <c r="K17" s="25">
        <f>SUM('TST:TRT24'!K17)</f>
        <v>9</v>
      </c>
      <c r="L17" s="25">
        <f>SUM('TST:TRT24'!L17)</f>
        <v>4</v>
      </c>
      <c r="M17" s="26">
        <f t="shared" si="2"/>
        <v>13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1461</v>
      </c>
      <c r="G18" s="24">
        <f>SUM('TST:TRT24'!G18)</f>
        <v>36</v>
      </c>
      <c r="H18" s="24">
        <f t="shared" si="0"/>
        <v>1497</v>
      </c>
      <c r="I18" s="24">
        <f>SUM('TST:TRT24'!I18)</f>
        <v>0</v>
      </c>
      <c r="J18" s="24">
        <f t="shared" si="1"/>
        <v>1497</v>
      </c>
      <c r="K18" s="25">
        <f>SUM('TST:TRT24'!K18)</f>
        <v>9</v>
      </c>
      <c r="L18" s="25">
        <f>SUM('TST:TRT24'!L18)</f>
        <v>3</v>
      </c>
      <c r="M18" s="26">
        <f t="shared" si="2"/>
        <v>12</v>
      </c>
      <c r="N18" s="25">
        <f>SUM('TST:TRT24'!N18)</f>
        <v>5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1251</v>
      </c>
      <c r="G19" s="24">
        <f>SUM('TST:TRT24'!G19)</f>
        <v>21</v>
      </c>
      <c r="H19" s="24">
        <f t="shared" si="0"/>
        <v>1272</v>
      </c>
      <c r="I19" s="24">
        <f>SUM('TST:TRT24'!I19)</f>
        <v>0</v>
      </c>
      <c r="J19" s="24">
        <f t="shared" si="1"/>
        <v>1272</v>
      </c>
      <c r="K19" s="25">
        <f>SUM('TST:TRT24'!K19)</f>
        <v>8</v>
      </c>
      <c r="L19" s="25">
        <f>SUM('TST:TRT24'!L19)</f>
        <v>9</v>
      </c>
      <c r="M19" s="26">
        <f t="shared" si="2"/>
        <v>17</v>
      </c>
      <c r="N19" s="25">
        <f>SUM('TST:TRT24'!N19)</f>
        <v>11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50</v>
      </c>
      <c r="G20" s="24">
        <f>SUM('TST:TRT24'!G20)</f>
        <v>867</v>
      </c>
      <c r="H20" s="24">
        <f t="shared" si="0"/>
        <v>917</v>
      </c>
      <c r="I20" s="24">
        <f>SUM('TST:TRT24'!I20)</f>
        <v>0</v>
      </c>
      <c r="J20" s="24">
        <f t="shared" si="1"/>
        <v>917</v>
      </c>
      <c r="K20" s="25">
        <f>SUM('TST:TRT24'!K20)</f>
        <v>3</v>
      </c>
      <c r="L20" s="25">
        <f>SUM('TST:TRT24'!L20)</f>
        <v>4</v>
      </c>
      <c r="M20" s="26">
        <f t="shared" si="2"/>
        <v>7</v>
      </c>
      <c r="N20" s="25">
        <f>SUM('TST:TRT24'!N20)</f>
        <v>5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0</v>
      </c>
      <c r="G21" s="24">
        <f>SUM('TST:TRT24'!G21)</f>
        <v>828</v>
      </c>
      <c r="H21" s="24">
        <f t="shared" si="0"/>
        <v>828</v>
      </c>
      <c r="I21" s="24">
        <f>SUM('TST:TRT24'!I21)</f>
        <v>0</v>
      </c>
      <c r="J21" s="24">
        <f t="shared" si="1"/>
        <v>828</v>
      </c>
      <c r="K21" s="25">
        <f>SUM('TST:TRT24'!K21)</f>
        <v>1</v>
      </c>
      <c r="L21" s="25">
        <f>SUM('TST:TRT24'!L21)</f>
        <v>2</v>
      </c>
      <c r="M21" s="26">
        <f t="shared" si="2"/>
        <v>3</v>
      </c>
      <c r="N21" s="25">
        <f>SUM('TST:TRT24'!N21)</f>
        <v>2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5</v>
      </c>
      <c r="G22" s="24">
        <f>SUM('TST:TRT24'!G22)</f>
        <v>686</v>
      </c>
      <c r="H22" s="24">
        <f t="shared" si="0"/>
        <v>691</v>
      </c>
      <c r="I22" s="24">
        <f>SUM('TST:TRT24'!I22)</f>
        <v>268</v>
      </c>
      <c r="J22" s="24">
        <f t="shared" si="1"/>
        <v>959</v>
      </c>
      <c r="K22" s="25">
        <f>SUM('TST:TRT24'!K22)</f>
        <v>3</v>
      </c>
      <c r="L22" s="25">
        <f>SUM('TST:TRT24'!L22)</f>
        <v>4</v>
      </c>
      <c r="M22" s="26">
        <f t="shared" si="2"/>
        <v>7</v>
      </c>
      <c r="N22" s="25">
        <f>SUM('TST:TRT24'!N22)</f>
        <v>4</v>
      </c>
    </row>
    <row r="23" spans="1:14" ht="19.5" customHeight="1">
      <c r="A23" s="3"/>
      <c r="B23" s="209" t="s">
        <v>18</v>
      </c>
      <c r="C23" s="210"/>
      <c r="D23" s="210"/>
      <c r="E23" s="211"/>
      <c r="F23" s="56">
        <f t="shared" ref="F23:N23" si="3">SUM(F10:F22)</f>
        <v>13976</v>
      </c>
      <c r="G23" s="56">
        <f t="shared" si="3"/>
        <v>2631</v>
      </c>
      <c r="H23" s="57">
        <f t="shared" si="3"/>
        <v>16607</v>
      </c>
      <c r="I23" s="56">
        <f t="shared" si="3"/>
        <v>268</v>
      </c>
      <c r="J23" s="57">
        <f t="shared" si="3"/>
        <v>16875</v>
      </c>
      <c r="K23" s="58">
        <f t="shared" si="3"/>
        <v>6127</v>
      </c>
      <c r="L23" s="58">
        <f t="shared" si="3"/>
        <v>1250</v>
      </c>
      <c r="M23" s="56">
        <f t="shared" si="3"/>
        <v>7377</v>
      </c>
      <c r="N23" s="56">
        <f t="shared" si="3"/>
        <v>1501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13097</v>
      </c>
      <c r="G24" s="30">
        <f>SUM('TST:TRT24'!G24)</f>
        <v>588</v>
      </c>
      <c r="H24" s="30">
        <f>F24+G24</f>
        <v>13685</v>
      </c>
      <c r="I24" s="30">
        <f>SUM('TST:TRT24'!I24)</f>
        <v>4</v>
      </c>
      <c r="J24" s="30">
        <f t="shared" si="1"/>
        <v>13689</v>
      </c>
      <c r="K24" s="31">
        <f>SUM('TST:TRT24'!K24)</f>
        <v>5913</v>
      </c>
      <c r="L24" s="31">
        <f>SUM('TST:TRT24'!L24)</f>
        <v>1087</v>
      </c>
      <c r="M24" s="31">
        <f>K24+L24</f>
        <v>7000</v>
      </c>
      <c r="N24" s="31">
        <f>SUM('TST:TRT24'!N24)</f>
        <v>1490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1297</v>
      </c>
      <c r="G25" s="30">
        <f>SUM('TST:TRT24'!G25)</f>
        <v>8</v>
      </c>
      <c r="H25" s="30">
        <f t="shared" ref="H25:H50" si="4">F25+G25</f>
        <v>1305</v>
      </c>
      <c r="I25" s="30">
        <f>SUM('TST:TRT24'!I25)</f>
        <v>0</v>
      </c>
      <c r="J25" s="30">
        <f t="shared" si="1"/>
        <v>1305</v>
      </c>
      <c r="K25" s="31">
        <f>SUM('TST:TRT24'!K25)</f>
        <v>21</v>
      </c>
      <c r="L25" s="31">
        <f>SUM('TST:TRT24'!L25)</f>
        <v>14</v>
      </c>
      <c r="M25" s="31">
        <f t="shared" ref="M25:M36" si="5">K25+L25</f>
        <v>35</v>
      </c>
      <c r="N25" s="31">
        <f>SUM('TST:TRT24'!N25)</f>
        <v>18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1008</v>
      </c>
      <c r="G26" s="30">
        <f>SUM('TST:TRT24'!G26)</f>
        <v>13</v>
      </c>
      <c r="H26" s="30">
        <f t="shared" si="4"/>
        <v>1021</v>
      </c>
      <c r="I26" s="30">
        <f>SUM('TST:TRT24'!I26)</f>
        <v>0</v>
      </c>
      <c r="J26" s="30">
        <f t="shared" si="1"/>
        <v>1021</v>
      </c>
      <c r="K26" s="31">
        <f>SUM('TST:TRT24'!K26)</f>
        <v>19</v>
      </c>
      <c r="L26" s="31">
        <f>SUM('TST:TRT24'!L26)</f>
        <v>5</v>
      </c>
      <c r="M26" s="31">
        <f t="shared" si="5"/>
        <v>24</v>
      </c>
      <c r="N26" s="31">
        <f>SUM('TST:TRT24'!N26)</f>
        <v>5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916</v>
      </c>
      <c r="G27" s="30">
        <f>SUM('TST:TRT24'!G27)</f>
        <v>9</v>
      </c>
      <c r="H27" s="30">
        <f t="shared" si="4"/>
        <v>925</v>
      </c>
      <c r="I27" s="30">
        <f>SUM('TST:TRT24'!I27)</f>
        <v>0</v>
      </c>
      <c r="J27" s="30">
        <f t="shared" si="1"/>
        <v>925</v>
      </c>
      <c r="K27" s="31">
        <f>SUM('TST:TRT24'!K27)</f>
        <v>23</v>
      </c>
      <c r="L27" s="31">
        <f>SUM('TST:TRT24'!L27)</f>
        <v>14</v>
      </c>
      <c r="M27" s="31">
        <f t="shared" si="5"/>
        <v>37</v>
      </c>
      <c r="N27" s="31">
        <f>SUM('TST:TRT24'!N27)</f>
        <v>22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471</v>
      </c>
      <c r="G28" s="30">
        <f>SUM('TST:TRT24'!G28)</f>
        <v>2</v>
      </c>
      <c r="H28" s="30">
        <f t="shared" si="4"/>
        <v>473</v>
      </c>
      <c r="I28" s="30">
        <f>SUM('TST:TRT24'!I28)</f>
        <v>0</v>
      </c>
      <c r="J28" s="30">
        <f t="shared" si="1"/>
        <v>473</v>
      </c>
      <c r="K28" s="31">
        <f>SUM('TST:TRT24'!K28)</f>
        <v>13</v>
      </c>
      <c r="L28" s="31">
        <f>SUM('TST:TRT24'!L28)</f>
        <v>7</v>
      </c>
      <c r="M28" s="31">
        <f t="shared" si="5"/>
        <v>20</v>
      </c>
      <c r="N28" s="31">
        <f>SUM('TST:TRT24'!N28)</f>
        <v>11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737</v>
      </c>
      <c r="G29" s="30">
        <f>SUM('TST:TRT24'!G29)</f>
        <v>4</v>
      </c>
      <c r="H29" s="30">
        <f t="shared" si="4"/>
        <v>741</v>
      </c>
      <c r="I29" s="30">
        <f>SUM('TST:TRT24'!I29)</f>
        <v>0</v>
      </c>
      <c r="J29" s="30">
        <f t="shared" si="1"/>
        <v>741</v>
      </c>
      <c r="K29" s="31">
        <f>SUM('TST:TRT24'!K29)</f>
        <v>19</v>
      </c>
      <c r="L29" s="31">
        <f>SUM('TST:TRT24'!L29)</f>
        <v>15</v>
      </c>
      <c r="M29" s="31">
        <f t="shared" si="5"/>
        <v>34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877</v>
      </c>
      <c r="G30" s="30">
        <f>SUM('TST:TRT24'!G30)</f>
        <v>13</v>
      </c>
      <c r="H30" s="30">
        <f t="shared" si="4"/>
        <v>890</v>
      </c>
      <c r="I30" s="30">
        <f>SUM('TST:TRT24'!I30)</f>
        <v>0</v>
      </c>
      <c r="J30" s="30">
        <f t="shared" si="1"/>
        <v>890</v>
      </c>
      <c r="K30" s="31">
        <f>SUM('TST:TRT24'!K30)</f>
        <v>8</v>
      </c>
      <c r="L30" s="31">
        <f>SUM('TST:TRT24'!L30)</f>
        <v>10</v>
      </c>
      <c r="M30" s="31">
        <f t="shared" si="5"/>
        <v>18</v>
      </c>
      <c r="N30" s="31">
        <f>SUM('TST:TRT24'!N30)</f>
        <v>12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918</v>
      </c>
      <c r="G31" s="30">
        <f>SUM('TST:TRT24'!G31)</f>
        <v>23</v>
      </c>
      <c r="H31" s="30">
        <f t="shared" si="4"/>
        <v>941</v>
      </c>
      <c r="I31" s="30">
        <f>SUM('TST:TRT24'!I31)</f>
        <v>0</v>
      </c>
      <c r="J31" s="30">
        <f t="shared" si="1"/>
        <v>941</v>
      </c>
      <c r="K31" s="31">
        <f>SUM('TST:TRT24'!K31)</f>
        <v>9</v>
      </c>
      <c r="L31" s="31">
        <f>SUM('TST:TRT24'!L31)</f>
        <v>18</v>
      </c>
      <c r="M31" s="31">
        <f t="shared" si="5"/>
        <v>27</v>
      </c>
      <c r="N31" s="31">
        <f>SUM('TST:TRT24'!N31)</f>
        <v>34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1213</v>
      </c>
      <c r="G32" s="30">
        <f>SUM('TST:TRT24'!G32)</f>
        <v>29</v>
      </c>
      <c r="H32" s="30">
        <f t="shared" si="4"/>
        <v>1242</v>
      </c>
      <c r="I32" s="30">
        <f>SUM('TST:TRT24'!I32)</f>
        <v>0</v>
      </c>
      <c r="J32" s="30">
        <f t="shared" si="1"/>
        <v>1242</v>
      </c>
      <c r="K32" s="31">
        <f>SUM('TST:TRT24'!K32)</f>
        <v>14</v>
      </c>
      <c r="L32" s="31">
        <f>SUM('TST:TRT24'!L32)</f>
        <v>9</v>
      </c>
      <c r="M32" s="31">
        <f t="shared" si="5"/>
        <v>23</v>
      </c>
      <c r="N32" s="31">
        <f>SUM('TST:TRT24'!N32)</f>
        <v>16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1091</v>
      </c>
      <c r="G33" s="30">
        <f>SUM('TST:TRT24'!G33)</f>
        <v>17</v>
      </c>
      <c r="H33" s="30">
        <f t="shared" si="4"/>
        <v>1108</v>
      </c>
      <c r="I33" s="30">
        <f>SUM('TST:TRT24'!I33)</f>
        <v>0</v>
      </c>
      <c r="J33" s="30">
        <f t="shared" si="1"/>
        <v>1108</v>
      </c>
      <c r="K33" s="31">
        <f>SUM('TST:TRT24'!K33)</f>
        <v>7</v>
      </c>
      <c r="L33" s="31">
        <f>SUM('TST:TRT24'!L33)</f>
        <v>5</v>
      </c>
      <c r="M33" s="31">
        <f t="shared" si="5"/>
        <v>12</v>
      </c>
      <c r="N33" s="31">
        <f>SUM('TST:TRT24'!N33)</f>
        <v>6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33</v>
      </c>
      <c r="G34" s="30">
        <f>SUM('TST:TRT24'!G34)</f>
        <v>989</v>
      </c>
      <c r="H34" s="30">
        <f t="shared" si="4"/>
        <v>1022</v>
      </c>
      <c r="I34" s="30">
        <f>SUM('TST:TRT24'!I34)</f>
        <v>0</v>
      </c>
      <c r="J34" s="30">
        <f t="shared" si="1"/>
        <v>1022</v>
      </c>
      <c r="K34" s="31">
        <f>SUM('TST:TRT24'!K34)</f>
        <v>5</v>
      </c>
      <c r="L34" s="31">
        <f>SUM('TST:TRT24'!L34)</f>
        <v>8</v>
      </c>
      <c r="M34" s="31">
        <f t="shared" si="5"/>
        <v>13</v>
      </c>
      <c r="N34" s="31">
        <f>SUM('TST:TRT24'!N34)</f>
        <v>14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2</v>
      </c>
      <c r="G35" s="30">
        <f>SUM('TST:TRT24'!G35)</f>
        <v>1175</v>
      </c>
      <c r="H35" s="30">
        <f t="shared" si="4"/>
        <v>1177</v>
      </c>
      <c r="I35" s="30">
        <f>SUM('TST:TRT24'!I35)</f>
        <v>0</v>
      </c>
      <c r="J35" s="30">
        <f t="shared" si="1"/>
        <v>1177</v>
      </c>
      <c r="K35" s="31">
        <f>SUM('TST:TRT24'!K35)</f>
        <v>2</v>
      </c>
      <c r="L35" s="31">
        <f>SUM('TST:TRT24'!L35)</f>
        <v>5</v>
      </c>
      <c r="M35" s="31">
        <f t="shared" si="5"/>
        <v>7</v>
      </c>
      <c r="N35" s="31">
        <f>SUM('TST:TRT24'!N35)</f>
        <v>6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1</v>
      </c>
      <c r="G36" s="30">
        <f>SUM('TST:TRT24'!G36)</f>
        <v>1122</v>
      </c>
      <c r="H36" s="30">
        <f t="shared" si="4"/>
        <v>1123</v>
      </c>
      <c r="I36" s="30">
        <f>SUM('TST:TRT24'!I36)</f>
        <v>447</v>
      </c>
      <c r="J36" s="30">
        <f t="shared" si="1"/>
        <v>1570</v>
      </c>
      <c r="K36" s="31">
        <f>SUM('TST:TRT24'!K36)</f>
        <v>5</v>
      </c>
      <c r="L36" s="31">
        <f>SUM('TST:TRT24'!L36)</f>
        <v>12</v>
      </c>
      <c r="M36" s="31">
        <f t="shared" si="5"/>
        <v>17</v>
      </c>
      <c r="N36" s="31">
        <f>SUM('TST:TRT24'!N36)</f>
        <v>16</v>
      </c>
    </row>
    <row r="37" spans="1:15" ht="19.5" customHeight="1">
      <c r="A37" s="3"/>
      <c r="B37" s="212" t="s">
        <v>19</v>
      </c>
      <c r="C37" s="213"/>
      <c r="D37" s="213"/>
      <c r="E37" s="213"/>
      <c r="F37" s="55">
        <f t="shared" ref="F37:N37" si="6">SUM(F24:F36)</f>
        <v>21661</v>
      </c>
      <c r="G37" s="55">
        <f t="shared" si="6"/>
        <v>3992</v>
      </c>
      <c r="H37" s="55">
        <f t="shared" si="6"/>
        <v>25653</v>
      </c>
      <c r="I37" s="55">
        <f t="shared" si="6"/>
        <v>451</v>
      </c>
      <c r="J37" s="55">
        <f t="shared" si="6"/>
        <v>26104</v>
      </c>
      <c r="K37" s="55">
        <f t="shared" si="6"/>
        <v>6058</v>
      </c>
      <c r="L37" s="55">
        <f t="shared" si="6"/>
        <v>1209</v>
      </c>
      <c r="M37" s="55">
        <f t="shared" si="6"/>
        <v>7267</v>
      </c>
      <c r="N37" s="55">
        <f t="shared" si="6"/>
        <v>1668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74</v>
      </c>
      <c r="G38" s="49">
        <f>SUM('TST:TRT24'!G38)</f>
        <v>2</v>
      </c>
      <c r="H38" s="49">
        <f t="shared" si="4"/>
        <v>76</v>
      </c>
      <c r="I38" s="49">
        <f>SUM('TST:TRT24'!I38)</f>
        <v>2</v>
      </c>
      <c r="J38" s="49">
        <f t="shared" si="1"/>
        <v>78</v>
      </c>
      <c r="K38" s="50">
        <f>SUM('TST:TRT24'!K38)</f>
        <v>11</v>
      </c>
      <c r="L38" s="50">
        <f>SUM('TST:TRT24'!L38)</f>
        <v>11</v>
      </c>
      <c r="M38" s="50">
        <f>K38+L38</f>
        <v>22</v>
      </c>
      <c r="N38" s="50">
        <f>SUM('TST:TRT24'!N38)</f>
        <v>18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6</v>
      </c>
      <c r="G39" s="49">
        <f>SUM('TST:TRT24'!G39)</f>
        <v>0</v>
      </c>
      <c r="H39" s="49">
        <f t="shared" si="4"/>
        <v>6</v>
      </c>
      <c r="I39" s="49">
        <f>SUM('TST:TRT24'!I39)</f>
        <v>0</v>
      </c>
      <c r="J39" s="49">
        <f t="shared" si="1"/>
        <v>6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2</v>
      </c>
      <c r="G40" s="49">
        <f>SUM('TST:TRT24'!G40)</f>
        <v>0</v>
      </c>
      <c r="H40" s="49">
        <f t="shared" si="4"/>
        <v>2</v>
      </c>
      <c r="I40" s="49">
        <f>SUM('TST:TRT24'!I40)</f>
        <v>0</v>
      </c>
      <c r="J40" s="49">
        <f t="shared" si="1"/>
        <v>2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3</v>
      </c>
      <c r="G41" s="49">
        <f>SUM('TST:TRT24'!G41)</f>
        <v>0</v>
      </c>
      <c r="H41" s="49">
        <f t="shared" si="4"/>
        <v>3</v>
      </c>
      <c r="I41" s="49">
        <f>SUM('TST:TRT24'!I41)</f>
        <v>0</v>
      </c>
      <c r="J41" s="49">
        <f t="shared" si="1"/>
        <v>3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2</v>
      </c>
      <c r="G42" s="49">
        <f>SUM('TST:TRT24'!G42)</f>
        <v>0</v>
      </c>
      <c r="H42" s="49">
        <f t="shared" si="4"/>
        <v>2</v>
      </c>
      <c r="I42" s="49">
        <f>SUM('TST:TRT24'!I42)</f>
        <v>0</v>
      </c>
      <c r="J42" s="49">
        <f t="shared" si="1"/>
        <v>2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147</v>
      </c>
      <c r="J50" s="51">
        <f t="shared" si="1"/>
        <v>147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214" t="s">
        <v>20</v>
      </c>
      <c r="C51" s="214"/>
      <c r="D51" s="214"/>
      <c r="E51" s="214"/>
      <c r="F51" s="59">
        <f t="shared" ref="F51:N51" si="8">SUM(F38:F50)</f>
        <v>87</v>
      </c>
      <c r="G51" s="59">
        <f t="shared" si="8"/>
        <v>2</v>
      </c>
      <c r="H51" s="59">
        <f t="shared" si="8"/>
        <v>89</v>
      </c>
      <c r="I51" s="59">
        <f t="shared" si="8"/>
        <v>149</v>
      </c>
      <c r="J51" s="59">
        <f t="shared" si="8"/>
        <v>238</v>
      </c>
      <c r="K51" s="59">
        <f t="shared" si="8"/>
        <v>14</v>
      </c>
      <c r="L51" s="59">
        <f t="shared" si="8"/>
        <v>13</v>
      </c>
      <c r="M51" s="59">
        <f t="shared" si="8"/>
        <v>27</v>
      </c>
      <c r="N51" s="59">
        <f t="shared" si="8"/>
        <v>21</v>
      </c>
    </row>
    <row r="52" spans="1:14" ht="19.5" customHeight="1">
      <c r="B52" s="216" t="s">
        <v>37</v>
      </c>
      <c r="C52" s="217"/>
      <c r="D52" s="217"/>
      <c r="E52" s="218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56</v>
      </c>
      <c r="L52" s="60">
        <f>SUM('TST:TRT24'!L52)</f>
        <v>61</v>
      </c>
      <c r="M52" s="60">
        <f>SUM('TST:TRT24'!M52)</f>
        <v>98</v>
      </c>
      <c r="N52" s="60">
        <f>SUM('TST:TRT24'!N52)</f>
        <v>78</v>
      </c>
    </row>
    <row r="53" spans="1:14" ht="19.5" customHeight="1">
      <c r="B53" s="208" t="s">
        <v>40</v>
      </c>
      <c r="C53" s="208"/>
      <c r="D53" s="208"/>
      <c r="E53" s="208"/>
      <c r="F53" s="53">
        <f t="shared" ref="F53:J53" si="9">+F23+F37+F51+F52</f>
        <v>35724</v>
      </c>
      <c r="G53" s="53">
        <f t="shared" si="9"/>
        <v>6625</v>
      </c>
      <c r="H53" s="53">
        <f t="shared" si="9"/>
        <v>42349</v>
      </c>
      <c r="I53" s="53">
        <f t="shared" si="9"/>
        <v>868</v>
      </c>
      <c r="J53" s="53">
        <f t="shared" si="9"/>
        <v>43217</v>
      </c>
      <c r="K53" s="53">
        <f>+K23+K37+K51+K52</f>
        <v>12255</v>
      </c>
      <c r="L53" s="53">
        <f t="shared" ref="L53:N53" si="10">+L23+L37+L51+L52</f>
        <v>2533</v>
      </c>
      <c r="M53" s="53">
        <f>K53+L53</f>
        <v>14788</v>
      </c>
      <c r="N53" s="53">
        <f t="shared" si="10"/>
        <v>3268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5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G41" sqref="G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61</v>
      </c>
      <c r="E2" s="226">
        <v>0</v>
      </c>
      <c r="F2" s="226">
        <v>0</v>
      </c>
      <c r="G2" s="226">
        <v>0</v>
      </c>
      <c r="H2" s="226">
        <v>0</v>
      </c>
      <c r="I2" s="226">
        <v>0</v>
      </c>
      <c r="J2" s="226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266" t="s">
        <v>62</v>
      </c>
      <c r="E3" s="266">
        <v>0</v>
      </c>
      <c r="F3" s="266">
        <v>0</v>
      </c>
      <c r="G3" s="266">
        <v>0</v>
      </c>
      <c r="H3" s="266">
        <v>0</v>
      </c>
      <c r="I3" s="266">
        <v>0</v>
      </c>
      <c r="J3" s="266">
        <v>0</v>
      </c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3"/>
      <c r="D10" s="9"/>
      <c r="E10" s="85">
        <v>13</v>
      </c>
      <c r="F10" s="70">
        <v>162</v>
      </c>
      <c r="G10" s="70">
        <v>0</v>
      </c>
      <c r="H10" s="71">
        <f>F10+G10</f>
        <v>162</v>
      </c>
      <c r="I10" s="70">
        <v>0</v>
      </c>
      <c r="J10" s="71">
        <f>H10+I10</f>
        <v>162</v>
      </c>
      <c r="K10" s="72">
        <v>176</v>
      </c>
      <c r="L10" s="72">
        <v>30</v>
      </c>
      <c r="M10" s="73">
        <f>K10+L10</f>
        <v>206</v>
      </c>
      <c r="N10" s="72">
        <v>43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21</v>
      </c>
      <c r="G11" s="70">
        <v>0</v>
      </c>
      <c r="H11" s="71">
        <f t="shared" ref="H11:H22" si="0">F11+G11</f>
        <v>21</v>
      </c>
      <c r="I11" s="70">
        <v>0</v>
      </c>
      <c r="J11" s="71">
        <f t="shared" ref="J11:J50" si="1">H11+I11</f>
        <v>21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16</v>
      </c>
      <c r="G12" s="70">
        <v>0</v>
      </c>
      <c r="H12" s="71">
        <f t="shared" si="0"/>
        <v>16</v>
      </c>
      <c r="I12" s="70">
        <v>0</v>
      </c>
      <c r="J12" s="71">
        <f t="shared" si="1"/>
        <v>16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17</v>
      </c>
      <c r="G13" s="70">
        <v>0</v>
      </c>
      <c r="H13" s="71">
        <f t="shared" si="0"/>
        <v>17</v>
      </c>
      <c r="I13" s="70">
        <v>0</v>
      </c>
      <c r="J13" s="71">
        <f t="shared" si="1"/>
        <v>17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4</v>
      </c>
      <c r="G14" s="70">
        <v>0</v>
      </c>
      <c r="H14" s="71">
        <f t="shared" si="0"/>
        <v>4</v>
      </c>
      <c r="I14" s="70">
        <v>0</v>
      </c>
      <c r="J14" s="71">
        <f t="shared" si="1"/>
        <v>4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3</v>
      </c>
      <c r="G15" s="70">
        <v>0</v>
      </c>
      <c r="H15" s="71">
        <f t="shared" si="0"/>
        <v>3</v>
      </c>
      <c r="I15" s="70">
        <v>0</v>
      </c>
      <c r="J15" s="71">
        <f t="shared" si="1"/>
        <v>3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1</v>
      </c>
      <c r="G16" s="70">
        <v>0</v>
      </c>
      <c r="H16" s="71">
        <f t="shared" si="0"/>
        <v>1</v>
      </c>
      <c r="I16" s="70">
        <v>0</v>
      </c>
      <c r="J16" s="71">
        <f t="shared" si="1"/>
        <v>1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32</v>
      </c>
      <c r="G17" s="70">
        <v>0</v>
      </c>
      <c r="H17" s="71">
        <f t="shared" si="0"/>
        <v>32</v>
      </c>
      <c r="I17" s="70">
        <v>0</v>
      </c>
      <c r="J17" s="71">
        <f t="shared" si="1"/>
        <v>32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19</v>
      </c>
      <c r="G18" s="70">
        <v>0</v>
      </c>
      <c r="H18" s="71">
        <f t="shared" si="0"/>
        <v>19</v>
      </c>
      <c r="I18" s="70">
        <v>0</v>
      </c>
      <c r="J18" s="71">
        <f t="shared" si="1"/>
        <v>19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1</v>
      </c>
      <c r="G19" s="70">
        <v>0</v>
      </c>
      <c r="H19" s="71">
        <f t="shared" si="0"/>
        <v>1</v>
      </c>
      <c r="I19" s="70">
        <v>0</v>
      </c>
      <c r="J19" s="71">
        <f t="shared" si="1"/>
        <v>1</v>
      </c>
      <c r="K19" s="72">
        <v>1</v>
      </c>
      <c r="L19" s="72">
        <v>0</v>
      </c>
      <c r="M19" s="73">
        <f t="shared" si="2"/>
        <v>1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100</v>
      </c>
      <c r="H20" s="71">
        <f t="shared" si="0"/>
        <v>100</v>
      </c>
      <c r="I20" s="70">
        <v>0</v>
      </c>
      <c r="J20" s="71">
        <f t="shared" si="1"/>
        <v>100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49</v>
      </c>
      <c r="H21" s="71">
        <f t="shared" si="0"/>
        <v>49</v>
      </c>
      <c r="I21" s="70">
        <v>0</v>
      </c>
      <c r="J21" s="71">
        <f t="shared" si="1"/>
        <v>49</v>
      </c>
      <c r="K21" s="72">
        <v>1</v>
      </c>
      <c r="L21" s="72">
        <v>0</v>
      </c>
      <c r="M21" s="73">
        <f t="shared" si="2"/>
        <v>1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77</v>
      </c>
      <c r="H22" s="71">
        <f t="shared" si="0"/>
        <v>77</v>
      </c>
      <c r="I22" s="70">
        <v>1</v>
      </c>
      <c r="J22" s="71">
        <f t="shared" si="1"/>
        <v>78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276</v>
      </c>
      <c r="G23" s="71">
        <f t="shared" si="3"/>
        <v>226</v>
      </c>
      <c r="H23" s="64">
        <f t="shared" si="3"/>
        <v>502</v>
      </c>
      <c r="I23" s="71">
        <f t="shared" si="3"/>
        <v>1</v>
      </c>
      <c r="J23" s="64">
        <f t="shared" si="3"/>
        <v>503</v>
      </c>
      <c r="K23" s="74">
        <f t="shared" si="3"/>
        <v>179</v>
      </c>
      <c r="L23" s="74">
        <f t="shared" si="3"/>
        <v>30</v>
      </c>
      <c r="M23" s="71">
        <f t="shared" si="3"/>
        <v>209</v>
      </c>
      <c r="N23" s="71">
        <f t="shared" si="3"/>
        <v>43</v>
      </c>
    </row>
    <row r="24" spans="1:14">
      <c r="A24" s="16"/>
      <c r="B24" s="12"/>
      <c r="C24" s="12"/>
      <c r="D24" s="15"/>
      <c r="E24" s="14">
        <v>13</v>
      </c>
      <c r="F24" s="70">
        <v>464</v>
      </c>
      <c r="G24" s="70">
        <v>0</v>
      </c>
      <c r="H24" s="71">
        <f>F24+G24</f>
        <v>464</v>
      </c>
      <c r="I24" s="70">
        <v>0</v>
      </c>
      <c r="J24" s="71">
        <f t="shared" si="1"/>
        <v>464</v>
      </c>
      <c r="K24" s="72">
        <v>219</v>
      </c>
      <c r="L24" s="72">
        <v>68</v>
      </c>
      <c r="M24" s="75">
        <f>K24+L24</f>
        <v>287</v>
      </c>
      <c r="N24" s="72">
        <v>96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28</v>
      </c>
      <c r="G25" s="70">
        <v>0</v>
      </c>
      <c r="H25" s="71">
        <f t="shared" ref="H25:H50" si="4">F25+G25</f>
        <v>28</v>
      </c>
      <c r="I25" s="70">
        <v>0</v>
      </c>
      <c r="J25" s="71">
        <f t="shared" si="1"/>
        <v>28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29</v>
      </c>
      <c r="G26" s="70">
        <v>0</v>
      </c>
      <c r="H26" s="71">
        <f t="shared" si="4"/>
        <v>29</v>
      </c>
      <c r="I26" s="70">
        <v>0</v>
      </c>
      <c r="J26" s="71">
        <f t="shared" si="1"/>
        <v>29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34</v>
      </c>
      <c r="G27" s="70">
        <v>0</v>
      </c>
      <c r="H27" s="71">
        <f t="shared" si="4"/>
        <v>34</v>
      </c>
      <c r="I27" s="70">
        <v>0</v>
      </c>
      <c r="J27" s="71">
        <f t="shared" si="1"/>
        <v>34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12</v>
      </c>
      <c r="G28" s="70">
        <v>0</v>
      </c>
      <c r="H28" s="71">
        <f t="shared" si="4"/>
        <v>12</v>
      </c>
      <c r="I28" s="70">
        <v>0</v>
      </c>
      <c r="J28" s="71">
        <f t="shared" si="1"/>
        <v>12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5</v>
      </c>
      <c r="G29" s="70">
        <v>0</v>
      </c>
      <c r="H29" s="71">
        <f t="shared" si="4"/>
        <v>5</v>
      </c>
      <c r="I29" s="70">
        <v>0</v>
      </c>
      <c r="J29" s="71">
        <f t="shared" si="1"/>
        <v>5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</v>
      </c>
      <c r="G30" s="70">
        <v>0</v>
      </c>
      <c r="H30" s="71">
        <f t="shared" si="4"/>
        <v>2</v>
      </c>
      <c r="I30" s="70">
        <v>0</v>
      </c>
      <c r="J30" s="71">
        <f t="shared" si="1"/>
        <v>2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23</v>
      </c>
      <c r="G31" s="70">
        <v>0</v>
      </c>
      <c r="H31" s="71">
        <f t="shared" si="4"/>
        <v>23</v>
      </c>
      <c r="I31" s="70">
        <v>0</v>
      </c>
      <c r="J31" s="71">
        <f t="shared" si="1"/>
        <v>23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25</v>
      </c>
      <c r="G32" s="70">
        <v>0</v>
      </c>
      <c r="H32" s="71">
        <f t="shared" si="4"/>
        <v>25</v>
      </c>
      <c r="I32" s="70">
        <v>0</v>
      </c>
      <c r="J32" s="71">
        <f t="shared" si="1"/>
        <v>25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85">
        <v>4</v>
      </c>
      <c r="F33" s="70">
        <v>3</v>
      </c>
      <c r="G33" s="70">
        <v>0</v>
      </c>
      <c r="H33" s="71">
        <f t="shared" si="4"/>
        <v>3</v>
      </c>
      <c r="I33" s="70">
        <v>0</v>
      </c>
      <c r="J33" s="71">
        <f t="shared" si="1"/>
        <v>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78</v>
      </c>
      <c r="H34" s="71">
        <f t="shared" si="4"/>
        <v>78</v>
      </c>
      <c r="I34" s="70">
        <v>0</v>
      </c>
      <c r="J34" s="71">
        <f t="shared" si="1"/>
        <v>78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46</v>
      </c>
      <c r="H35" s="71">
        <f t="shared" si="4"/>
        <v>46</v>
      </c>
      <c r="I35" s="70">
        <v>0</v>
      </c>
      <c r="J35" s="71">
        <f t="shared" si="1"/>
        <v>46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92</v>
      </c>
      <c r="H36" s="71">
        <f t="shared" si="4"/>
        <v>92</v>
      </c>
      <c r="I36" s="70">
        <v>5</v>
      </c>
      <c r="J36" s="71">
        <f t="shared" si="1"/>
        <v>97</v>
      </c>
      <c r="K36" s="72">
        <v>0</v>
      </c>
      <c r="L36" s="72">
        <v>2</v>
      </c>
      <c r="M36" s="75">
        <f t="shared" si="5"/>
        <v>2</v>
      </c>
      <c r="N36" s="72">
        <v>4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625</v>
      </c>
      <c r="G37" s="71">
        <f t="shared" si="6"/>
        <v>216</v>
      </c>
      <c r="H37" s="76">
        <f t="shared" si="6"/>
        <v>841</v>
      </c>
      <c r="I37" s="77">
        <f t="shared" si="6"/>
        <v>5</v>
      </c>
      <c r="J37" s="64">
        <f t="shared" si="6"/>
        <v>846</v>
      </c>
      <c r="K37" s="74">
        <f t="shared" si="6"/>
        <v>222</v>
      </c>
      <c r="L37" s="71">
        <f t="shared" si="6"/>
        <v>70</v>
      </c>
      <c r="M37" s="64">
        <f t="shared" si="6"/>
        <v>292</v>
      </c>
      <c r="N37" s="74">
        <f t="shared" si="6"/>
        <v>100</v>
      </c>
    </row>
    <row r="38" spans="1:14">
      <c r="A38" s="16"/>
      <c r="B38" s="68"/>
      <c r="C38" s="68"/>
      <c r="D38" s="154"/>
      <c r="E38" s="85">
        <v>13</v>
      </c>
      <c r="F38" s="70">
        <v>1</v>
      </c>
      <c r="G38" s="70">
        <v>0</v>
      </c>
      <c r="H38" s="71">
        <f t="shared" si="4"/>
        <v>1</v>
      </c>
      <c r="I38" s="70">
        <v>0</v>
      </c>
      <c r="J38" s="71">
        <f t="shared" si="1"/>
        <v>1</v>
      </c>
      <c r="K38" s="72">
        <v>3</v>
      </c>
      <c r="L38" s="72">
        <v>0</v>
      </c>
      <c r="M38" s="75">
        <f>K38+L38</f>
        <v>3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72">
        <v>0</v>
      </c>
      <c r="L39" s="72">
        <v>0</v>
      </c>
      <c r="M39" s="75">
        <f t="shared" ref="M39:M50" si="7">K39+L39</f>
        <v>0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>
        <v>0</v>
      </c>
      <c r="H41" s="71">
        <f t="shared" si="4"/>
        <v>1</v>
      </c>
      <c r="I41" s="70">
        <v>0</v>
      </c>
      <c r="J41" s="71">
        <f t="shared" si="1"/>
        <v>1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0</v>
      </c>
      <c r="L46" s="72">
        <v>0</v>
      </c>
      <c r="M46" s="75">
        <f t="shared" si="7"/>
        <v>0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8</v>
      </c>
      <c r="J50" s="79">
        <f t="shared" si="1"/>
        <v>8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8</v>
      </c>
      <c r="J51" s="71">
        <f t="shared" si="8"/>
        <v>10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4</v>
      </c>
      <c r="L52" s="70">
        <v>3</v>
      </c>
      <c r="M52" s="70">
        <v>7</v>
      </c>
      <c r="N52" s="70">
        <v>6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903</v>
      </c>
      <c r="G53" s="86">
        <f t="shared" si="9"/>
        <v>442</v>
      </c>
      <c r="H53" s="86">
        <f t="shared" si="9"/>
        <v>1345</v>
      </c>
      <c r="I53" s="86">
        <f t="shared" si="9"/>
        <v>14</v>
      </c>
      <c r="J53" s="86">
        <f t="shared" si="9"/>
        <v>1359</v>
      </c>
      <c r="K53" s="86">
        <f>+K23+K37+K51+K52</f>
        <v>408</v>
      </c>
      <c r="L53" s="86">
        <f t="shared" ref="L53:N53" si="10">+L23+L37+L51+L52</f>
        <v>103</v>
      </c>
      <c r="M53" s="86">
        <f t="shared" si="10"/>
        <v>511</v>
      </c>
      <c r="N53" s="86">
        <f t="shared" si="10"/>
        <v>149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K20" sqref="K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55" t="s">
        <v>63</v>
      </c>
      <c r="E2" s="155"/>
      <c r="F2" s="155"/>
      <c r="G2" s="155"/>
      <c r="H2" s="155"/>
      <c r="I2" s="155"/>
      <c r="J2" s="155"/>
      <c r="K2" s="63"/>
      <c r="L2" s="63"/>
      <c r="M2" s="63"/>
      <c r="N2" s="63"/>
    </row>
    <row r="3" spans="1:14">
      <c r="A3" s="61"/>
      <c r="B3" s="62" t="s">
        <v>33</v>
      </c>
      <c r="C3" s="63"/>
      <c r="D3" s="155" t="s">
        <v>64</v>
      </c>
      <c r="E3" s="155"/>
      <c r="F3" s="155"/>
      <c r="G3" s="155"/>
      <c r="H3" s="155"/>
      <c r="I3" s="155"/>
      <c r="J3" s="155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3"/>
      <c r="D10" s="9"/>
      <c r="E10" s="85">
        <v>13</v>
      </c>
      <c r="F10" s="70">
        <v>285</v>
      </c>
      <c r="G10" s="70">
        <v>0</v>
      </c>
      <c r="H10" s="71">
        <f>F10+G10</f>
        <v>285</v>
      </c>
      <c r="I10" s="70">
        <v>0</v>
      </c>
      <c r="J10" s="71">
        <f>H10+I10</f>
        <v>285</v>
      </c>
      <c r="K10" s="72">
        <v>235</v>
      </c>
      <c r="L10" s="72">
        <v>31</v>
      </c>
      <c r="M10" s="73">
        <f>K10+L10</f>
        <v>266</v>
      </c>
      <c r="N10" s="72">
        <v>35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107</v>
      </c>
      <c r="G11" s="70">
        <v>0</v>
      </c>
      <c r="H11" s="71">
        <f t="shared" ref="H11:H22" si="0">F11+G11</f>
        <v>107</v>
      </c>
      <c r="I11" s="70">
        <v>0</v>
      </c>
      <c r="J11" s="71">
        <f t="shared" ref="J11:J50" si="1">H11+I11</f>
        <v>107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38</v>
      </c>
      <c r="G12" s="70">
        <v>0</v>
      </c>
      <c r="H12" s="71">
        <f t="shared" si="0"/>
        <v>38</v>
      </c>
      <c r="I12" s="70">
        <v>0</v>
      </c>
      <c r="J12" s="71">
        <f t="shared" si="1"/>
        <v>38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26</v>
      </c>
      <c r="G13" s="70">
        <v>0</v>
      </c>
      <c r="H13" s="71">
        <f t="shared" si="0"/>
        <v>26</v>
      </c>
      <c r="I13" s="70">
        <v>0</v>
      </c>
      <c r="J13" s="71">
        <f t="shared" si="1"/>
        <v>26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16</v>
      </c>
      <c r="G14" s="70">
        <v>0</v>
      </c>
      <c r="H14" s="71">
        <f t="shared" si="0"/>
        <v>16</v>
      </c>
      <c r="I14" s="70">
        <v>0</v>
      </c>
      <c r="J14" s="71">
        <f t="shared" si="1"/>
        <v>16</v>
      </c>
      <c r="K14" s="72">
        <v>1</v>
      </c>
      <c r="L14" s="72">
        <v>0</v>
      </c>
      <c r="M14" s="73">
        <f t="shared" si="2"/>
        <v>1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73</v>
      </c>
      <c r="G15" s="70">
        <v>0</v>
      </c>
      <c r="H15" s="71">
        <f t="shared" si="0"/>
        <v>73</v>
      </c>
      <c r="I15" s="70">
        <v>0</v>
      </c>
      <c r="J15" s="71">
        <f t="shared" si="1"/>
        <v>73</v>
      </c>
      <c r="K15" s="72">
        <v>1</v>
      </c>
      <c r="L15" s="72">
        <v>0</v>
      </c>
      <c r="M15" s="73">
        <f t="shared" si="2"/>
        <v>1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98</v>
      </c>
      <c r="G16" s="70">
        <v>0</v>
      </c>
      <c r="H16" s="71">
        <f t="shared" si="0"/>
        <v>98</v>
      </c>
      <c r="I16" s="70">
        <v>0</v>
      </c>
      <c r="J16" s="71">
        <f t="shared" si="1"/>
        <v>98</v>
      </c>
      <c r="K16" s="72">
        <v>0</v>
      </c>
      <c r="L16" s="72">
        <v>1</v>
      </c>
      <c r="M16" s="73">
        <f t="shared" si="2"/>
        <v>1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45</v>
      </c>
      <c r="G17" s="70">
        <v>0</v>
      </c>
      <c r="H17" s="71">
        <f t="shared" si="0"/>
        <v>45</v>
      </c>
      <c r="I17" s="70">
        <v>0</v>
      </c>
      <c r="J17" s="71">
        <f t="shared" si="1"/>
        <v>45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56</v>
      </c>
      <c r="G18" s="70">
        <v>0</v>
      </c>
      <c r="H18" s="71">
        <f t="shared" si="0"/>
        <v>56</v>
      </c>
      <c r="I18" s="70">
        <v>0</v>
      </c>
      <c r="J18" s="71">
        <f t="shared" si="1"/>
        <v>56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53</v>
      </c>
      <c r="G19" s="70">
        <v>0</v>
      </c>
      <c r="H19" s="71">
        <f t="shared" si="0"/>
        <v>53</v>
      </c>
      <c r="I19" s="70">
        <v>0</v>
      </c>
      <c r="J19" s="71">
        <f t="shared" si="1"/>
        <v>53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105</v>
      </c>
      <c r="H20" s="71">
        <f t="shared" si="0"/>
        <v>105</v>
      </c>
      <c r="I20" s="70">
        <v>0</v>
      </c>
      <c r="J20" s="71">
        <f t="shared" si="1"/>
        <v>105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36</v>
      </c>
      <c r="H21" s="71">
        <f t="shared" si="0"/>
        <v>36</v>
      </c>
      <c r="I21" s="70">
        <v>0</v>
      </c>
      <c r="J21" s="71">
        <f t="shared" si="1"/>
        <v>36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27</v>
      </c>
      <c r="H22" s="71">
        <f t="shared" si="0"/>
        <v>27</v>
      </c>
      <c r="I22" s="70">
        <v>17</v>
      </c>
      <c r="J22" s="71">
        <f t="shared" si="1"/>
        <v>44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797</v>
      </c>
      <c r="G23" s="71">
        <f t="shared" si="3"/>
        <v>168</v>
      </c>
      <c r="H23" s="64">
        <f t="shared" si="3"/>
        <v>965</v>
      </c>
      <c r="I23" s="71">
        <f t="shared" si="3"/>
        <v>17</v>
      </c>
      <c r="J23" s="64">
        <f t="shared" si="3"/>
        <v>982</v>
      </c>
      <c r="K23" s="74">
        <f t="shared" si="3"/>
        <v>237</v>
      </c>
      <c r="L23" s="74">
        <f t="shared" si="3"/>
        <v>32</v>
      </c>
      <c r="M23" s="71">
        <f t="shared" si="3"/>
        <v>269</v>
      </c>
      <c r="N23" s="71">
        <f t="shared" si="3"/>
        <v>37</v>
      </c>
    </row>
    <row r="24" spans="1:14">
      <c r="A24" s="16"/>
      <c r="B24" s="12"/>
      <c r="C24" s="12"/>
      <c r="D24" s="15"/>
      <c r="E24" s="14">
        <v>13</v>
      </c>
      <c r="F24" s="70">
        <v>706</v>
      </c>
      <c r="G24" s="70">
        <v>0</v>
      </c>
      <c r="H24" s="71">
        <f>F24+G24</f>
        <v>706</v>
      </c>
      <c r="I24" s="70">
        <v>0</v>
      </c>
      <c r="J24" s="71">
        <f t="shared" si="1"/>
        <v>706</v>
      </c>
      <c r="K24" s="72">
        <v>255</v>
      </c>
      <c r="L24" s="72">
        <v>41</v>
      </c>
      <c r="M24" s="75">
        <f>K24+L24</f>
        <v>296</v>
      </c>
      <c r="N24" s="72">
        <v>56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163</v>
      </c>
      <c r="G25" s="70">
        <v>0</v>
      </c>
      <c r="H25" s="71">
        <f t="shared" ref="H25:H50" si="4">F25+G25</f>
        <v>163</v>
      </c>
      <c r="I25" s="70">
        <v>0</v>
      </c>
      <c r="J25" s="71">
        <f t="shared" si="1"/>
        <v>163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70</v>
      </c>
      <c r="G26" s="70">
        <v>0</v>
      </c>
      <c r="H26" s="71">
        <f t="shared" si="4"/>
        <v>70</v>
      </c>
      <c r="I26" s="70">
        <v>0</v>
      </c>
      <c r="J26" s="71">
        <f t="shared" si="1"/>
        <v>70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41</v>
      </c>
      <c r="G27" s="70">
        <v>0</v>
      </c>
      <c r="H27" s="71">
        <f t="shared" si="4"/>
        <v>41</v>
      </c>
      <c r="I27" s="70">
        <v>0</v>
      </c>
      <c r="J27" s="71">
        <f t="shared" si="1"/>
        <v>41</v>
      </c>
      <c r="K27" s="72">
        <v>3</v>
      </c>
      <c r="L27" s="72">
        <v>0</v>
      </c>
      <c r="M27" s="75">
        <f t="shared" si="5"/>
        <v>3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30</v>
      </c>
      <c r="G28" s="70">
        <v>0</v>
      </c>
      <c r="H28" s="71">
        <f t="shared" si="4"/>
        <v>30</v>
      </c>
      <c r="I28" s="70">
        <v>0</v>
      </c>
      <c r="J28" s="71">
        <f t="shared" si="1"/>
        <v>30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55</v>
      </c>
      <c r="G29" s="70">
        <v>0</v>
      </c>
      <c r="H29" s="71">
        <f t="shared" si="4"/>
        <v>55</v>
      </c>
      <c r="I29" s="70">
        <v>0</v>
      </c>
      <c r="J29" s="71">
        <f t="shared" si="1"/>
        <v>55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75</v>
      </c>
      <c r="G30" s="70">
        <v>0</v>
      </c>
      <c r="H30" s="71">
        <f t="shared" si="4"/>
        <v>75</v>
      </c>
      <c r="I30" s="70">
        <v>0</v>
      </c>
      <c r="J30" s="71">
        <f t="shared" si="1"/>
        <v>75</v>
      </c>
      <c r="K30" s="72">
        <v>2</v>
      </c>
      <c r="L30" s="72">
        <v>1</v>
      </c>
      <c r="M30" s="75">
        <f t="shared" si="5"/>
        <v>3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38</v>
      </c>
      <c r="G31" s="70">
        <v>0</v>
      </c>
      <c r="H31" s="71">
        <f t="shared" si="4"/>
        <v>38</v>
      </c>
      <c r="I31" s="70">
        <v>0</v>
      </c>
      <c r="J31" s="71">
        <f t="shared" si="1"/>
        <v>38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55</v>
      </c>
      <c r="G32" s="70">
        <v>0</v>
      </c>
      <c r="H32" s="71">
        <f t="shared" si="4"/>
        <v>55</v>
      </c>
      <c r="I32" s="70">
        <v>0</v>
      </c>
      <c r="J32" s="71">
        <f t="shared" si="1"/>
        <v>55</v>
      </c>
      <c r="K32" s="72">
        <v>1</v>
      </c>
      <c r="L32" s="72">
        <v>1</v>
      </c>
      <c r="M32" s="75">
        <f t="shared" si="5"/>
        <v>2</v>
      </c>
      <c r="N32" s="72">
        <v>1</v>
      </c>
    </row>
    <row r="33" spans="1:14">
      <c r="A33" s="16"/>
      <c r="B33" s="12"/>
      <c r="C33" s="12"/>
      <c r="D33" s="15"/>
      <c r="E33" s="85">
        <v>4</v>
      </c>
      <c r="F33" s="70">
        <v>54</v>
      </c>
      <c r="G33" s="70">
        <v>0</v>
      </c>
      <c r="H33" s="71">
        <f t="shared" si="4"/>
        <v>54</v>
      </c>
      <c r="I33" s="70">
        <v>0</v>
      </c>
      <c r="J33" s="71">
        <f t="shared" si="1"/>
        <v>54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60</v>
      </c>
      <c r="H34" s="71">
        <f t="shared" si="4"/>
        <v>60</v>
      </c>
      <c r="I34" s="70">
        <v>0</v>
      </c>
      <c r="J34" s="71">
        <f t="shared" si="1"/>
        <v>60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67</v>
      </c>
      <c r="H35" s="71">
        <f t="shared" si="4"/>
        <v>67</v>
      </c>
      <c r="I35" s="70">
        <v>0</v>
      </c>
      <c r="J35" s="71">
        <f t="shared" si="1"/>
        <v>67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35</v>
      </c>
      <c r="H36" s="71">
        <f t="shared" si="4"/>
        <v>35</v>
      </c>
      <c r="I36" s="70">
        <v>23</v>
      </c>
      <c r="J36" s="71">
        <f t="shared" si="1"/>
        <v>58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1287</v>
      </c>
      <c r="G37" s="71">
        <f t="shared" si="6"/>
        <v>162</v>
      </c>
      <c r="H37" s="76">
        <f t="shared" si="6"/>
        <v>1449</v>
      </c>
      <c r="I37" s="77">
        <f t="shared" si="6"/>
        <v>23</v>
      </c>
      <c r="J37" s="64">
        <f t="shared" si="6"/>
        <v>1472</v>
      </c>
      <c r="K37" s="74">
        <f t="shared" si="6"/>
        <v>266</v>
      </c>
      <c r="L37" s="71">
        <f t="shared" si="6"/>
        <v>45</v>
      </c>
      <c r="M37" s="64">
        <f t="shared" si="6"/>
        <v>311</v>
      </c>
      <c r="N37" s="74">
        <f t="shared" si="6"/>
        <v>60</v>
      </c>
    </row>
    <row r="38" spans="1:14">
      <c r="A38" s="16"/>
      <c r="B38" s="68"/>
      <c r="C38" s="68"/>
      <c r="D38" s="154"/>
      <c r="E38" s="85">
        <v>13</v>
      </c>
      <c r="F38" s="70">
        <v>8</v>
      </c>
      <c r="G38" s="70">
        <v>0</v>
      </c>
      <c r="H38" s="71">
        <f t="shared" si="4"/>
        <v>8</v>
      </c>
      <c r="I38" s="70">
        <v>0</v>
      </c>
      <c r="J38" s="71">
        <f t="shared" si="1"/>
        <v>8</v>
      </c>
      <c r="K38" s="72">
        <v>1</v>
      </c>
      <c r="L38" s="72">
        <v>0</v>
      </c>
      <c r="M38" s="75">
        <f>K38+L38</f>
        <v>1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4</v>
      </c>
      <c r="G39" s="70">
        <v>0</v>
      </c>
      <c r="H39" s="71">
        <f t="shared" si="4"/>
        <v>4</v>
      </c>
      <c r="I39" s="70">
        <v>0</v>
      </c>
      <c r="J39" s="71">
        <f t="shared" si="1"/>
        <v>4</v>
      </c>
      <c r="K39" s="72">
        <v>1</v>
      </c>
      <c r="L39" s="72">
        <v>0</v>
      </c>
      <c r="M39" s="75">
        <f t="shared" ref="M39:M50" si="7">K39+L39</f>
        <v>1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1</v>
      </c>
      <c r="G40" s="70">
        <v>0</v>
      </c>
      <c r="H40" s="71">
        <f t="shared" si="4"/>
        <v>1</v>
      </c>
      <c r="I40" s="70">
        <v>0</v>
      </c>
      <c r="J40" s="71">
        <f t="shared" si="1"/>
        <v>1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1</v>
      </c>
      <c r="L46" s="72">
        <v>0</v>
      </c>
      <c r="M46" s="75">
        <f t="shared" si="7"/>
        <v>1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13</v>
      </c>
      <c r="J50" s="79">
        <f t="shared" si="1"/>
        <v>13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13</v>
      </c>
      <c r="G51" s="71">
        <f t="shared" si="8"/>
        <v>0</v>
      </c>
      <c r="H51" s="71">
        <f t="shared" si="8"/>
        <v>13</v>
      </c>
      <c r="I51" s="71">
        <f t="shared" si="8"/>
        <v>13</v>
      </c>
      <c r="J51" s="71">
        <f t="shared" si="8"/>
        <v>26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>
        <v>0</v>
      </c>
      <c r="G52" s="70">
        <v>0</v>
      </c>
      <c r="H52" s="70"/>
      <c r="I52" s="70">
        <v>0</v>
      </c>
      <c r="J52" s="70"/>
      <c r="K52" s="70">
        <v>1</v>
      </c>
      <c r="L52" s="70">
        <v>4</v>
      </c>
      <c r="M52" s="70">
        <f>SUM(K52:L52)</f>
        <v>5</v>
      </c>
      <c r="N52" s="70">
        <v>7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2097</v>
      </c>
      <c r="G53" s="86">
        <f t="shared" si="9"/>
        <v>330</v>
      </c>
      <c r="H53" s="86">
        <f t="shared" si="9"/>
        <v>2427</v>
      </c>
      <c r="I53" s="86">
        <f t="shared" si="9"/>
        <v>53</v>
      </c>
      <c r="J53" s="86">
        <f t="shared" si="9"/>
        <v>2480</v>
      </c>
      <c r="K53" s="86">
        <f>+K23+K37+K51+K52</f>
        <v>507</v>
      </c>
      <c r="L53" s="86">
        <f t="shared" ref="L53:N53" si="10">+L23+L37+L51+L52</f>
        <v>81</v>
      </c>
      <c r="M53" s="86">
        <f t="shared" si="10"/>
        <v>588</v>
      </c>
      <c r="N53" s="86">
        <f t="shared" si="10"/>
        <v>104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J46" sqref="J4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65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66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3"/>
      <c r="D10" s="9"/>
      <c r="E10" s="85">
        <v>13</v>
      </c>
      <c r="F10" s="70">
        <v>263</v>
      </c>
      <c r="G10" s="70">
        <v>10</v>
      </c>
      <c r="H10" s="71">
        <f>F10+G10</f>
        <v>273</v>
      </c>
      <c r="I10" s="70"/>
      <c r="J10" s="71">
        <f>H10+I10</f>
        <v>273</v>
      </c>
      <c r="K10" s="72">
        <v>281</v>
      </c>
      <c r="L10" s="72">
        <v>32</v>
      </c>
      <c r="M10" s="73">
        <f>K10+L10</f>
        <v>313</v>
      </c>
      <c r="N10" s="72">
        <v>36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19</v>
      </c>
      <c r="G11" s="70"/>
      <c r="H11" s="71">
        <f t="shared" ref="H11:H22" si="0">F11+G11</f>
        <v>19</v>
      </c>
      <c r="I11" s="70"/>
      <c r="J11" s="71">
        <f t="shared" ref="J11:J50" si="1">H11+I11</f>
        <v>19</v>
      </c>
      <c r="K11" s="72">
        <v>2</v>
      </c>
      <c r="L11" s="72"/>
      <c r="M11" s="73">
        <f t="shared" ref="M11:M22" si="2">K11+L11</f>
        <v>2</v>
      </c>
      <c r="N11" s="72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18</v>
      </c>
      <c r="G12" s="70"/>
      <c r="H12" s="71">
        <f t="shared" si="0"/>
        <v>18</v>
      </c>
      <c r="I12" s="70"/>
      <c r="J12" s="71">
        <f t="shared" si="1"/>
        <v>18</v>
      </c>
      <c r="K12" s="72"/>
      <c r="L12" s="72"/>
      <c r="M12" s="73">
        <f t="shared" si="2"/>
        <v>0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8</v>
      </c>
      <c r="G13" s="70"/>
      <c r="H13" s="71">
        <f t="shared" si="0"/>
        <v>8</v>
      </c>
      <c r="I13" s="70"/>
      <c r="J13" s="71">
        <f t="shared" si="1"/>
        <v>8</v>
      </c>
      <c r="K13" s="72"/>
      <c r="L13" s="72"/>
      <c r="M13" s="73">
        <f t="shared" si="2"/>
        <v>0</v>
      </c>
      <c r="N13" s="72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5</v>
      </c>
      <c r="G14" s="70"/>
      <c r="H14" s="71">
        <f t="shared" si="0"/>
        <v>5</v>
      </c>
      <c r="I14" s="70"/>
      <c r="J14" s="71">
        <f t="shared" si="1"/>
        <v>5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9</v>
      </c>
      <c r="G15" s="70"/>
      <c r="H15" s="71">
        <f t="shared" si="0"/>
        <v>9</v>
      </c>
      <c r="I15" s="70"/>
      <c r="J15" s="71">
        <f t="shared" si="1"/>
        <v>9</v>
      </c>
      <c r="K15" s="72"/>
      <c r="L15" s="72"/>
      <c r="M15" s="73">
        <f t="shared" si="2"/>
        <v>0</v>
      </c>
      <c r="N15" s="72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5</v>
      </c>
      <c r="G16" s="70"/>
      <c r="H16" s="71">
        <f t="shared" si="0"/>
        <v>5</v>
      </c>
      <c r="I16" s="70"/>
      <c r="J16" s="71">
        <f t="shared" si="1"/>
        <v>5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24</v>
      </c>
      <c r="G17" s="70"/>
      <c r="H17" s="71">
        <f t="shared" si="0"/>
        <v>24</v>
      </c>
      <c r="I17" s="70"/>
      <c r="J17" s="71">
        <f t="shared" si="1"/>
        <v>24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1</v>
      </c>
      <c r="G18" s="70"/>
      <c r="H18" s="71">
        <f t="shared" si="0"/>
        <v>1</v>
      </c>
      <c r="I18" s="70"/>
      <c r="J18" s="71">
        <f t="shared" si="1"/>
        <v>1</v>
      </c>
      <c r="K18" s="72">
        <v>1</v>
      </c>
      <c r="L18" s="72"/>
      <c r="M18" s="73">
        <f t="shared" si="2"/>
        <v>1</v>
      </c>
      <c r="N18" s="72"/>
    </row>
    <row r="19" spans="1:14">
      <c r="A19" s="16"/>
      <c r="B19" s="12"/>
      <c r="C19" s="17"/>
      <c r="D19" s="13" t="s">
        <v>12</v>
      </c>
      <c r="E19" s="85">
        <v>4</v>
      </c>
      <c r="F19" s="70">
        <v>23</v>
      </c>
      <c r="G19" s="70"/>
      <c r="H19" s="71">
        <f t="shared" si="0"/>
        <v>23</v>
      </c>
      <c r="I19" s="70"/>
      <c r="J19" s="71">
        <f t="shared" si="1"/>
        <v>23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>
        <v>1</v>
      </c>
      <c r="G20" s="70">
        <v>17</v>
      </c>
      <c r="H20" s="71">
        <f t="shared" si="0"/>
        <v>18</v>
      </c>
      <c r="I20" s="70"/>
      <c r="J20" s="71">
        <f t="shared" si="1"/>
        <v>18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25</v>
      </c>
      <c r="H21" s="71">
        <f t="shared" si="0"/>
        <v>25</v>
      </c>
      <c r="I21" s="70"/>
      <c r="J21" s="71">
        <f t="shared" si="1"/>
        <v>25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41</v>
      </c>
      <c r="H22" s="71">
        <f t="shared" si="0"/>
        <v>41</v>
      </c>
      <c r="I22" s="70">
        <v>9</v>
      </c>
      <c r="J22" s="71">
        <f t="shared" si="1"/>
        <v>50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376</v>
      </c>
      <c r="G23" s="71">
        <f t="shared" si="3"/>
        <v>93</v>
      </c>
      <c r="H23" s="64">
        <f t="shared" si="3"/>
        <v>469</v>
      </c>
      <c r="I23" s="71">
        <f t="shared" si="3"/>
        <v>9</v>
      </c>
      <c r="J23" s="64">
        <f t="shared" si="3"/>
        <v>478</v>
      </c>
      <c r="K23" s="74">
        <f t="shared" si="3"/>
        <v>285</v>
      </c>
      <c r="L23" s="74">
        <f t="shared" si="3"/>
        <v>32</v>
      </c>
      <c r="M23" s="71">
        <f t="shared" si="3"/>
        <v>317</v>
      </c>
      <c r="N23" s="71">
        <f t="shared" si="3"/>
        <v>36</v>
      </c>
    </row>
    <row r="24" spans="1:14">
      <c r="A24" s="16"/>
      <c r="B24" s="12"/>
      <c r="C24" s="12"/>
      <c r="D24" s="15"/>
      <c r="E24" s="14">
        <v>13</v>
      </c>
      <c r="F24" s="70">
        <v>263</v>
      </c>
      <c r="G24" s="70">
        <v>50</v>
      </c>
      <c r="H24" s="71">
        <f>F24+G24</f>
        <v>313</v>
      </c>
      <c r="I24" s="70"/>
      <c r="J24" s="71">
        <f t="shared" si="1"/>
        <v>313</v>
      </c>
      <c r="K24" s="72">
        <v>247</v>
      </c>
      <c r="L24" s="72">
        <v>30</v>
      </c>
      <c r="M24" s="75">
        <f>K24+L24</f>
        <v>277</v>
      </c>
      <c r="N24" s="72">
        <v>43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32</v>
      </c>
      <c r="G25" s="70"/>
      <c r="H25" s="71">
        <f t="shared" ref="H25:H50" si="4">F25+G25</f>
        <v>32</v>
      </c>
      <c r="I25" s="70"/>
      <c r="J25" s="71">
        <f t="shared" si="1"/>
        <v>32</v>
      </c>
      <c r="K25" s="72"/>
      <c r="L25" s="72"/>
      <c r="M25" s="75">
        <f t="shared" ref="M25:M36" si="5">K25+L25</f>
        <v>0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27</v>
      </c>
      <c r="G26" s="70"/>
      <c r="H26" s="71">
        <f t="shared" si="4"/>
        <v>27</v>
      </c>
      <c r="I26" s="70"/>
      <c r="J26" s="71">
        <f t="shared" si="1"/>
        <v>27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17</v>
      </c>
      <c r="G27" s="70"/>
      <c r="H27" s="71">
        <f t="shared" si="4"/>
        <v>17</v>
      </c>
      <c r="I27" s="70"/>
      <c r="J27" s="71">
        <f t="shared" si="1"/>
        <v>17</v>
      </c>
      <c r="K27" s="72"/>
      <c r="L27" s="72"/>
      <c r="M27" s="75">
        <f t="shared" si="5"/>
        <v>0</v>
      </c>
      <c r="N27" s="72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14</v>
      </c>
      <c r="G28" s="70"/>
      <c r="H28" s="71">
        <f t="shared" si="4"/>
        <v>14</v>
      </c>
      <c r="I28" s="70"/>
      <c r="J28" s="71">
        <f t="shared" si="1"/>
        <v>14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11</v>
      </c>
      <c r="G29" s="70"/>
      <c r="H29" s="71">
        <f t="shared" si="4"/>
        <v>11</v>
      </c>
      <c r="I29" s="70"/>
      <c r="J29" s="71">
        <f t="shared" si="1"/>
        <v>11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11</v>
      </c>
      <c r="G30" s="70"/>
      <c r="H30" s="71">
        <f t="shared" si="4"/>
        <v>11</v>
      </c>
      <c r="I30" s="70"/>
      <c r="J30" s="71">
        <f t="shared" si="1"/>
        <v>11</v>
      </c>
      <c r="K30" s="72"/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21</v>
      </c>
      <c r="G31" s="70"/>
      <c r="H31" s="71">
        <f t="shared" si="4"/>
        <v>21</v>
      </c>
      <c r="I31" s="70"/>
      <c r="J31" s="71">
        <f t="shared" si="1"/>
        <v>21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85">
        <v>5</v>
      </c>
      <c r="F32" s="70">
        <v>10</v>
      </c>
      <c r="G32" s="70"/>
      <c r="H32" s="71">
        <f t="shared" si="4"/>
        <v>10</v>
      </c>
      <c r="I32" s="70"/>
      <c r="J32" s="71">
        <f t="shared" si="1"/>
        <v>10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25</v>
      </c>
      <c r="G33" s="70"/>
      <c r="H33" s="71">
        <f t="shared" si="4"/>
        <v>25</v>
      </c>
      <c r="I33" s="70"/>
      <c r="J33" s="71">
        <f t="shared" si="1"/>
        <v>25</v>
      </c>
      <c r="K33" s="72">
        <v>1</v>
      </c>
      <c r="L33" s="72"/>
      <c r="M33" s="75">
        <f t="shared" si="5"/>
        <v>1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44</v>
      </c>
      <c r="H34" s="71">
        <f t="shared" si="4"/>
        <v>44</v>
      </c>
      <c r="I34" s="70"/>
      <c r="J34" s="71">
        <f t="shared" si="1"/>
        <v>44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>
        <v>42</v>
      </c>
      <c r="H35" s="71">
        <f t="shared" si="4"/>
        <v>42</v>
      </c>
      <c r="I35" s="70"/>
      <c r="J35" s="71">
        <f t="shared" si="1"/>
        <v>42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47</v>
      </c>
      <c r="H36" s="71">
        <f t="shared" si="4"/>
        <v>47</v>
      </c>
      <c r="I36" s="70">
        <v>16</v>
      </c>
      <c r="J36" s="71">
        <f t="shared" si="1"/>
        <v>63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431</v>
      </c>
      <c r="G37" s="71">
        <f t="shared" si="6"/>
        <v>183</v>
      </c>
      <c r="H37" s="76">
        <f t="shared" si="6"/>
        <v>614</v>
      </c>
      <c r="I37" s="77">
        <f t="shared" si="6"/>
        <v>16</v>
      </c>
      <c r="J37" s="64">
        <f t="shared" si="6"/>
        <v>630</v>
      </c>
      <c r="K37" s="74">
        <f t="shared" si="6"/>
        <v>249</v>
      </c>
      <c r="L37" s="71">
        <f t="shared" si="6"/>
        <v>31</v>
      </c>
      <c r="M37" s="64">
        <f t="shared" si="6"/>
        <v>280</v>
      </c>
      <c r="N37" s="74">
        <f t="shared" si="6"/>
        <v>44</v>
      </c>
    </row>
    <row r="38" spans="1:14">
      <c r="A38" s="16"/>
      <c r="B38" s="68"/>
      <c r="C38" s="68"/>
      <c r="D38" s="154"/>
      <c r="E38" s="85">
        <v>13</v>
      </c>
      <c r="F38" s="70">
        <v>3</v>
      </c>
      <c r="G38" s="70"/>
      <c r="H38" s="71">
        <f t="shared" si="4"/>
        <v>3</v>
      </c>
      <c r="I38" s="70"/>
      <c r="J38" s="71">
        <f t="shared" si="1"/>
        <v>3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1</v>
      </c>
      <c r="G42" s="70"/>
      <c r="H42" s="71">
        <f t="shared" si="4"/>
        <v>1</v>
      </c>
      <c r="I42" s="70"/>
      <c r="J42" s="71">
        <f t="shared" si="1"/>
        <v>1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</v>
      </c>
      <c r="J50" s="79">
        <f t="shared" si="1"/>
        <v>1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4</v>
      </c>
      <c r="G51" s="71">
        <f t="shared" si="8"/>
        <v>0</v>
      </c>
      <c r="H51" s="71">
        <f t="shared" si="8"/>
        <v>4</v>
      </c>
      <c r="I51" s="71">
        <f t="shared" si="8"/>
        <v>1</v>
      </c>
      <c r="J51" s="71">
        <f t="shared" si="8"/>
        <v>5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/>
      <c r="L52" s="70">
        <v>1</v>
      </c>
      <c r="M52" s="70">
        <f>SUM(K52:L52)</f>
        <v>1</v>
      </c>
      <c r="N52" s="70">
        <v>1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811</v>
      </c>
      <c r="G53" s="86">
        <f t="shared" si="9"/>
        <v>276</v>
      </c>
      <c r="H53" s="86">
        <f t="shared" si="9"/>
        <v>1087</v>
      </c>
      <c r="I53" s="86">
        <f t="shared" si="9"/>
        <v>26</v>
      </c>
      <c r="J53" s="86">
        <f t="shared" si="9"/>
        <v>1113</v>
      </c>
      <c r="K53" s="86">
        <f>+K23+K37+K51+K52</f>
        <v>534</v>
      </c>
      <c r="L53" s="86">
        <f t="shared" ref="L53:N53" si="10">+L23+L37+L51+L52</f>
        <v>64</v>
      </c>
      <c r="M53" s="86">
        <f t="shared" si="10"/>
        <v>598</v>
      </c>
      <c r="N53" s="86">
        <f t="shared" si="10"/>
        <v>81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E19" sqref="E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67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68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2">
        <v>42705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3"/>
      <c r="D10" s="9"/>
      <c r="E10" s="85">
        <v>13</v>
      </c>
      <c r="F10" s="70">
        <v>165</v>
      </c>
      <c r="G10" s="70"/>
      <c r="H10" s="71">
        <f>F10+G10</f>
        <v>165</v>
      </c>
      <c r="I10" s="70"/>
      <c r="J10" s="71">
        <f>H10+I10</f>
        <v>165</v>
      </c>
      <c r="K10" s="156">
        <v>157</v>
      </c>
      <c r="L10" s="156">
        <v>24</v>
      </c>
      <c r="M10" s="157">
        <f>K10+L10</f>
        <v>181</v>
      </c>
      <c r="N10" s="156">
        <v>25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12</v>
      </c>
      <c r="G11" s="70"/>
      <c r="H11" s="71">
        <f t="shared" ref="H11:H22" si="0">F11+G11</f>
        <v>12</v>
      </c>
      <c r="I11" s="70"/>
      <c r="J11" s="71">
        <f t="shared" ref="J11:J50" si="1">H11+I11</f>
        <v>12</v>
      </c>
      <c r="K11" s="156">
        <v>3</v>
      </c>
      <c r="L11" s="156">
        <v>0</v>
      </c>
      <c r="M11" s="157">
        <f t="shared" ref="M11:M22" si="2">K11+L11</f>
        <v>3</v>
      </c>
      <c r="N11" s="156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14</v>
      </c>
      <c r="G12" s="70"/>
      <c r="H12" s="71">
        <f t="shared" si="0"/>
        <v>14</v>
      </c>
      <c r="I12" s="70"/>
      <c r="J12" s="71">
        <f t="shared" si="1"/>
        <v>14</v>
      </c>
      <c r="K12" s="156">
        <v>2</v>
      </c>
      <c r="L12" s="156">
        <v>0</v>
      </c>
      <c r="M12" s="157">
        <f t="shared" si="2"/>
        <v>2</v>
      </c>
      <c r="N12" s="156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6</v>
      </c>
      <c r="G13" s="70"/>
      <c r="H13" s="71">
        <f t="shared" si="0"/>
        <v>6</v>
      </c>
      <c r="I13" s="70"/>
      <c r="J13" s="71">
        <f t="shared" si="1"/>
        <v>6</v>
      </c>
      <c r="K13" s="156">
        <v>2</v>
      </c>
      <c r="L13" s="156">
        <v>0</v>
      </c>
      <c r="M13" s="157">
        <f t="shared" si="2"/>
        <v>2</v>
      </c>
      <c r="N13" s="156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6</v>
      </c>
      <c r="G14" s="70"/>
      <c r="H14" s="71">
        <f t="shared" si="0"/>
        <v>6</v>
      </c>
      <c r="I14" s="70"/>
      <c r="J14" s="71">
        <f t="shared" si="1"/>
        <v>6</v>
      </c>
      <c r="K14" s="156">
        <v>0</v>
      </c>
      <c r="L14" s="156">
        <v>0</v>
      </c>
      <c r="M14" s="157">
        <f t="shared" si="2"/>
        <v>0</v>
      </c>
      <c r="N14" s="156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6</v>
      </c>
      <c r="G15" s="70"/>
      <c r="H15" s="71">
        <f t="shared" si="0"/>
        <v>6</v>
      </c>
      <c r="I15" s="70"/>
      <c r="J15" s="71">
        <f t="shared" si="1"/>
        <v>6</v>
      </c>
      <c r="K15" s="156">
        <v>0</v>
      </c>
      <c r="L15" s="156">
        <v>0</v>
      </c>
      <c r="M15" s="157">
        <f t="shared" si="2"/>
        <v>0</v>
      </c>
      <c r="N15" s="156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0</v>
      </c>
      <c r="G16" s="70"/>
      <c r="H16" s="71">
        <f t="shared" si="0"/>
        <v>0</v>
      </c>
      <c r="I16" s="70"/>
      <c r="J16" s="71">
        <f t="shared" si="1"/>
        <v>0</v>
      </c>
      <c r="K16" s="156">
        <v>0</v>
      </c>
      <c r="L16" s="156">
        <v>0</v>
      </c>
      <c r="M16" s="157">
        <f t="shared" si="2"/>
        <v>0</v>
      </c>
      <c r="N16" s="156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0</v>
      </c>
      <c r="G17" s="70"/>
      <c r="H17" s="71">
        <f t="shared" si="0"/>
        <v>0</v>
      </c>
      <c r="I17" s="70"/>
      <c r="J17" s="71">
        <f t="shared" si="1"/>
        <v>0</v>
      </c>
      <c r="K17" s="156">
        <v>1</v>
      </c>
      <c r="L17" s="156">
        <v>0</v>
      </c>
      <c r="M17" s="157">
        <f t="shared" si="2"/>
        <v>1</v>
      </c>
      <c r="N17" s="156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25</v>
      </c>
      <c r="G18" s="70"/>
      <c r="H18" s="71">
        <f t="shared" si="0"/>
        <v>25</v>
      </c>
      <c r="I18" s="70"/>
      <c r="J18" s="71">
        <f t="shared" si="1"/>
        <v>25</v>
      </c>
      <c r="K18" s="156">
        <v>2</v>
      </c>
      <c r="L18" s="156">
        <v>0</v>
      </c>
      <c r="M18" s="157">
        <f t="shared" si="2"/>
        <v>2</v>
      </c>
      <c r="N18" s="156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15</v>
      </c>
      <c r="G19" s="70"/>
      <c r="H19" s="71">
        <f t="shared" si="0"/>
        <v>15</v>
      </c>
      <c r="I19" s="70"/>
      <c r="J19" s="71">
        <f t="shared" si="1"/>
        <v>15</v>
      </c>
      <c r="K19" s="156">
        <v>0</v>
      </c>
      <c r="L19" s="156">
        <v>0</v>
      </c>
      <c r="M19" s="157">
        <f t="shared" si="2"/>
        <v>0</v>
      </c>
      <c r="N19" s="156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18</v>
      </c>
      <c r="H20" s="71">
        <f t="shared" si="0"/>
        <v>18</v>
      </c>
      <c r="I20" s="70"/>
      <c r="J20" s="71">
        <f t="shared" si="1"/>
        <v>18</v>
      </c>
      <c r="K20" s="156">
        <v>0</v>
      </c>
      <c r="L20" s="156">
        <v>0</v>
      </c>
      <c r="M20" s="157">
        <f t="shared" si="2"/>
        <v>0</v>
      </c>
      <c r="N20" s="156">
        <v>0</v>
      </c>
    </row>
    <row r="21" spans="1:14">
      <c r="A21" s="16"/>
      <c r="B21" s="12"/>
      <c r="C21" s="17"/>
      <c r="D21" s="9"/>
      <c r="E21" s="85">
        <v>2</v>
      </c>
      <c r="F21" s="70"/>
      <c r="G21" s="70">
        <v>26</v>
      </c>
      <c r="H21" s="71">
        <f t="shared" si="0"/>
        <v>26</v>
      </c>
      <c r="I21" s="70"/>
      <c r="J21" s="71">
        <f t="shared" si="1"/>
        <v>26</v>
      </c>
      <c r="K21" s="156">
        <v>0</v>
      </c>
      <c r="L21" s="156">
        <v>1</v>
      </c>
      <c r="M21" s="157">
        <f t="shared" si="2"/>
        <v>1</v>
      </c>
      <c r="N21" s="156">
        <v>1</v>
      </c>
    </row>
    <row r="22" spans="1:14">
      <c r="A22" s="16"/>
      <c r="B22" s="14"/>
      <c r="C22" s="18"/>
      <c r="D22" s="9"/>
      <c r="E22" s="68">
        <v>1</v>
      </c>
      <c r="F22" s="70"/>
      <c r="G22" s="70">
        <v>4</v>
      </c>
      <c r="H22" s="71">
        <f t="shared" si="0"/>
        <v>4</v>
      </c>
      <c r="I22" s="70">
        <v>31</v>
      </c>
      <c r="J22" s="71">
        <f t="shared" si="1"/>
        <v>35</v>
      </c>
      <c r="K22" s="156">
        <v>0</v>
      </c>
      <c r="L22" s="156">
        <v>1</v>
      </c>
      <c r="M22" s="157">
        <f t="shared" si="2"/>
        <v>1</v>
      </c>
      <c r="N22" s="156">
        <v>1</v>
      </c>
    </row>
    <row r="23" spans="1:14" ht="12.75" customHeight="1">
      <c r="A23" s="16"/>
      <c r="B23" s="267" t="s">
        <v>18</v>
      </c>
      <c r="C23" s="268"/>
      <c r="D23" s="268"/>
      <c r="E23" s="269"/>
      <c r="F23" s="20">
        <f t="shared" ref="F23:N23" si="3">SUM(F10:F22)</f>
        <v>249</v>
      </c>
      <c r="G23" s="20">
        <f t="shared" si="3"/>
        <v>48</v>
      </c>
      <c r="H23" s="64">
        <f t="shared" si="3"/>
        <v>297</v>
      </c>
      <c r="I23" s="20">
        <f t="shared" si="3"/>
        <v>31</v>
      </c>
      <c r="J23" s="64">
        <f t="shared" si="3"/>
        <v>328</v>
      </c>
      <c r="K23" s="158">
        <f t="shared" si="3"/>
        <v>167</v>
      </c>
      <c r="L23" s="158">
        <f t="shared" si="3"/>
        <v>26</v>
      </c>
      <c r="M23" s="20">
        <f t="shared" si="3"/>
        <v>193</v>
      </c>
      <c r="N23" s="20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10">
        <v>439</v>
      </c>
      <c r="G24" s="10"/>
      <c r="H24" s="20">
        <f>F24+G24</f>
        <v>439</v>
      </c>
      <c r="I24" s="10"/>
      <c r="J24" s="20">
        <f t="shared" si="1"/>
        <v>439</v>
      </c>
      <c r="K24" s="156">
        <v>238</v>
      </c>
      <c r="L24" s="156">
        <v>45</v>
      </c>
      <c r="M24" s="21">
        <f>K24+L24</f>
        <v>283</v>
      </c>
      <c r="N24" s="156">
        <v>67</v>
      </c>
    </row>
    <row r="25" spans="1:14">
      <c r="A25" s="16"/>
      <c r="B25" s="12"/>
      <c r="C25" s="12" t="s">
        <v>0</v>
      </c>
      <c r="D25" s="15"/>
      <c r="E25" s="83">
        <v>12</v>
      </c>
      <c r="F25" s="10">
        <v>38</v>
      </c>
      <c r="G25" s="10"/>
      <c r="H25" s="20">
        <f t="shared" ref="H25:H50" si="4">F25+G25</f>
        <v>38</v>
      </c>
      <c r="I25" s="10"/>
      <c r="J25" s="20">
        <f t="shared" si="1"/>
        <v>38</v>
      </c>
      <c r="K25" s="156">
        <v>0</v>
      </c>
      <c r="L25" s="156">
        <v>2</v>
      </c>
      <c r="M25" s="21">
        <f t="shared" ref="M25:M36" si="5">K25+L25</f>
        <v>2</v>
      </c>
      <c r="N25" s="156">
        <v>2</v>
      </c>
    </row>
    <row r="26" spans="1:14">
      <c r="A26" s="16"/>
      <c r="B26" s="12" t="s">
        <v>7</v>
      </c>
      <c r="C26" s="14"/>
      <c r="D26" s="15"/>
      <c r="E26" s="83">
        <v>11</v>
      </c>
      <c r="F26" s="10">
        <v>9</v>
      </c>
      <c r="G26" s="10"/>
      <c r="H26" s="20">
        <f t="shared" si="4"/>
        <v>9</v>
      </c>
      <c r="I26" s="10"/>
      <c r="J26" s="20">
        <f t="shared" si="1"/>
        <v>9</v>
      </c>
      <c r="K26" s="156">
        <v>1</v>
      </c>
      <c r="L26" s="156">
        <v>0</v>
      </c>
      <c r="M26" s="21">
        <f t="shared" si="5"/>
        <v>1</v>
      </c>
      <c r="N26" s="156">
        <v>0</v>
      </c>
    </row>
    <row r="27" spans="1:14">
      <c r="A27" s="16"/>
      <c r="B27" s="12" t="s">
        <v>8</v>
      </c>
      <c r="C27" s="12"/>
      <c r="D27" s="15" t="s">
        <v>26</v>
      </c>
      <c r="E27" s="83">
        <v>10</v>
      </c>
      <c r="F27" s="10">
        <v>5</v>
      </c>
      <c r="G27" s="10"/>
      <c r="H27" s="20">
        <f t="shared" si="4"/>
        <v>5</v>
      </c>
      <c r="I27" s="10"/>
      <c r="J27" s="20">
        <f t="shared" si="1"/>
        <v>5</v>
      </c>
      <c r="K27" s="156">
        <v>0</v>
      </c>
      <c r="L27" s="156">
        <v>1</v>
      </c>
      <c r="M27" s="21">
        <f t="shared" si="5"/>
        <v>1</v>
      </c>
      <c r="N27" s="156">
        <v>1</v>
      </c>
    </row>
    <row r="28" spans="1:14">
      <c r="A28" s="16"/>
      <c r="B28" s="12" t="s">
        <v>0</v>
      </c>
      <c r="C28" s="12"/>
      <c r="D28" s="15" t="s">
        <v>8</v>
      </c>
      <c r="E28" s="83">
        <v>9</v>
      </c>
      <c r="F28" s="10">
        <v>8</v>
      </c>
      <c r="G28" s="10"/>
      <c r="H28" s="20">
        <f t="shared" si="4"/>
        <v>8</v>
      </c>
      <c r="I28" s="10"/>
      <c r="J28" s="20">
        <f t="shared" si="1"/>
        <v>8</v>
      </c>
      <c r="K28" s="156">
        <v>2</v>
      </c>
      <c r="L28" s="156">
        <v>0</v>
      </c>
      <c r="M28" s="21">
        <f t="shared" si="5"/>
        <v>2</v>
      </c>
      <c r="N28" s="156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3">
        <v>8</v>
      </c>
      <c r="F29" s="10">
        <v>0</v>
      </c>
      <c r="G29" s="10"/>
      <c r="H29" s="20">
        <f t="shared" si="4"/>
        <v>0</v>
      </c>
      <c r="I29" s="10"/>
      <c r="J29" s="20">
        <f t="shared" si="1"/>
        <v>0</v>
      </c>
      <c r="K29" s="156">
        <v>0</v>
      </c>
      <c r="L29" s="156">
        <v>0</v>
      </c>
      <c r="M29" s="21">
        <f t="shared" si="5"/>
        <v>0</v>
      </c>
      <c r="N29" s="156">
        <v>0</v>
      </c>
    </row>
    <row r="30" spans="1:14">
      <c r="A30" s="16"/>
      <c r="B30" s="12" t="s">
        <v>4</v>
      </c>
      <c r="C30" s="12"/>
      <c r="D30" s="15" t="s">
        <v>4</v>
      </c>
      <c r="E30" s="83">
        <v>7</v>
      </c>
      <c r="F30" s="10">
        <v>0</v>
      </c>
      <c r="G30" s="10"/>
      <c r="H30" s="20">
        <f t="shared" si="4"/>
        <v>0</v>
      </c>
      <c r="I30" s="10"/>
      <c r="J30" s="20">
        <f t="shared" si="1"/>
        <v>0</v>
      </c>
      <c r="K30" s="156">
        <v>0</v>
      </c>
      <c r="L30" s="156">
        <v>0</v>
      </c>
      <c r="M30" s="21">
        <f t="shared" si="5"/>
        <v>0</v>
      </c>
      <c r="N30" s="156">
        <v>0</v>
      </c>
    </row>
    <row r="31" spans="1:14">
      <c r="A31" s="16"/>
      <c r="B31" s="12" t="s">
        <v>0</v>
      </c>
      <c r="C31" s="12"/>
      <c r="D31" s="15" t="s">
        <v>9</v>
      </c>
      <c r="E31" s="83">
        <v>6</v>
      </c>
      <c r="F31" s="10">
        <v>0</v>
      </c>
      <c r="G31" s="10"/>
      <c r="H31" s="20">
        <f t="shared" si="4"/>
        <v>0</v>
      </c>
      <c r="I31" s="10"/>
      <c r="J31" s="20">
        <f t="shared" si="1"/>
        <v>0</v>
      </c>
      <c r="K31" s="156">
        <v>0</v>
      </c>
      <c r="L31" s="156">
        <v>1</v>
      </c>
      <c r="M31" s="21">
        <f t="shared" si="5"/>
        <v>1</v>
      </c>
      <c r="N31" s="156">
        <v>1</v>
      </c>
    </row>
    <row r="32" spans="1:14">
      <c r="A32" s="16"/>
      <c r="B32" s="12" t="s">
        <v>9</v>
      </c>
      <c r="C32" s="159"/>
      <c r="D32" s="15"/>
      <c r="E32" s="83">
        <v>5</v>
      </c>
      <c r="F32" s="10">
        <v>33</v>
      </c>
      <c r="G32" s="10"/>
      <c r="H32" s="20">
        <f t="shared" si="4"/>
        <v>33</v>
      </c>
      <c r="I32" s="10"/>
      <c r="J32" s="20">
        <f t="shared" si="1"/>
        <v>33</v>
      </c>
      <c r="K32" s="156">
        <v>0</v>
      </c>
      <c r="L32" s="156">
        <v>0</v>
      </c>
      <c r="M32" s="21">
        <f t="shared" si="5"/>
        <v>0</v>
      </c>
      <c r="N32" s="156">
        <v>0</v>
      </c>
    </row>
    <row r="33" spans="1:14">
      <c r="A33" s="16"/>
      <c r="B33" s="12"/>
      <c r="C33" s="12"/>
      <c r="D33" s="15"/>
      <c r="E33" s="83">
        <v>4</v>
      </c>
      <c r="F33" s="10">
        <v>18</v>
      </c>
      <c r="G33" s="10"/>
      <c r="H33" s="20">
        <f t="shared" si="4"/>
        <v>18</v>
      </c>
      <c r="I33" s="10"/>
      <c r="J33" s="20">
        <f t="shared" si="1"/>
        <v>18</v>
      </c>
      <c r="K33" s="156">
        <v>0</v>
      </c>
      <c r="L33" s="156">
        <v>0</v>
      </c>
      <c r="M33" s="21">
        <f t="shared" si="5"/>
        <v>0</v>
      </c>
      <c r="N33" s="156">
        <v>0</v>
      </c>
    </row>
    <row r="34" spans="1:14">
      <c r="A34" s="16"/>
      <c r="B34" s="12"/>
      <c r="C34" s="12" t="s">
        <v>1</v>
      </c>
      <c r="D34" s="15"/>
      <c r="E34" s="83">
        <v>3</v>
      </c>
      <c r="F34" s="10"/>
      <c r="G34" s="10">
        <v>38</v>
      </c>
      <c r="H34" s="20">
        <f t="shared" si="4"/>
        <v>38</v>
      </c>
      <c r="I34" s="10"/>
      <c r="J34" s="20">
        <f t="shared" si="1"/>
        <v>38</v>
      </c>
      <c r="K34" s="156">
        <v>0</v>
      </c>
      <c r="L34" s="156">
        <v>1</v>
      </c>
      <c r="M34" s="21">
        <f t="shared" si="5"/>
        <v>1</v>
      </c>
      <c r="N34" s="156">
        <v>1</v>
      </c>
    </row>
    <row r="35" spans="1:14">
      <c r="A35" s="16"/>
      <c r="B35" s="12"/>
      <c r="C35" s="12"/>
      <c r="D35" s="15"/>
      <c r="E35" s="83">
        <v>2</v>
      </c>
      <c r="F35" s="10"/>
      <c r="G35" s="10">
        <v>64</v>
      </c>
      <c r="H35" s="20">
        <f t="shared" si="4"/>
        <v>64</v>
      </c>
      <c r="I35" s="10"/>
      <c r="J35" s="20">
        <f t="shared" si="1"/>
        <v>64</v>
      </c>
      <c r="K35" s="156">
        <v>0</v>
      </c>
      <c r="L35" s="156">
        <v>0</v>
      </c>
      <c r="M35" s="21">
        <f t="shared" si="5"/>
        <v>0</v>
      </c>
      <c r="N35" s="156">
        <v>0</v>
      </c>
    </row>
    <row r="36" spans="1:14">
      <c r="A36" s="16"/>
      <c r="B36" s="14"/>
      <c r="C36" s="14"/>
      <c r="D36" s="15"/>
      <c r="E36" s="159">
        <v>1</v>
      </c>
      <c r="F36" s="10"/>
      <c r="G36" s="10">
        <v>4</v>
      </c>
      <c r="H36" s="20">
        <f t="shared" si="4"/>
        <v>4</v>
      </c>
      <c r="I36" s="10">
        <v>54</v>
      </c>
      <c r="J36" s="20">
        <f t="shared" si="1"/>
        <v>58</v>
      </c>
      <c r="K36" s="156">
        <v>0</v>
      </c>
      <c r="L36" s="156">
        <v>0</v>
      </c>
      <c r="M36" s="21">
        <f t="shared" si="5"/>
        <v>0</v>
      </c>
      <c r="N36" s="156">
        <v>0</v>
      </c>
    </row>
    <row r="37" spans="1:14" ht="12.75" customHeight="1">
      <c r="A37" s="16"/>
      <c r="B37" s="267" t="s">
        <v>19</v>
      </c>
      <c r="C37" s="268"/>
      <c r="D37" s="268"/>
      <c r="E37" s="268"/>
      <c r="F37" s="158">
        <f t="shared" ref="F37:N37" si="6">SUM(F24:F36)</f>
        <v>550</v>
      </c>
      <c r="G37" s="20">
        <f t="shared" si="6"/>
        <v>106</v>
      </c>
      <c r="H37" s="76">
        <f t="shared" si="6"/>
        <v>656</v>
      </c>
      <c r="I37" s="77">
        <f t="shared" si="6"/>
        <v>54</v>
      </c>
      <c r="J37" s="64">
        <f t="shared" si="6"/>
        <v>710</v>
      </c>
      <c r="K37" s="158">
        <f t="shared" si="6"/>
        <v>241</v>
      </c>
      <c r="L37" s="20">
        <f t="shared" si="6"/>
        <v>50</v>
      </c>
      <c r="M37" s="64">
        <f t="shared" si="6"/>
        <v>291</v>
      </c>
      <c r="N37" s="158">
        <f t="shared" si="6"/>
        <v>72</v>
      </c>
    </row>
    <row r="38" spans="1:14">
      <c r="A38" s="16"/>
      <c r="B38" s="159"/>
      <c r="C38" s="159"/>
      <c r="D38" s="160"/>
      <c r="E38" s="83">
        <v>13</v>
      </c>
      <c r="F38" s="10">
        <v>7</v>
      </c>
      <c r="G38" s="10"/>
      <c r="H38" s="20">
        <f t="shared" si="4"/>
        <v>7</v>
      </c>
      <c r="I38" s="10"/>
      <c r="J38" s="20">
        <f t="shared" si="1"/>
        <v>7</v>
      </c>
      <c r="K38" s="156">
        <v>0</v>
      </c>
      <c r="L38" s="156">
        <v>0</v>
      </c>
      <c r="M38" s="21">
        <f>K38+L38</f>
        <v>0</v>
      </c>
      <c r="N38" s="156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3">
        <v>12</v>
      </c>
      <c r="F39" s="10">
        <v>0</v>
      </c>
      <c r="G39" s="10"/>
      <c r="H39" s="20">
        <f t="shared" si="4"/>
        <v>0</v>
      </c>
      <c r="I39" s="10"/>
      <c r="J39" s="20">
        <f t="shared" si="1"/>
        <v>0</v>
      </c>
      <c r="K39" s="156">
        <v>0</v>
      </c>
      <c r="L39" s="156">
        <v>0</v>
      </c>
      <c r="M39" s="21">
        <f t="shared" ref="M39:M50" si="7">K39+L39</f>
        <v>0</v>
      </c>
      <c r="N39" s="156">
        <v>0</v>
      </c>
    </row>
    <row r="40" spans="1:14">
      <c r="A40" s="16"/>
      <c r="B40" s="12" t="s">
        <v>10</v>
      </c>
      <c r="C40" s="12"/>
      <c r="D40" s="15" t="s">
        <v>10</v>
      </c>
      <c r="E40" s="83">
        <v>11</v>
      </c>
      <c r="F40" s="10">
        <v>0</v>
      </c>
      <c r="G40" s="10"/>
      <c r="H40" s="20">
        <f t="shared" si="4"/>
        <v>0</v>
      </c>
      <c r="I40" s="10"/>
      <c r="J40" s="20">
        <f t="shared" si="1"/>
        <v>0</v>
      </c>
      <c r="K40" s="156">
        <v>0</v>
      </c>
      <c r="L40" s="156">
        <v>0</v>
      </c>
      <c r="M40" s="21">
        <f t="shared" si="7"/>
        <v>0</v>
      </c>
      <c r="N40" s="156">
        <v>0</v>
      </c>
    </row>
    <row r="41" spans="1:14">
      <c r="A41" s="16"/>
      <c r="B41" s="12" t="s">
        <v>11</v>
      </c>
      <c r="C41" s="159"/>
      <c r="D41" s="15" t="s">
        <v>2</v>
      </c>
      <c r="E41" s="83">
        <v>10</v>
      </c>
      <c r="F41" s="10">
        <v>0</v>
      </c>
      <c r="G41" s="10"/>
      <c r="H41" s="20">
        <f t="shared" si="4"/>
        <v>0</v>
      </c>
      <c r="I41" s="10"/>
      <c r="J41" s="20">
        <f t="shared" si="1"/>
        <v>0</v>
      </c>
      <c r="K41" s="156">
        <v>0</v>
      </c>
      <c r="L41" s="156">
        <v>0</v>
      </c>
      <c r="M41" s="21">
        <f t="shared" si="7"/>
        <v>0</v>
      </c>
      <c r="N41" s="156">
        <v>0</v>
      </c>
    </row>
    <row r="42" spans="1:14">
      <c r="A42" s="16"/>
      <c r="B42" s="12" t="s">
        <v>4</v>
      </c>
      <c r="C42" s="12"/>
      <c r="D42" s="15" t="s">
        <v>27</v>
      </c>
      <c r="E42" s="83">
        <v>9</v>
      </c>
      <c r="F42" s="10">
        <v>0</v>
      </c>
      <c r="G42" s="10"/>
      <c r="H42" s="20">
        <f t="shared" si="4"/>
        <v>0</v>
      </c>
      <c r="I42" s="10"/>
      <c r="J42" s="20">
        <f t="shared" si="1"/>
        <v>0</v>
      </c>
      <c r="K42" s="156">
        <v>0</v>
      </c>
      <c r="L42" s="156">
        <v>0</v>
      </c>
      <c r="M42" s="21">
        <f t="shared" si="7"/>
        <v>0</v>
      </c>
      <c r="N42" s="156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3">
        <v>8</v>
      </c>
      <c r="F43" s="10">
        <v>0</v>
      </c>
      <c r="G43" s="10"/>
      <c r="H43" s="20">
        <f t="shared" si="4"/>
        <v>0</v>
      </c>
      <c r="I43" s="10"/>
      <c r="J43" s="20">
        <f t="shared" si="1"/>
        <v>0</v>
      </c>
      <c r="K43" s="156">
        <v>0</v>
      </c>
      <c r="L43" s="156">
        <v>0</v>
      </c>
      <c r="M43" s="21">
        <f t="shared" si="7"/>
        <v>0</v>
      </c>
      <c r="N43" s="156">
        <v>0</v>
      </c>
    </row>
    <row r="44" spans="1:14">
      <c r="A44" s="16"/>
      <c r="B44" s="12" t="s">
        <v>4</v>
      </c>
      <c r="C44" s="12"/>
      <c r="D44" s="15" t="s">
        <v>26</v>
      </c>
      <c r="E44" s="83">
        <v>7</v>
      </c>
      <c r="F44" s="10">
        <v>0</v>
      </c>
      <c r="G44" s="10"/>
      <c r="H44" s="20">
        <f t="shared" si="4"/>
        <v>0</v>
      </c>
      <c r="I44" s="10"/>
      <c r="J44" s="20">
        <f t="shared" si="1"/>
        <v>0</v>
      </c>
      <c r="K44" s="156">
        <v>0</v>
      </c>
      <c r="L44" s="156">
        <v>0</v>
      </c>
      <c r="M44" s="21">
        <f t="shared" si="7"/>
        <v>0</v>
      </c>
      <c r="N44" s="156">
        <v>0</v>
      </c>
    </row>
    <row r="45" spans="1:14">
      <c r="A45" s="16"/>
      <c r="B45" s="12" t="s">
        <v>1</v>
      </c>
      <c r="C45" s="12"/>
      <c r="D45" s="15" t="s">
        <v>22</v>
      </c>
      <c r="E45" s="83">
        <v>6</v>
      </c>
      <c r="F45" s="10">
        <v>0</v>
      </c>
      <c r="G45" s="10"/>
      <c r="H45" s="20">
        <f t="shared" si="4"/>
        <v>0</v>
      </c>
      <c r="I45" s="10"/>
      <c r="J45" s="20">
        <f t="shared" si="1"/>
        <v>0</v>
      </c>
      <c r="K45" s="156">
        <v>0</v>
      </c>
      <c r="L45" s="156">
        <v>0</v>
      </c>
      <c r="M45" s="21">
        <f t="shared" si="7"/>
        <v>0</v>
      </c>
      <c r="N45" s="156">
        <v>0</v>
      </c>
    </row>
    <row r="46" spans="1:14">
      <c r="A46" s="16"/>
      <c r="B46" s="12" t="s">
        <v>12</v>
      </c>
      <c r="C46" s="159"/>
      <c r="D46" s="15" t="s">
        <v>2</v>
      </c>
      <c r="E46" s="83">
        <v>5</v>
      </c>
      <c r="F46" s="10">
        <v>0</v>
      </c>
      <c r="G46" s="10"/>
      <c r="H46" s="20">
        <f t="shared" si="4"/>
        <v>0</v>
      </c>
      <c r="I46" s="10"/>
      <c r="J46" s="20">
        <f t="shared" si="1"/>
        <v>0</v>
      </c>
      <c r="K46" s="156">
        <v>0</v>
      </c>
      <c r="L46" s="156">
        <v>0</v>
      </c>
      <c r="M46" s="21">
        <f t="shared" si="7"/>
        <v>0</v>
      </c>
      <c r="N46" s="156">
        <v>0</v>
      </c>
    </row>
    <row r="47" spans="1:14">
      <c r="A47" s="16"/>
      <c r="B47" s="12"/>
      <c r="C47" s="12"/>
      <c r="D47" s="15" t="s">
        <v>7</v>
      </c>
      <c r="E47" s="83">
        <v>4</v>
      </c>
      <c r="F47" s="10">
        <v>0</v>
      </c>
      <c r="G47" s="10"/>
      <c r="H47" s="20">
        <f t="shared" si="4"/>
        <v>0</v>
      </c>
      <c r="I47" s="10"/>
      <c r="J47" s="20">
        <f t="shared" si="1"/>
        <v>0</v>
      </c>
      <c r="K47" s="156">
        <v>0</v>
      </c>
      <c r="L47" s="156">
        <v>0</v>
      </c>
      <c r="M47" s="21">
        <f t="shared" si="7"/>
        <v>0</v>
      </c>
      <c r="N47" s="156">
        <v>0</v>
      </c>
    </row>
    <row r="48" spans="1:14">
      <c r="A48" s="16"/>
      <c r="B48" s="12"/>
      <c r="C48" s="12" t="s">
        <v>1</v>
      </c>
      <c r="D48" s="15" t="s">
        <v>1</v>
      </c>
      <c r="E48" s="83">
        <v>3</v>
      </c>
      <c r="F48" s="10">
        <v>0</v>
      </c>
      <c r="G48" s="10"/>
      <c r="H48" s="20">
        <f t="shared" si="4"/>
        <v>0</v>
      </c>
      <c r="I48" s="10"/>
      <c r="J48" s="20">
        <f t="shared" si="1"/>
        <v>0</v>
      </c>
      <c r="K48" s="156">
        <v>0</v>
      </c>
      <c r="L48" s="156">
        <v>0</v>
      </c>
      <c r="M48" s="21">
        <f t="shared" si="7"/>
        <v>0</v>
      </c>
      <c r="N48" s="156">
        <v>0</v>
      </c>
    </row>
    <row r="49" spans="1:14">
      <c r="A49" s="16"/>
      <c r="B49" s="12"/>
      <c r="C49" s="12"/>
      <c r="D49" s="15" t="s">
        <v>3</v>
      </c>
      <c r="E49" s="83">
        <v>2</v>
      </c>
      <c r="F49" s="10">
        <v>0</v>
      </c>
      <c r="G49" s="10"/>
      <c r="H49" s="20">
        <f t="shared" si="4"/>
        <v>0</v>
      </c>
      <c r="I49" s="10"/>
      <c r="J49" s="20">
        <f t="shared" si="1"/>
        <v>0</v>
      </c>
      <c r="K49" s="156">
        <v>0</v>
      </c>
      <c r="L49" s="156">
        <v>0</v>
      </c>
      <c r="M49" s="21">
        <f t="shared" si="7"/>
        <v>0</v>
      </c>
      <c r="N49" s="156">
        <v>0</v>
      </c>
    </row>
    <row r="50" spans="1:14">
      <c r="A50" s="16"/>
      <c r="B50" s="14"/>
      <c r="C50" s="15"/>
      <c r="D50" s="14"/>
      <c r="E50" s="159">
        <v>1</v>
      </c>
      <c r="F50" s="161">
        <v>0</v>
      </c>
      <c r="G50" s="161"/>
      <c r="H50" s="162">
        <f t="shared" si="4"/>
        <v>0</v>
      </c>
      <c r="I50" s="161">
        <v>3</v>
      </c>
      <c r="J50" s="162">
        <f t="shared" si="1"/>
        <v>3</v>
      </c>
      <c r="K50" s="163">
        <v>0</v>
      </c>
      <c r="L50" s="163">
        <v>0</v>
      </c>
      <c r="M50" s="164">
        <f t="shared" si="7"/>
        <v>0</v>
      </c>
      <c r="N50" s="163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7</v>
      </c>
      <c r="G51" s="20">
        <f t="shared" si="8"/>
        <v>0</v>
      </c>
      <c r="H51" s="20">
        <f t="shared" si="8"/>
        <v>7</v>
      </c>
      <c r="I51" s="20">
        <f t="shared" si="8"/>
        <v>3</v>
      </c>
      <c r="J51" s="20">
        <f t="shared" si="8"/>
        <v>10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67" t="s">
        <v>37</v>
      </c>
      <c r="C52" s="268"/>
      <c r="D52" s="268"/>
      <c r="E52" s="269"/>
      <c r="F52" s="10"/>
      <c r="G52" s="10"/>
      <c r="H52" s="10"/>
      <c r="I52" s="10"/>
      <c r="J52" s="10"/>
      <c r="K52" s="10"/>
      <c r="L52" s="10">
        <v>2</v>
      </c>
      <c r="M52" s="10">
        <f>SUM(K52:L52)</f>
        <v>2</v>
      </c>
      <c r="N52" s="10">
        <v>2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806</v>
      </c>
      <c r="G53" s="22">
        <f t="shared" si="9"/>
        <v>154</v>
      </c>
      <c r="H53" s="22">
        <f t="shared" si="9"/>
        <v>960</v>
      </c>
      <c r="I53" s="22">
        <f t="shared" si="9"/>
        <v>88</v>
      </c>
      <c r="J53" s="22">
        <f t="shared" si="9"/>
        <v>1048</v>
      </c>
      <c r="K53" s="22">
        <f>+K23+K37+K51+K52</f>
        <v>408</v>
      </c>
      <c r="L53" s="22">
        <f t="shared" ref="L53:N53" si="10">+L23+L37+L51+L52</f>
        <v>78</v>
      </c>
      <c r="M53" s="22">
        <f t="shared" si="10"/>
        <v>486</v>
      </c>
      <c r="N53" s="22">
        <f t="shared" si="10"/>
        <v>101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2" workbookViewId="0">
      <selection activeCell="J17" sqref="J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266</v>
      </c>
      <c r="G10" s="70">
        <v>0</v>
      </c>
      <c r="H10" s="71">
        <f>F10+G10</f>
        <v>266</v>
      </c>
      <c r="I10" s="70">
        <v>0</v>
      </c>
      <c r="J10" s="71">
        <f>H10+I10</f>
        <v>266</v>
      </c>
      <c r="K10" s="72">
        <v>263</v>
      </c>
      <c r="L10" s="72">
        <v>23</v>
      </c>
      <c r="M10" s="73">
        <f>K10+L10</f>
        <v>286</v>
      </c>
      <c r="N10" s="72">
        <v>27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41</v>
      </c>
      <c r="G11" s="70">
        <v>0</v>
      </c>
      <c r="H11" s="71">
        <f t="shared" ref="H11:H22" si="0">F11+G11</f>
        <v>41</v>
      </c>
      <c r="I11" s="70">
        <v>0</v>
      </c>
      <c r="J11" s="71">
        <f t="shared" ref="J11:J50" si="1">H11+I11</f>
        <v>41</v>
      </c>
      <c r="K11" s="72">
        <v>1</v>
      </c>
      <c r="L11" s="72">
        <v>0</v>
      </c>
      <c r="M11" s="73">
        <f t="shared" ref="M11:M22" si="2">K11+L11</f>
        <v>1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31</v>
      </c>
      <c r="G12" s="70">
        <v>0</v>
      </c>
      <c r="H12" s="71">
        <f t="shared" si="0"/>
        <v>31</v>
      </c>
      <c r="I12" s="70">
        <v>0</v>
      </c>
      <c r="J12" s="71">
        <f t="shared" si="1"/>
        <v>31</v>
      </c>
      <c r="K12" s="72">
        <v>2</v>
      </c>
      <c r="L12" s="72">
        <v>0</v>
      </c>
      <c r="M12" s="73">
        <f t="shared" si="2"/>
        <v>2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5</v>
      </c>
      <c r="G13" s="70">
        <v>0</v>
      </c>
      <c r="H13" s="71">
        <f t="shared" si="0"/>
        <v>5</v>
      </c>
      <c r="I13" s="70">
        <v>0</v>
      </c>
      <c r="J13" s="71">
        <f t="shared" si="1"/>
        <v>5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7</v>
      </c>
      <c r="G14" s="70">
        <v>0</v>
      </c>
      <c r="H14" s="71">
        <f t="shared" si="0"/>
        <v>7</v>
      </c>
      <c r="I14" s="70">
        <v>0</v>
      </c>
      <c r="J14" s="71">
        <f t="shared" si="1"/>
        <v>7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5</v>
      </c>
      <c r="G15" s="70">
        <v>0</v>
      </c>
      <c r="H15" s="71">
        <f t="shared" si="0"/>
        <v>5</v>
      </c>
      <c r="I15" s="70">
        <v>0</v>
      </c>
      <c r="J15" s="71">
        <f t="shared" si="1"/>
        <v>5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7</v>
      </c>
      <c r="G16" s="70">
        <v>0</v>
      </c>
      <c r="H16" s="71">
        <f t="shared" si="0"/>
        <v>7</v>
      </c>
      <c r="I16" s="70">
        <v>0</v>
      </c>
      <c r="J16" s="71">
        <f t="shared" si="1"/>
        <v>7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14</v>
      </c>
      <c r="G17" s="70">
        <v>0</v>
      </c>
      <c r="H17" s="71">
        <f t="shared" si="0"/>
        <v>14</v>
      </c>
      <c r="I17" s="70">
        <v>0</v>
      </c>
      <c r="J17" s="71">
        <f t="shared" si="1"/>
        <v>14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21</v>
      </c>
      <c r="G18" s="70">
        <v>0</v>
      </c>
      <c r="H18" s="71">
        <f t="shared" si="0"/>
        <v>21</v>
      </c>
      <c r="I18" s="70">
        <v>0</v>
      </c>
      <c r="J18" s="71">
        <f t="shared" si="1"/>
        <v>21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50</v>
      </c>
      <c r="G19" s="70">
        <v>0</v>
      </c>
      <c r="H19" s="71">
        <f t="shared" si="0"/>
        <v>50</v>
      </c>
      <c r="I19" s="70">
        <v>0</v>
      </c>
      <c r="J19" s="71">
        <f t="shared" si="1"/>
        <v>50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75</v>
      </c>
      <c r="H20" s="71">
        <f t="shared" si="0"/>
        <v>75</v>
      </c>
      <c r="I20" s="70">
        <v>0</v>
      </c>
      <c r="J20" s="71">
        <f t="shared" si="1"/>
        <v>75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61</v>
      </c>
      <c r="H21" s="71">
        <f t="shared" si="0"/>
        <v>61</v>
      </c>
      <c r="I21" s="70">
        <v>0</v>
      </c>
      <c r="J21" s="71">
        <f t="shared" si="1"/>
        <v>61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27</v>
      </c>
      <c r="H22" s="71">
        <f t="shared" si="0"/>
        <v>27</v>
      </c>
      <c r="I22" s="70">
        <v>0</v>
      </c>
      <c r="J22" s="71">
        <f t="shared" si="1"/>
        <v>27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447</v>
      </c>
      <c r="G23" s="71">
        <f t="shared" si="3"/>
        <v>163</v>
      </c>
      <c r="H23" s="64">
        <f t="shared" si="3"/>
        <v>610</v>
      </c>
      <c r="I23" s="71">
        <f t="shared" si="3"/>
        <v>0</v>
      </c>
      <c r="J23" s="64">
        <f t="shared" si="3"/>
        <v>610</v>
      </c>
      <c r="K23" s="74">
        <f t="shared" si="3"/>
        <v>266</v>
      </c>
      <c r="L23" s="74">
        <f t="shared" si="3"/>
        <v>23</v>
      </c>
      <c r="M23" s="71">
        <f t="shared" si="3"/>
        <v>289</v>
      </c>
      <c r="N23" s="71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70">
        <v>611</v>
      </c>
      <c r="G24" s="70">
        <v>0</v>
      </c>
      <c r="H24" s="71">
        <f>F24+G24</f>
        <v>611</v>
      </c>
      <c r="I24" s="70">
        <v>0</v>
      </c>
      <c r="J24" s="71">
        <f t="shared" si="1"/>
        <v>611</v>
      </c>
      <c r="K24" s="72">
        <v>306</v>
      </c>
      <c r="L24" s="72">
        <v>29</v>
      </c>
      <c r="M24" s="75">
        <f>K24+L24</f>
        <v>335</v>
      </c>
      <c r="N24" s="72">
        <v>40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30</v>
      </c>
      <c r="G25" s="70">
        <v>0</v>
      </c>
      <c r="H25" s="71">
        <f t="shared" ref="H25:H50" si="4">F25+G25</f>
        <v>30</v>
      </c>
      <c r="I25" s="70">
        <v>0</v>
      </c>
      <c r="J25" s="71">
        <f t="shared" si="1"/>
        <v>30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52</v>
      </c>
      <c r="G26" s="70">
        <v>0</v>
      </c>
      <c r="H26" s="71">
        <f t="shared" si="4"/>
        <v>52</v>
      </c>
      <c r="I26" s="70">
        <v>0</v>
      </c>
      <c r="J26" s="71">
        <f t="shared" si="1"/>
        <v>52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27</v>
      </c>
      <c r="G27" s="70">
        <v>0</v>
      </c>
      <c r="H27" s="71">
        <f t="shared" si="4"/>
        <v>27</v>
      </c>
      <c r="I27" s="70">
        <v>0</v>
      </c>
      <c r="J27" s="71">
        <f t="shared" si="1"/>
        <v>27</v>
      </c>
      <c r="K27" s="72">
        <v>1</v>
      </c>
      <c r="L27" s="72">
        <v>3</v>
      </c>
      <c r="M27" s="75">
        <f t="shared" si="5"/>
        <v>4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12</v>
      </c>
      <c r="G28" s="70">
        <v>0</v>
      </c>
      <c r="H28" s="71">
        <f t="shared" si="4"/>
        <v>12</v>
      </c>
      <c r="I28" s="70">
        <v>0</v>
      </c>
      <c r="J28" s="71">
        <f t="shared" si="1"/>
        <v>12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11</v>
      </c>
      <c r="G29" s="70">
        <v>0</v>
      </c>
      <c r="H29" s="71">
        <f t="shared" si="4"/>
        <v>11</v>
      </c>
      <c r="I29" s="70">
        <v>0</v>
      </c>
      <c r="J29" s="71">
        <f t="shared" si="1"/>
        <v>11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23</v>
      </c>
      <c r="G30" s="70">
        <v>0</v>
      </c>
      <c r="H30" s="71">
        <f t="shared" si="4"/>
        <v>23</v>
      </c>
      <c r="I30" s="70">
        <v>0</v>
      </c>
      <c r="J30" s="71">
        <f t="shared" si="1"/>
        <v>23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13</v>
      </c>
      <c r="G31" s="70">
        <v>0</v>
      </c>
      <c r="H31" s="71">
        <f t="shared" si="4"/>
        <v>13</v>
      </c>
      <c r="I31" s="70">
        <v>0</v>
      </c>
      <c r="J31" s="71">
        <f t="shared" si="1"/>
        <v>13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19</v>
      </c>
      <c r="G32" s="70">
        <v>0</v>
      </c>
      <c r="H32" s="71">
        <f t="shared" si="4"/>
        <v>19</v>
      </c>
      <c r="I32" s="70">
        <v>0</v>
      </c>
      <c r="J32" s="71">
        <f t="shared" si="1"/>
        <v>19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48</v>
      </c>
      <c r="G33" s="70">
        <v>0</v>
      </c>
      <c r="H33" s="71">
        <f t="shared" si="4"/>
        <v>48</v>
      </c>
      <c r="I33" s="70">
        <v>0</v>
      </c>
      <c r="J33" s="71">
        <f t="shared" si="1"/>
        <v>48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55</v>
      </c>
      <c r="H34" s="71">
        <f t="shared" si="4"/>
        <v>55</v>
      </c>
      <c r="I34" s="70">
        <v>0</v>
      </c>
      <c r="J34" s="71">
        <f t="shared" si="1"/>
        <v>55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69</v>
      </c>
      <c r="H35" s="71">
        <f t="shared" si="4"/>
        <v>69</v>
      </c>
      <c r="I35" s="70">
        <v>0</v>
      </c>
      <c r="J35" s="71">
        <f t="shared" si="1"/>
        <v>69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48</v>
      </c>
      <c r="H36" s="71">
        <f t="shared" si="4"/>
        <v>48</v>
      </c>
      <c r="I36" s="70">
        <v>2</v>
      </c>
      <c r="J36" s="71">
        <f t="shared" si="1"/>
        <v>50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846</v>
      </c>
      <c r="G37" s="71">
        <f t="shared" si="6"/>
        <v>172</v>
      </c>
      <c r="H37" s="76">
        <f t="shared" si="6"/>
        <v>1018</v>
      </c>
      <c r="I37" s="77">
        <f t="shared" si="6"/>
        <v>2</v>
      </c>
      <c r="J37" s="64">
        <f t="shared" si="6"/>
        <v>1020</v>
      </c>
      <c r="K37" s="74">
        <f t="shared" si="6"/>
        <v>312</v>
      </c>
      <c r="L37" s="20">
        <f t="shared" si="6"/>
        <v>34</v>
      </c>
      <c r="M37" s="64">
        <f t="shared" si="6"/>
        <v>346</v>
      </c>
      <c r="N37" s="74">
        <f t="shared" si="6"/>
        <v>46</v>
      </c>
    </row>
    <row r="38" spans="1:14">
      <c r="A38" s="16"/>
      <c r="B38" s="68"/>
      <c r="C38" s="68"/>
      <c r="D38" s="19"/>
      <c r="E38" s="66">
        <v>13</v>
      </c>
      <c r="F38" s="10">
        <v>2</v>
      </c>
      <c r="G38" s="10">
        <v>0</v>
      </c>
      <c r="H38" s="20">
        <f t="shared" si="4"/>
        <v>2</v>
      </c>
      <c r="I38" s="10">
        <v>0</v>
      </c>
      <c r="J38" s="20">
        <f t="shared" si="1"/>
        <v>2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</v>
      </c>
      <c r="J50" s="79">
        <f t="shared" si="1"/>
        <v>1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2</v>
      </c>
      <c r="G51" s="20">
        <f t="shared" si="8"/>
        <v>0</v>
      </c>
      <c r="H51" s="20">
        <f t="shared" si="8"/>
        <v>2</v>
      </c>
      <c r="I51" s="20">
        <f t="shared" si="8"/>
        <v>1</v>
      </c>
      <c r="J51" s="20">
        <f t="shared" si="8"/>
        <v>3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2</v>
      </c>
      <c r="M52" s="10">
        <v>3</v>
      </c>
      <c r="N52" s="10">
        <v>2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1295</v>
      </c>
      <c r="G53" s="22">
        <f t="shared" si="9"/>
        <v>335</v>
      </c>
      <c r="H53" s="22">
        <f t="shared" si="9"/>
        <v>1630</v>
      </c>
      <c r="I53" s="22">
        <f t="shared" si="9"/>
        <v>3</v>
      </c>
      <c r="J53" s="22">
        <f t="shared" si="9"/>
        <v>1633</v>
      </c>
      <c r="K53" s="22">
        <f>+K23+K37+K51+K52</f>
        <v>579</v>
      </c>
      <c r="L53" s="22">
        <f t="shared" ref="L53:N53" si="10">+L23+L37+L51+L52</f>
        <v>59</v>
      </c>
      <c r="M53" s="22">
        <f t="shared" si="10"/>
        <v>638</v>
      </c>
      <c r="N53" s="22">
        <f t="shared" si="10"/>
        <v>75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K21" sqref="K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63"/>
      <c r="L1" s="63"/>
      <c r="M1" s="63"/>
      <c r="N1" s="63"/>
    </row>
    <row r="2" spans="1:14">
      <c r="A2" s="61"/>
      <c r="B2" s="87" t="s">
        <v>34</v>
      </c>
      <c r="C2" s="88"/>
      <c r="D2" s="258" t="s">
        <v>70</v>
      </c>
      <c r="E2" s="258"/>
      <c r="F2" s="258"/>
      <c r="G2" s="258"/>
      <c r="H2" s="258"/>
      <c r="I2" s="258"/>
      <c r="J2" s="258"/>
      <c r="K2" s="63"/>
      <c r="L2" s="63"/>
      <c r="M2" s="63"/>
      <c r="N2" s="63"/>
    </row>
    <row r="3" spans="1:14">
      <c r="A3" s="61"/>
      <c r="B3" s="87" t="s">
        <v>33</v>
      </c>
      <c r="C3" s="88"/>
      <c r="D3" s="258" t="s">
        <v>71</v>
      </c>
      <c r="E3" s="258"/>
      <c r="F3" s="258"/>
      <c r="G3" s="258"/>
      <c r="H3" s="258"/>
      <c r="I3" s="258"/>
      <c r="J3" s="258"/>
      <c r="K3" s="63"/>
      <c r="L3" s="63"/>
      <c r="M3" s="63"/>
      <c r="N3" s="63"/>
    </row>
    <row r="4" spans="1:14">
      <c r="A4" s="61"/>
      <c r="B4" s="232" t="s">
        <v>36</v>
      </c>
      <c r="C4" s="232"/>
      <c r="D4" s="232"/>
      <c r="E4" s="232"/>
      <c r="F4" s="165">
        <v>42735</v>
      </c>
      <c r="G4" s="88"/>
      <c r="H4" s="88"/>
      <c r="I4" s="88"/>
      <c r="J4" s="88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0">
        <v>108</v>
      </c>
      <c r="G10" s="170">
        <v>40</v>
      </c>
      <c r="H10" s="166">
        <f t="shared" ref="H10:H22" si="0">F10+G10</f>
        <v>148</v>
      </c>
      <c r="I10" s="170">
        <v>0</v>
      </c>
      <c r="J10" s="166">
        <f t="shared" ref="J10:J22" si="1">H10+I10</f>
        <v>148</v>
      </c>
      <c r="K10" s="170">
        <v>105</v>
      </c>
      <c r="L10" s="170">
        <v>18</v>
      </c>
      <c r="M10" s="167">
        <f t="shared" ref="M10:M22" si="2">K10+L10</f>
        <v>123</v>
      </c>
      <c r="N10" s="170">
        <v>26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0">
        <v>6</v>
      </c>
      <c r="G11" s="170">
        <v>1</v>
      </c>
      <c r="H11" s="166">
        <f t="shared" si="0"/>
        <v>7</v>
      </c>
      <c r="I11" s="170">
        <v>0</v>
      </c>
      <c r="J11" s="166">
        <f t="shared" si="1"/>
        <v>7</v>
      </c>
      <c r="K11" s="170">
        <v>0</v>
      </c>
      <c r="L11" s="170">
        <v>0</v>
      </c>
      <c r="M11" s="167">
        <f t="shared" si="2"/>
        <v>0</v>
      </c>
      <c r="N11" s="17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0">
        <v>22</v>
      </c>
      <c r="G12" s="170">
        <v>0</v>
      </c>
      <c r="H12" s="166">
        <f t="shared" si="0"/>
        <v>22</v>
      </c>
      <c r="I12" s="170">
        <v>0</v>
      </c>
      <c r="J12" s="166">
        <f t="shared" si="1"/>
        <v>22</v>
      </c>
      <c r="K12" s="170">
        <v>0</v>
      </c>
      <c r="L12" s="170">
        <v>0</v>
      </c>
      <c r="M12" s="167">
        <f t="shared" si="2"/>
        <v>0</v>
      </c>
      <c r="N12" s="17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0">
        <v>12</v>
      </c>
      <c r="G13" s="170">
        <v>2</v>
      </c>
      <c r="H13" s="166">
        <f t="shared" si="0"/>
        <v>14</v>
      </c>
      <c r="I13" s="170">
        <v>0</v>
      </c>
      <c r="J13" s="166">
        <f t="shared" si="1"/>
        <v>14</v>
      </c>
      <c r="K13" s="170">
        <v>0</v>
      </c>
      <c r="L13" s="170">
        <v>0</v>
      </c>
      <c r="M13" s="167">
        <f t="shared" si="2"/>
        <v>0</v>
      </c>
      <c r="N13" s="17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0">
        <v>6</v>
      </c>
      <c r="G14" s="170">
        <v>0</v>
      </c>
      <c r="H14" s="166">
        <f t="shared" si="0"/>
        <v>6</v>
      </c>
      <c r="I14" s="170">
        <v>0</v>
      </c>
      <c r="J14" s="166">
        <f t="shared" si="1"/>
        <v>6</v>
      </c>
      <c r="K14" s="170">
        <v>0</v>
      </c>
      <c r="L14" s="170">
        <v>0</v>
      </c>
      <c r="M14" s="167">
        <f t="shared" si="2"/>
        <v>0</v>
      </c>
      <c r="N14" s="17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0">
        <v>1</v>
      </c>
      <c r="G15" s="170">
        <v>1</v>
      </c>
      <c r="H15" s="166">
        <f t="shared" si="0"/>
        <v>2</v>
      </c>
      <c r="I15" s="170">
        <v>0</v>
      </c>
      <c r="J15" s="166">
        <f t="shared" si="1"/>
        <v>2</v>
      </c>
      <c r="K15" s="170">
        <v>0</v>
      </c>
      <c r="L15" s="170">
        <v>0</v>
      </c>
      <c r="M15" s="167">
        <f t="shared" si="2"/>
        <v>0</v>
      </c>
      <c r="N15" s="17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0">
        <v>3</v>
      </c>
      <c r="G16" s="170">
        <v>4</v>
      </c>
      <c r="H16" s="166">
        <f t="shared" si="0"/>
        <v>7</v>
      </c>
      <c r="I16" s="170">
        <v>0</v>
      </c>
      <c r="J16" s="166">
        <f t="shared" si="1"/>
        <v>7</v>
      </c>
      <c r="K16" s="170">
        <v>0</v>
      </c>
      <c r="L16" s="170">
        <v>0</v>
      </c>
      <c r="M16" s="167">
        <f t="shared" si="2"/>
        <v>0</v>
      </c>
      <c r="N16" s="17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0">
        <v>4</v>
      </c>
      <c r="G17" s="170">
        <v>4</v>
      </c>
      <c r="H17" s="166">
        <f t="shared" si="0"/>
        <v>8</v>
      </c>
      <c r="I17" s="170">
        <v>0</v>
      </c>
      <c r="J17" s="166">
        <f t="shared" si="1"/>
        <v>8</v>
      </c>
      <c r="K17" s="170">
        <v>0</v>
      </c>
      <c r="L17" s="170">
        <v>0</v>
      </c>
      <c r="M17" s="167">
        <f t="shared" si="2"/>
        <v>0</v>
      </c>
      <c r="N17" s="17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0">
        <v>11</v>
      </c>
      <c r="G18" s="170">
        <v>7</v>
      </c>
      <c r="H18" s="166">
        <f t="shared" si="0"/>
        <v>18</v>
      </c>
      <c r="I18" s="170">
        <v>0</v>
      </c>
      <c r="J18" s="166">
        <f t="shared" si="1"/>
        <v>18</v>
      </c>
      <c r="K18" s="170">
        <v>0</v>
      </c>
      <c r="L18" s="170">
        <v>0</v>
      </c>
      <c r="M18" s="167">
        <f t="shared" si="2"/>
        <v>0</v>
      </c>
      <c r="N18" s="17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0">
        <v>2</v>
      </c>
      <c r="G19" s="170">
        <v>1</v>
      </c>
      <c r="H19" s="166">
        <f t="shared" si="0"/>
        <v>3</v>
      </c>
      <c r="I19" s="170">
        <v>0</v>
      </c>
      <c r="J19" s="166">
        <f t="shared" si="1"/>
        <v>3</v>
      </c>
      <c r="K19" s="170">
        <v>0</v>
      </c>
      <c r="L19" s="170">
        <v>0</v>
      </c>
      <c r="M19" s="167">
        <f t="shared" si="2"/>
        <v>0</v>
      </c>
      <c r="N19" s="17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0">
        <v>0</v>
      </c>
      <c r="G20" s="170">
        <v>0</v>
      </c>
      <c r="H20" s="166">
        <f t="shared" si="0"/>
        <v>0</v>
      </c>
      <c r="I20" s="170">
        <v>0</v>
      </c>
      <c r="J20" s="166">
        <f t="shared" si="1"/>
        <v>0</v>
      </c>
      <c r="K20" s="170">
        <v>0</v>
      </c>
      <c r="L20" s="170">
        <v>1</v>
      </c>
      <c r="M20" s="167">
        <f t="shared" si="2"/>
        <v>1</v>
      </c>
      <c r="N20" s="170">
        <v>1</v>
      </c>
    </row>
    <row r="21" spans="1:14">
      <c r="A21" s="16"/>
      <c r="B21" s="12"/>
      <c r="C21" s="17"/>
      <c r="D21" s="9"/>
      <c r="E21" s="69">
        <v>2</v>
      </c>
      <c r="F21" s="170">
        <v>0</v>
      </c>
      <c r="G21" s="170">
        <v>24</v>
      </c>
      <c r="H21" s="166">
        <f t="shared" si="0"/>
        <v>24</v>
      </c>
      <c r="I21" s="170">
        <v>0</v>
      </c>
      <c r="J21" s="166">
        <f t="shared" si="1"/>
        <v>24</v>
      </c>
      <c r="K21" s="170">
        <v>0</v>
      </c>
      <c r="L21" s="170">
        <v>0</v>
      </c>
      <c r="M21" s="167">
        <f t="shared" si="2"/>
        <v>0</v>
      </c>
      <c r="N21" s="170">
        <v>0</v>
      </c>
    </row>
    <row r="22" spans="1:14">
      <c r="A22" s="16"/>
      <c r="B22" s="14"/>
      <c r="C22" s="18"/>
      <c r="D22" s="9"/>
      <c r="E22" s="68">
        <v>1</v>
      </c>
      <c r="F22" s="170">
        <v>0</v>
      </c>
      <c r="G22" s="170">
        <v>3</v>
      </c>
      <c r="H22" s="166">
        <f t="shared" si="0"/>
        <v>3</v>
      </c>
      <c r="I22" s="170">
        <v>9</v>
      </c>
      <c r="J22" s="166">
        <f t="shared" si="1"/>
        <v>12</v>
      </c>
      <c r="K22" s="170">
        <v>0</v>
      </c>
      <c r="L22" s="170">
        <v>0</v>
      </c>
      <c r="M22" s="167">
        <f t="shared" si="2"/>
        <v>0</v>
      </c>
      <c r="N22" s="170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66">
        <f t="shared" ref="F23:N23" si="3">SUM(F10:F22)</f>
        <v>175</v>
      </c>
      <c r="G23" s="166">
        <f t="shared" si="3"/>
        <v>87</v>
      </c>
      <c r="H23" s="166">
        <f t="shared" si="3"/>
        <v>262</v>
      </c>
      <c r="I23" s="166">
        <f t="shared" si="3"/>
        <v>9</v>
      </c>
      <c r="J23" s="166">
        <f t="shared" si="3"/>
        <v>271</v>
      </c>
      <c r="K23" s="166">
        <f t="shared" si="3"/>
        <v>105</v>
      </c>
      <c r="L23" s="166">
        <f t="shared" si="3"/>
        <v>19</v>
      </c>
      <c r="M23" s="166">
        <f t="shared" si="3"/>
        <v>124</v>
      </c>
      <c r="N23" s="166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170">
        <v>423</v>
      </c>
      <c r="G24" s="170">
        <v>197</v>
      </c>
      <c r="H24" s="166">
        <f t="shared" ref="H24:H36" si="4">F24+G24</f>
        <v>620</v>
      </c>
      <c r="I24" s="170">
        <v>0</v>
      </c>
      <c r="J24" s="166">
        <f t="shared" ref="J24:J36" si="5">H24+I24</f>
        <v>620</v>
      </c>
      <c r="K24" s="170">
        <v>128</v>
      </c>
      <c r="L24" s="170">
        <v>37</v>
      </c>
      <c r="M24" s="167">
        <f t="shared" ref="M24:M36" si="6">K24+L24</f>
        <v>165</v>
      </c>
      <c r="N24" s="170">
        <v>50</v>
      </c>
    </row>
    <row r="25" spans="1:14">
      <c r="A25" s="16"/>
      <c r="B25" s="12"/>
      <c r="C25" s="12" t="s">
        <v>0</v>
      </c>
      <c r="D25" s="15"/>
      <c r="E25" s="69">
        <v>12</v>
      </c>
      <c r="F25" s="170">
        <v>15</v>
      </c>
      <c r="G25" s="170">
        <v>1</v>
      </c>
      <c r="H25" s="166">
        <f t="shared" si="4"/>
        <v>16</v>
      </c>
      <c r="I25" s="170">
        <v>0</v>
      </c>
      <c r="J25" s="166">
        <f t="shared" si="5"/>
        <v>16</v>
      </c>
      <c r="K25" s="170">
        <v>1</v>
      </c>
      <c r="L25" s="170">
        <v>1</v>
      </c>
      <c r="M25" s="167">
        <f t="shared" si="6"/>
        <v>2</v>
      </c>
      <c r="N25" s="170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70">
        <v>35</v>
      </c>
      <c r="G26" s="170">
        <v>2</v>
      </c>
      <c r="H26" s="166">
        <f t="shared" si="4"/>
        <v>37</v>
      </c>
      <c r="I26" s="170">
        <v>0</v>
      </c>
      <c r="J26" s="166">
        <f t="shared" si="5"/>
        <v>37</v>
      </c>
      <c r="K26" s="170">
        <v>0</v>
      </c>
      <c r="L26" s="170">
        <v>1</v>
      </c>
      <c r="M26" s="167">
        <f t="shared" si="6"/>
        <v>1</v>
      </c>
      <c r="N26" s="170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0">
        <v>7</v>
      </c>
      <c r="G27" s="170">
        <v>0</v>
      </c>
      <c r="H27" s="166">
        <f t="shared" si="4"/>
        <v>7</v>
      </c>
      <c r="I27" s="170">
        <v>0</v>
      </c>
      <c r="J27" s="166">
        <f t="shared" si="5"/>
        <v>7</v>
      </c>
      <c r="K27" s="170">
        <v>0</v>
      </c>
      <c r="L27" s="170">
        <v>0</v>
      </c>
      <c r="M27" s="167">
        <f t="shared" si="6"/>
        <v>0</v>
      </c>
      <c r="N27" s="17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0">
        <v>6</v>
      </c>
      <c r="G28" s="170">
        <v>1</v>
      </c>
      <c r="H28" s="166">
        <f t="shared" si="4"/>
        <v>7</v>
      </c>
      <c r="I28" s="170">
        <v>0</v>
      </c>
      <c r="J28" s="166">
        <f t="shared" si="5"/>
        <v>7</v>
      </c>
      <c r="K28" s="170">
        <v>0</v>
      </c>
      <c r="L28" s="170">
        <v>0</v>
      </c>
      <c r="M28" s="167">
        <f t="shared" si="6"/>
        <v>0</v>
      </c>
      <c r="N28" s="17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0">
        <v>5</v>
      </c>
      <c r="G29" s="170">
        <v>1</v>
      </c>
      <c r="H29" s="166">
        <f t="shared" si="4"/>
        <v>6</v>
      </c>
      <c r="I29" s="170">
        <v>0</v>
      </c>
      <c r="J29" s="166">
        <f t="shared" si="5"/>
        <v>6</v>
      </c>
      <c r="K29" s="170">
        <v>0</v>
      </c>
      <c r="L29" s="170">
        <v>1</v>
      </c>
      <c r="M29" s="167">
        <f t="shared" si="6"/>
        <v>1</v>
      </c>
      <c r="N29" s="170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0">
        <v>13</v>
      </c>
      <c r="G30" s="170">
        <v>1</v>
      </c>
      <c r="H30" s="166">
        <f t="shared" si="4"/>
        <v>14</v>
      </c>
      <c r="I30" s="170">
        <v>0</v>
      </c>
      <c r="J30" s="166">
        <f t="shared" si="5"/>
        <v>14</v>
      </c>
      <c r="K30" s="170">
        <v>0</v>
      </c>
      <c r="L30" s="170">
        <v>1</v>
      </c>
      <c r="M30" s="167">
        <f t="shared" si="6"/>
        <v>1</v>
      </c>
      <c r="N30" s="170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0">
        <v>8</v>
      </c>
      <c r="G31" s="170">
        <v>5</v>
      </c>
      <c r="H31" s="166">
        <f t="shared" si="4"/>
        <v>13</v>
      </c>
      <c r="I31" s="170">
        <v>0</v>
      </c>
      <c r="J31" s="166">
        <f t="shared" si="5"/>
        <v>13</v>
      </c>
      <c r="K31" s="170">
        <v>0</v>
      </c>
      <c r="L31" s="170">
        <v>0</v>
      </c>
      <c r="M31" s="167">
        <f t="shared" si="6"/>
        <v>0</v>
      </c>
      <c r="N31" s="170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0">
        <v>4</v>
      </c>
      <c r="G32" s="170">
        <v>9</v>
      </c>
      <c r="H32" s="166">
        <f t="shared" si="4"/>
        <v>13</v>
      </c>
      <c r="I32" s="170">
        <v>0</v>
      </c>
      <c r="J32" s="166">
        <f t="shared" si="5"/>
        <v>13</v>
      </c>
      <c r="K32" s="170">
        <v>0</v>
      </c>
      <c r="L32" s="170">
        <v>1</v>
      </c>
      <c r="M32" s="167">
        <f t="shared" si="6"/>
        <v>1</v>
      </c>
      <c r="N32" s="170">
        <v>1</v>
      </c>
    </row>
    <row r="33" spans="1:14">
      <c r="A33" s="16"/>
      <c r="B33" s="12"/>
      <c r="C33" s="12"/>
      <c r="D33" s="15"/>
      <c r="E33" s="69">
        <v>4</v>
      </c>
      <c r="F33" s="170">
        <v>0</v>
      </c>
      <c r="G33" s="170">
        <v>10</v>
      </c>
      <c r="H33" s="166">
        <f t="shared" si="4"/>
        <v>10</v>
      </c>
      <c r="I33" s="170">
        <v>0</v>
      </c>
      <c r="J33" s="166">
        <f t="shared" si="5"/>
        <v>10</v>
      </c>
      <c r="K33" s="170">
        <v>0</v>
      </c>
      <c r="L33" s="170">
        <v>0</v>
      </c>
      <c r="M33" s="167">
        <f t="shared" si="6"/>
        <v>0</v>
      </c>
      <c r="N33" s="17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0">
        <v>0</v>
      </c>
      <c r="G34" s="170">
        <v>0</v>
      </c>
      <c r="H34" s="166">
        <f t="shared" si="4"/>
        <v>0</v>
      </c>
      <c r="I34" s="170">
        <v>0</v>
      </c>
      <c r="J34" s="166">
        <f t="shared" si="5"/>
        <v>0</v>
      </c>
      <c r="K34" s="170">
        <v>0</v>
      </c>
      <c r="L34" s="170">
        <v>0</v>
      </c>
      <c r="M34" s="167">
        <f t="shared" si="6"/>
        <v>0</v>
      </c>
      <c r="N34" s="170">
        <v>0</v>
      </c>
    </row>
    <row r="35" spans="1:14">
      <c r="A35" s="16"/>
      <c r="B35" s="12"/>
      <c r="C35" s="12"/>
      <c r="D35" s="15"/>
      <c r="E35" s="69">
        <v>2</v>
      </c>
      <c r="F35" s="170">
        <v>0</v>
      </c>
      <c r="G35" s="170">
        <v>15</v>
      </c>
      <c r="H35" s="166">
        <f t="shared" si="4"/>
        <v>15</v>
      </c>
      <c r="I35" s="170">
        <v>0</v>
      </c>
      <c r="J35" s="166">
        <f t="shared" si="5"/>
        <v>15</v>
      </c>
      <c r="K35" s="170">
        <v>0</v>
      </c>
      <c r="L35" s="170">
        <v>0</v>
      </c>
      <c r="M35" s="167">
        <f t="shared" si="6"/>
        <v>0</v>
      </c>
      <c r="N35" s="170">
        <v>0</v>
      </c>
    </row>
    <row r="36" spans="1:14">
      <c r="A36" s="16"/>
      <c r="B36" s="14"/>
      <c r="C36" s="14"/>
      <c r="D36" s="15"/>
      <c r="E36" s="68">
        <v>1</v>
      </c>
      <c r="F36" s="170">
        <v>0</v>
      </c>
      <c r="G36" s="170">
        <v>7</v>
      </c>
      <c r="H36" s="166">
        <f t="shared" si="4"/>
        <v>7</v>
      </c>
      <c r="I36" s="170">
        <v>47</v>
      </c>
      <c r="J36" s="166">
        <f t="shared" si="5"/>
        <v>54</v>
      </c>
      <c r="K36" s="170">
        <v>0</v>
      </c>
      <c r="L36" s="170">
        <v>0</v>
      </c>
      <c r="M36" s="167">
        <f t="shared" si="6"/>
        <v>0</v>
      </c>
      <c r="N36" s="170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66">
        <f t="shared" ref="F37:N37" si="7">SUM(F24:F36)</f>
        <v>516</v>
      </c>
      <c r="G37" s="166">
        <f t="shared" si="7"/>
        <v>249</v>
      </c>
      <c r="H37" s="166">
        <f t="shared" si="7"/>
        <v>765</v>
      </c>
      <c r="I37" s="166">
        <f t="shared" si="7"/>
        <v>47</v>
      </c>
      <c r="J37" s="166">
        <f t="shared" si="7"/>
        <v>812</v>
      </c>
      <c r="K37" s="166">
        <f t="shared" si="7"/>
        <v>129</v>
      </c>
      <c r="L37" s="166">
        <f t="shared" si="7"/>
        <v>42</v>
      </c>
      <c r="M37" s="166">
        <f t="shared" si="7"/>
        <v>171</v>
      </c>
      <c r="N37" s="166">
        <f t="shared" si="7"/>
        <v>55</v>
      </c>
    </row>
    <row r="38" spans="1:14">
      <c r="A38" s="16"/>
      <c r="B38" s="68"/>
      <c r="C38" s="68"/>
      <c r="D38" s="19"/>
      <c r="E38" s="66">
        <v>13</v>
      </c>
      <c r="F38" s="170">
        <v>2</v>
      </c>
      <c r="G38" s="170">
        <v>0</v>
      </c>
      <c r="H38" s="166">
        <f t="shared" ref="H38:H50" si="8">F38+G38</f>
        <v>2</v>
      </c>
      <c r="I38" s="170">
        <v>0</v>
      </c>
      <c r="J38" s="166">
        <f t="shared" ref="J38:J50" si="9">H38+I38</f>
        <v>2</v>
      </c>
      <c r="K38" s="170">
        <v>2</v>
      </c>
      <c r="L38" s="170">
        <v>0</v>
      </c>
      <c r="M38" s="167">
        <f t="shared" ref="M38:M50" si="10">K38+L38</f>
        <v>2</v>
      </c>
      <c r="N38" s="17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0">
        <v>0</v>
      </c>
      <c r="G39" s="170">
        <v>0</v>
      </c>
      <c r="H39" s="166">
        <f t="shared" si="8"/>
        <v>0</v>
      </c>
      <c r="I39" s="170">
        <v>0</v>
      </c>
      <c r="J39" s="166">
        <f t="shared" si="9"/>
        <v>0</v>
      </c>
      <c r="K39" s="170">
        <v>0</v>
      </c>
      <c r="L39" s="170">
        <v>0</v>
      </c>
      <c r="M39" s="167">
        <f t="shared" si="10"/>
        <v>0</v>
      </c>
      <c r="N39" s="17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0">
        <v>0</v>
      </c>
      <c r="G40" s="170">
        <v>0</v>
      </c>
      <c r="H40" s="166">
        <f t="shared" si="8"/>
        <v>0</v>
      </c>
      <c r="I40" s="170">
        <v>0</v>
      </c>
      <c r="J40" s="166">
        <f t="shared" si="9"/>
        <v>0</v>
      </c>
      <c r="K40" s="170">
        <v>0</v>
      </c>
      <c r="L40" s="170">
        <v>0</v>
      </c>
      <c r="M40" s="167">
        <f t="shared" si="10"/>
        <v>0</v>
      </c>
      <c r="N40" s="17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0">
        <v>0</v>
      </c>
      <c r="G41" s="170">
        <v>0</v>
      </c>
      <c r="H41" s="166">
        <f t="shared" si="8"/>
        <v>0</v>
      </c>
      <c r="I41" s="170">
        <v>0</v>
      </c>
      <c r="J41" s="166">
        <f t="shared" si="9"/>
        <v>0</v>
      </c>
      <c r="K41" s="170">
        <v>0</v>
      </c>
      <c r="L41" s="170">
        <v>0</v>
      </c>
      <c r="M41" s="167">
        <f t="shared" si="10"/>
        <v>0</v>
      </c>
      <c r="N41" s="17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0">
        <v>0</v>
      </c>
      <c r="G42" s="170">
        <v>0</v>
      </c>
      <c r="H42" s="166">
        <f t="shared" si="8"/>
        <v>0</v>
      </c>
      <c r="I42" s="170">
        <v>0</v>
      </c>
      <c r="J42" s="166">
        <f t="shared" si="9"/>
        <v>0</v>
      </c>
      <c r="K42" s="170">
        <v>0</v>
      </c>
      <c r="L42" s="170">
        <v>0</v>
      </c>
      <c r="M42" s="167">
        <f t="shared" si="10"/>
        <v>0</v>
      </c>
      <c r="N42" s="17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0">
        <v>0</v>
      </c>
      <c r="G43" s="170">
        <v>0</v>
      </c>
      <c r="H43" s="166">
        <f t="shared" si="8"/>
        <v>0</v>
      </c>
      <c r="I43" s="170">
        <v>0</v>
      </c>
      <c r="J43" s="166">
        <f t="shared" si="9"/>
        <v>0</v>
      </c>
      <c r="K43" s="170">
        <v>0</v>
      </c>
      <c r="L43" s="170">
        <v>0</v>
      </c>
      <c r="M43" s="167">
        <f t="shared" si="10"/>
        <v>0</v>
      </c>
      <c r="N43" s="17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0">
        <v>0</v>
      </c>
      <c r="G44" s="170">
        <v>0</v>
      </c>
      <c r="H44" s="166">
        <f t="shared" si="8"/>
        <v>0</v>
      </c>
      <c r="I44" s="170">
        <v>0</v>
      </c>
      <c r="J44" s="166">
        <f t="shared" si="9"/>
        <v>0</v>
      </c>
      <c r="K44" s="170">
        <v>0</v>
      </c>
      <c r="L44" s="170">
        <v>0</v>
      </c>
      <c r="M44" s="167">
        <f t="shared" si="10"/>
        <v>0</v>
      </c>
      <c r="N44" s="17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0">
        <v>0</v>
      </c>
      <c r="G45" s="170">
        <v>0</v>
      </c>
      <c r="H45" s="166">
        <f t="shared" si="8"/>
        <v>0</v>
      </c>
      <c r="I45" s="170">
        <v>0</v>
      </c>
      <c r="J45" s="166">
        <f t="shared" si="9"/>
        <v>0</v>
      </c>
      <c r="K45" s="170">
        <v>0</v>
      </c>
      <c r="L45" s="170">
        <v>0</v>
      </c>
      <c r="M45" s="167">
        <f t="shared" si="10"/>
        <v>0</v>
      </c>
      <c r="N45" s="17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0">
        <v>0</v>
      </c>
      <c r="G46" s="170">
        <v>0</v>
      </c>
      <c r="H46" s="166">
        <f t="shared" si="8"/>
        <v>0</v>
      </c>
      <c r="I46" s="170">
        <v>0</v>
      </c>
      <c r="J46" s="166">
        <f t="shared" si="9"/>
        <v>0</v>
      </c>
      <c r="K46" s="170">
        <v>0</v>
      </c>
      <c r="L46" s="170">
        <v>0</v>
      </c>
      <c r="M46" s="167">
        <f t="shared" si="10"/>
        <v>0</v>
      </c>
      <c r="N46" s="17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0">
        <v>0</v>
      </c>
      <c r="G47" s="170">
        <v>0</v>
      </c>
      <c r="H47" s="166">
        <f t="shared" si="8"/>
        <v>0</v>
      </c>
      <c r="I47" s="170">
        <v>0</v>
      </c>
      <c r="J47" s="166">
        <f t="shared" si="9"/>
        <v>0</v>
      </c>
      <c r="K47" s="170">
        <v>0</v>
      </c>
      <c r="L47" s="170">
        <v>0</v>
      </c>
      <c r="M47" s="167">
        <f t="shared" si="10"/>
        <v>0</v>
      </c>
      <c r="N47" s="17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0">
        <v>0</v>
      </c>
      <c r="G48" s="170">
        <v>0</v>
      </c>
      <c r="H48" s="166">
        <f t="shared" si="8"/>
        <v>0</v>
      </c>
      <c r="I48" s="170">
        <v>0</v>
      </c>
      <c r="J48" s="166">
        <f t="shared" si="9"/>
        <v>0</v>
      </c>
      <c r="K48" s="170">
        <v>0</v>
      </c>
      <c r="L48" s="170">
        <v>0</v>
      </c>
      <c r="M48" s="167">
        <f t="shared" si="10"/>
        <v>0</v>
      </c>
      <c r="N48" s="17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0">
        <v>0</v>
      </c>
      <c r="G49" s="170">
        <v>0</v>
      </c>
      <c r="H49" s="166">
        <f t="shared" si="8"/>
        <v>0</v>
      </c>
      <c r="I49" s="170">
        <v>0</v>
      </c>
      <c r="J49" s="166">
        <f t="shared" si="9"/>
        <v>0</v>
      </c>
      <c r="K49" s="170">
        <v>0</v>
      </c>
      <c r="L49" s="170">
        <v>0</v>
      </c>
      <c r="M49" s="167">
        <f t="shared" si="10"/>
        <v>0</v>
      </c>
      <c r="N49" s="170">
        <v>0</v>
      </c>
    </row>
    <row r="50" spans="1:14">
      <c r="A50" s="16"/>
      <c r="B50" s="14"/>
      <c r="C50" s="15"/>
      <c r="D50" s="14"/>
      <c r="E50" s="68">
        <v>1</v>
      </c>
      <c r="F50" s="170">
        <v>0</v>
      </c>
      <c r="G50" s="170">
        <v>0</v>
      </c>
      <c r="H50" s="166">
        <f t="shared" si="8"/>
        <v>0</v>
      </c>
      <c r="I50" s="170">
        <v>33</v>
      </c>
      <c r="J50" s="166">
        <f t="shared" si="9"/>
        <v>33</v>
      </c>
      <c r="K50" s="170">
        <v>0</v>
      </c>
      <c r="L50" s="170">
        <v>0</v>
      </c>
      <c r="M50" s="167">
        <f t="shared" si="10"/>
        <v>0</v>
      </c>
      <c r="N50" s="17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66">
        <f t="shared" ref="F51:N51" si="11">SUM(F38:F50)</f>
        <v>2</v>
      </c>
      <c r="G51" s="166">
        <f t="shared" si="11"/>
        <v>0</v>
      </c>
      <c r="H51" s="166">
        <f t="shared" si="11"/>
        <v>2</v>
      </c>
      <c r="I51" s="166">
        <f t="shared" si="11"/>
        <v>33</v>
      </c>
      <c r="J51" s="166">
        <f t="shared" si="11"/>
        <v>35</v>
      </c>
      <c r="K51" s="166">
        <f t="shared" si="11"/>
        <v>2</v>
      </c>
      <c r="L51" s="166">
        <f t="shared" si="11"/>
        <v>0</v>
      </c>
      <c r="M51" s="166">
        <f t="shared" si="11"/>
        <v>2</v>
      </c>
      <c r="N51" s="166">
        <f t="shared" si="11"/>
        <v>0</v>
      </c>
    </row>
    <row r="52" spans="1:14">
      <c r="A52" s="61"/>
      <c r="B52" s="222" t="s">
        <v>37</v>
      </c>
      <c r="C52" s="223"/>
      <c r="D52" s="223"/>
      <c r="E52" s="224"/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0</v>
      </c>
      <c r="L52" s="168">
        <v>1</v>
      </c>
      <c r="M52" s="168">
        <f>SUM(K52:L52)</f>
        <v>1</v>
      </c>
      <c r="N52" s="168">
        <v>1</v>
      </c>
    </row>
    <row r="53" spans="1:14" ht="12.75" customHeight="1">
      <c r="A53" s="61"/>
      <c r="B53" s="220" t="s">
        <v>40</v>
      </c>
      <c r="C53" s="220"/>
      <c r="D53" s="220"/>
      <c r="E53" s="220"/>
      <c r="F53" s="169">
        <f t="shared" ref="F53:N53" si="12">+F23+F37+F51+F52</f>
        <v>693</v>
      </c>
      <c r="G53" s="169">
        <f t="shared" si="12"/>
        <v>336</v>
      </c>
      <c r="H53" s="169">
        <f t="shared" si="12"/>
        <v>1029</v>
      </c>
      <c r="I53" s="169">
        <f t="shared" si="12"/>
        <v>89</v>
      </c>
      <c r="J53" s="169">
        <f t="shared" si="12"/>
        <v>1118</v>
      </c>
      <c r="K53" s="169">
        <f t="shared" si="12"/>
        <v>236</v>
      </c>
      <c r="L53" s="169">
        <f t="shared" si="12"/>
        <v>62</v>
      </c>
      <c r="M53" s="169">
        <f t="shared" si="12"/>
        <v>298</v>
      </c>
      <c r="N53" s="169">
        <f t="shared" si="12"/>
        <v>83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N59" sqref="N5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72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66</v>
      </c>
      <c r="G10" s="70">
        <v>16</v>
      </c>
      <c r="H10" s="71">
        <f>F10+G10</f>
        <v>82</v>
      </c>
      <c r="I10" s="70">
        <v>0</v>
      </c>
      <c r="J10" s="71">
        <f>H10+I10</f>
        <v>82</v>
      </c>
      <c r="K10" s="72">
        <v>90</v>
      </c>
      <c r="L10" s="72">
        <v>6</v>
      </c>
      <c r="M10" s="73">
        <f>K10+L10</f>
        <v>96</v>
      </c>
      <c r="N10" s="72">
        <v>8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29</v>
      </c>
      <c r="G11" s="70">
        <v>0</v>
      </c>
      <c r="H11" s="71">
        <f t="shared" ref="H11:H22" si="0">F11+G11</f>
        <v>29</v>
      </c>
      <c r="I11" s="70">
        <v>0</v>
      </c>
      <c r="J11" s="71">
        <f t="shared" ref="J11:J50" si="1">H11+I11</f>
        <v>29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9</v>
      </c>
      <c r="G12" s="70">
        <v>0</v>
      </c>
      <c r="H12" s="71">
        <f t="shared" si="0"/>
        <v>9</v>
      </c>
      <c r="I12" s="70">
        <v>0</v>
      </c>
      <c r="J12" s="71">
        <f t="shared" si="1"/>
        <v>9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12</v>
      </c>
      <c r="G13" s="70">
        <v>0</v>
      </c>
      <c r="H13" s="71">
        <f t="shared" si="0"/>
        <v>12</v>
      </c>
      <c r="I13" s="70">
        <v>0</v>
      </c>
      <c r="J13" s="71">
        <f t="shared" si="1"/>
        <v>12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5</v>
      </c>
      <c r="G14" s="70">
        <v>0</v>
      </c>
      <c r="H14" s="71">
        <f t="shared" si="0"/>
        <v>5</v>
      </c>
      <c r="I14" s="70">
        <v>0</v>
      </c>
      <c r="J14" s="71">
        <f t="shared" si="1"/>
        <v>5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3</v>
      </c>
      <c r="G15" s="70">
        <v>0</v>
      </c>
      <c r="H15" s="71">
        <f t="shared" si="0"/>
        <v>3</v>
      </c>
      <c r="I15" s="70">
        <v>0</v>
      </c>
      <c r="J15" s="71">
        <f t="shared" si="1"/>
        <v>3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/>
      <c r="G16" s="70">
        <v>0</v>
      </c>
      <c r="H16" s="71">
        <f t="shared" si="0"/>
        <v>0</v>
      </c>
      <c r="I16" s="70">
        <v>0</v>
      </c>
      <c r="J16" s="71">
        <f t="shared" si="1"/>
        <v>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4</v>
      </c>
      <c r="G17" s="70">
        <v>0</v>
      </c>
      <c r="H17" s="71">
        <f t="shared" si="0"/>
        <v>4</v>
      </c>
      <c r="I17" s="70">
        <v>0</v>
      </c>
      <c r="J17" s="71">
        <f t="shared" si="1"/>
        <v>4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6</v>
      </c>
      <c r="G18" s="70">
        <v>0</v>
      </c>
      <c r="H18" s="71">
        <f t="shared" si="0"/>
        <v>6</v>
      </c>
      <c r="I18" s="70">
        <v>0</v>
      </c>
      <c r="J18" s="71">
        <f t="shared" si="1"/>
        <v>6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16</v>
      </c>
      <c r="G19" s="70">
        <v>0</v>
      </c>
      <c r="H19" s="71">
        <f t="shared" si="0"/>
        <v>16</v>
      </c>
      <c r="I19" s="70">
        <v>0</v>
      </c>
      <c r="J19" s="71">
        <f t="shared" si="1"/>
        <v>16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7</v>
      </c>
      <c r="H20" s="71">
        <f t="shared" si="0"/>
        <v>7</v>
      </c>
      <c r="I20" s="70">
        <v>0</v>
      </c>
      <c r="J20" s="71">
        <f t="shared" si="1"/>
        <v>7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23</v>
      </c>
      <c r="H21" s="71">
        <f t="shared" si="0"/>
        <v>23</v>
      </c>
      <c r="I21" s="70">
        <v>0</v>
      </c>
      <c r="J21" s="71">
        <f t="shared" si="1"/>
        <v>23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24</v>
      </c>
      <c r="H22" s="71">
        <f t="shared" si="0"/>
        <v>24</v>
      </c>
      <c r="I22" s="70">
        <v>0</v>
      </c>
      <c r="J22" s="71">
        <f t="shared" si="1"/>
        <v>24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150</v>
      </c>
      <c r="G23" s="71">
        <f t="shared" si="3"/>
        <v>70</v>
      </c>
      <c r="H23" s="64">
        <f t="shared" si="3"/>
        <v>220</v>
      </c>
      <c r="I23" s="71">
        <f t="shared" si="3"/>
        <v>0</v>
      </c>
      <c r="J23" s="64">
        <f t="shared" si="3"/>
        <v>220</v>
      </c>
      <c r="K23" s="74">
        <f t="shared" si="3"/>
        <v>90</v>
      </c>
      <c r="L23" s="74">
        <f t="shared" si="3"/>
        <v>6</v>
      </c>
      <c r="M23" s="71">
        <f t="shared" si="3"/>
        <v>96</v>
      </c>
      <c r="N23" s="71">
        <f t="shared" si="3"/>
        <v>8</v>
      </c>
    </row>
    <row r="24" spans="1:14">
      <c r="A24" s="16"/>
      <c r="B24" s="12"/>
      <c r="C24" s="12"/>
      <c r="D24" s="15"/>
      <c r="E24" s="14">
        <v>13</v>
      </c>
      <c r="F24" s="70">
        <v>233</v>
      </c>
      <c r="G24" s="70">
        <v>158</v>
      </c>
      <c r="H24" s="71">
        <f>F24+G24</f>
        <v>391</v>
      </c>
      <c r="I24" s="70">
        <v>4</v>
      </c>
      <c r="J24" s="71">
        <f t="shared" si="1"/>
        <v>395</v>
      </c>
      <c r="K24" s="72">
        <v>119</v>
      </c>
      <c r="L24" s="72">
        <v>29</v>
      </c>
      <c r="M24" s="75">
        <f>K24+L24</f>
        <v>148</v>
      </c>
      <c r="N24" s="72">
        <v>43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16</v>
      </c>
      <c r="G25" s="70">
        <v>0</v>
      </c>
      <c r="H25" s="71">
        <f t="shared" ref="H25:H50" si="4">F25+G25</f>
        <v>16</v>
      </c>
      <c r="I25" s="70">
        <v>0</v>
      </c>
      <c r="J25" s="71">
        <f t="shared" si="1"/>
        <v>16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7</v>
      </c>
      <c r="G26" s="70">
        <v>0</v>
      </c>
      <c r="H26" s="71">
        <f t="shared" si="4"/>
        <v>7</v>
      </c>
      <c r="I26" s="70">
        <v>0</v>
      </c>
      <c r="J26" s="71">
        <f t="shared" si="1"/>
        <v>7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30</v>
      </c>
      <c r="G27" s="70">
        <v>0</v>
      </c>
      <c r="H27" s="71">
        <f t="shared" si="4"/>
        <v>30</v>
      </c>
      <c r="I27" s="70">
        <v>0</v>
      </c>
      <c r="J27" s="71">
        <f t="shared" si="1"/>
        <v>30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</v>
      </c>
      <c r="G28" s="70">
        <v>0</v>
      </c>
      <c r="H28" s="71">
        <f t="shared" si="4"/>
        <v>1</v>
      </c>
      <c r="I28" s="70">
        <v>0</v>
      </c>
      <c r="J28" s="71">
        <f t="shared" si="1"/>
        <v>1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5</v>
      </c>
      <c r="G29" s="70">
        <v>0</v>
      </c>
      <c r="H29" s="71">
        <f t="shared" si="4"/>
        <v>5</v>
      </c>
      <c r="I29" s="70">
        <v>0</v>
      </c>
      <c r="J29" s="71">
        <f t="shared" si="1"/>
        <v>5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</v>
      </c>
      <c r="G30" s="70">
        <v>0</v>
      </c>
      <c r="H30" s="71">
        <f t="shared" si="4"/>
        <v>1</v>
      </c>
      <c r="I30" s="70">
        <v>0</v>
      </c>
      <c r="J30" s="71">
        <f t="shared" si="1"/>
        <v>1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</v>
      </c>
      <c r="G31" s="70">
        <v>0</v>
      </c>
      <c r="H31" s="71">
        <f t="shared" si="4"/>
        <v>3</v>
      </c>
      <c r="I31" s="70">
        <v>0</v>
      </c>
      <c r="J31" s="71">
        <f t="shared" si="1"/>
        <v>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</v>
      </c>
      <c r="G32" s="70">
        <v>0</v>
      </c>
      <c r="H32" s="71">
        <f t="shared" si="4"/>
        <v>4</v>
      </c>
      <c r="I32" s="70">
        <v>0</v>
      </c>
      <c r="J32" s="71">
        <f t="shared" si="1"/>
        <v>4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13</v>
      </c>
      <c r="G33" s="70">
        <v>0</v>
      </c>
      <c r="H33" s="71">
        <f t="shared" si="4"/>
        <v>13</v>
      </c>
      <c r="I33" s="70">
        <v>0</v>
      </c>
      <c r="J33" s="71">
        <f t="shared" si="1"/>
        <v>13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22</v>
      </c>
      <c r="H34" s="71">
        <f t="shared" si="4"/>
        <v>22</v>
      </c>
      <c r="I34" s="70">
        <v>0</v>
      </c>
      <c r="J34" s="71">
        <f t="shared" si="1"/>
        <v>22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10</v>
      </c>
      <c r="H35" s="71">
        <f t="shared" si="4"/>
        <v>10</v>
      </c>
      <c r="I35" s="70">
        <v>0</v>
      </c>
      <c r="J35" s="71">
        <f t="shared" si="1"/>
        <v>10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49</v>
      </c>
      <c r="H36" s="71">
        <f t="shared" si="4"/>
        <v>49</v>
      </c>
      <c r="I36" s="70">
        <v>0</v>
      </c>
      <c r="J36" s="71">
        <f t="shared" si="1"/>
        <v>49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313</v>
      </c>
      <c r="G37" s="71">
        <f t="shared" si="6"/>
        <v>239</v>
      </c>
      <c r="H37" s="76">
        <f t="shared" si="6"/>
        <v>552</v>
      </c>
      <c r="I37" s="77">
        <f t="shared" si="6"/>
        <v>4</v>
      </c>
      <c r="J37" s="64">
        <f t="shared" si="6"/>
        <v>556</v>
      </c>
      <c r="K37" s="74">
        <f t="shared" si="6"/>
        <v>119</v>
      </c>
      <c r="L37" s="20">
        <f t="shared" si="6"/>
        <v>29</v>
      </c>
      <c r="M37" s="64">
        <f t="shared" si="6"/>
        <v>148</v>
      </c>
      <c r="N37" s="74">
        <f t="shared" si="6"/>
        <v>43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2</v>
      </c>
      <c r="H38" s="20">
        <f t="shared" si="4"/>
        <v>2</v>
      </c>
      <c r="I38" s="10">
        <v>2</v>
      </c>
      <c r="J38" s="20">
        <f t="shared" si="1"/>
        <v>4</v>
      </c>
      <c r="K38" s="11">
        <v>3</v>
      </c>
      <c r="L38" s="11">
        <v>1</v>
      </c>
      <c r="M38" s="21">
        <f>K38+L38</f>
        <v>4</v>
      </c>
      <c r="N38" s="11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2</v>
      </c>
      <c r="H51" s="20">
        <f t="shared" si="8"/>
        <v>2</v>
      </c>
      <c r="I51" s="20">
        <f t="shared" si="8"/>
        <v>2</v>
      </c>
      <c r="J51" s="20">
        <f t="shared" si="8"/>
        <v>4</v>
      </c>
      <c r="K51" s="20">
        <f t="shared" si="8"/>
        <v>3</v>
      </c>
      <c r="L51" s="20">
        <f t="shared" si="8"/>
        <v>1</v>
      </c>
      <c r="M51" s="20">
        <f t="shared" si="8"/>
        <v>4</v>
      </c>
      <c r="N51" s="20">
        <f t="shared" si="8"/>
        <v>1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f>SUM(K52:L52)</f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463</v>
      </c>
      <c r="G53" s="22">
        <f t="shared" si="9"/>
        <v>311</v>
      </c>
      <c r="H53" s="22">
        <f t="shared" si="9"/>
        <v>774</v>
      </c>
      <c r="I53" s="22">
        <f t="shared" si="9"/>
        <v>6</v>
      </c>
      <c r="J53" s="22">
        <f t="shared" si="9"/>
        <v>780</v>
      </c>
      <c r="K53" s="22">
        <f>+K23+K37+K51+K52</f>
        <v>212</v>
      </c>
      <c r="L53" s="22">
        <f t="shared" ref="L53:N53" si="10">+L23+L37+L51+L52</f>
        <v>36</v>
      </c>
      <c r="M53" s="22">
        <f t="shared" si="10"/>
        <v>248</v>
      </c>
      <c r="N53" s="22">
        <f t="shared" si="10"/>
        <v>52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N38" sqref="N38:N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226" t="s">
        <v>73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552</v>
      </c>
      <c r="G10" s="70"/>
      <c r="H10" s="71">
        <f>F10+G10</f>
        <v>552</v>
      </c>
      <c r="I10" s="70"/>
      <c r="J10" s="71">
        <f>H10+I10</f>
        <v>552</v>
      </c>
      <c r="K10" s="72">
        <v>448</v>
      </c>
      <c r="L10" s="72">
        <v>42</v>
      </c>
      <c r="M10" s="73">
        <f>K10+L10</f>
        <v>490</v>
      </c>
      <c r="N10" s="72">
        <v>49</v>
      </c>
    </row>
    <row r="11" spans="1:14" ht="14.2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97</v>
      </c>
      <c r="G11" s="70"/>
      <c r="H11" s="71">
        <f t="shared" ref="H11:H22" si="0">F11+G11</f>
        <v>97</v>
      </c>
      <c r="I11" s="70"/>
      <c r="J11" s="71">
        <f t="shared" ref="J11:J50" si="1">H11+I11</f>
        <v>97</v>
      </c>
      <c r="K11" s="72">
        <v>4</v>
      </c>
      <c r="L11" s="72">
        <v>0</v>
      </c>
      <c r="M11" s="73">
        <f t="shared" ref="M11:M22" si="2">K11+L11</f>
        <v>4</v>
      </c>
      <c r="N11" s="72">
        <v>0</v>
      </c>
    </row>
    <row r="12" spans="1:14" ht="14.2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33</v>
      </c>
      <c r="G12" s="70"/>
      <c r="H12" s="71">
        <f t="shared" si="0"/>
        <v>33</v>
      </c>
      <c r="I12" s="70"/>
      <c r="J12" s="71">
        <f t="shared" si="1"/>
        <v>33</v>
      </c>
      <c r="K12" s="72">
        <v>2</v>
      </c>
      <c r="L12" s="72">
        <v>0</v>
      </c>
      <c r="M12" s="73">
        <f t="shared" si="2"/>
        <v>2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32</v>
      </c>
      <c r="G13" s="70"/>
      <c r="H13" s="71">
        <f t="shared" si="0"/>
        <v>32</v>
      </c>
      <c r="I13" s="70"/>
      <c r="J13" s="71">
        <f t="shared" si="1"/>
        <v>32</v>
      </c>
      <c r="K13" s="72">
        <v>4</v>
      </c>
      <c r="L13" s="72">
        <v>0</v>
      </c>
      <c r="M13" s="73">
        <f t="shared" si="2"/>
        <v>4</v>
      </c>
      <c r="N13" s="72">
        <v>0</v>
      </c>
    </row>
    <row r="14" spans="1:14" ht="14.2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24</v>
      </c>
      <c r="G14" s="70"/>
      <c r="H14" s="71">
        <f t="shared" si="0"/>
        <v>24</v>
      </c>
      <c r="I14" s="70"/>
      <c r="J14" s="71">
        <f t="shared" si="1"/>
        <v>24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12</v>
      </c>
      <c r="G15" s="70"/>
      <c r="H15" s="71">
        <f t="shared" si="0"/>
        <v>12</v>
      </c>
      <c r="I15" s="70"/>
      <c r="J15" s="71">
        <f t="shared" si="1"/>
        <v>12</v>
      </c>
      <c r="K15" s="72">
        <v>1</v>
      </c>
      <c r="L15" s="72">
        <v>0</v>
      </c>
      <c r="M15" s="73">
        <f t="shared" si="2"/>
        <v>1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80</v>
      </c>
      <c r="G16" s="70"/>
      <c r="H16" s="71">
        <f t="shared" si="0"/>
        <v>80</v>
      </c>
      <c r="I16" s="70"/>
      <c r="J16" s="71">
        <f t="shared" si="1"/>
        <v>80</v>
      </c>
      <c r="K16" s="72">
        <v>2</v>
      </c>
      <c r="L16" s="72">
        <v>0</v>
      </c>
      <c r="M16" s="73">
        <f t="shared" si="2"/>
        <v>2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71</v>
      </c>
      <c r="G17" s="70"/>
      <c r="H17" s="71">
        <f t="shared" si="0"/>
        <v>71</v>
      </c>
      <c r="I17" s="70"/>
      <c r="J17" s="71">
        <f t="shared" si="1"/>
        <v>71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83</v>
      </c>
      <c r="G18" s="70"/>
      <c r="H18" s="71">
        <f t="shared" si="0"/>
        <v>83</v>
      </c>
      <c r="I18" s="70"/>
      <c r="J18" s="71">
        <f t="shared" si="1"/>
        <v>83</v>
      </c>
      <c r="K18" s="72">
        <v>2</v>
      </c>
      <c r="L18" s="72">
        <v>0</v>
      </c>
      <c r="M18" s="73">
        <f t="shared" si="2"/>
        <v>2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77</v>
      </c>
      <c r="G19" s="70"/>
      <c r="H19" s="71">
        <f t="shared" si="0"/>
        <v>77</v>
      </c>
      <c r="I19" s="70"/>
      <c r="J19" s="71">
        <f t="shared" si="1"/>
        <v>77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/>
      <c r="G20" s="70">
        <v>46</v>
      </c>
      <c r="H20" s="71">
        <f t="shared" si="0"/>
        <v>46</v>
      </c>
      <c r="I20" s="70"/>
      <c r="J20" s="71">
        <f t="shared" si="1"/>
        <v>46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/>
      <c r="G21" s="70">
        <v>45</v>
      </c>
      <c r="H21" s="71">
        <f t="shared" si="0"/>
        <v>45</v>
      </c>
      <c r="I21" s="70"/>
      <c r="J21" s="71">
        <f t="shared" si="1"/>
        <v>45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/>
      <c r="G22" s="70">
        <v>47</v>
      </c>
      <c r="H22" s="71">
        <f t="shared" si="0"/>
        <v>47</v>
      </c>
      <c r="I22" s="70">
        <v>13</v>
      </c>
      <c r="J22" s="71">
        <f t="shared" si="1"/>
        <v>60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1061</v>
      </c>
      <c r="G23" s="71">
        <f t="shared" si="3"/>
        <v>138</v>
      </c>
      <c r="H23" s="64">
        <f t="shared" si="3"/>
        <v>1199</v>
      </c>
      <c r="I23" s="71">
        <f t="shared" si="3"/>
        <v>13</v>
      </c>
      <c r="J23" s="64">
        <f t="shared" si="3"/>
        <v>1212</v>
      </c>
      <c r="K23" s="74">
        <f t="shared" si="3"/>
        <v>463</v>
      </c>
      <c r="L23" s="74">
        <f t="shared" si="3"/>
        <v>42</v>
      </c>
      <c r="M23" s="71">
        <f t="shared" si="3"/>
        <v>505</v>
      </c>
      <c r="N23" s="71">
        <f t="shared" si="3"/>
        <v>49</v>
      </c>
    </row>
    <row r="24" spans="1:14">
      <c r="A24" s="16"/>
      <c r="B24" s="12"/>
      <c r="C24" s="12"/>
      <c r="D24" s="15"/>
      <c r="E24" s="14">
        <v>13</v>
      </c>
      <c r="F24" s="70">
        <v>1073</v>
      </c>
      <c r="G24" s="70"/>
      <c r="H24" s="71">
        <f>F24+G24</f>
        <v>1073</v>
      </c>
      <c r="I24" s="70"/>
      <c r="J24" s="71">
        <f t="shared" si="1"/>
        <v>1073</v>
      </c>
      <c r="K24" s="72">
        <v>415</v>
      </c>
      <c r="L24" s="72">
        <v>47</v>
      </c>
      <c r="M24" s="75">
        <f>K24+L24</f>
        <v>462</v>
      </c>
      <c r="N24" s="72">
        <v>57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145</v>
      </c>
      <c r="G25" s="70"/>
      <c r="H25" s="71">
        <f t="shared" ref="H25:H50" si="4">F25+G25</f>
        <v>145</v>
      </c>
      <c r="I25" s="70"/>
      <c r="J25" s="71">
        <f t="shared" si="1"/>
        <v>145</v>
      </c>
      <c r="K25" s="72">
        <v>4</v>
      </c>
      <c r="L25" s="72">
        <v>0</v>
      </c>
      <c r="M25" s="75">
        <f t="shared" ref="M25:M36" si="5">K25+L25</f>
        <v>4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64</v>
      </c>
      <c r="G26" s="70"/>
      <c r="H26" s="71">
        <f t="shared" si="4"/>
        <v>64</v>
      </c>
      <c r="I26" s="70"/>
      <c r="J26" s="71">
        <f t="shared" si="1"/>
        <v>64</v>
      </c>
      <c r="K26" s="72">
        <v>3</v>
      </c>
      <c r="L26" s="72">
        <v>2</v>
      </c>
      <c r="M26" s="75">
        <f t="shared" si="5"/>
        <v>5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47</v>
      </c>
      <c r="G27" s="70"/>
      <c r="H27" s="71">
        <f t="shared" si="4"/>
        <v>47</v>
      </c>
      <c r="I27" s="70"/>
      <c r="J27" s="71">
        <f t="shared" si="1"/>
        <v>47</v>
      </c>
      <c r="K27" s="72">
        <v>3</v>
      </c>
      <c r="L27" s="72">
        <v>1</v>
      </c>
      <c r="M27" s="75">
        <f t="shared" si="5"/>
        <v>4</v>
      </c>
      <c r="N27" s="72">
        <v>1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45</v>
      </c>
      <c r="G28" s="70"/>
      <c r="H28" s="71">
        <f t="shared" si="4"/>
        <v>45</v>
      </c>
      <c r="I28" s="70"/>
      <c r="J28" s="71">
        <f t="shared" si="1"/>
        <v>45</v>
      </c>
      <c r="K28" s="72">
        <v>3</v>
      </c>
      <c r="L28" s="72">
        <v>0</v>
      </c>
      <c r="M28" s="75">
        <f t="shared" si="5"/>
        <v>3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15</v>
      </c>
      <c r="G29" s="70"/>
      <c r="H29" s="71">
        <f t="shared" si="4"/>
        <v>15</v>
      </c>
      <c r="I29" s="70"/>
      <c r="J29" s="71">
        <f t="shared" si="1"/>
        <v>15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85</v>
      </c>
      <c r="G30" s="70"/>
      <c r="H30" s="71">
        <f t="shared" si="4"/>
        <v>85</v>
      </c>
      <c r="I30" s="70"/>
      <c r="J30" s="71">
        <f t="shared" si="1"/>
        <v>85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134</v>
      </c>
      <c r="G31" s="70"/>
      <c r="H31" s="71">
        <f t="shared" si="4"/>
        <v>134</v>
      </c>
      <c r="I31" s="70"/>
      <c r="J31" s="71">
        <f t="shared" si="1"/>
        <v>134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124</v>
      </c>
      <c r="G32" s="70"/>
      <c r="H32" s="71">
        <f t="shared" si="4"/>
        <v>124</v>
      </c>
      <c r="I32" s="70"/>
      <c r="J32" s="71">
        <f t="shared" si="1"/>
        <v>124</v>
      </c>
      <c r="K32" s="72">
        <v>5</v>
      </c>
      <c r="L32" s="72">
        <v>0</v>
      </c>
      <c r="M32" s="75">
        <f t="shared" si="5"/>
        <v>5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89</v>
      </c>
      <c r="G33" s="70"/>
      <c r="H33" s="71">
        <f t="shared" si="4"/>
        <v>89</v>
      </c>
      <c r="I33" s="70"/>
      <c r="J33" s="71">
        <f t="shared" si="1"/>
        <v>89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76</v>
      </c>
      <c r="H34" s="71">
        <f t="shared" si="4"/>
        <v>76</v>
      </c>
      <c r="I34" s="70"/>
      <c r="J34" s="71">
        <f t="shared" si="1"/>
        <v>76</v>
      </c>
      <c r="K34" s="72">
        <v>0</v>
      </c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/>
      <c r="G35" s="70">
        <v>143</v>
      </c>
      <c r="H35" s="71">
        <f t="shared" si="4"/>
        <v>143</v>
      </c>
      <c r="I35" s="70"/>
      <c r="J35" s="71">
        <f t="shared" si="1"/>
        <v>143</v>
      </c>
      <c r="K35" s="72">
        <v>0</v>
      </c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80</v>
      </c>
      <c r="H36" s="71">
        <f t="shared" si="4"/>
        <v>80</v>
      </c>
      <c r="I36" s="70">
        <v>16</v>
      </c>
      <c r="J36" s="71">
        <f t="shared" si="1"/>
        <v>96</v>
      </c>
      <c r="K36" s="72">
        <v>0</v>
      </c>
      <c r="L36" s="72">
        <v>1</v>
      </c>
      <c r="M36" s="75">
        <f t="shared" si="5"/>
        <v>1</v>
      </c>
      <c r="N36" s="72">
        <v>2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1821</v>
      </c>
      <c r="G37" s="71">
        <f t="shared" si="6"/>
        <v>299</v>
      </c>
      <c r="H37" s="76">
        <f t="shared" si="6"/>
        <v>2120</v>
      </c>
      <c r="I37" s="77">
        <f t="shared" si="6"/>
        <v>16</v>
      </c>
      <c r="J37" s="64">
        <f t="shared" si="6"/>
        <v>2136</v>
      </c>
      <c r="K37" s="74">
        <f t="shared" si="6"/>
        <v>434</v>
      </c>
      <c r="L37" s="20">
        <f t="shared" si="6"/>
        <v>54</v>
      </c>
      <c r="M37" s="64">
        <f t="shared" si="6"/>
        <v>488</v>
      </c>
      <c r="N37" s="74">
        <f t="shared" si="6"/>
        <v>65</v>
      </c>
    </row>
    <row r="38" spans="1:14">
      <c r="A38" s="16"/>
      <c r="B38" s="68"/>
      <c r="C38" s="68"/>
      <c r="D38" s="19"/>
      <c r="E38" s="66">
        <v>13</v>
      </c>
      <c r="F38" s="10">
        <v>5</v>
      </c>
      <c r="G38" s="10"/>
      <c r="H38" s="20">
        <f t="shared" si="4"/>
        <v>5</v>
      </c>
      <c r="I38" s="10"/>
      <c r="J38" s="20">
        <f t="shared" si="1"/>
        <v>5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>
        <v>1</v>
      </c>
      <c r="L41" s="11">
        <v>0</v>
      </c>
      <c r="M41" s="21">
        <f t="shared" si="7"/>
        <v>1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/>
      <c r="G50" s="78">
        <v>0</v>
      </c>
      <c r="H50" s="79">
        <f t="shared" si="4"/>
        <v>0</v>
      </c>
      <c r="I50" s="78">
        <v>1</v>
      </c>
      <c r="J50" s="79">
        <f t="shared" si="1"/>
        <v>1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5</v>
      </c>
      <c r="G51" s="20">
        <f t="shared" si="8"/>
        <v>0</v>
      </c>
      <c r="H51" s="20">
        <f t="shared" si="8"/>
        <v>5</v>
      </c>
      <c r="I51" s="20">
        <f t="shared" si="8"/>
        <v>1</v>
      </c>
      <c r="J51" s="20">
        <f t="shared" si="8"/>
        <v>6</v>
      </c>
      <c r="K51" s="20">
        <f t="shared" si="8"/>
        <v>1</v>
      </c>
      <c r="L51" s="20">
        <f t="shared" si="8"/>
        <v>0</v>
      </c>
      <c r="M51" s="20">
        <f t="shared" si="8"/>
        <v>1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f>SUM(K52:L52)</f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2887</v>
      </c>
      <c r="G53" s="22">
        <f t="shared" si="9"/>
        <v>437</v>
      </c>
      <c r="H53" s="22">
        <f t="shared" si="9"/>
        <v>3324</v>
      </c>
      <c r="I53" s="22">
        <f t="shared" si="9"/>
        <v>30</v>
      </c>
      <c r="J53" s="22">
        <f t="shared" si="9"/>
        <v>3354</v>
      </c>
      <c r="K53" s="22">
        <f>+K23+K37+K51+K52</f>
        <v>898</v>
      </c>
      <c r="L53" s="22">
        <f t="shared" ref="L53:N53" si="10">+L23+L37+L51+L52</f>
        <v>96</v>
      </c>
      <c r="M53" s="22">
        <f t="shared" si="10"/>
        <v>994</v>
      </c>
      <c r="N53" s="22">
        <f t="shared" si="10"/>
        <v>114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50" sqref="M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74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75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1">
        <v>76</v>
      </c>
      <c r="G10" s="171">
        <v>0</v>
      </c>
      <c r="H10" s="172">
        <f>F10+G10</f>
        <v>76</v>
      </c>
      <c r="I10" s="171">
        <v>0</v>
      </c>
      <c r="J10" s="172">
        <f>H10+I10</f>
        <v>76</v>
      </c>
      <c r="K10" s="171">
        <v>31</v>
      </c>
      <c r="L10" s="171">
        <v>35</v>
      </c>
      <c r="M10" s="173">
        <f>K10+L10</f>
        <v>66</v>
      </c>
      <c r="N10" s="171">
        <v>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1">
        <v>20</v>
      </c>
      <c r="G11" s="171">
        <v>0</v>
      </c>
      <c r="H11" s="172">
        <f t="shared" ref="H11:H22" si="0">F11+G11</f>
        <v>20</v>
      </c>
      <c r="I11" s="171">
        <v>0</v>
      </c>
      <c r="J11" s="172">
        <f t="shared" ref="J11:J50" si="1">H11+I11</f>
        <v>20</v>
      </c>
      <c r="K11" s="171">
        <v>0</v>
      </c>
      <c r="L11" s="171">
        <v>0</v>
      </c>
      <c r="M11" s="173">
        <f t="shared" ref="M11:M22" si="2">K11+L11</f>
        <v>0</v>
      </c>
      <c r="N11" s="17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1">
        <v>8</v>
      </c>
      <c r="G12" s="171">
        <v>0</v>
      </c>
      <c r="H12" s="172">
        <f t="shared" si="0"/>
        <v>8</v>
      </c>
      <c r="I12" s="171">
        <v>0</v>
      </c>
      <c r="J12" s="172">
        <f t="shared" si="1"/>
        <v>8</v>
      </c>
      <c r="K12" s="171">
        <v>0</v>
      </c>
      <c r="L12" s="171">
        <v>0</v>
      </c>
      <c r="M12" s="173">
        <f t="shared" si="2"/>
        <v>0</v>
      </c>
      <c r="N12" s="17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1">
        <v>9</v>
      </c>
      <c r="G13" s="171">
        <v>0</v>
      </c>
      <c r="H13" s="172">
        <f t="shared" si="0"/>
        <v>9</v>
      </c>
      <c r="I13" s="171">
        <v>0</v>
      </c>
      <c r="J13" s="172">
        <f t="shared" si="1"/>
        <v>9</v>
      </c>
      <c r="K13" s="171">
        <v>0</v>
      </c>
      <c r="L13" s="171">
        <v>0</v>
      </c>
      <c r="M13" s="173">
        <f t="shared" si="2"/>
        <v>0</v>
      </c>
      <c r="N13" s="17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1">
        <v>2</v>
      </c>
      <c r="G14" s="171">
        <v>0</v>
      </c>
      <c r="H14" s="172">
        <f t="shared" si="0"/>
        <v>2</v>
      </c>
      <c r="I14" s="171">
        <v>0</v>
      </c>
      <c r="J14" s="172">
        <f t="shared" si="1"/>
        <v>2</v>
      </c>
      <c r="K14" s="171">
        <v>0</v>
      </c>
      <c r="L14" s="171">
        <v>0</v>
      </c>
      <c r="M14" s="173">
        <f t="shared" si="2"/>
        <v>0</v>
      </c>
      <c r="N14" s="17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1">
        <v>20</v>
      </c>
      <c r="G15" s="171">
        <v>0</v>
      </c>
      <c r="H15" s="172">
        <f t="shared" si="0"/>
        <v>20</v>
      </c>
      <c r="I15" s="171">
        <v>0</v>
      </c>
      <c r="J15" s="172">
        <f t="shared" si="1"/>
        <v>20</v>
      </c>
      <c r="K15" s="171">
        <v>0</v>
      </c>
      <c r="L15" s="171">
        <v>0</v>
      </c>
      <c r="M15" s="173">
        <f t="shared" si="2"/>
        <v>0</v>
      </c>
      <c r="N15" s="17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1">
        <v>24</v>
      </c>
      <c r="G16" s="171">
        <v>0</v>
      </c>
      <c r="H16" s="172">
        <f t="shared" si="0"/>
        <v>24</v>
      </c>
      <c r="I16" s="171">
        <v>0</v>
      </c>
      <c r="J16" s="172">
        <f t="shared" si="1"/>
        <v>24</v>
      </c>
      <c r="K16" s="171">
        <v>0</v>
      </c>
      <c r="L16" s="171">
        <v>0</v>
      </c>
      <c r="M16" s="173">
        <f t="shared" si="2"/>
        <v>0</v>
      </c>
      <c r="N16" s="17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1">
        <v>3</v>
      </c>
      <c r="G17" s="171">
        <v>0</v>
      </c>
      <c r="H17" s="172">
        <f t="shared" si="0"/>
        <v>3</v>
      </c>
      <c r="I17" s="171">
        <v>0</v>
      </c>
      <c r="J17" s="172">
        <f t="shared" si="1"/>
        <v>3</v>
      </c>
      <c r="K17" s="171">
        <v>0</v>
      </c>
      <c r="L17" s="171">
        <v>0</v>
      </c>
      <c r="M17" s="173">
        <f t="shared" si="2"/>
        <v>0</v>
      </c>
      <c r="N17" s="17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1">
        <v>9</v>
      </c>
      <c r="G18" s="171">
        <v>0</v>
      </c>
      <c r="H18" s="172">
        <f t="shared" si="0"/>
        <v>9</v>
      </c>
      <c r="I18" s="171">
        <v>0</v>
      </c>
      <c r="J18" s="172">
        <f t="shared" si="1"/>
        <v>9</v>
      </c>
      <c r="K18" s="171">
        <v>0</v>
      </c>
      <c r="L18" s="171">
        <v>0</v>
      </c>
      <c r="M18" s="173">
        <f t="shared" si="2"/>
        <v>0</v>
      </c>
      <c r="N18" s="17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1">
        <v>13</v>
      </c>
      <c r="G19" s="171">
        <v>0</v>
      </c>
      <c r="H19" s="172">
        <f t="shared" si="0"/>
        <v>13</v>
      </c>
      <c r="I19" s="171">
        <v>0</v>
      </c>
      <c r="J19" s="172">
        <f t="shared" si="1"/>
        <v>13</v>
      </c>
      <c r="K19" s="171">
        <v>0</v>
      </c>
      <c r="L19" s="171">
        <v>0</v>
      </c>
      <c r="M19" s="173">
        <f t="shared" si="2"/>
        <v>0</v>
      </c>
      <c r="N19" s="17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1">
        <v>0</v>
      </c>
      <c r="G20" s="171">
        <v>0</v>
      </c>
      <c r="H20" s="172">
        <f t="shared" si="0"/>
        <v>0</v>
      </c>
      <c r="I20" s="171">
        <v>0</v>
      </c>
      <c r="J20" s="172">
        <f t="shared" si="1"/>
        <v>0</v>
      </c>
      <c r="K20" s="171">
        <v>0</v>
      </c>
      <c r="L20" s="171">
        <v>0</v>
      </c>
      <c r="M20" s="173">
        <f t="shared" si="2"/>
        <v>0</v>
      </c>
      <c r="N20" s="171">
        <v>0</v>
      </c>
    </row>
    <row r="21" spans="1:14">
      <c r="A21" s="16"/>
      <c r="B21" s="12"/>
      <c r="C21" s="17"/>
      <c r="D21" s="9"/>
      <c r="E21" s="69">
        <v>2</v>
      </c>
      <c r="F21" s="171">
        <v>0</v>
      </c>
      <c r="G21" s="171">
        <v>31</v>
      </c>
      <c r="H21" s="172">
        <f t="shared" si="0"/>
        <v>31</v>
      </c>
      <c r="I21" s="171">
        <v>0</v>
      </c>
      <c r="J21" s="172">
        <f t="shared" si="1"/>
        <v>31</v>
      </c>
      <c r="K21" s="171">
        <v>0</v>
      </c>
      <c r="L21" s="171">
        <v>0</v>
      </c>
      <c r="M21" s="173">
        <f t="shared" si="2"/>
        <v>0</v>
      </c>
      <c r="N21" s="171">
        <v>0</v>
      </c>
    </row>
    <row r="22" spans="1:14">
      <c r="A22" s="16"/>
      <c r="B22" s="14"/>
      <c r="C22" s="18"/>
      <c r="D22" s="9"/>
      <c r="E22" s="68">
        <v>1</v>
      </c>
      <c r="F22" s="171">
        <v>0</v>
      </c>
      <c r="G22" s="171">
        <v>9</v>
      </c>
      <c r="H22" s="172">
        <f t="shared" si="0"/>
        <v>9</v>
      </c>
      <c r="I22" s="171">
        <v>2</v>
      </c>
      <c r="J22" s="172">
        <f t="shared" si="1"/>
        <v>11</v>
      </c>
      <c r="K22" s="171">
        <v>0</v>
      </c>
      <c r="L22" s="171">
        <v>0</v>
      </c>
      <c r="M22" s="173">
        <f t="shared" si="2"/>
        <v>0</v>
      </c>
      <c r="N22" s="171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2">
        <f t="shared" ref="F23:N23" si="3">SUM(F10:F22)</f>
        <v>184</v>
      </c>
      <c r="G23" s="172">
        <f t="shared" si="3"/>
        <v>40</v>
      </c>
      <c r="H23" s="141">
        <f>SUM(H10:H22)</f>
        <v>224</v>
      </c>
      <c r="I23" s="172">
        <f t="shared" si="3"/>
        <v>2</v>
      </c>
      <c r="J23" s="141">
        <f t="shared" si="3"/>
        <v>226</v>
      </c>
      <c r="K23" s="174">
        <f t="shared" si="3"/>
        <v>31</v>
      </c>
      <c r="L23" s="174">
        <f t="shared" si="3"/>
        <v>35</v>
      </c>
      <c r="M23" s="172">
        <f t="shared" si="3"/>
        <v>66</v>
      </c>
      <c r="N23" s="172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171">
        <v>191</v>
      </c>
      <c r="G24" s="171">
        <v>0</v>
      </c>
      <c r="H24" s="172">
        <f>F24+G24</f>
        <v>191</v>
      </c>
      <c r="I24" s="171">
        <v>0</v>
      </c>
      <c r="J24" s="172">
        <f t="shared" si="1"/>
        <v>191</v>
      </c>
      <c r="K24" s="171">
        <v>13</v>
      </c>
      <c r="L24" s="171">
        <v>4</v>
      </c>
      <c r="M24" s="175">
        <f>K24+L24</f>
        <v>17</v>
      </c>
      <c r="N24" s="171">
        <v>5</v>
      </c>
    </row>
    <row r="25" spans="1:14">
      <c r="A25" s="16"/>
      <c r="B25" s="12"/>
      <c r="C25" s="12" t="s">
        <v>0</v>
      </c>
      <c r="D25" s="15"/>
      <c r="E25" s="69">
        <v>12</v>
      </c>
      <c r="F25" s="171">
        <v>13</v>
      </c>
      <c r="G25" s="171">
        <v>0</v>
      </c>
      <c r="H25" s="172">
        <f t="shared" ref="H25:H50" si="4">F25+G25</f>
        <v>13</v>
      </c>
      <c r="I25" s="171">
        <v>0</v>
      </c>
      <c r="J25" s="172">
        <f t="shared" si="1"/>
        <v>13</v>
      </c>
      <c r="K25" s="171">
        <v>0</v>
      </c>
      <c r="L25" s="171">
        <v>0</v>
      </c>
      <c r="M25" s="175">
        <f t="shared" ref="M25:M36" si="5">K25+L25</f>
        <v>0</v>
      </c>
      <c r="N25" s="17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1">
        <v>19</v>
      </c>
      <c r="G26" s="171">
        <v>0</v>
      </c>
      <c r="H26" s="172">
        <f t="shared" si="4"/>
        <v>19</v>
      </c>
      <c r="I26" s="171">
        <v>0</v>
      </c>
      <c r="J26" s="172">
        <f t="shared" si="1"/>
        <v>19</v>
      </c>
      <c r="K26" s="171">
        <v>1</v>
      </c>
      <c r="L26" s="171">
        <v>0</v>
      </c>
      <c r="M26" s="175">
        <f t="shared" si="5"/>
        <v>1</v>
      </c>
      <c r="N26" s="17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1">
        <v>3</v>
      </c>
      <c r="G27" s="171">
        <v>0</v>
      </c>
      <c r="H27" s="172">
        <f t="shared" si="4"/>
        <v>3</v>
      </c>
      <c r="I27" s="171">
        <v>0</v>
      </c>
      <c r="J27" s="172">
        <f t="shared" si="1"/>
        <v>3</v>
      </c>
      <c r="K27" s="171">
        <v>0</v>
      </c>
      <c r="L27" s="171">
        <v>0</v>
      </c>
      <c r="M27" s="175">
        <f t="shared" si="5"/>
        <v>0</v>
      </c>
      <c r="N27" s="17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1">
        <v>4</v>
      </c>
      <c r="G28" s="171">
        <v>0</v>
      </c>
      <c r="H28" s="172">
        <f t="shared" si="4"/>
        <v>4</v>
      </c>
      <c r="I28" s="171">
        <v>0</v>
      </c>
      <c r="J28" s="172">
        <f t="shared" si="1"/>
        <v>4</v>
      </c>
      <c r="K28" s="171">
        <v>0</v>
      </c>
      <c r="L28" s="171">
        <v>0</v>
      </c>
      <c r="M28" s="175">
        <f t="shared" si="5"/>
        <v>0</v>
      </c>
      <c r="N28" s="17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1">
        <v>9</v>
      </c>
      <c r="G29" s="171">
        <v>0</v>
      </c>
      <c r="H29" s="172">
        <f t="shared" si="4"/>
        <v>9</v>
      </c>
      <c r="I29" s="171">
        <v>0</v>
      </c>
      <c r="J29" s="172">
        <f t="shared" si="1"/>
        <v>9</v>
      </c>
      <c r="K29" s="171">
        <v>0</v>
      </c>
      <c r="L29" s="171">
        <v>1</v>
      </c>
      <c r="M29" s="175">
        <f t="shared" si="5"/>
        <v>1</v>
      </c>
      <c r="N29" s="171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1">
        <v>10</v>
      </c>
      <c r="G30" s="171">
        <v>0</v>
      </c>
      <c r="H30" s="172">
        <f t="shared" si="4"/>
        <v>10</v>
      </c>
      <c r="I30" s="171">
        <v>0</v>
      </c>
      <c r="J30" s="172">
        <f t="shared" si="1"/>
        <v>10</v>
      </c>
      <c r="K30" s="171">
        <v>0</v>
      </c>
      <c r="L30" s="171">
        <v>0</v>
      </c>
      <c r="M30" s="175">
        <f t="shared" si="5"/>
        <v>0</v>
      </c>
      <c r="N30" s="17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1">
        <v>6</v>
      </c>
      <c r="G31" s="171">
        <v>0</v>
      </c>
      <c r="H31" s="172">
        <f t="shared" si="4"/>
        <v>6</v>
      </c>
      <c r="I31" s="171">
        <v>0</v>
      </c>
      <c r="J31" s="172">
        <f t="shared" si="1"/>
        <v>6</v>
      </c>
      <c r="K31" s="171">
        <v>0</v>
      </c>
      <c r="L31" s="171">
        <v>1</v>
      </c>
      <c r="M31" s="175">
        <f t="shared" si="5"/>
        <v>1</v>
      </c>
      <c r="N31" s="171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71">
        <v>8</v>
      </c>
      <c r="G32" s="171">
        <v>0</v>
      </c>
      <c r="H32" s="172">
        <f t="shared" si="4"/>
        <v>8</v>
      </c>
      <c r="I32" s="171">
        <v>0</v>
      </c>
      <c r="J32" s="172">
        <f t="shared" si="1"/>
        <v>8</v>
      </c>
      <c r="K32" s="171">
        <v>0</v>
      </c>
      <c r="L32" s="171">
        <v>0</v>
      </c>
      <c r="M32" s="175">
        <f t="shared" si="5"/>
        <v>0</v>
      </c>
      <c r="N32" s="171">
        <v>0</v>
      </c>
    </row>
    <row r="33" spans="1:14">
      <c r="A33" s="16"/>
      <c r="B33" s="12"/>
      <c r="C33" s="12"/>
      <c r="D33" s="15"/>
      <c r="E33" s="69">
        <v>4</v>
      </c>
      <c r="F33" s="171">
        <v>11</v>
      </c>
      <c r="G33" s="171">
        <v>0</v>
      </c>
      <c r="H33" s="172">
        <f t="shared" si="4"/>
        <v>11</v>
      </c>
      <c r="I33" s="171">
        <v>0</v>
      </c>
      <c r="J33" s="172">
        <f t="shared" si="1"/>
        <v>11</v>
      </c>
      <c r="K33" s="171">
        <v>1</v>
      </c>
      <c r="L33" s="171">
        <v>0</v>
      </c>
      <c r="M33" s="175">
        <f t="shared" si="5"/>
        <v>1</v>
      </c>
      <c r="N33" s="17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1">
        <v>0</v>
      </c>
      <c r="G34" s="171">
        <v>0</v>
      </c>
      <c r="H34" s="172">
        <f t="shared" si="4"/>
        <v>0</v>
      </c>
      <c r="I34" s="171">
        <v>0</v>
      </c>
      <c r="J34" s="172">
        <f t="shared" si="1"/>
        <v>0</v>
      </c>
      <c r="K34" s="171">
        <v>0</v>
      </c>
      <c r="L34" s="171">
        <v>0</v>
      </c>
      <c r="M34" s="175">
        <f t="shared" si="5"/>
        <v>0</v>
      </c>
      <c r="N34" s="171">
        <v>0</v>
      </c>
    </row>
    <row r="35" spans="1:14">
      <c r="A35" s="16"/>
      <c r="B35" s="12"/>
      <c r="C35" s="12"/>
      <c r="D35" s="15"/>
      <c r="E35" s="69">
        <v>2</v>
      </c>
      <c r="F35" s="171">
        <v>0</v>
      </c>
      <c r="G35" s="171">
        <v>32</v>
      </c>
      <c r="H35" s="172">
        <f t="shared" si="4"/>
        <v>32</v>
      </c>
      <c r="I35" s="171">
        <v>0</v>
      </c>
      <c r="J35" s="172">
        <f t="shared" si="1"/>
        <v>32</v>
      </c>
      <c r="K35" s="171">
        <v>0</v>
      </c>
      <c r="L35" s="171">
        <v>0</v>
      </c>
      <c r="M35" s="175">
        <f t="shared" si="5"/>
        <v>0</v>
      </c>
      <c r="N35" s="171">
        <v>0</v>
      </c>
    </row>
    <row r="36" spans="1:14">
      <c r="A36" s="16"/>
      <c r="B36" s="14"/>
      <c r="C36" s="14"/>
      <c r="D36" s="15"/>
      <c r="E36" s="68">
        <v>1</v>
      </c>
      <c r="F36" s="171">
        <v>0</v>
      </c>
      <c r="G36" s="171">
        <v>17</v>
      </c>
      <c r="H36" s="172">
        <f t="shared" si="4"/>
        <v>17</v>
      </c>
      <c r="I36" s="171">
        <v>6</v>
      </c>
      <c r="J36" s="172">
        <f t="shared" si="1"/>
        <v>23</v>
      </c>
      <c r="K36" s="171">
        <v>0</v>
      </c>
      <c r="L36" s="171">
        <v>0</v>
      </c>
      <c r="M36" s="175">
        <f t="shared" si="5"/>
        <v>0</v>
      </c>
      <c r="N36" s="171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4">
        <f t="shared" ref="F37:N37" si="6">SUM(F24:F36)</f>
        <v>274</v>
      </c>
      <c r="G37" s="172">
        <f t="shared" si="6"/>
        <v>49</v>
      </c>
      <c r="H37" s="145">
        <f t="shared" si="6"/>
        <v>323</v>
      </c>
      <c r="I37" s="146">
        <f t="shared" si="6"/>
        <v>6</v>
      </c>
      <c r="J37" s="141">
        <f t="shared" si="6"/>
        <v>329</v>
      </c>
      <c r="K37" s="174">
        <f t="shared" si="6"/>
        <v>15</v>
      </c>
      <c r="L37" s="172">
        <f t="shared" si="6"/>
        <v>6</v>
      </c>
      <c r="M37" s="141">
        <f t="shared" si="6"/>
        <v>21</v>
      </c>
      <c r="N37" s="174">
        <f t="shared" si="6"/>
        <v>9</v>
      </c>
    </row>
    <row r="38" spans="1:14">
      <c r="A38" s="16"/>
      <c r="B38" s="68"/>
      <c r="C38" s="68"/>
      <c r="D38" s="19"/>
      <c r="E38" s="66">
        <v>13</v>
      </c>
      <c r="F38" s="171">
        <v>0</v>
      </c>
      <c r="G38" s="171">
        <v>0</v>
      </c>
      <c r="H38" s="172">
        <f t="shared" si="4"/>
        <v>0</v>
      </c>
      <c r="I38" s="171">
        <v>0</v>
      </c>
      <c r="J38" s="172">
        <f t="shared" si="1"/>
        <v>0</v>
      </c>
      <c r="K38" s="171">
        <v>0</v>
      </c>
      <c r="L38" s="171">
        <v>0</v>
      </c>
      <c r="M38" s="175">
        <f>K38+L38</f>
        <v>0</v>
      </c>
      <c r="N38" s="17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1">
        <v>0</v>
      </c>
      <c r="G39" s="171">
        <v>0</v>
      </c>
      <c r="H39" s="172">
        <f t="shared" si="4"/>
        <v>0</v>
      </c>
      <c r="I39" s="171">
        <v>0</v>
      </c>
      <c r="J39" s="172">
        <f t="shared" si="1"/>
        <v>0</v>
      </c>
      <c r="K39" s="171">
        <v>0</v>
      </c>
      <c r="L39" s="171">
        <v>0</v>
      </c>
      <c r="M39" s="175">
        <f t="shared" ref="M39:M50" si="7">K39+L39</f>
        <v>0</v>
      </c>
      <c r="N39" s="17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1">
        <v>0</v>
      </c>
      <c r="G40" s="171">
        <v>0</v>
      </c>
      <c r="H40" s="172">
        <f t="shared" si="4"/>
        <v>0</v>
      </c>
      <c r="I40" s="171">
        <v>0</v>
      </c>
      <c r="J40" s="172">
        <f t="shared" si="1"/>
        <v>0</v>
      </c>
      <c r="K40" s="171">
        <v>0</v>
      </c>
      <c r="L40" s="171">
        <v>0</v>
      </c>
      <c r="M40" s="175">
        <f t="shared" si="7"/>
        <v>0</v>
      </c>
      <c r="N40" s="17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1">
        <v>0</v>
      </c>
      <c r="G41" s="171">
        <v>0</v>
      </c>
      <c r="H41" s="172">
        <f t="shared" si="4"/>
        <v>0</v>
      </c>
      <c r="I41" s="171">
        <v>0</v>
      </c>
      <c r="J41" s="172">
        <f t="shared" si="1"/>
        <v>0</v>
      </c>
      <c r="K41" s="171">
        <v>0</v>
      </c>
      <c r="L41" s="171">
        <v>0</v>
      </c>
      <c r="M41" s="175">
        <f t="shared" si="7"/>
        <v>0</v>
      </c>
      <c r="N41" s="17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1">
        <v>0</v>
      </c>
      <c r="G42" s="171">
        <v>0</v>
      </c>
      <c r="H42" s="172">
        <f t="shared" si="4"/>
        <v>0</v>
      </c>
      <c r="I42" s="171">
        <v>0</v>
      </c>
      <c r="J42" s="172">
        <f t="shared" si="1"/>
        <v>0</v>
      </c>
      <c r="K42" s="171">
        <v>0</v>
      </c>
      <c r="L42" s="171">
        <v>0</v>
      </c>
      <c r="M42" s="175">
        <f t="shared" si="7"/>
        <v>0</v>
      </c>
      <c r="N42" s="17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1">
        <v>0</v>
      </c>
      <c r="G43" s="171">
        <v>0</v>
      </c>
      <c r="H43" s="172">
        <f t="shared" si="4"/>
        <v>0</v>
      </c>
      <c r="I43" s="171">
        <v>0</v>
      </c>
      <c r="J43" s="172">
        <f t="shared" si="1"/>
        <v>0</v>
      </c>
      <c r="K43" s="171">
        <v>0</v>
      </c>
      <c r="L43" s="171">
        <v>0</v>
      </c>
      <c r="M43" s="175">
        <f t="shared" si="7"/>
        <v>0</v>
      </c>
      <c r="N43" s="17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1">
        <v>0</v>
      </c>
      <c r="G44" s="171">
        <v>0</v>
      </c>
      <c r="H44" s="172">
        <f t="shared" si="4"/>
        <v>0</v>
      </c>
      <c r="I44" s="171">
        <v>0</v>
      </c>
      <c r="J44" s="172">
        <f t="shared" si="1"/>
        <v>0</v>
      </c>
      <c r="K44" s="171">
        <v>0</v>
      </c>
      <c r="L44" s="171">
        <v>0</v>
      </c>
      <c r="M44" s="175">
        <f t="shared" si="7"/>
        <v>0</v>
      </c>
      <c r="N44" s="17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1">
        <v>0</v>
      </c>
      <c r="G45" s="171">
        <v>0</v>
      </c>
      <c r="H45" s="172">
        <f t="shared" si="4"/>
        <v>0</v>
      </c>
      <c r="I45" s="171">
        <v>0</v>
      </c>
      <c r="J45" s="172">
        <f t="shared" si="1"/>
        <v>0</v>
      </c>
      <c r="K45" s="171">
        <v>0</v>
      </c>
      <c r="L45" s="171">
        <v>0</v>
      </c>
      <c r="M45" s="175">
        <f t="shared" si="7"/>
        <v>0</v>
      </c>
      <c r="N45" s="17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1">
        <v>0</v>
      </c>
      <c r="G46" s="171">
        <v>0</v>
      </c>
      <c r="H46" s="172">
        <f t="shared" si="4"/>
        <v>0</v>
      </c>
      <c r="I46" s="171">
        <v>0</v>
      </c>
      <c r="J46" s="172">
        <f t="shared" si="1"/>
        <v>0</v>
      </c>
      <c r="K46" s="171">
        <v>0</v>
      </c>
      <c r="L46" s="171">
        <v>0</v>
      </c>
      <c r="M46" s="175">
        <f t="shared" si="7"/>
        <v>0</v>
      </c>
      <c r="N46" s="17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1">
        <v>0</v>
      </c>
      <c r="G47" s="171">
        <v>0</v>
      </c>
      <c r="H47" s="172">
        <f t="shared" si="4"/>
        <v>0</v>
      </c>
      <c r="I47" s="171">
        <v>0</v>
      </c>
      <c r="J47" s="172">
        <f t="shared" si="1"/>
        <v>0</v>
      </c>
      <c r="K47" s="171">
        <v>0</v>
      </c>
      <c r="L47" s="171">
        <v>0</v>
      </c>
      <c r="M47" s="175">
        <f t="shared" si="7"/>
        <v>0</v>
      </c>
      <c r="N47" s="17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1">
        <v>0</v>
      </c>
      <c r="G48" s="171">
        <v>0</v>
      </c>
      <c r="H48" s="172">
        <f t="shared" si="4"/>
        <v>0</v>
      </c>
      <c r="I48" s="171">
        <v>0</v>
      </c>
      <c r="J48" s="172">
        <f t="shared" si="1"/>
        <v>0</v>
      </c>
      <c r="K48" s="171">
        <v>0</v>
      </c>
      <c r="L48" s="171">
        <v>0</v>
      </c>
      <c r="M48" s="175">
        <f t="shared" si="7"/>
        <v>0</v>
      </c>
      <c r="N48" s="17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1">
        <v>0</v>
      </c>
      <c r="G49" s="171">
        <v>0</v>
      </c>
      <c r="H49" s="172">
        <f t="shared" si="4"/>
        <v>0</v>
      </c>
      <c r="I49" s="171">
        <v>0</v>
      </c>
      <c r="J49" s="172">
        <f t="shared" si="1"/>
        <v>0</v>
      </c>
      <c r="K49" s="171">
        <v>0</v>
      </c>
      <c r="L49" s="171">
        <v>0</v>
      </c>
      <c r="M49" s="175">
        <f t="shared" si="7"/>
        <v>0</v>
      </c>
      <c r="N49" s="171">
        <v>0</v>
      </c>
    </row>
    <row r="50" spans="1:14">
      <c r="A50" s="16"/>
      <c r="B50" s="14"/>
      <c r="C50" s="15"/>
      <c r="D50" s="14"/>
      <c r="E50" s="68">
        <v>1</v>
      </c>
      <c r="F50" s="171">
        <v>0</v>
      </c>
      <c r="G50" s="171">
        <v>0</v>
      </c>
      <c r="H50" s="176">
        <f t="shared" si="4"/>
        <v>0</v>
      </c>
      <c r="I50" s="171">
        <v>0</v>
      </c>
      <c r="J50" s="176">
        <f t="shared" si="1"/>
        <v>0</v>
      </c>
      <c r="K50" s="171">
        <v>0</v>
      </c>
      <c r="L50" s="171">
        <v>0</v>
      </c>
      <c r="M50" s="177">
        <f t="shared" si="7"/>
        <v>0</v>
      </c>
      <c r="N50" s="171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2">
        <f t="shared" ref="F51:N51" si="8">SUM(F38:F50)</f>
        <v>0</v>
      </c>
      <c r="G51" s="172">
        <f t="shared" si="8"/>
        <v>0</v>
      </c>
      <c r="H51" s="172">
        <f t="shared" si="8"/>
        <v>0</v>
      </c>
      <c r="I51" s="172">
        <f t="shared" si="8"/>
        <v>0</v>
      </c>
      <c r="J51" s="172">
        <f t="shared" si="8"/>
        <v>0</v>
      </c>
      <c r="K51" s="172">
        <f t="shared" si="8"/>
        <v>0</v>
      </c>
      <c r="L51" s="172">
        <f t="shared" si="8"/>
        <v>0</v>
      </c>
      <c r="M51" s="172">
        <f t="shared" si="8"/>
        <v>0</v>
      </c>
      <c r="N51" s="172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8"/>
      <c r="G52" s="178"/>
      <c r="H52" s="178"/>
      <c r="I52" s="178"/>
      <c r="J52" s="178"/>
      <c r="K52" s="178"/>
      <c r="L52" s="178"/>
      <c r="M52" s="178">
        <f>SUM(K52:L52)</f>
        <v>0</v>
      </c>
      <c r="N52" s="178"/>
    </row>
    <row r="53" spans="1:14" ht="12.75" customHeight="1">
      <c r="A53" s="61"/>
      <c r="B53" s="220" t="s">
        <v>40</v>
      </c>
      <c r="C53" s="220"/>
      <c r="D53" s="220"/>
      <c r="E53" s="220"/>
      <c r="F53" s="179">
        <f t="shared" ref="F53:N53" si="9">+F23+F37+F51+F52</f>
        <v>458</v>
      </c>
      <c r="G53" s="179">
        <f t="shared" si="9"/>
        <v>89</v>
      </c>
      <c r="H53" s="179">
        <f t="shared" si="9"/>
        <v>547</v>
      </c>
      <c r="I53" s="179">
        <f t="shared" si="9"/>
        <v>8</v>
      </c>
      <c r="J53" s="179">
        <f t="shared" si="9"/>
        <v>555</v>
      </c>
      <c r="K53" s="179">
        <f t="shared" si="9"/>
        <v>46</v>
      </c>
      <c r="L53" s="179">
        <f t="shared" si="9"/>
        <v>41</v>
      </c>
      <c r="M53" s="179">
        <f t="shared" si="9"/>
        <v>87</v>
      </c>
      <c r="N53" s="179">
        <f t="shared" si="9"/>
        <v>15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E1" workbookViewId="0">
      <selection activeCell="F37" sqref="F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76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62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8">
        <v>100</v>
      </c>
      <c r="G10" s="178">
        <v>0</v>
      </c>
      <c r="H10" s="180">
        <f>F10+G10</f>
        <v>100</v>
      </c>
      <c r="I10" s="181">
        <v>0</v>
      </c>
      <c r="J10" s="180">
        <f>H10+I10</f>
        <v>100</v>
      </c>
      <c r="K10" s="182">
        <v>51</v>
      </c>
      <c r="L10" s="182">
        <v>7</v>
      </c>
      <c r="M10" s="183">
        <f>K10+L10</f>
        <v>58</v>
      </c>
      <c r="N10" s="182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8">
        <v>27</v>
      </c>
      <c r="G11" s="178">
        <v>0</v>
      </c>
      <c r="H11" s="180">
        <f t="shared" ref="H11:H22" si="0">F11+G11</f>
        <v>27</v>
      </c>
      <c r="I11" s="181">
        <v>0</v>
      </c>
      <c r="J11" s="180">
        <f t="shared" ref="J11:J50" si="1">H11+I11</f>
        <v>27</v>
      </c>
      <c r="K11" s="182">
        <v>0</v>
      </c>
      <c r="L11" s="182">
        <v>0</v>
      </c>
      <c r="M11" s="183">
        <f t="shared" ref="M11:M22" si="2">K11+L11</f>
        <v>0</v>
      </c>
      <c r="N11" s="18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8">
        <v>4</v>
      </c>
      <c r="G12" s="178">
        <v>0</v>
      </c>
      <c r="H12" s="180">
        <f t="shared" si="0"/>
        <v>4</v>
      </c>
      <c r="I12" s="181">
        <v>0</v>
      </c>
      <c r="J12" s="180">
        <f t="shared" si="1"/>
        <v>4</v>
      </c>
      <c r="K12" s="182">
        <v>0</v>
      </c>
      <c r="L12" s="182">
        <v>0</v>
      </c>
      <c r="M12" s="183">
        <f t="shared" si="2"/>
        <v>0</v>
      </c>
      <c r="N12" s="18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8">
        <v>4</v>
      </c>
      <c r="G13" s="178">
        <v>0</v>
      </c>
      <c r="H13" s="180">
        <f t="shared" si="0"/>
        <v>4</v>
      </c>
      <c r="I13" s="181">
        <v>0</v>
      </c>
      <c r="J13" s="180">
        <f t="shared" si="1"/>
        <v>4</v>
      </c>
      <c r="K13" s="182">
        <v>0</v>
      </c>
      <c r="L13" s="182">
        <v>1</v>
      </c>
      <c r="M13" s="183">
        <f t="shared" si="2"/>
        <v>1</v>
      </c>
      <c r="N13" s="182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8">
        <v>4</v>
      </c>
      <c r="G14" s="178">
        <v>0</v>
      </c>
      <c r="H14" s="180">
        <f t="shared" si="0"/>
        <v>4</v>
      </c>
      <c r="I14" s="181">
        <v>0</v>
      </c>
      <c r="J14" s="180">
        <f t="shared" si="1"/>
        <v>4</v>
      </c>
      <c r="K14" s="182">
        <v>0</v>
      </c>
      <c r="L14" s="182">
        <v>0</v>
      </c>
      <c r="M14" s="183">
        <f t="shared" si="2"/>
        <v>0</v>
      </c>
      <c r="N14" s="18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8">
        <v>32</v>
      </c>
      <c r="G15" s="178">
        <v>0</v>
      </c>
      <c r="H15" s="180">
        <f t="shared" si="0"/>
        <v>32</v>
      </c>
      <c r="I15" s="181">
        <v>0</v>
      </c>
      <c r="J15" s="180">
        <f t="shared" si="1"/>
        <v>32</v>
      </c>
      <c r="K15" s="182">
        <v>0</v>
      </c>
      <c r="L15" s="182">
        <v>0</v>
      </c>
      <c r="M15" s="183">
        <f t="shared" si="2"/>
        <v>0</v>
      </c>
      <c r="N15" s="18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8">
        <v>48</v>
      </c>
      <c r="G16" s="178">
        <v>0</v>
      </c>
      <c r="H16" s="180">
        <f t="shared" si="0"/>
        <v>48</v>
      </c>
      <c r="I16" s="181">
        <v>0</v>
      </c>
      <c r="J16" s="180">
        <f t="shared" si="1"/>
        <v>48</v>
      </c>
      <c r="K16" s="182">
        <v>1</v>
      </c>
      <c r="L16" s="182">
        <v>0</v>
      </c>
      <c r="M16" s="183">
        <f t="shared" si="2"/>
        <v>1</v>
      </c>
      <c r="N16" s="18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8">
        <v>21</v>
      </c>
      <c r="G17" s="178">
        <v>0</v>
      </c>
      <c r="H17" s="180">
        <f t="shared" si="0"/>
        <v>21</v>
      </c>
      <c r="I17" s="181">
        <v>0</v>
      </c>
      <c r="J17" s="180">
        <f t="shared" si="1"/>
        <v>21</v>
      </c>
      <c r="K17" s="182">
        <v>0</v>
      </c>
      <c r="L17" s="182">
        <v>0</v>
      </c>
      <c r="M17" s="183">
        <f t="shared" si="2"/>
        <v>0</v>
      </c>
      <c r="N17" s="18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8">
        <v>14</v>
      </c>
      <c r="G18" s="178">
        <v>0</v>
      </c>
      <c r="H18" s="180">
        <f t="shared" si="0"/>
        <v>14</v>
      </c>
      <c r="I18" s="181">
        <v>0</v>
      </c>
      <c r="J18" s="180">
        <f t="shared" si="1"/>
        <v>14</v>
      </c>
      <c r="K18" s="182">
        <v>0</v>
      </c>
      <c r="L18" s="182">
        <v>0</v>
      </c>
      <c r="M18" s="183">
        <f t="shared" si="2"/>
        <v>0</v>
      </c>
      <c r="N18" s="18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8">
        <v>16</v>
      </c>
      <c r="G19" s="178">
        <v>0</v>
      </c>
      <c r="H19" s="180">
        <f t="shared" si="0"/>
        <v>16</v>
      </c>
      <c r="I19" s="181">
        <v>0</v>
      </c>
      <c r="J19" s="180">
        <f t="shared" si="1"/>
        <v>16</v>
      </c>
      <c r="K19" s="182">
        <v>0</v>
      </c>
      <c r="L19" s="182">
        <v>0</v>
      </c>
      <c r="M19" s="183">
        <f t="shared" si="2"/>
        <v>0</v>
      </c>
      <c r="N19" s="18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81">
        <v>0</v>
      </c>
      <c r="G20" s="181">
        <v>24</v>
      </c>
      <c r="H20" s="180">
        <f t="shared" si="0"/>
        <v>24</v>
      </c>
      <c r="I20" s="178">
        <v>0</v>
      </c>
      <c r="J20" s="180">
        <f t="shared" si="1"/>
        <v>24</v>
      </c>
      <c r="K20" s="182">
        <v>0</v>
      </c>
      <c r="L20" s="182">
        <v>0</v>
      </c>
      <c r="M20" s="183">
        <f t="shared" si="2"/>
        <v>0</v>
      </c>
      <c r="N20" s="182">
        <v>0</v>
      </c>
    </row>
    <row r="21" spans="1:14">
      <c r="A21" s="16"/>
      <c r="B21" s="12"/>
      <c r="C21" s="17"/>
      <c r="D21" s="9"/>
      <c r="E21" s="69">
        <v>2</v>
      </c>
      <c r="F21" s="181">
        <v>0</v>
      </c>
      <c r="G21" s="181">
        <v>4</v>
      </c>
      <c r="H21" s="180">
        <f t="shared" si="0"/>
        <v>4</v>
      </c>
      <c r="I21" s="178">
        <v>0</v>
      </c>
      <c r="J21" s="180">
        <f t="shared" si="1"/>
        <v>4</v>
      </c>
      <c r="K21" s="182">
        <v>0</v>
      </c>
      <c r="L21" s="182">
        <v>0</v>
      </c>
      <c r="M21" s="183">
        <f t="shared" si="2"/>
        <v>0</v>
      </c>
      <c r="N21" s="182">
        <v>0</v>
      </c>
    </row>
    <row r="22" spans="1:14">
      <c r="A22" s="16"/>
      <c r="B22" s="14"/>
      <c r="C22" s="18"/>
      <c r="D22" s="9"/>
      <c r="E22" s="68">
        <v>1</v>
      </c>
      <c r="F22" s="181">
        <v>0</v>
      </c>
      <c r="G22" s="181">
        <v>15</v>
      </c>
      <c r="H22" s="180">
        <f t="shared" si="0"/>
        <v>15</v>
      </c>
      <c r="I22" s="178">
        <v>0</v>
      </c>
      <c r="J22" s="180">
        <f t="shared" si="1"/>
        <v>15</v>
      </c>
      <c r="K22" s="182">
        <v>1</v>
      </c>
      <c r="L22" s="182">
        <v>0</v>
      </c>
      <c r="M22" s="183">
        <f t="shared" si="2"/>
        <v>1</v>
      </c>
      <c r="N22" s="18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80">
        <f t="shared" ref="F23:N23" si="3">SUM(F10:F22)</f>
        <v>270</v>
      </c>
      <c r="G23" s="180">
        <f t="shared" si="3"/>
        <v>43</v>
      </c>
      <c r="H23" s="64">
        <f t="shared" si="3"/>
        <v>313</v>
      </c>
      <c r="I23" s="180">
        <f t="shared" si="3"/>
        <v>0</v>
      </c>
      <c r="J23" s="64">
        <f t="shared" si="3"/>
        <v>313</v>
      </c>
      <c r="K23" s="184">
        <f t="shared" si="3"/>
        <v>53</v>
      </c>
      <c r="L23" s="184">
        <f t="shared" si="3"/>
        <v>8</v>
      </c>
      <c r="M23" s="180">
        <f t="shared" si="3"/>
        <v>61</v>
      </c>
      <c r="N23" s="180">
        <f t="shared" si="3"/>
        <v>8</v>
      </c>
    </row>
    <row r="24" spans="1:14">
      <c r="A24" s="16"/>
      <c r="B24" s="12"/>
      <c r="C24" s="12"/>
      <c r="D24" s="15"/>
      <c r="E24" s="14">
        <v>13</v>
      </c>
      <c r="F24" s="178">
        <v>208</v>
      </c>
      <c r="G24" s="181">
        <v>5</v>
      </c>
      <c r="H24" s="180">
        <f>F24+G24</f>
        <v>213</v>
      </c>
      <c r="I24" s="181">
        <v>0</v>
      </c>
      <c r="J24" s="180">
        <f t="shared" si="1"/>
        <v>213</v>
      </c>
      <c r="K24" s="182">
        <v>49</v>
      </c>
      <c r="L24" s="182">
        <v>9</v>
      </c>
      <c r="M24" s="185">
        <f>K24+L24</f>
        <v>58</v>
      </c>
      <c r="N24" s="182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8">
        <v>25</v>
      </c>
      <c r="G25" s="181">
        <v>0</v>
      </c>
      <c r="H25" s="180">
        <f t="shared" ref="H25:H50" si="4">F25+G25</f>
        <v>25</v>
      </c>
      <c r="I25" s="181">
        <v>0</v>
      </c>
      <c r="J25" s="180">
        <f t="shared" si="1"/>
        <v>25</v>
      </c>
      <c r="K25" s="182">
        <v>0</v>
      </c>
      <c r="L25" s="182">
        <v>0</v>
      </c>
      <c r="M25" s="185">
        <f t="shared" ref="M25:M36" si="5">K25+L25</f>
        <v>0</v>
      </c>
      <c r="N25" s="18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8">
        <v>10</v>
      </c>
      <c r="G26" s="181">
        <v>0</v>
      </c>
      <c r="H26" s="180">
        <f t="shared" si="4"/>
        <v>10</v>
      </c>
      <c r="I26" s="181">
        <v>0</v>
      </c>
      <c r="J26" s="180">
        <f t="shared" si="1"/>
        <v>10</v>
      </c>
      <c r="K26" s="182">
        <v>0</v>
      </c>
      <c r="L26" s="182">
        <v>0</v>
      </c>
      <c r="M26" s="185">
        <f t="shared" si="5"/>
        <v>0</v>
      </c>
      <c r="N26" s="18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8">
        <v>6</v>
      </c>
      <c r="G27" s="181">
        <v>0</v>
      </c>
      <c r="H27" s="180">
        <f t="shared" si="4"/>
        <v>6</v>
      </c>
      <c r="I27" s="181">
        <v>0</v>
      </c>
      <c r="J27" s="180">
        <f t="shared" si="1"/>
        <v>6</v>
      </c>
      <c r="K27" s="182">
        <v>1</v>
      </c>
      <c r="L27" s="182">
        <v>0</v>
      </c>
      <c r="M27" s="185">
        <f t="shared" si="5"/>
        <v>1</v>
      </c>
      <c r="N27" s="18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8">
        <v>5</v>
      </c>
      <c r="G28" s="181">
        <v>0</v>
      </c>
      <c r="H28" s="180">
        <f t="shared" si="4"/>
        <v>5</v>
      </c>
      <c r="I28" s="181">
        <v>0</v>
      </c>
      <c r="J28" s="180">
        <f t="shared" si="1"/>
        <v>5</v>
      </c>
      <c r="K28" s="182">
        <v>0</v>
      </c>
      <c r="L28" s="182">
        <v>0</v>
      </c>
      <c r="M28" s="185">
        <f t="shared" si="5"/>
        <v>0</v>
      </c>
      <c r="N28" s="18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8">
        <v>11</v>
      </c>
      <c r="G29" s="181">
        <v>0</v>
      </c>
      <c r="H29" s="180">
        <f t="shared" si="4"/>
        <v>11</v>
      </c>
      <c r="I29" s="181">
        <v>0</v>
      </c>
      <c r="J29" s="180">
        <f t="shared" si="1"/>
        <v>11</v>
      </c>
      <c r="K29" s="182">
        <v>0</v>
      </c>
      <c r="L29" s="182">
        <v>0</v>
      </c>
      <c r="M29" s="185">
        <f t="shared" si="5"/>
        <v>0</v>
      </c>
      <c r="N29" s="18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8">
        <v>34</v>
      </c>
      <c r="G30" s="181">
        <v>0</v>
      </c>
      <c r="H30" s="180">
        <f t="shared" si="4"/>
        <v>34</v>
      </c>
      <c r="I30" s="181">
        <v>0</v>
      </c>
      <c r="J30" s="180">
        <f t="shared" si="1"/>
        <v>34</v>
      </c>
      <c r="K30" s="182">
        <v>0</v>
      </c>
      <c r="L30" s="182">
        <v>0</v>
      </c>
      <c r="M30" s="185">
        <f t="shared" si="5"/>
        <v>0</v>
      </c>
      <c r="N30" s="18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8">
        <v>19</v>
      </c>
      <c r="G31" s="181">
        <v>0</v>
      </c>
      <c r="H31" s="180">
        <f t="shared" si="4"/>
        <v>19</v>
      </c>
      <c r="I31" s="181">
        <v>0</v>
      </c>
      <c r="J31" s="180">
        <f t="shared" si="1"/>
        <v>19</v>
      </c>
      <c r="K31" s="182">
        <v>0</v>
      </c>
      <c r="L31" s="182">
        <v>0</v>
      </c>
      <c r="M31" s="185">
        <f t="shared" si="5"/>
        <v>0</v>
      </c>
      <c r="N31" s="18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8">
        <v>21</v>
      </c>
      <c r="G32" s="181">
        <v>0</v>
      </c>
      <c r="H32" s="180">
        <f t="shared" si="4"/>
        <v>21</v>
      </c>
      <c r="I32" s="181">
        <v>0</v>
      </c>
      <c r="J32" s="180">
        <f t="shared" si="1"/>
        <v>21</v>
      </c>
      <c r="K32" s="182">
        <v>0</v>
      </c>
      <c r="L32" s="182">
        <v>0</v>
      </c>
      <c r="M32" s="185">
        <f t="shared" si="5"/>
        <v>0</v>
      </c>
      <c r="N32" s="182">
        <v>0</v>
      </c>
    </row>
    <row r="33" spans="1:14">
      <c r="A33" s="16"/>
      <c r="B33" s="12"/>
      <c r="C33" s="12"/>
      <c r="D33" s="15"/>
      <c r="E33" s="69">
        <v>4</v>
      </c>
      <c r="F33" s="178">
        <v>13</v>
      </c>
      <c r="G33" s="181">
        <v>0</v>
      </c>
      <c r="H33" s="180">
        <f t="shared" si="4"/>
        <v>13</v>
      </c>
      <c r="I33" s="181">
        <v>0</v>
      </c>
      <c r="J33" s="180">
        <f t="shared" si="1"/>
        <v>13</v>
      </c>
      <c r="K33" s="182">
        <v>0</v>
      </c>
      <c r="L33" s="182">
        <v>0</v>
      </c>
      <c r="M33" s="185">
        <f t="shared" si="5"/>
        <v>0</v>
      </c>
      <c r="N33" s="18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81">
        <v>0</v>
      </c>
      <c r="G34" s="181">
        <v>17</v>
      </c>
      <c r="H34" s="180">
        <f t="shared" si="4"/>
        <v>17</v>
      </c>
      <c r="I34" s="181">
        <v>0</v>
      </c>
      <c r="J34" s="180">
        <f t="shared" si="1"/>
        <v>17</v>
      </c>
      <c r="K34" s="182">
        <v>0</v>
      </c>
      <c r="L34" s="182">
        <v>0</v>
      </c>
      <c r="M34" s="185">
        <f t="shared" si="5"/>
        <v>0</v>
      </c>
      <c r="N34" s="182">
        <v>0</v>
      </c>
    </row>
    <row r="35" spans="1:14">
      <c r="A35" s="16"/>
      <c r="B35" s="12"/>
      <c r="C35" s="12"/>
      <c r="D35" s="15"/>
      <c r="E35" s="69">
        <v>2</v>
      </c>
      <c r="F35" s="181">
        <v>0</v>
      </c>
      <c r="G35" s="181">
        <v>12</v>
      </c>
      <c r="H35" s="180">
        <f t="shared" si="4"/>
        <v>12</v>
      </c>
      <c r="I35" s="181">
        <v>0</v>
      </c>
      <c r="J35" s="180">
        <f t="shared" si="1"/>
        <v>12</v>
      </c>
      <c r="K35" s="182">
        <v>0</v>
      </c>
      <c r="L35" s="182">
        <v>0</v>
      </c>
      <c r="M35" s="185">
        <f t="shared" si="5"/>
        <v>0</v>
      </c>
      <c r="N35" s="182">
        <v>0</v>
      </c>
    </row>
    <row r="36" spans="1:14">
      <c r="A36" s="16"/>
      <c r="B36" s="14"/>
      <c r="C36" s="14"/>
      <c r="D36" s="15"/>
      <c r="E36" s="68">
        <v>1</v>
      </c>
      <c r="F36" s="181">
        <v>0</v>
      </c>
      <c r="G36" s="181">
        <v>12</v>
      </c>
      <c r="H36" s="180">
        <f t="shared" si="4"/>
        <v>12</v>
      </c>
      <c r="I36" s="178">
        <v>2</v>
      </c>
      <c r="J36" s="180">
        <f t="shared" si="1"/>
        <v>14</v>
      </c>
      <c r="K36" s="182">
        <v>0</v>
      </c>
      <c r="L36" s="182">
        <v>0</v>
      </c>
      <c r="M36" s="185">
        <f t="shared" si="5"/>
        <v>0</v>
      </c>
      <c r="N36" s="18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84">
        <f t="shared" ref="F37:N37" si="6">SUM(F24:F36)</f>
        <v>352</v>
      </c>
      <c r="G37" s="180">
        <f t="shared" si="6"/>
        <v>46</v>
      </c>
      <c r="H37" s="76">
        <f t="shared" si="6"/>
        <v>398</v>
      </c>
      <c r="I37" s="77">
        <f t="shared" si="6"/>
        <v>2</v>
      </c>
      <c r="J37" s="64">
        <f t="shared" si="6"/>
        <v>400</v>
      </c>
      <c r="K37" s="184">
        <f t="shared" si="6"/>
        <v>50</v>
      </c>
      <c r="L37" s="180">
        <f t="shared" si="6"/>
        <v>9</v>
      </c>
      <c r="M37" s="64">
        <f t="shared" si="6"/>
        <v>59</v>
      </c>
      <c r="N37" s="184">
        <f t="shared" si="6"/>
        <v>20</v>
      </c>
    </row>
    <row r="38" spans="1:14">
      <c r="A38" s="16"/>
      <c r="B38" s="68"/>
      <c r="C38" s="68"/>
      <c r="D38" s="19"/>
      <c r="E38" s="66">
        <v>13</v>
      </c>
      <c r="F38" s="178">
        <v>0</v>
      </c>
      <c r="G38" s="181">
        <v>0</v>
      </c>
      <c r="H38" s="180">
        <f t="shared" si="4"/>
        <v>0</v>
      </c>
      <c r="I38" s="181">
        <v>0</v>
      </c>
      <c r="J38" s="180">
        <f t="shared" si="1"/>
        <v>0</v>
      </c>
      <c r="K38" s="182">
        <v>0</v>
      </c>
      <c r="L38" s="182">
        <v>2</v>
      </c>
      <c r="M38" s="185">
        <f>K38+L38</f>
        <v>2</v>
      </c>
      <c r="N38" s="182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8">
        <v>0</v>
      </c>
      <c r="G39" s="181">
        <v>0</v>
      </c>
      <c r="H39" s="180">
        <f t="shared" si="4"/>
        <v>0</v>
      </c>
      <c r="I39" s="181">
        <v>0</v>
      </c>
      <c r="J39" s="180">
        <f t="shared" si="1"/>
        <v>0</v>
      </c>
      <c r="K39" s="182">
        <v>0</v>
      </c>
      <c r="L39" s="182">
        <v>0</v>
      </c>
      <c r="M39" s="185">
        <f t="shared" ref="M39:M50" si="7">K39+L39</f>
        <v>0</v>
      </c>
      <c r="N39" s="182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8">
        <v>0</v>
      </c>
      <c r="G40" s="181">
        <v>0</v>
      </c>
      <c r="H40" s="180">
        <f t="shared" si="4"/>
        <v>0</v>
      </c>
      <c r="I40" s="181">
        <v>0</v>
      </c>
      <c r="J40" s="180">
        <f t="shared" si="1"/>
        <v>0</v>
      </c>
      <c r="K40" s="182">
        <v>0</v>
      </c>
      <c r="L40" s="182">
        <v>0</v>
      </c>
      <c r="M40" s="185">
        <f t="shared" si="7"/>
        <v>0</v>
      </c>
      <c r="N40" s="182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8">
        <v>0</v>
      </c>
      <c r="G41" s="181">
        <v>0</v>
      </c>
      <c r="H41" s="180">
        <f t="shared" si="4"/>
        <v>0</v>
      </c>
      <c r="I41" s="181">
        <v>0</v>
      </c>
      <c r="J41" s="180">
        <f t="shared" si="1"/>
        <v>0</v>
      </c>
      <c r="K41" s="182">
        <v>0</v>
      </c>
      <c r="L41" s="182">
        <v>0</v>
      </c>
      <c r="M41" s="185">
        <f t="shared" si="7"/>
        <v>0</v>
      </c>
      <c r="N41" s="182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8">
        <v>0</v>
      </c>
      <c r="G42" s="181">
        <v>0</v>
      </c>
      <c r="H42" s="180">
        <f t="shared" si="4"/>
        <v>0</v>
      </c>
      <c r="I42" s="181">
        <v>0</v>
      </c>
      <c r="J42" s="180">
        <f t="shared" si="1"/>
        <v>0</v>
      </c>
      <c r="K42" s="182">
        <v>0</v>
      </c>
      <c r="L42" s="182">
        <v>0</v>
      </c>
      <c r="M42" s="185">
        <f t="shared" si="7"/>
        <v>0</v>
      </c>
      <c r="N42" s="18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8">
        <v>0</v>
      </c>
      <c r="G43" s="181">
        <v>0</v>
      </c>
      <c r="H43" s="180">
        <f t="shared" si="4"/>
        <v>0</v>
      </c>
      <c r="I43" s="181">
        <v>0</v>
      </c>
      <c r="J43" s="180">
        <f t="shared" si="1"/>
        <v>0</v>
      </c>
      <c r="K43" s="182">
        <v>0</v>
      </c>
      <c r="L43" s="182">
        <v>0</v>
      </c>
      <c r="M43" s="185">
        <f t="shared" si="7"/>
        <v>0</v>
      </c>
      <c r="N43" s="182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8">
        <v>0</v>
      </c>
      <c r="G44" s="181">
        <v>0</v>
      </c>
      <c r="H44" s="180">
        <f t="shared" si="4"/>
        <v>0</v>
      </c>
      <c r="I44" s="181">
        <v>0</v>
      </c>
      <c r="J44" s="180">
        <f t="shared" si="1"/>
        <v>0</v>
      </c>
      <c r="K44" s="182">
        <v>0</v>
      </c>
      <c r="L44" s="182">
        <v>0</v>
      </c>
      <c r="M44" s="185">
        <f t="shared" si="7"/>
        <v>0</v>
      </c>
      <c r="N44" s="182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8">
        <v>0</v>
      </c>
      <c r="G45" s="181">
        <v>0</v>
      </c>
      <c r="H45" s="180">
        <f t="shared" si="4"/>
        <v>0</v>
      </c>
      <c r="I45" s="181">
        <v>0</v>
      </c>
      <c r="J45" s="180">
        <f t="shared" si="1"/>
        <v>0</v>
      </c>
      <c r="K45" s="182">
        <v>0</v>
      </c>
      <c r="L45" s="182">
        <v>0</v>
      </c>
      <c r="M45" s="185">
        <f t="shared" si="7"/>
        <v>0</v>
      </c>
      <c r="N45" s="182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8">
        <v>0</v>
      </c>
      <c r="G46" s="181">
        <v>0</v>
      </c>
      <c r="H46" s="180">
        <f t="shared" si="4"/>
        <v>0</v>
      </c>
      <c r="I46" s="181">
        <v>0</v>
      </c>
      <c r="J46" s="180">
        <f t="shared" si="1"/>
        <v>0</v>
      </c>
      <c r="K46" s="182">
        <v>0</v>
      </c>
      <c r="L46" s="182">
        <v>0</v>
      </c>
      <c r="M46" s="185">
        <f t="shared" si="7"/>
        <v>0</v>
      </c>
      <c r="N46" s="182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8">
        <v>0</v>
      </c>
      <c r="G47" s="181">
        <v>0</v>
      </c>
      <c r="H47" s="180">
        <f t="shared" si="4"/>
        <v>0</v>
      </c>
      <c r="I47" s="181">
        <v>0</v>
      </c>
      <c r="J47" s="180">
        <f t="shared" si="1"/>
        <v>0</v>
      </c>
      <c r="K47" s="182">
        <v>0</v>
      </c>
      <c r="L47" s="182">
        <v>0</v>
      </c>
      <c r="M47" s="185">
        <f t="shared" si="7"/>
        <v>0</v>
      </c>
      <c r="N47" s="182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8">
        <v>0</v>
      </c>
      <c r="G48" s="181">
        <v>0</v>
      </c>
      <c r="H48" s="180">
        <f t="shared" si="4"/>
        <v>0</v>
      </c>
      <c r="I48" s="181">
        <v>0</v>
      </c>
      <c r="J48" s="180">
        <f t="shared" si="1"/>
        <v>0</v>
      </c>
      <c r="K48" s="182">
        <v>0</v>
      </c>
      <c r="L48" s="182">
        <v>0</v>
      </c>
      <c r="M48" s="185">
        <f t="shared" si="7"/>
        <v>0</v>
      </c>
      <c r="N48" s="182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8">
        <v>0</v>
      </c>
      <c r="G49" s="181">
        <v>0</v>
      </c>
      <c r="H49" s="180">
        <f t="shared" si="4"/>
        <v>0</v>
      </c>
      <c r="I49" s="181">
        <v>0</v>
      </c>
      <c r="J49" s="180">
        <f t="shared" si="1"/>
        <v>0</v>
      </c>
      <c r="K49" s="182">
        <v>0</v>
      </c>
      <c r="L49" s="182">
        <v>0</v>
      </c>
      <c r="M49" s="185">
        <f t="shared" si="7"/>
        <v>0</v>
      </c>
      <c r="N49" s="182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7">
        <v>0</v>
      </c>
      <c r="H50" s="188">
        <f t="shared" si="4"/>
        <v>0</v>
      </c>
      <c r="I50" s="186">
        <v>4</v>
      </c>
      <c r="J50" s="188">
        <f t="shared" si="1"/>
        <v>4</v>
      </c>
      <c r="K50" s="189">
        <v>0</v>
      </c>
      <c r="L50" s="189">
        <v>0</v>
      </c>
      <c r="M50" s="190">
        <f t="shared" si="7"/>
        <v>0</v>
      </c>
      <c r="N50" s="189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80">
        <f t="shared" ref="F51:N51" si="8">SUM(F38:F50)</f>
        <v>0</v>
      </c>
      <c r="G51" s="180">
        <f t="shared" si="8"/>
        <v>0</v>
      </c>
      <c r="H51" s="180">
        <f t="shared" si="8"/>
        <v>0</v>
      </c>
      <c r="I51" s="180">
        <f t="shared" si="8"/>
        <v>4</v>
      </c>
      <c r="J51" s="180">
        <f t="shared" si="8"/>
        <v>4</v>
      </c>
      <c r="K51" s="180">
        <f t="shared" si="8"/>
        <v>0</v>
      </c>
      <c r="L51" s="180">
        <f t="shared" si="8"/>
        <v>2</v>
      </c>
      <c r="M51" s="180">
        <f t="shared" si="8"/>
        <v>2</v>
      </c>
      <c r="N51" s="180">
        <f t="shared" si="8"/>
        <v>3</v>
      </c>
    </row>
    <row r="52" spans="1:14">
      <c r="A52" s="61"/>
      <c r="B52" s="222" t="s">
        <v>37</v>
      </c>
      <c r="C52" s="223"/>
      <c r="D52" s="223"/>
      <c r="E52" s="224"/>
      <c r="F52" s="178"/>
      <c r="G52" s="178"/>
      <c r="H52" s="178"/>
      <c r="I52" s="178"/>
      <c r="J52" s="178"/>
      <c r="K52" s="178"/>
      <c r="L52" s="178"/>
      <c r="M52" s="178">
        <f>SUM(K52:L52)</f>
        <v>0</v>
      </c>
      <c r="N52" s="178"/>
    </row>
    <row r="53" spans="1:14" ht="12.75" customHeight="1">
      <c r="A53" s="61"/>
      <c r="B53" s="220" t="s">
        <v>40</v>
      </c>
      <c r="C53" s="220"/>
      <c r="D53" s="220"/>
      <c r="E53" s="220"/>
      <c r="F53" s="191">
        <f t="shared" ref="F53:J53" si="9">+F23+F37+F51+F52</f>
        <v>622</v>
      </c>
      <c r="G53" s="191">
        <f t="shared" si="9"/>
        <v>89</v>
      </c>
      <c r="H53" s="191">
        <f t="shared" si="9"/>
        <v>711</v>
      </c>
      <c r="I53" s="191">
        <f t="shared" si="9"/>
        <v>6</v>
      </c>
      <c r="J53" s="191">
        <f t="shared" si="9"/>
        <v>717</v>
      </c>
      <c r="K53" s="191">
        <f>+K23+K37+K51+K52</f>
        <v>103</v>
      </c>
      <c r="L53" s="191">
        <f t="shared" ref="L53:N53" si="10">+L23+L37+L51+L52</f>
        <v>19</v>
      </c>
      <c r="M53" s="191">
        <f t="shared" si="10"/>
        <v>122</v>
      </c>
      <c r="N53" s="191">
        <f t="shared" si="10"/>
        <v>31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K16" sqref="K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6" t="s">
        <v>47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87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226</v>
      </c>
      <c r="G10" s="70">
        <v>8</v>
      </c>
      <c r="H10" s="71">
        <f>F10+G10</f>
        <v>234</v>
      </c>
      <c r="I10" s="70">
        <v>0</v>
      </c>
      <c r="J10" s="71">
        <f>H10+I10</f>
        <v>234</v>
      </c>
      <c r="K10" s="72">
        <v>317</v>
      </c>
      <c r="L10" s="72">
        <v>62</v>
      </c>
      <c r="M10" s="73">
        <f>K10+L10</f>
        <v>379</v>
      </c>
      <c r="N10" s="72">
        <v>74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13</v>
      </c>
      <c r="G11" s="70">
        <v>0</v>
      </c>
      <c r="H11" s="71">
        <f t="shared" ref="H11:H22" si="0">F11+G11</f>
        <v>13</v>
      </c>
      <c r="I11" s="70">
        <v>0</v>
      </c>
      <c r="J11" s="71">
        <f t="shared" ref="J11:J50" si="1">H11+I11</f>
        <v>13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9</v>
      </c>
      <c r="G12" s="70">
        <v>0</v>
      </c>
      <c r="H12" s="71">
        <f t="shared" si="0"/>
        <v>9</v>
      </c>
      <c r="I12" s="70">
        <v>0</v>
      </c>
      <c r="J12" s="71">
        <f t="shared" si="1"/>
        <v>9</v>
      </c>
      <c r="K12" s="72">
        <v>1</v>
      </c>
      <c r="L12" s="72">
        <v>0</v>
      </c>
      <c r="M12" s="73">
        <f t="shared" si="2"/>
        <v>1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85</v>
      </c>
      <c r="G13" s="70">
        <v>0</v>
      </c>
      <c r="H13" s="71">
        <f t="shared" si="0"/>
        <v>85</v>
      </c>
      <c r="I13" s="70">
        <v>0</v>
      </c>
      <c r="J13" s="71">
        <f t="shared" si="1"/>
        <v>85</v>
      </c>
      <c r="K13" s="72">
        <v>1</v>
      </c>
      <c r="L13" s="72">
        <v>0</v>
      </c>
      <c r="M13" s="73">
        <f t="shared" si="2"/>
        <v>1</v>
      </c>
      <c r="N13" s="7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100</v>
      </c>
      <c r="G14" s="70">
        <v>0</v>
      </c>
      <c r="H14" s="71">
        <f t="shared" si="0"/>
        <v>100</v>
      </c>
      <c r="I14" s="70">
        <v>0</v>
      </c>
      <c r="J14" s="71">
        <f t="shared" si="1"/>
        <v>100</v>
      </c>
      <c r="K14" s="72">
        <v>0</v>
      </c>
      <c r="L14" s="72">
        <v>1</v>
      </c>
      <c r="M14" s="73">
        <f t="shared" si="2"/>
        <v>1</v>
      </c>
      <c r="N14" s="7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57</v>
      </c>
      <c r="G15" s="70">
        <v>0</v>
      </c>
      <c r="H15" s="71">
        <f t="shared" si="0"/>
        <v>57</v>
      </c>
      <c r="I15" s="70">
        <v>0</v>
      </c>
      <c r="J15" s="71">
        <f t="shared" si="1"/>
        <v>57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30</v>
      </c>
      <c r="G16" s="70">
        <v>0</v>
      </c>
      <c r="H16" s="71">
        <f t="shared" si="0"/>
        <v>30</v>
      </c>
      <c r="I16" s="70">
        <v>0</v>
      </c>
      <c r="J16" s="71">
        <f t="shared" si="1"/>
        <v>30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28</v>
      </c>
      <c r="G17" s="70">
        <v>0</v>
      </c>
      <c r="H17" s="71">
        <f t="shared" si="0"/>
        <v>28</v>
      </c>
      <c r="I17" s="70">
        <v>0</v>
      </c>
      <c r="J17" s="71">
        <f t="shared" si="1"/>
        <v>28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25</v>
      </c>
      <c r="G18" s="70">
        <v>0</v>
      </c>
      <c r="H18" s="71">
        <f t="shared" si="0"/>
        <v>25</v>
      </c>
      <c r="I18" s="70">
        <v>0</v>
      </c>
      <c r="J18" s="71">
        <f t="shared" si="1"/>
        <v>25</v>
      </c>
      <c r="K18" s="72">
        <v>0</v>
      </c>
      <c r="L18" s="72">
        <v>1</v>
      </c>
      <c r="M18" s="73">
        <f t="shared" si="2"/>
        <v>1</v>
      </c>
      <c r="N18" s="72">
        <v>1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50</v>
      </c>
      <c r="G19" s="70">
        <v>0</v>
      </c>
      <c r="H19" s="71">
        <f t="shared" si="0"/>
        <v>50</v>
      </c>
      <c r="I19" s="70">
        <v>0</v>
      </c>
      <c r="J19" s="71">
        <f t="shared" si="1"/>
        <v>50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24</v>
      </c>
      <c r="G20" s="70">
        <v>31</v>
      </c>
      <c r="H20" s="71">
        <f t="shared" si="0"/>
        <v>55</v>
      </c>
      <c r="I20" s="70">
        <v>0</v>
      </c>
      <c r="J20" s="71">
        <f t="shared" si="1"/>
        <v>55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24</v>
      </c>
      <c r="H21" s="71">
        <f t="shared" si="0"/>
        <v>24</v>
      </c>
      <c r="I21" s="70">
        <v>0</v>
      </c>
      <c r="J21" s="71">
        <f t="shared" si="1"/>
        <v>24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1</v>
      </c>
      <c r="G22" s="70">
        <v>32</v>
      </c>
      <c r="H22" s="71">
        <f t="shared" si="0"/>
        <v>33</v>
      </c>
      <c r="I22" s="70">
        <v>14</v>
      </c>
      <c r="J22" s="71">
        <f t="shared" si="1"/>
        <v>47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648</v>
      </c>
      <c r="G23" s="71">
        <f t="shared" si="3"/>
        <v>95</v>
      </c>
      <c r="H23" s="64">
        <f t="shared" si="3"/>
        <v>743</v>
      </c>
      <c r="I23" s="71">
        <f t="shared" si="3"/>
        <v>14</v>
      </c>
      <c r="J23" s="64">
        <f t="shared" si="3"/>
        <v>757</v>
      </c>
      <c r="K23" s="74">
        <f t="shared" si="3"/>
        <v>319</v>
      </c>
      <c r="L23" s="74">
        <f t="shared" si="3"/>
        <v>64</v>
      </c>
      <c r="M23" s="71">
        <f t="shared" si="3"/>
        <v>383</v>
      </c>
      <c r="N23" s="71">
        <f t="shared" si="3"/>
        <v>77</v>
      </c>
    </row>
    <row r="24" spans="1:14">
      <c r="A24" s="16"/>
      <c r="B24" s="12"/>
      <c r="C24" s="12"/>
      <c r="D24" s="15"/>
      <c r="E24" s="14">
        <v>13</v>
      </c>
      <c r="F24" s="70">
        <v>621</v>
      </c>
      <c r="G24" s="70">
        <v>109</v>
      </c>
      <c r="H24" s="71">
        <f>F24+G24</f>
        <v>730</v>
      </c>
      <c r="I24" s="70">
        <v>0</v>
      </c>
      <c r="J24" s="71">
        <f t="shared" si="1"/>
        <v>730</v>
      </c>
      <c r="K24" s="72">
        <v>504</v>
      </c>
      <c r="L24" s="72">
        <v>81</v>
      </c>
      <c r="M24" s="75">
        <f>K24+L24</f>
        <v>585</v>
      </c>
      <c r="N24" s="72">
        <v>114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21</v>
      </c>
      <c r="G25" s="70">
        <v>0</v>
      </c>
      <c r="H25" s="71">
        <f t="shared" ref="H25:H50" si="4">F25+G25</f>
        <v>21</v>
      </c>
      <c r="I25" s="70">
        <v>0</v>
      </c>
      <c r="J25" s="71">
        <f t="shared" si="1"/>
        <v>21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16</v>
      </c>
      <c r="G26" s="70">
        <v>0</v>
      </c>
      <c r="H26" s="71">
        <f t="shared" si="4"/>
        <v>16</v>
      </c>
      <c r="I26" s="70">
        <v>0</v>
      </c>
      <c r="J26" s="71">
        <f t="shared" si="1"/>
        <v>16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51</v>
      </c>
      <c r="G27" s="70">
        <v>0</v>
      </c>
      <c r="H27" s="71">
        <f t="shared" si="4"/>
        <v>51</v>
      </c>
      <c r="I27" s="70">
        <v>0</v>
      </c>
      <c r="J27" s="71">
        <f t="shared" si="1"/>
        <v>51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40</v>
      </c>
      <c r="G28" s="70">
        <v>0</v>
      </c>
      <c r="H28" s="71">
        <f t="shared" si="4"/>
        <v>40</v>
      </c>
      <c r="I28" s="70">
        <v>0</v>
      </c>
      <c r="J28" s="71">
        <f t="shared" si="1"/>
        <v>40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47</v>
      </c>
      <c r="G29" s="70">
        <v>0</v>
      </c>
      <c r="H29" s="71">
        <f t="shared" si="4"/>
        <v>47</v>
      </c>
      <c r="I29" s="70">
        <v>0</v>
      </c>
      <c r="J29" s="71">
        <f t="shared" si="1"/>
        <v>47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38</v>
      </c>
      <c r="G30" s="70">
        <v>0</v>
      </c>
      <c r="H30" s="71">
        <f t="shared" si="4"/>
        <v>38</v>
      </c>
      <c r="I30" s="70">
        <v>0</v>
      </c>
      <c r="J30" s="71">
        <f t="shared" si="1"/>
        <v>38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53</v>
      </c>
      <c r="G31" s="70">
        <v>0</v>
      </c>
      <c r="H31" s="71">
        <f t="shared" si="4"/>
        <v>53</v>
      </c>
      <c r="I31" s="70">
        <v>0</v>
      </c>
      <c r="J31" s="71">
        <f t="shared" si="1"/>
        <v>53</v>
      </c>
      <c r="K31" s="72">
        <v>0</v>
      </c>
      <c r="L31" s="72">
        <v>1</v>
      </c>
      <c r="M31" s="75">
        <f t="shared" si="5"/>
        <v>1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25</v>
      </c>
      <c r="G32" s="70">
        <v>0</v>
      </c>
      <c r="H32" s="71">
        <f t="shared" si="4"/>
        <v>25</v>
      </c>
      <c r="I32" s="70">
        <v>0</v>
      </c>
      <c r="J32" s="71">
        <f t="shared" si="1"/>
        <v>25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97</v>
      </c>
      <c r="G33" s="70">
        <v>0</v>
      </c>
      <c r="H33" s="71">
        <f t="shared" si="4"/>
        <v>97</v>
      </c>
      <c r="I33" s="70">
        <v>0</v>
      </c>
      <c r="J33" s="71">
        <f t="shared" si="1"/>
        <v>97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15</v>
      </c>
      <c r="G34" s="70">
        <v>41</v>
      </c>
      <c r="H34" s="71">
        <f t="shared" si="4"/>
        <v>56</v>
      </c>
      <c r="I34" s="70">
        <v>0</v>
      </c>
      <c r="J34" s="71">
        <f t="shared" si="1"/>
        <v>56</v>
      </c>
      <c r="K34" s="72">
        <v>0</v>
      </c>
      <c r="L34" s="72">
        <v>1</v>
      </c>
      <c r="M34" s="75">
        <f t="shared" si="5"/>
        <v>1</v>
      </c>
      <c r="N34" s="72">
        <v>2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67</v>
      </c>
      <c r="H35" s="71">
        <f t="shared" si="4"/>
        <v>67</v>
      </c>
      <c r="I35" s="70">
        <v>0</v>
      </c>
      <c r="J35" s="71">
        <f t="shared" si="1"/>
        <v>67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84</v>
      </c>
      <c r="H36" s="71">
        <f t="shared" si="4"/>
        <v>84</v>
      </c>
      <c r="I36" s="70">
        <v>40</v>
      </c>
      <c r="J36" s="71">
        <f t="shared" si="1"/>
        <v>124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1024</v>
      </c>
      <c r="G37" s="71">
        <f t="shared" si="6"/>
        <v>301</v>
      </c>
      <c r="H37" s="76">
        <f t="shared" si="6"/>
        <v>1325</v>
      </c>
      <c r="I37" s="77">
        <f t="shared" si="6"/>
        <v>40</v>
      </c>
      <c r="J37" s="64">
        <f t="shared" si="6"/>
        <v>1365</v>
      </c>
      <c r="K37" s="74">
        <f t="shared" si="6"/>
        <v>506</v>
      </c>
      <c r="L37" s="20">
        <f t="shared" si="6"/>
        <v>84</v>
      </c>
      <c r="M37" s="64">
        <f t="shared" si="6"/>
        <v>590</v>
      </c>
      <c r="N37" s="74">
        <f t="shared" si="6"/>
        <v>118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2</v>
      </c>
      <c r="J51" s="20">
        <f t="shared" si="8"/>
        <v>2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10</v>
      </c>
      <c r="M52" s="10">
        <v>12</v>
      </c>
      <c r="N52" s="10">
        <v>13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1672</v>
      </c>
      <c r="G53" s="22">
        <f t="shared" si="9"/>
        <v>396</v>
      </c>
      <c r="H53" s="22">
        <f t="shared" si="9"/>
        <v>2068</v>
      </c>
      <c r="I53" s="22">
        <f t="shared" si="9"/>
        <v>56</v>
      </c>
      <c r="J53" s="22">
        <f t="shared" si="9"/>
        <v>2124</v>
      </c>
      <c r="K53" s="22">
        <f>+K23+K37+K51+K52</f>
        <v>827</v>
      </c>
      <c r="L53" s="22">
        <f t="shared" ref="L53:N53" si="10">+L23+L37+L51+L52</f>
        <v>158</v>
      </c>
      <c r="M53" s="22">
        <f t="shared" si="10"/>
        <v>985</v>
      </c>
      <c r="N53" s="22">
        <f t="shared" si="10"/>
        <v>208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53" sqref="H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77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68">
        <v>144</v>
      </c>
      <c r="G10" s="168"/>
      <c r="H10" s="192">
        <f t="shared" ref="H10:H22" si="0">F10+G10</f>
        <v>144</v>
      </c>
      <c r="I10" s="168"/>
      <c r="J10" s="192">
        <f t="shared" ref="J10:J22" si="1">H10+I10</f>
        <v>144</v>
      </c>
      <c r="K10" s="193">
        <v>68</v>
      </c>
      <c r="L10" s="193">
        <v>3</v>
      </c>
      <c r="M10" s="194">
        <f t="shared" ref="M10:M22" si="2">K10+L10</f>
        <v>71</v>
      </c>
      <c r="N10" s="193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8">
        <v>16</v>
      </c>
      <c r="G11" s="168"/>
      <c r="H11" s="192">
        <f t="shared" si="0"/>
        <v>16</v>
      </c>
      <c r="I11" s="168"/>
      <c r="J11" s="192">
        <f t="shared" si="1"/>
        <v>16</v>
      </c>
      <c r="K11" s="193">
        <v>1</v>
      </c>
      <c r="L11" s="193"/>
      <c r="M11" s="194">
        <f t="shared" si="2"/>
        <v>1</v>
      </c>
      <c r="N11" s="193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8">
        <v>7</v>
      </c>
      <c r="G12" s="168"/>
      <c r="H12" s="192">
        <f t="shared" si="0"/>
        <v>7</v>
      </c>
      <c r="I12" s="168"/>
      <c r="J12" s="192">
        <f t="shared" si="1"/>
        <v>7</v>
      </c>
      <c r="K12" s="193">
        <v>1</v>
      </c>
      <c r="L12" s="193"/>
      <c r="M12" s="194">
        <f t="shared" si="2"/>
        <v>1</v>
      </c>
      <c r="N12" s="193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8">
        <v>11</v>
      </c>
      <c r="G13" s="168"/>
      <c r="H13" s="192">
        <f t="shared" si="0"/>
        <v>11</v>
      </c>
      <c r="I13" s="168"/>
      <c r="J13" s="192">
        <f t="shared" si="1"/>
        <v>11</v>
      </c>
      <c r="K13" s="193"/>
      <c r="L13" s="193"/>
      <c r="M13" s="194">
        <f t="shared" si="2"/>
        <v>0</v>
      </c>
      <c r="N13" s="193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8">
        <v>7</v>
      </c>
      <c r="G14" s="168"/>
      <c r="H14" s="192">
        <f t="shared" si="0"/>
        <v>7</v>
      </c>
      <c r="I14" s="168"/>
      <c r="J14" s="192">
        <f t="shared" si="1"/>
        <v>7</v>
      </c>
      <c r="K14" s="193"/>
      <c r="L14" s="193"/>
      <c r="M14" s="194">
        <f t="shared" si="2"/>
        <v>0</v>
      </c>
      <c r="N14" s="193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8">
        <v>35</v>
      </c>
      <c r="G15" s="168"/>
      <c r="H15" s="192">
        <f t="shared" si="0"/>
        <v>35</v>
      </c>
      <c r="I15" s="168"/>
      <c r="J15" s="192">
        <f t="shared" si="1"/>
        <v>35</v>
      </c>
      <c r="K15" s="193">
        <v>1</v>
      </c>
      <c r="L15" s="193"/>
      <c r="M15" s="194">
        <f t="shared" si="2"/>
        <v>1</v>
      </c>
      <c r="N15" s="193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8">
        <v>55</v>
      </c>
      <c r="G16" s="168"/>
      <c r="H16" s="192">
        <f t="shared" si="0"/>
        <v>55</v>
      </c>
      <c r="I16" s="168"/>
      <c r="J16" s="192">
        <f t="shared" si="1"/>
        <v>55</v>
      </c>
      <c r="K16" s="193"/>
      <c r="L16" s="193"/>
      <c r="M16" s="194">
        <f t="shared" si="2"/>
        <v>0</v>
      </c>
      <c r="N16" s="193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8">
        <v>45</v>
      </c>
      <c r="G17" s="168"/>
      <c r="H17" s="192">
        <f t="shared" si="0"/>
        <v>45</v>
      </c>
      <c r="I17" s="168"/>
      <c r="J17" s="192">
        <f t="shared" si="1"/>
        <v>45</v>
      </c>
      <c r="K17" s="193">
        <v>1</v>
      </c>
      <c r="L17" s="193"/>
      <c r="M17" s="194">
        <f t="shared" si="2"/>
        <v>1</v>
      </c>
      <c r="N17" s="193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8">
        <v>47</v>
      </c>
      <c r="G18" s="168"/>
      <c r="H18" s="192">
        <f t="shared" si="0"/>
        <v>47</v>
      </c>
      <c r="I18" s="168"/>
      <c r="J18" s="192">
        <f t="shared" si="1"/>
        <v>47</v>
      </c>
      <c r="K18" s="193"/>
      <c r="L18" s="193"/>
      <c r="M18" s="194">
        <f t="shared" si="2"/>
        <v>0</v>
      </c>
      <c r="N18" s="193"/>
    </row>
    <row r="19" spans="1:14">
      <c r="A19" s="16"/>
      <c r="B19" s="12"/>
      <c r="C19" s="17"/>
      <c r="D19" s="13" t="s">
        <v>12</v>
      </c>
      <c r="E19" s="69">
        <v>4</v>
      </c>
      <c r="F19" s="168">
        <v>147</v>
      </c>
      <c r="G19" s="168"/>
      <c r="H19" s="192">
        <f t="shared" si="0"/>
        <v>147</v>
      </c>
      <c r="I19" s="168"/>
      <c r="J19" s="192">
        <f t="shared" si="1"/>
        <v>147</v>
      </c>
      <c r="K19" s="193"/>
      <c r="L19" s="193"/>
      <c r="M19" s="194">
        <f t="shared" si="2"/>
        <v>0</v>
      </c>
      <c r="N19" s="193"/>
    </row>
    <row r="20" spans="1:14">
      <c r="A20" s="16"/>
      <c r="B20" s="12"/>
      <c r="C20" s="17" t="s">
        <v>1</v>
      </c>
      <c r="D20" s="9"/>
      <c r="E20" s="69">
        <v>3</v>
      </c>
      <c r="F20" s="168">
        <v>2</v>
      </c>
      <c r="G20" s="168">
        <v>25</v>
      </c>
      <c r="H20" s="192">
        <f t="shared" si="0"/>
        <v>27</v>
      </c>
      <c r="I20" s="168"/>
      <c r="J20" s="192">
        <f t="shared" si="1"/>
        <v>27</v>
      </c>
      <c r="K20" s="193"/>
      <c r="L20" s="193"/>
      <c r="M20" s="194">
        <f t="shared" si="2"/>
        <v>0</v>
      </c>
      <c r="N20" s="193"/>
    </row>
    <row r="21" spans="1:14">
      <c r="A21" s="16"/>
      <c r="B21" s="12"/>
      <c r="C21" s="17"/>
      <c r="D21" s="9"/>
      <c r="E21" s="69">
        <v>2</v>
      </c>
      <c r="F21" s="168"/>
      <c r="G21" s="168">
        <v>124</v>
      </c>
      <c r="H21" s="192">
        <f t="shared" si="0"/>
        <v>124</v>
      </c>
      <c r="I21" s="168"/>
      <c r="J21" s="192">
        <f t="shared" si="1"/>
        <v>124</v>
      </c>
      <c r="K21" s="193"/>
      <c r="L21" s="193"/>
      <c r="M21" s="194">
        <f t="shared" si="2"/>
        <v>0</v>
      </c>
      <c r="N21" s="193"/>
    </row>
    <row r="22" spans="1:14">
      <c r="A22" s="16"/>
      <c r="B22" s="14"/>
      <c r="C22" s="18"/>
      <c r="D22" s="9"/>
      <c r="E22" s="68">
        <v>1</v>
      </c>
      <c r="F22" s="168"/>
      <c r="G22" s="168">
        <v>47</v>
      </c>
      <c r="H22" s="192">
        <f t="shared" si="0"/>
        <v>47</v>
      </c>
      <c r="I22" s="168">
        <v>2</v>
      </c>
      <c r="J22" s="192">
        <f t="shared" si="1"/>
        <v>49</v>
      </c>
      <c r="K22" s="193"/>
      <c r="L22" s="193"/>
      <c r="M22" s="194">
        <f t="shared" si="2"/>
        <v>0</v>
      </c>
      <c r="N22" s="193"/>
    </row>
    <row r="23" spans="1:14" ht="12.75" customHeight="1">
      <c r="A23" s="16"/>
      <c r="B23" s="222" t="s">
        <v>18</v>
      </c>
      <c r="C23" s="223"/>
      <c r="D23" s="223"/>
      <c r="E23" s="224"/>
      <c r="F23" s="192">
        <f t="shared" ref="F23:N23" si="3">SUM(F10:F22)</f>
        <v>516</v>
      </c>
      <c r="G23" s="192">
        <f t="shared" si="3"/>
        <v>196</v>
      </c>
      <c r="H23" s="195">
        <f t="shared" si="3"/>
        <v>712</v>
      </c>
      <c r="I23" s="192">
        <f t="shared" si="3"/>
        <v>2</v>
      </c>
      <c r="J23" s="195">
        <f t="shared" si="3"/>
        <v>714</v>
      </c>
      <c r="K23" s="196">
        <f t="shared" si="3"/>
        <v>72</v>
      </c>
      <c r="L23" s="196">
        <f t="shared" si="3"/>
        <v>3</v>
      </c>
      <c r="M23" s="192">
        <f t="shared" si="3"/>
        <v>75</v>
      </c>
      <c r="N23" s="192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68">
        <v>256</v>
      </c>
      <c r="G24" s="168"/>
      <c r="H24" s="192">
        <f t="shared" ref="H24:H36" si="4">F24+G24</f>
        <v>256</v>
      </c>
      <c r="I24" s="168"/>
      <c r="J24" s="192">
        <f t="shared" ref="J24:J36" si="5">H24+I24</f>
        <v>256</v>
      </c>
      <c r="K24" s="193">
        <v>69</v>
      </c>
      <c r="L24" s="193">
        <v>7</v>
      </c>
      <c r="M24" s="197">
        <f t="shared" ref="M24:M36" si="6">K24+L24</f>
        <v>76</v>
      </c>
      <c r="N24" s="193">
        <v>9</v>
      </c>
    </row>
    <row r="25" spans="1:14">
      <c r="A25" s="16"/>
      <c r="B25" s="12"/>
      <c r="C25" s="12" t="s">
        <v>0</v>
      </c>
      <c r="D25" s="15"/>
      <c r="E25" s="69">
        <v>12</v>
      </c>
      <c r="F25" s="168">
        <v>14</v>
      </c>
      <c r="G25" s="168"/>
      <c r="H25" s="192">
        <f t="shared" si="4"/>
        <v>14</v>
      </c>
      <c r="I25" s="168"/>
      <c r="J25" s="192">
        <f t="shared" si="5"/>
        <v>14</v>
      </c>
      <c r="K25" s="193">
        <v>1</v>
      </c>
      <c r="L25" s="193">
        <v>1</v>
      </c>
      <c r="M25" s="197">
        <f t="shared" si="6"/>
        <v>2</v>
      </c>
      <c r="N25" s="193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8">
        <v>28</v>
      </c>
      <c r="G26" s="168"/>
      <c r="H26" s="192">
        <f t="shared" si="4"/>
        <v>28</v>
      </c>
      <c r="I26" s="168"/>
      <c r="J26" s="192">
        <f t="shared" si="5"/>
        <v>28</v>
      </c>
      <c r="K26" s="193"/>
      <c r="L26" s="193"/>
      <c r="M26" s="197">
        <f t="shared" si="6"/>
        <v>0</v>
      </c>
      <c r="N26" s="193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8">
        <v>12</v>
      </c>
      <c r="G27" s="168"/>
      <c r="H27" s="192">
        <f t="shared" si="4"/>
        <v>12</v>
      </c>
      <c r="I27" s="168"/>
      <c r="J27" s="192">
        <f t="shared" si="5"/>
        <v>12</v>
      </c>
      <c r="K27" s="193">
        <v>1</v>
      </c>
      <c r="L27" s="193"/>
      <c r="M27" s="197">
        <f t="shared" si="6"/>
        <v>1</v>
      </c>
      <c r="N27" s="193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8">
        <v>8</v>
      </c>
      <c r="G28" s="168"/>
      <c r="H28" s="192">
        <f t="shared" si="4"/>
        <v>8</v>
      </c>
      <c r="I28" s="168"/>
      <c r="J28" s="192">
        <f t="shared" si="5"/>
        <v>8</v>
      </c>
      <c r="K28" s="193">
        <v>1</v>
      </c>
      <c r="L28" s="193"/>
      <c r="M28" s="197">
        <f t="shared" si="6"/>
        <v>1</v>
      </c>
      <c r="N28" s="193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8">
        <v>17</v>
      </c>
      <c r="G29" s="168"/>
      <c r="H29" s="192">
        <f t="shared" si="4"/>
        <v>17</v>
      </c>
      <c r="I29" s="168"/>
      <c r="J29" s="192">
        <f t="shared" si="5"/>
        <v>17</v>
      </c>
      <c r="K29" s="193"/>
      <c r="L29" s="193">
        <v>1</v>
      </c>
      <c r="M29" s="197">
        <f t="shared" si="6"/>
        <v>1</v>
      </c>
      <c r="N29" s="193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8">
        <v>40</v>
      </c>
      <c r="G30" s="168"/>
      <c r="H30" s="192">
        <f t="shared" si="4"/>
        <v>40</v>
      </c>
      <c r="I30" s="168"/>
      <c r="J30" s="192">
        <f t="shared" si="5"/>
        <v>40</v>
      </c>
      <c r="K30" s="193"/>
      <c r="L30" s="193">
        <v>1</v>
      </c>
      <c r="M30" s="197">
        <f t="shared" si="6"/>
        <v>1</v>
      </c>
      <c r="N30" s="193">
        <v>3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8">
        <v>33</v>
      </c>
      <c r="G31" s="168"/>
      <c r="H31" s="192">
        <f t="shared" si="4"/>
        <v>33</v>
      </c>
      <c r="I31" s="168"/>
      <c r="J31" s="192">
        <f t="shared" si="5"/>
        <v>33</v>
      </c>
      <c r="K31" s="193"/>
      <c r="L31" s="193">
        <v>2</v>
      </c>
      <c r="M31" s="197">
        <f t="shared" si="6"/>
        <v>2</v>
      </c>
      <c r="N31" s="193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68">
        <v>23</v>
      </c>
      <c r="G32" s="168"/>
      <c r="H32" s="192">
        <f t="shared" si="4"/>
        <v>23</v>
      </c>
      <c r="I32" s="168"/>
      <c r="J32" s="192">
        <f t="shared" si="5"/>
        <v>23</v>
      </c>
      <c r="K32" s="193"/>
      <c r="L32" s="193"/>
      <c r="M32" s="197">
        <f t="shared" si="6"/>
        <v>0</v>
      </c>
      <c r="N32" s="193"/>
    </row>
    <row r="33" spans="1:14">
      <c r="A33" s="16"/>
      <c r="B33" s="12"/>
      <c r="C33" s="12"/>
      <c r="D33" s="15"/>
      <c r="E33" s="69">
        <v>4</v>
      </c>
      <c r="F33" s="168">
        <v>56</v>
      </c>
      <c r="G33" s="168"/>
      <c r="H33" s="192">
        <f t="shared" si="4"/>
        <v>56</v>
      </c>
      <c r="I33" s="168"/>
      <c r="J33" s="192">
        <f t="shared" si="5"/>
        <v>56</v>
      </c>
      <c r="K33" s="193">
        <v>1</v>
      </c>
      <c r="L33" s="193"/>
      <c r="M33" s="197">
        <f t="shared" si="6"/>
        <v>1</v>
      </c>
      <c r="N33" s="193"/>
    </row>
    <row r="34" spans="1:14">
      <c r="A34" s="16"/>
      <c r="B34" s="12"/>
      <c r="C34" s="12" t="s">
        <v>1</v>
      </c>
      <c r="D34" s="15"/>
      <c r="E34" s="69">
        <v>3</v>
      </c>
      <c r="F34" s="168">
        <v>2</v>
      </c>
      <c r="G34" s="168">
        <v>24</v>
      </c>
      <c r="H34" s="192">
        <f t="shared" si="4"/>
        <v>26</v>
      </c>
      <c r="I34" s="168"/>
      <c r="J34" s="192">
        <f t="shared" si="5"/>
        <v>26</v>
      </c>
      <c r="K34" s="193"/>
      <c r="L34" s="193"/>
      <c r="M34" s="197">
        <f t="shared" si="6"/>
        <v>0</v>
      </c>
      <c r="N34" s="193"/>
    </row>
    <row r="35" spans="1:14">
      <c r="A35" s="16"/>
      <c r="B35" s="12"/>
      <c r="C35" s="12"/>
      <c r="D35" s="15"/>
      <c r="E35" s="69">
        <v>2</v>
      </c>
      <c r="F35" s="168"/>
      <c r="G35" s="168">
        <v>49</v>
      </c>
      <c r="H35" s="192">
        <f t="shared" si="4"/>
        <v>49</v>
      </c>
      <c r="I35" s="168"/>
      <c r="J35" s="192">
        <f t="shared" si="5"/>
        <v>49</v>
      </c>
      <c r="K35" s="193"/>
      <c r="L35" s="193"/>
      <c r="M35" s="197">
        <f t="shared" si="6"/>
        <v>0</v>
      </c>
      <c r="N35" s="193"/>
    </row>
    <row r="36" spans="1:14">
      <c r="A36" s="16"/>
      <c r="B36" s="14"/>
      <c r="C36" s="14"/>
      <c r="D36" s="15"/>
      <c r="E36" s="68">
        <v>1</v>
      </c>
      <c r="F36" s="168"/>
      <c r="G36" s="168">
        <v>45</v>
      </c>
      <c r="H36" s="192">
        <f t="shared" si="4"/>
        <v>45</v>
      </c>
      <c r="I36" s="168">
        <v>18</v>
      </c>
      <c r="J36" s="192">
        <f t="shared" si="5"/>
        <v>63</v>
      </c>
      <c r="K36" s="193"/>
      <c r="L36" s="193">
        <v>1</v>
      </c>
      <c r="M36" s="197">
        <f t="shared" si="6"/>
        <v>1</v>
      </c>
      <c r="N36" s="193">
        <v>2</v>
      </c>
    </row>
    <row r="37" spans="1:14" ht="12.75" customHeight="1">
      <c r="A37" s="16"/>
      <c r="B37" s="222" t="s">
        <v>19</v>
      </c>
      <c r="C37" s="223"/>
      <c r="D37" s="223"/>
      <c r="E37" s="223"/>
      <c r="F37" s="196">
        <f t="shared" ref="F37:N37" si="7">SUM(F24:F36)</f>
        <v>489</v>
      </c>
      <c r="G37" s="192">
        <f t="shared" si="7"/>
        <v>118</v>
      </c>
      <c r="H37" s="198">
        <f t="shared" si="7"/>
        <v>607</v>
      </c>
      <c r="I37" s="199">
        <f t="shared" si="7"/>
        <v>18</v>
      </c>
      <c r="J37" s="195">
        <f t="shared" si="7"/>
        <v>625</v>
      </c>
      <c r="K37" s="196">
        <f t="shared" si="7"/>
        <v>73</v>
      </c>
      <c r="L37" s="192">
        <f t="shared" si="7"/>
        <v>13</v>
      </c>
      <c r="M37" s="195">
        <f t="shared" si="7"/>
        <v>86</v>
      </c>
      <c r="N37" s="196">
        <f t="shared" si="7"/>
        <v>19</v>
      </c>
    </row>
    <row r="38" spans="1:14">
      <c r="A38" s="16"/>
      <c r="B38" s="68"/>
      <c r="C38" s="68"/>
      <c r="D38" s="19"/>
      <c r="E38" s="66">
        <v>13</v>
      </c>
      <c r="F38" s="168">
        <v>3</v>
      </c>
      <c r="G38" s="168"/>
      <c r="H38" s="192">
        <f t="shared" ref="H38:H50" si="8">F38+G38</f>
        <v>3</v>
      </c>
      <c r="I38" s="168"/>
      <c r="J38" s="192">
        <f t="shared" ref="J38:J50" si="9">H38+I38</f>
        <v>3</v>
      </c>
      <c r="K38" s="193"/>
      <c r="L38" s="193">
        <v>2</v>
      </c>
      <c r="M38" s="197">
        <f t="shared" ref="M38:M50" si="10">K38+L38</f>
        <v>2</v>
      </c>
      <c r="N38" s="193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8"/>
      <c r="G39" s="168"/>
      <c r="H39" s="192">
        <f t="shared" si="8"/>
        <v>0</v>
      </c>
      <c r="I39" s="168"/>
      <c r="J39" s="192">
        <f t="shared" si="9"/>
        <v>0</v>
      </c>
      <c r="K39" s="193"/>
      <c r="L39" s="193"/>
      <c r="M39" s="197">
        <f t="shared" si="10"/>
        <v>0</v>
      </c>
      <c r="N39" s="193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8"/>
      <c r="G40" s="168"/>
      <c r="H40" s="192">
        <f t="shared" si="8"/>
        <v>0</v>
      </c>
      <c r="I40" s="168"/>
      <c r="J40" s="192">
        <f t="shared" si="9"/>
        <v>0</v>
      </c>
      <c r="K40" s="193"/>
      <c r="L40" s="193"/>
      <c r="M40" s="197">
        <f t="shared" si="10"/>
        <v>0</v>
      </c>
      <c r="N40" s="193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8"/>
      <c r="G41" s="168"/>
      <c r="H41" s="192">
        <f t="shared" si="8"/>
        <v>0</v>
      </c>
      <c r="I41" s="168"/>
      <c r="J41" s="192">
        <f t="shared" si="9"/>
        <v>0</v>
      </c>
      <c r="K41" s="193"/>
      <c r="L41" s="193"/>
      <c r="M41" s="197">
        <f t="shared" si="10"/>
        <v>0</v>
      </c>
      <c r="N41" s="193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8"/>
      <c r="G42" s="168"/>
      <c r="H42" s="192">
        <f t="shared" si="8"/>
        <v>0</v>
      </c>
      <c r="I42" s="168"/>
      <c r="J42" s="192">
        <f t="shared" si="9"/>
        <v>0</v>
      </c>
      <c r="K42" s="193"/>
      <c r="L42" s="193"/>
      <c r="M42" s="197">
        <f t="shared" si="10"/>
        <v>0</v>
      </c>
      <c r="N42" s="193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8"/>
      <c r="G43" s="168"/>
      <c r="H43" s="192">
        <f t="shared" si="8"/>
        <v>0</v>
      </c>
      <c r="I43" s="168"/>
      <c r="J43" s="192">
        <f t="shared" si="9"/>
        <v>0</v>
      </c>
      <c r="K43" s="193"/>
      <c r="L43" s="193"/>
      <c r="M43" s="197">
        <f t="shared" si="10"/>
        <v>0</v>
      </c>
      <c r="N43" s="193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8"/>
      <c r="G44" s="168"/>
      <c r="H44" s="192">
        <f t="shared" si="8"/>
        <v>0</v>
      </c>
      <c r="I44" s="168"/>
      <c r="J44" s="192">
        <f t="shared" si="9"/>
        <v>0</v>
      </c>
      <c r="K44" s="193"/>
      <c r="L44" s="193"/>
      <c r="M44" s="197">
        <f t="shared" si="10"/>
        <v>0</v>
      </c>
      <c r="N44" s="193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8"/>
      <c r="G45" s="168"/>
      <c r="H45" s="192">
        <f t="shared" si="8"/>
        <v>0</v>
      </c>
      <c r="I45" s="168"/>
      <c r="J45" s="192">
        <f t="shared" si="9"/>
        <v>0</v>
      </c>
      <c r="K45" s="193"/>
      <c r="L45" s="193"/>
      <c r="M45" s="197">
        <f t="shared" si="10"/>
        <v>0</v>
      </c>
      <c r="N45" s="193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8"/>
      <c r="G46" s="168"/>
      <c r="H46" s="192">
        <f t="shared" si="8"/>
        <v>0</v>
      </c>
      <c r="I46" s="168"/>
      <c r="J46" s="192">
        <f t="shared" si="9"/>
        <v>0</v>
      </c>
      <c r="K46" s="193"/>
      <c r="L46" s="193"/>
      <c r="M46" s="197">
        <f t="shared" si="10"/>
        <v>0</v>
      </c>
      <c r="N46" s="193"/>
    </row>
    <row r="47" spans="1:14">
      <c r="A47" s="16"/>
      <c r="B47" s="12"/>
      <c r="C47" s="12"/>
      <c r="D47" s="15" t="s">
        <v>7</v>
      </c>
      <c r="E47" s="66">
        <v>4</v>
      </c>
      <c r="F47" s="168"/>
      <c r="G47" s="168"/>
      <c r="H47" s="192">
        <f t="shared" si="8"/>
        <v>0</v>
      </c>
      <c r="I47" s="168"/>
      <c r="J47" s="192">
        <f t="shared" si="9"/>
        <v>0</v>
      </c>
      <c r="K47" s="193"/>
      <c r="L47" s="193"/>
      <c r="M47" s="197">
        <f t="shared" si="10"/>
        <v>0</v>
      </c>
      <c r="N47" s="193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8"/>
      <c r="G48" s="168"/>
      <c r="H48" s="192">
        <f t="shared" si="8"/>
        <v>0</v>
      </c>
      <c r="I48" s="168"/>
      <c r="J48" s="192">
        <f t="shared" si="9"/>
        <v>0</v>
      </c>
      <c r="K48" s="193"/>
      <c r="L48" s="193"/>
      <c r="M48" s="197">
        <f t="shared" si="10"/>
        <v>0</v>
      </c>
      <c r="N48" s="193"/>
    </row>
    <row r="49" spans="1:14">
      <c r="A49" s="16"/>
      <c r="B49" s="12"/>
      <c r="C49" s="12"/>
      <c r="D49" s="15" t="s">
        <v>3</v>
      </c>
      <c r="E49" s="66">
        <v>2</v>
      </c>
      <c r="F49" s="168"/>
      <c r="G49" s="168"/>
      <c r="H49" s="192">
        <f t="shared" si="8"/>
        <v>0</v>
      </c>
      <c r="I49" s="168"/>
      <c r="J49" s="192">
        <f t="shared" si="9"/>
        <v>0</v>
      </c>
      <c r="K49" s="193"/>
      <c r="L49" s="193"/>
      <c r="M49" s="197">
        <f t="shared" si="10"/>
        <v>0</v>
      </c>
      <c r="N49" s="193"/>
    </row>
    <row r="50" spans="1:14">
      <c r="A50" s="16"/>
      <c r="B50" s="14"/>
      <c r="C50" s="15"/>
      <c r="D50" s="14"/>
      <c r="E50" s="68">
        <v>1</v>
      </c>
      <c r="F50" s="200"/>
      <c r="G50" s="200"/>
      <c r="H50" s="201">
        <f t="shared" si="8"/>
        <v>0</v>
      </c>
      <c r="I50" s="200">
        <v>2</v>
      </c>
      <c r="J50" s="201">
        <f t="shared" si="9"/>
        <v>2</v>
      </c>
      <c r="K50" s="202"/>
      <c r="L50" s="202"/>
      <c r="M50" s="203">
        <f t="shared" si="10"/>
        <v>0</v>
      </c>
      <c r="N50" s="202"/>
    </row>
    <row r="51" spans="1:14" ht="12.75" customHeight="1">
      <c r="A51" s="61"/>
      <c r="B51" s="225" t="s">
        <v>20</v>
      </c>
      <c r="C51" s="225"/>
      <c r="D51" s="225"/>
      <c r="E51" s="225"/>
      <c r="F51" s="192">
        <f t="shared" ref="F51:N51" si="11">SUM(F38:F50)</f>
        <v>3</v>
      </c>
      <c r="G51" s="192">
        <f t="shared" si="11"/>
        <v>0</v>
      </c>
      <c r="H51" s="192">
        <f t="shared" si="11"/>
        <v>3</v>
      </c>
      <c r="I51" s="192">
        <f t="shared" si="11"/>
        <v>2</v>
      </c>
      <c r="J51" s="192">
        <f t="shared" si="11"/>
        <v>5</v>
      </c>
      <c r="K51" s="192">
        <f t="shared" si="11"/>
        <v>0</v>
      </c>
      <c r="L51" s="192">
        <f t="shared" si="11"/>
        <v>2</v>
      </c>
      <c r="M51" s="192">
        <f t="shared" si="11"/>
        <v>2</v>
      </c>
      <c r="N51" s="192">
        <f t="shared" si="11"/>
        <v>2</v>
      </c>
    </row>
    <row r="52" spans="1:14">
      <c r="A52" s="61"/>
      <c r="B52" s="222" t="s">
        <v>37</v>
      </c>
      <c r="C52" s="223"/>
      <c r="D52" s="223"/>
      <c r="E52" s="224"/>
      <c r="F52" s="168"/>
      <c r="G52" s="168"/>
      <c r="H52" s="168"/>
      <c r="I52" s="168"/>
      <c r="J52" s="168"/>
      <c r="K52" s="168"/>
      <c r="L52" s="168"/>
      <c r="M52" s="168">
        <f>SUM(K52:L52)</f>
        <v>0</v>
      </c>
      <c r="N52" s="168"/>
    </row>
    <row r="53" spans="1:14" ht="12.75" customHeight="1">
      <c r="A53" s="61"/>
      <c r="B53" s="220" t="s">
        <v>40</v>
      </c>
      <c r="C53" s="220"/>
      <c r="D53" s="220"/>
      <c r="E53" s="220"/>
      <c r="F53" s="204">
        <f t="shared" ref="F53:N53" si="12">+F23+F37+F51+F52</f>
        <v>1008</v>
      </c>
      <c r="G53" s="204">
        <f t="shared" si="12"/>
        <v>314</v>
      </c>
      <c r="H53" s="204">
        <f t="shared" si="12"/>
        <v>1322</v>
      </c>
      <c r="I53" s="204">
        <f t="shared" si="12"/>
        <v>22</v>
      </c>
      <c r="J53" s="204">
        <f t="shared" si="12"/>
        <v>1344</v>
      </c>
      <c r="K53" s="204">
        <f t="shared" si="12"/>
        <v>145</v>
      </c>
      <c r="L53" s="204">
        <f t="shared" si="12"/>
        <v>18</v>
      </c>
      <c r="M53" s="204">
        <f t="shared" si="12"/>
        <v>163</v>
      </c>
      <c r="N53" s="204">
        <f t="shared" si="12"/>
        <v>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J8:J9"/>
    <mergeCell ref="K8:K9"/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5" workbookViewId="0">
      <selection activeCell="L15" sqref="L1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78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/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8">
        <v>89</v>
      </c>
      <c r="G10" s="178">
        <v>0</v>
      </c>
      <c r="H10" s="172">
        <f>F10+G10</f>
        <v>89</v>
      </c>
      <c r="I10" s="178">
        <v>0</v>
      </c>
      <c r="J10" s="172">
        <f>H10+I10</f>
        <v>89</v>
      </c>
      <c r="K10" s="182">
        <v>17</v>
      </c>
      <c r="L10" s="182">
        <v>3</v>
      </c>
      <c r="M10" s="173">
        <f>K10+L10</f>
        <v>20</v>
      </c>
      <c r="N10" s="182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8">
        <v>16</v>
      </c>
      <c r="G11" s="178">
        <v>0</v>
      </c>
      <c r="H11" s="172">
        <f t="shared" ref="H11:H22" si="0">F11+G11</f>
        <v>16</v>
      </c>
      <c r="I11" s="178">
        <v>0</v>
      </c>
      <c r="J11" s="172">
        <f t="shared" ref="J11:J50" si="1">H11+I11</f>
        <v>16</v>
      </c>
      <c r="K11" s="182">
        <v>0</v>
      </c>
      <c r="L11" s="182">
        <v>0</v>
      </c>
      <c r="M11" s="173">
        <f t="shared" ref="M11:M22" si="2">K11+L11</f>
        <v>0</v>
      </c>
      <c r="N11" s="18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8">
        <v>7</v>
      </c>
      <c r="G12" s="178">
        <v>0</v>
      </c>
      <c r="H12" s="172">
        <f t="shared" si="0"/>
        <v>7</v>
      </c>
      <c r="I12" s="178">
        <v>0</v>
      </c>
      <c r="J12" s="172">
        <f t="shared" si="1"/>
        <v>7</v>
      </c>
      <c r="K12" s="182">
        <v>1</v>
      </c>
      <c r="L12" s="182">
        <v>0</v>
      </c>
      <c r="M12" s="173">
        <f t="shared" si="2"/>
        <v>1</v>
      </c>
      <c r="N12" s="18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8">
        <v>6</v>
      </c>
      <c r="G13" s="178">
        <v>0</v>
      </c>
      <c r="H13" s="172">
        <f t="shared" si="0"/>
        <v>6</v>
      </c>
      <c r="I13" s="178">
        <v>0</v>
      </c>
      <c r="J13" s="172">
        <f t="shared" si="1"/>
        <v>6</v>
      </c>
      <c r="K13" s="182">
        <v>0</v>
      </c>
      <c r="L13" s="182">
        <v>0</v>
      </c>
      <c r="M13" s="173">
        <f t="shared" si="2"/>
        <v>0</v>
      </c>
      <c r="N13" s="18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8">
        <v>4</v>
      </c>
      <c r="G14" s="178">
        <v>0</v>
      </c>
      <c r="H14" s="172">
        <f t="shared" si="0"/>
        <v>4</v>
      </c>
      <c r="I14" s="178">
        <v>0</v>
      </c>
      <c r="J14" s="172">
        <f t="shared" si="1"/>
        <v>4</v>
      </c>
      <c r="K14" s="182">
        <v>0</v>
      </c>
      <c r="L14" s="182">
        <v>0</v>
      </c>
      <c r="M14" s="173">
        <f t="shared" si="2"/>
        <v>0</v>
      </c>
      <c r="N14" s="18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8">
        <v>8</v>
      </c>
      <c r="G15" s="178">
        <v>0</v>
      </c>
      <c r="H15" s="172">
        <f t="shared" si="0"/>
        <v>8</v>
      </c>
      <c r="I15" s="178">
        <v>0</v>
      </c>
      <c r="J15" s="172">
        <f t="shared" si="1"/>
        <v>8</v>
      </c>
      <c r="K15" s="182">
        <v>0</v>
      </c>
      <c r="L15" s="182">
        <v>0</v>
      </c>
      <c r="M15" s="173">
        <f t="shared" si="2"/>
        <v>0</v>
      </c>
      <c r="N15" s="18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8">
        <v>14</v>
      </c>
      <c r="G16" s="178">
        <v>0</v>
      </c>
      <c r="H16" s="172">
        <f t="shared" si="0"/>
        <v>14</v>
      </c>
      <c r="I16" s="178">
        <v>0</v>
      </c>
      <c r="J16" s="172">
        <f t="shared" si="1"/>
        <v>14</v>
      </c>
      <c r="K16" s="182">
        <v>0</v>
      </c>
      <c r="L16" s="182">
        <v>0</v>
      </c>
      <c r="M16" s="173">
        <f t="shared" si="2"/>
        <v>0</v>
      </c>
      <c r="N16" s="18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8">
        <v>8</v>
      </c>
      <c r="G17" s="178">
        <v>0</v>
      </c>
      <c r="H17" s="172">
        <f t="shared" si="0"/>
        <v>8</v>
      </c>
      <c r="I17" s="178">
        <v>0</v>
      </c>
      <c r="J17" s="172">
        <f t="shared" si="1"/>
        <v>8</v>
      </c>
      <c r="K17" s="182">
        <v>0</v>
      </c>
      <c r="L17" s="182">
        <v>0</v>
      </c>
      <c r="M17" s="173">
        <f t="shared" si="2"/>
        <v>0</v>
      </c>
      <c r="N17" s="18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8">
        <v>26</v>
      </c>
      <c r="G18" s="178">
        <v>0</v>
      </c>
      <c r="H18" s="172">
        <f t="shared" si="0"/>
        <v>26</v>
      </c>
      <c r="I18" s="178">
        <v>0</v>
      </c>
      <c r="J18" s="172">
        <f t="shared" si="1"/>
        <v>26</v>
      </c>
      <c r="K18" s="182">
        <v>0</v>
      </c>
      <c r="L18" s="182">
        <v>0</v>
      </c>
      <c r="M18" s="173">
        <f t="shared" si="2"/>
        <v>0</v>
      </c>
      <c r="N18" s="18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8">
        <v>3</v>
      </c>
      <c r="G19" s="178">
        <v>0</v>
      </c>
      <c r="H19" s="172">
        <f t="shared" si="0"/>
        <v>3</v>
      </c>
      <c r="I19" s="178">
        <v>0</v>
      </c>
      <c r="J19" s="172">
        <f t="shared" si="1"/>
        <v>3</v>
      </c>
      <c r="K19" s="182">
        <v>0</v>
      </c>
      <c r="L19" s="182">
        <v>0</v>
      </c>
      <c r="M19" s="173">
        <f t="shared" si="2"/>
        <v>0</v>
      </c>
      <c r="N19" s="18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8">
        <v>0</v>
      </c>
      <c r="G20" s="178">
        <v>6</v>
      </c>
      <c r="H20" s="172">
        <f t="shared" si="0"/>
        <v>6</v>
      </c>
      <c r="I20" s="178">
        <v>0</v>
      </c>
      <c r="J20" s="172">
        <f t="shared" si="1"/>
        <v>6</v>
      </c>
      <c r="K20" s="182">
        <v>0</v>
      </c>
      <c r="L20" s="182">
        <v>0</v>
      </c>
      <c r="M20" s="173">
        <f t="shared" si="2"/>
        <v>0</v>
      </c>
      <c r="N20" s="182">
        <v>0</v>
      </c>
    </row>
    <row r="21" spans="1:14">
      <c r="A21" s="16"/>
      <c r="B21" s="12"/>
      <c r="C21" s="17"/>
      <c r="D21" s="9"/>
      <c r="E21" s="69">
        <v>2</v>
      </c>
      <c r="F21" s="178">
        <v>0</v>
      </c>
      <c r="G21" s="178">
        <v>2</v>
      </c>
      <c r="H21" s="172">
        <f t="shared" si="0"/>
        <v>2</v>
      </c>
      <c r="I21" s="178">
        <v>0</v>
      </c>
      <c r="J21" s="172">
        <f t="shared" si="1"/>
        <v>2</v>
      </c>
      <c r="K21" s="182">
        <v>0</v>
      </c>
      <c r="L21" s="182">
        <v>0</v>
      </c>
      <c r="M21" s="173">
        <f t="shared" si="2"/>
        <v>0</v>
      </c>
      <c r="N21" s="182">
        <v>0</v>
      </c>
    </row>
    <row r="22" spans="1:14">
      <c r="A22" s="16"/>
      <c r="B22" s="14"/>
      <c r="C22" s="18"/>
      <c r="D22" s="9"/>
      <c r="E22" s="68">
        <v>1</v>
      </c>
      <c r="F22" s="178">
        <v>0</v>
      </c>
      <c r="G22" s="178">
        <v>5</v>
      </c>
      <c r="H22" s="172">
        <f t="shared" si="0"/>
        <v>5</v>
      </c>
      <c r="I22" s="178">
        <v>1</v>
      </c>
      <c r="J22" s="172">
        <f t="shared" si="1"/>
        <v>6</v>
      </c>
      <c r="K22" s="182">
        <v>0</v>
      </c>
      <c r="L22" s="182">
        <v>0</v>
      </c>
      <c r="M22" s="173">
        <f t="shared" si="2"/>
        <v>0</v>
      </c>
      <c r="N22" s="18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2">
        <f t="shared" ref="F23:N23" si="3">SUM(F10:F22)</f>
        <v>181</v>
      </c>
      <c r="G23" s="172">
        <f t="shared" si="3"/>
        <v>13</v>
      </c>
      <c r="H23" s="141">
        <f t="shared" si="3"/>
        <v>194</v>
      </c>
      <c r="I23" s="172">
        <f t="shared" si="3"/>
        <v>1</v>
      </c>
      <c r="J23" s="141">
        <f t="shared" si="3"/>
        <v>195</v>
      </c>
      <c r="K23" s="174">
        <f t="shared" si="3"/>
        <v>18</v>
      </c>
      <c r="L23" s="174">
        <f t="shared" si="3"/>
        <v>3</v>
      </c>
      <c r="M23" s="172">
        <f t="shared" si="3"/>
        <v>21</v>
      </c>
      <c r="N23" s="172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78">
        <v>211</v>
      </c>
      <c r="G24" s="178">
        <v>0</v>
      </c>
      <c r="H24" s="172">
        <f>F24+G24</f>
        <v>211</v>
      </c>
      <c r="I24" s="178">
        <v>0</v>
      </c>
      <c r="J24" s="172">
        <f t="shared" si="1"/>
        <v>211</v>
      </c>
      <c r="K24" s="182">
        <v>21</v>
      </c>
      <c r="L24" s="182">
        <v>11</v>
      </c>
      <c r="M24" s="175">
        <f>K24+L24</f>
        <v>32</v>
      </c>
      <c r="N24" s="182">
        <v>19</v>
      </c>
    </row>
    <row r="25" spans="1:14">
      <c r="A25" s="16"/>
      <c r="B25" s="12"/>
      <c r="C25" s="12" t="s">
        <v>0</v>
      </c>
      <c r="D25" s="15"/>
      <c r="E25" s="69">
        <v>12</v>
      </c>
      <c r="F25" s="178">
        <v>24</v>
      </c>
      <c r="G25" s="178">
        <v>0</v>
      </c>
      <c r="H25" s="172">
        <f t="shared" ref="H25:H50" si="4">F25+G25</f>
        <v>24</v>
      </c>
      <c r="I25" s="178">
        <v>0</v>
      </c>
      <c r="J25" s="172">
        <f t="shared" si="1"/>
        <v>24</v>
      </c>
      <c r="K25" s="182">
        <v>0</v>
      </c>
      <c r="L25" s="182">
        <v>0</v>
      </c>
      <c r="M25" s="175">
        <f t="shared" ref="M25:M36" si="5">K25+L25</f>
        <v>0</v>
      </c>
      <c r="N25" s="18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8">
        <v>17</v>
      </c>
      <c r="G26" s="178">
        <v>0</v>
      </c>
      <c r="H26" s="172">
        <f t="shared" si="4"/>
        <v>17</v>
      </c>
      <c r="I26" s="178">
        <v>0</v>
      </c>
      <c r="J26" s="172">
        <f t="shared" si="1"/>
        <v>17</v>
      </c>
      <c r="K26" s="182">
        <v>1</v>
      </c>
      <c r="L26" s="182">
        <v>0</v>
      </c>
      <c r="M26" s="175">
        <f t="shared" si="5"/>
        <v>1</v>
      </c>
      <c r="N26" s="18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8">
        <v>7</v>
      </c>
      <c r="G27" s="178">
        <v>0</v>
      </c>
      <c r="H27" s="172">
        <f t="shared" si="4"/>
        <v>7</v>
      </c>
      <c r="I27" s="178">
        <v>0</v>
      </c>
      <c r="J27" s="172">
        <f t="shared" si="1"/>
        <v>7</v>
      </c>
      <c r="K27" s="182">
        <v>0</v>
      </c>
      <c r="L27" s="182">
        <v>0</v>
      </c>
      <c r="M27" s="175">
        <f t="shared" si="5"/>
        <v>0</v>
      </c>
      <c r="N27" s="18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8">
        <v>5</v>
      </c>
      <c r="G28" s="178">
        <v>0</v>
      </c>
      <c r="H28" s="172">
        <f t="shared" si="4"/>
        <v>5</v>
      </c>
      <c r="I28" s="178">
        <v>0</v>
      </c>
      <c r="J28" s="172">
        <f t="shared" si="1"/>
        <v>5</v>
      </c>
      <c r="K28" s="182">
        <v>0</v>
      </c>
      <c r="L28" s="182">
        <v>0</v>
      </c>
      <c r="M28" s="175">
        <f t="shared" si="5"/>
        <v>0</v>
      </c>
      <c r="N28" s="18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8">
        <v>3</v>
      </c>
      <c r="G29" s="178">
        <v>0</v>
      </c>
      <c r="H29" s="172">
        <f t="shared" si="4"/>
        <v>3</v>
      </c>
      <c r="I29" s="178">
        <v>0</v>
      </c>
      <c r="J29" s="172">
        <f t="shared" si="1"/>
        <v>3</v>
      </c>
      <c r="K29" s="182">
        <v>0</v>
      </c>
      <c r="L29" s="182">
        <v>0</v>
      </c>
      <c r="M29" s="175">
        <f t="shared" si="5"/>
        <v>0</v>
      </c>
      <c r="N29" s="18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8">
        <v>14</v>
      </c>
      <c r="G30" s="178">
        <v>0</v>
      </c>
      <c r="H30" s="172">
        <f t="shared" si="4"/>
        <v>14</v>
      </c>
      <c r="I30" s="178">
        <v>0</v>
      </c>
      <c r="J30" s="172">
        <f t="shared" si="1"/>
        <v>14</v>
      </c>
      <c r="K30" s="182">
        <v>0</v>
      </c>
      <c r="L30" s="182">
        <v>0</v>
      </c>
      <c r="M30" s="175">
        <f t="shared" si="5"/>
        <v>0</v>
      </c>
      <c r="N30" s="18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8">
        <v>7</v>
      </c>
      <c r="G31" s="178">
        <v>0</v>
      </c>
      <c r="H31" s="172">
        <f t="shared" si="4"/>
        <v>7</v>
      </c>
      <c r="I31" s="178">
        <v>0</v>
      </c>
      <c r="J31" s="172">
        <f t="shared" si="1"/>
        <v>7</v>
      </c>
      <c r="K31" s="182">
        <v>0</v>
      </c>
      <c r="L31" s="182">
        <v>1</v>
      </c>
      <c r="M31" s="175">
        <f t="shared" si="5"/>
        <v>1</v>
      </c>
      <c r="N31" s="18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178">
        <v>23</v>
      </c>
      <c r="G32" s="178">
        <v>0</v>
      </c>
      <c r="H32" s="172">
        <f t="shared" si="4"/>
        <v>23</v>
      </c>
      <c r="I32" s="178">
        <v>0</v>
      </c>
      <c r="J32" s="172">
        <f t="shared" si="1"/>
        <v>23</v>
      </c>
      <c r="K32" s="182">
        <v>0</v>
      </c>
      <c r="L32" s="182">
        <v>0</v>
      </c>
      <c r="M32" s="175">
        <f t="shared" si="5"/>
        <v>0</v>
      </c>
      <c r="N32" s="182">
        <v>0</v>
      </c>
    </row>
    <row r="33" spans="1:14">
      <c r="A33" s="16"/>
      <c r="B33" s="12"/>
      <c r="C33" s="12"/>
      <c r="D33" s="15"/>
      <c r="E33" s="69">
        <v>4</v>
      </c>
      <c r="F33" s="178">
        <v>5</v>
      </c>
      <c r="G33" s="178">
        <v>0</v>
      </c>
      <c r="H33" s="172">
        <f t="shared" si="4"/>
        <v>5</v>
      </c>
      <c r="I33" s="178">
        <v>0</v>
      </c>
      <c r="J33" s="172">
        <f t="shared" si="1"/>
        <v>5</v>
      </c>
      <c r="K33" s="182">
        <v>0</v>
      </c>
      <c r="L33" s="182">
        <v>0</v>
      </c>
      <c r="M33" s="175">
        <f t="shared" si="5"/>
        <v>0</v>
      </c>
      <c r="N33" s="18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8">
        <v>0</v>
      </c>
      <c r="G34" s="178">
        <v>11</v>
      </c>
      <c r="H34" s="172">
        <f t="shared" si="4"/>
        <v>11</v>
      </c>
      <c r="I34" s="178">
        <v>0</v>
      </c>
      <c r="J34" s="172">
        <f t="shared" si="1"/>
        <v>11</v>
      </c>
      <c r="K34" s="182">
        <v>0</v>
      </c>
      <c r="L34" s="182">
        <v>0</v>
      </c>
      <c r="M34" s="175">
        <f t="shared" si="5"/>
        <v>0</v>
      </c>
      <c r="N34" s="182">
        <v>0</v>
      </c>
    </row>
    <row r="35" spans="1:14">
      <c r="A35" s="16"/>
      <c r="B35" s="12"/>
      <c r="C35" s="12"/>
      <c r="D35" s="15"/>
      <c r="E35" s="69">
        <v>2</v>
      </c>
      <c r="F35" s="178">
        <v>0</v>
      </c>
      <c r="G35" s="178">
        <v>1</v>
      </c>
      <c r="H35" s="172">
        <f t="shared" si="4"/>
        <v>1</v>
      </c>
      <c r="I35" s="178">
        <v>0</v>
      </c>
      <c r="J35" s="172">
        <f t="shared" si="1"/>
        <v>1</v>
      </c>
      <c r="K35" s="182">
        <v>0</v>
      </c>
      <c r="L35" s="182">
        <v>1</v>
      </c>
      <c r="M35" s="175">
        <f t="shared" si="5"/>
        <v>1</v>
      </c>
      <c r="N35" s="182">
        <v>2</v>
      </c>
    </row>
    <row r="36" spans="1:14">
      <c r="A36" s="16"/>
      <c r="B36" s="14"/>
      <c r="C36" s="14"/>
      <c r="D36" s="15"/>
      <c r="E36" s="68">
        <v>1</v>
      </c>
      <c r="F36" s="178">
        <v>0</v>
      </c>
      <c r="G36" s="178">
        <v>5</v>
      </c>
      <c r="H36" s="172">
        <f t="shared" si="4"/>
        <v>5</v>
      </c>
      <c r="I36" s="178">
        <v>0</v>
      </c>
      <c r="J36" s="172">
        <f t="shared" si="1"/>
        <v>5</v>
      </c>
      <c r="K36" s="182">
        <v>0</v>
      </c>
      <c r="L36" s="182">
        <v>0</v>
      </c>
      <c r="M36" s="175">
        <f t="shared" si="5"/>
        <v>0</v>
      </c>
      <c r="N36" s="18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4">
        <f t="shared" ref="F37:N37" si="6">SUM(F24:F36)</f>
        <v>316</v>
      </c>
      <c r="G37" s="172">
        <f t="shared" si="6"/>
        <v>17</v>
      </c>
      <c r="H37" s="145">
        <f t="shared" si="6"/>
        <v>333</v>
      </c>
      <c r="I37" s="146">
        <f t="shared" si="6"/>
        <v>0</v>
      </c>
      <c r="J37" s="141">
        <f t="shared" si="6"/>
        <v>333</v>
      </c>
      <c r="K37" s="174">
        <f t="shared" si="6"/>
        <v>22</v>
      </c>
      <c r="L37" s="172">
        <f t="shared" si="6"/>
        <v>13</v>
      </c>
      <c r="M37" s="141">
        <f t="shared" si="6"/>
        <v>35</v>
      </c>
      <c r="N37" s="174">
        <f t="shared" si="6"/>
        <v>22</v>
      </c>
    </row>
    <row r="38" spans="1:14">
      <c r="A38" s="16"/>
      <c r="B38" s="68"/>
      <c r="C38" s="68"/>
      <c r="D38" s="19"/>
      <c r="E38" s="66">
        <v>13</v>
      </c>
      <c r="F38" s="178">
        <v>1</v>
      </c>
      <c r="G38" s="178">
        <v>0</v>
      </c>
      <c r="H38" s="172">
        <f t="shared" si="4"/>
        <v>1</v>
      </c>
      <c r="I38" s="178">
        <v>0</v>
      </c>
      <c r="J38" s="172">
        <f t="shared" si="1"/>
        <v>1</v>
      </c>
      <c r="K38" s="182">
        <v>0</v>
      </c>
      <c r="L38" s="182">
        <v>1</v>
      </c>
      <c r="M38" s="175">
        <f>K38+L38</f>
        <v>1</v>
      </c>
      <c r="N38" s="182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8">
        <v>1</v>
      </c>
      <c r="G39" s="178">
        <v>0</v>
      </c>
      <c r="H39" s="172">
        <f t="shared" si="4"/>
        <v>1</v>
      </c>
      <c r="I39" s="178">
        <v>0</v>
      </c>
      <c r="J39" s="172">
        <f t="shared" si="1"/>
        <v>1</v>
      </c>
      <c r="K39" s="182">
        <v>0</v>
      </c>
      <c r="L39" s="182">
        <v>0</v>
      </c>
      <c r="M39" s="175">
        <f t="shared" ref="M39:M50" si="7">K39+L39</f>
        <v>0</v>
      </c>
      <c r="N39" s="182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8">
        <v>0</v>
      </c>
      <c r="G40" s="178">
        <v>0</v>
      </c>
      <c r="H40" s="172">
        <f t="shared" si="4"/>
        <v>0</v>
      </c>
      <c r="I40" s="178">
        <v>0</v>
      </c>
      <c r="J40" s="172">
        <f t="shared" si="1"/>
        <v>0</v>
      </c>
      <c r="K40" s="182">
        <v>0</v>
      </c>
      <c r="L40" s="182">
        <v>0</v>
      </c>
      <c r="M40" s="175">
        <f t="shared" si="7"/>
        <v>0</v>
      </c>
      <c r="N40" s="182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8">
        <v>0</v>
      </c>
      <c r="G41" s="178">
        <v>0</v>
      </c>
      <c r="H41" s="172">
        <f t="shared" si="4"/>
        <v>0</v>
      </c>
      <c r="I41" s="178">
        <v>0</v>
      </c>
      <c r="J41" s="172">
        <f t="shared" si="1"/>
        <v>0</v>
      </c>
      <c r="K41" s="182">
        <v>0</v>
      </c>
      <c r="L41" s="182">
        <v>0</v>
      </c>
      <c r="M41" s="175">
        <f t="shared" si="7"/>
        <v>0</v>
      </c>
      <c r="N41" s="182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8">
        <v>0</v>
      </c>
      <c r="G42" s="178">
        <v>0</v>
      </c>
      <c r="H42" s="172">
        <f t="shared" si="4"/>
        <v>0</v>
      </c>
      <c r="I42" s="178">
        <v>0</v>
      </c>
      <c r="J42" s="172">
        <f t="shared" si="1"/>
        <v>0</v>
      </c>
      <c r="K42" s="182">
        <v>0</v>
      </c>
      <c r="L42" s="182">
        <v>0</v>
      </c>
      <c r="M42" s="175">
        <f t="shared" si="7"/>
        <v>0</v>
      </c>
      <c r="N42" s="18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8">
        <v>0</v>
      </c>
      <c r="G43" s="178">
        <v>0</v>
      </c>
      <c r="H43" s="172">
        <f t="shared" si="4"/>
        <v>0</v>
      </c>
      <c r="I43" s="178">
        <v>0</v>
      </c>
      <c r="J43" s="172">
        <f t="shared" si="1"/>
        <v>0</v>
      </c>
      <c r="K43" s="182">
        <v>0</v>
      </c>
      <c r="L43" s="182">
        <v>0</v>
      </c>
      <c r="M43" s="175">
        <f t="shared" si="7"/>
        <v>0</v>
      </c>
      <c r="N43" s="182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8">
        <v>0</v>
      </c>
      <c r="G44" s="178">
        <v>0</v>
      </c>
      <c r="H44" s="172">
        <f t="shared" si="4"/>
        <v>0</v>
      </c>
      <c r="I44" s="178">
        <v>0</v>
      </c>
      <c r="J44" s="172">
        <f t="shared" si="1"/>
        <v>0</v>
      </c>
      <c r="K44" s="182">
        <v>0</v>
      </c>
      <c r="L44" s="182">
        <v>0</v>
      </c>
      <c r="M44" s="175">
        <f t="shared" si="7"/>
        <v>0</v>
      </c>
      <c r="N44" s="182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8">
        <v>0</v>
      </c>
      <c r="G45" s="178">
        <v>0</v>
      </c>
      <c r="H45" s="172">
        <f t="shared" si="4"/>
        <v>0</v>
      </c>
      <c r="I45" s="178">
        <v>0</v>
      </c>
      <c r="J45" s="172">
        <f t="shared" si="1"/>
        <v>0</v>
      </c>
      <c r="K45" s="182">
        <v>0</v>
      </c>
      <c r="L45" s="182">
        <v>0</v>
      </c>
      <c r="M45" s="175">
        <f t="shared" si="7"/>
        <v>0</v>
      </c>
      <c r="N45" s="182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8">
        <v>0</v>
      </c>
      <c r="G46" s="178">
        <v>0</v>
      </c>
      <c r="H46" s="172">
        <f t="shared" si="4"/>
        <v>0</v>
      </c>
      <c r="I46" s="178">
        <v>0</v>
      </c>
      <c r="J46" s="172">
        <f t="shared" si="1"/>
        <v>0</v>
      </c>
      <c r="K46" s="182">
        <v>0</v>
      </c>
      <c r="L46" s="182">
        <v>0</v>
      </c>
      <c r="M46" s="175">
        <f t="shared" si="7"/>
        <v>0</v>
      </c>
      <c r="N46" s="182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8">
        <v>0</v>
      </c>
      <c r="G47" s="178">
        <v>0</v>
      </c>
      <c r="H47" s="172">
        <f t="shared" si="4"/>
        <v>0</v>
      </c>
      <c r="I47" s="178">
        <v>0</v>
      </c>
      <c r="J47" s="172">
        <f t="shared" si="1"/>
        <v>0</v>
      </c>
      <c r="K47" s="182">
        <v>0</v>
      </c>
      <c r="L47" s="182">
        <v>0</v>
      </c>
      <c r="M47" s="175">
        <f t="shared" si="7"/>
        <v>0</v>
      </c>
      <c r="N47" s="182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8">
        <v>0</v>
      </c>
      <c r="G48" s="178">
        <v>0</v>
      </c>
      <c r="H48" s="172">
        <f t="shared" si="4"/>
        <v>0</v>
      </c>
      <c r="I48" s="178">
        <v>0</v>
      </c>
      <c r="J48" s="172">
        <f t="shared" si="1"/>
        <v>0</v>
      </c>
      <c r="K48" s="182">
        <v>0</v>
      </c>
      <c r="L48" s="182">
        <v>0</v>
      </c>
      <c r="M48" s="175">
        <f t="shared" si="7"/>
        <v>0</v>
      </c>
      <c r="N48" s="182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8">
        <v>0</v>
      </c>
      <c r="G49" s="178">
        <v>0</v>
      </c>
      <c r="H49" s="172">
        <f t="shared" si="4"/>
        <v>0</v>
      </c>
      <c r="I49" s="178">
        <v>0</v>
      </c>
      <c r="J49" s="172">
        <f t="shared" si="1"/>
        <v>0</v>
      </c>
      <c r="K49" s="182">
        <v>0</v>
      </c>
      <c r="L49" s="182">
        <v>0</v>
      </c>
      <c r="M49" s="175">
        <f t="shared" si="7"/>
        <v>0</v>
      </c>
      <c r="N49" s="182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6">
        <v>0</v>
      </c>
      <c r="H50" s="176">
        <f t="shared" si="4"/>
        <v>0</v>
      </c>
      <c r="I50" s="186">
        <v>1</v>
      </c>
      <c r="J50" s="176">
        <f t="shared" si="1"/>
        <v>1</v>
      </c>
      <c r="K50" s="189">
        <v>0</v>
      </c>
      <c r="L50" s="189">
        <v>0</v>
      </c>
      <c r="M50" s="177">
        <f t="shared" si="7"/>
        <v>0</v>
      </c>
      <c r="N50" s="189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2">
        <f t="shared" ref="F51:N51" si="8">SUM(F38:F50)</f>
        <v>2</v>
      </c>
      <c r="G51" s="172">
        <f t="shared" si="8"/>
        <v>0</v>
      </c>
      <c r="H51" s="172">
        <f t="shared" si="8"/>
        <v>2</v>
      </c>
      <c r="I51" s="172">
        <f t="shared" si="8"/>
        <v>1</v>
      </c>
      <c r="J51" s="172">
        <f t="shared" si="8"/>
        <v>3</v>
      </c>
      <c r="K51" s="172">
        <f t="shared" si="8"/>
        <v>0</v>
      </c>
      <c r="L51" s="172">
        <f t="shared" si="8"/>
        <v>1</v>
      </c>
      <c r="M51" s="172">
        <f t="shared" si="8"/>
        <v>1</v>
      </c>
      <c r="N51" s="172">
        <f t="shared" si="8"/>
        <v>3</v>
      </c>
    </row>
    <row r="52" spans="1:14">
      <c r="A52" s="61"/>
      <c r="B52" s="222" t="s">
        <v>37</v>
      </c>
      <c r="C52" s="223"/>
      <c r="D52" s="223"/>
      <c r="E52" s="224"/>
      <c r="F52" s="178"/>
      <c r="G52" s="178"/>
      <c r="H52" s="178"/>
      <c r="I52" s="178"/>
      <c r="J52" s="178"/>
      <c r="K52" s="178"/>
      <c r="L52" s="178"/>
      <c r="M52" s="178">
        <f>SUM(K52:L52)</f>
        <v>0</v>
      </c>
      <c r="N52" s="178"/>
    </row>
    <row r="53" spans="1:14" ht="12.75" customHeight="1">
      <c r="A53" s="61"/>
      <c r="B53" s="220" t="s">
        <v>40</v>
      </c>
      <c r="C53" s="220"/>
      <c r="D53" s="220"/>
      <c r="E53" s="220"/>
      <c r="F53" s="179">
        <f t="shared" ref="F53:N53" si="9">+F23+F37+F51+F52</f>
        <v>499</v>
      </c>
      <c r="G53" s="179">
        <f t="shared" si="9"/>
        <v>30</v>
      </c>
      <c r="H53" s="179">
        <f t="shared" si="9"/>
        <v>529</v>
      </c>
      <c r="I53" s="179">
        <f t="shared" si="9"/>
        <v>2</v>
      </c>
      <c r="J53" s="179">
        <f t="shared" si="9"/>
        <v>531</v>
      </c>
      <c r="K53" s="179">
        <f t="shared" si="9"/>
        <v>40</v>
      </c>
      <c r="L53" s="179">
        <f t="shared" si="9"/>
        <v>17</v>
      </c>
      <c r="M53" s="179">
        <f t="shared" si="9"/>
        <v>57</v>
      </c>
      <c r="N53" s="179">
        <f t="shared" si="9"/>
        <v>28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L58" sqref="L5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88</v>
      </c>
      <c r="G10" s="70">
        <v>0</v>
      </c>
      <c r="H10" s="71">
        <f>F10+G10</f>
        <v>88</v>
      </c>
      <c r="I10" s="70">
        <v>0</v>
      </c>
      <c r="J10" s="71">
        <f>H10+I10</f>
        <v>88</v>
      </c>
      <c r="K10" s="72">
        <v>23</v>
      </c>
      <c r="L10" s="72">
        <v>3</v>
      </c>
      <c r="M10" s="73">
        <f>K10+L10</f>
        <v>26</v>
      </c>
      <c r="N10" s="72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8</v>
      </c>
      <c r="G11" s="70">
        <v>0</v>
      </c>
      <c r="H11" s="71">
        <f t="shared" ref="H11:H22" si="0">F11+G11</f>
        <v>8</v>
      </c>
      <c r="I11" s="70">
        <v>0</v>
      </c>
      <c r="J11" s="71">
        <f t="shared" ref="J11:J50" si="1">H11+I11</f>
        <v>8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</v>
      </c>
      <c r="G12" s="70">
        <v>0</v>
      </c>
      <c r="H12" s="71">
        <f t="shared" si="0"/>
        <v>1</v>
      </c>
      <c r="I12" s="70">
        <v>0</v>
      </c>
      <c r="J12" s="71">
        <f t="shared" si="1"/>
        <v>1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</v>
      </c>
      <c r="G13" s="70">
        <v>0</v>
      </c>
      <c r="H13" s="71">
        <f t="shared" si="0"/>
        <v>1</v>
      </c>
      <c r="I13" s="70">
        <v>0</v>
      </c>
      <c r="J13" s="71">
        <f t="shared" si="1"/>
        <v>1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2</v>
      </c>
      <c r="G14" s="70">
        <v>0</v>
      </c>
      <c r="H14" s="71">
        <f t="shared" si="0"/>
        <v>2</v>
      </c>
      <c r="I14" s="70">
        <v>0</v>
      </c>
      <c r="J14" s="71">
        <f t="shared" si="1"/>
        <v>2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7</v>
      </c>
      <c r="G16" s="70">
        <v>0</v>
      </c>
      <c r="H16" s="71">
        <f t="shared" si="0"/>
        <v>7</v>
      </c>
      <c r="I16" s="70">
        <v>0</v>
      </c>
      <c r="J16" s="71">
        <f t="shared" si="1"/>
        <v>7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0</v>
      </c>
      <c r="G17" s="70">
        <v>0</v>
      </c>
      <c r="H17" s="71">
        <f t="shared" si="0"/>
        <v>0</v>
      </c>
      <c r="I17" s="70">
        <v>0</v>
      </c>
      <c r="J17" s="71">
        <f t="shared" si="1"/>
        <v>0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17</v>
      </c>
      <c r="G18" s="70">
        <v>0</v>
      </c>
      <c r="H18" s="71">
        <f t="shared" si="0"/>
        <v>17</v>
      </c>
      <c r="I18" s="70">
        <v>0</v>
      </c>
      <c r="J18" s="71">
        <f t="shared" si="1"/>
        <v>17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3</v>
      </c>
      <c r="G19" s="70">
        <v>0</v>
      </c>
      <c r="H19" s="71">
        <f t="shared" si="0"/>
        <v>3</v>
      </c>
      <c r="I19" s="70">
        <v>0</v>
      </c>
      <c r="J19" s="71">
        <f t="shared" si="1"/>
        <v>3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9</v>
      </c>
      <c r="H20" s="71">
        <f t="shared" si="0"/>
        <v>9</v>
      </c>
      <c r="I20" s="70">
        <v>0</v>
      </c>
      <c r="J20" s="71">
        <f t="shared" si="1"/>
        <v>9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</v>
      </c>
      <c r="H21" s="71">
        <f t="shared" si="0"/>
        <v>2</v>
      </c>
      <c r="I21" s="70">
        <v>0</v>
      </c>
      <c r="J21" s="71">
        <f t="shared" si="1"/>
        <v>2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3</v>
      </c>
      <c r="J22" s="71">
        <f t="shared" si="1"/>
        <v>3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128</v>
      </c>
      <c r="G23" s="71">
        <f t="shared" si="3"/>
        <v>11</v>
      </c>
      <c r="H23" s="64">
        <f t="shared" si="3"/>
        <v>139</v>
      </c>
      <c r="I23" s="71">
        <f t="shared" si="3"/>
        <v>3</v>
      </c>
      <c r="J23" s="64">
        <f t="shared" si="3"/>
        <v>142</v>
      </c>
      <c r="K23" s="74">
        <f t="shared" si="3"/>
        <v>23</v>
      </c>
      <c r="L23" s="74">
        <f t="shared" si="3"/>
        <v>3</v>
      </c>
      <c r="M23" s="71">
        <f t="shared" si="3"/>
        <v>26</v>
      </c>
      <c r="N23" s="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70">
        <v>211</v>
      </c>
      <c r="G24" s="70">
        <v>0</v>
      </c>
      <c r="H24" s="71">
        <f>F24+G24</f>
        <v>211</v>
      </c>
      <c r="I24" s="70">
        <v>0</v>
      </c>
      <c r="J24" s="71">
        <f t="shared" si="1"/>
        <v>211</v>
      </c>
      <c r="K24" s="72">
        <v>23</v>
      </c>
      <c r="L24" s="72">
        <v>10</v>
      </c>
      <c r="M24" s="75">
        <f>K24+L24</f>
        <v>33</v>
      </c>
      <c r="N24" s="72">
        <v>14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</v>
      </c>
      <c r="G25" s="70">
        <v>0</v>
      </c>
      <c r="H25" s="71">
        <f t="shared" ref="H25:H50" si="4">F25+G25</f>
        <v>2</v>
      </c>
      <c r="I25" s="70">
        <v>0</v>
      </c>
      <c r="J25" s="71">
        <f t="shared" si="1"/>
        <v>2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3</v>
      </c>
      <c r="G26" s="70">
        <v>0</v>
      </c>
      <c r="H26" s="71">
        <f t="shared" si="4"/>
        <v>3</v>
      </c>
      <c r="I26" s="70">
        <v>0</v>
      </c>
      <c r="J26" s="71">
        <f t="shared" si="1"/>
        <v>3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6</v>
      </c>
      <c r="G27" s="70">
        <v>0</v>
      </c>
      <c r="H27" s="71">
        <f t="shared" si="4"/>
        <v>6</v>
      </c>
      <c r="I27" s="70">
        <v>0</v>
      </c>
      <c r="J27" s="71">
        <f t="shared" si="1"/>
        <v>6</v>
      </c>
      <c r="K27" s="72">
        <v>0</v>
      </c>
      <c r="L27" s="72">
        <v>1</v>
      </c>
      <c r="M27" s="75">
        <f t="shared" si="5"/>
        <v>1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8</v>
      </c>
      <c r="G30" s="70">
        <v>0</v>
      </c>
      <c r="H30" s="71">
        <f t="shared" si="4"/>
        <v>8</v>
      </c>
      <c r="I30" s="70">
        <v>0</v>
      </c>
      <c r="J30" s="71">
        <f t="shared" si="1"/>
        <v>8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2</v>
      </c>
      <c r="G31" s="70">
        <v>0</v>
      </c>
      <c r="H31" s="71">
        <f t="shared" si="4"/>
        <v>2</v>
      </c>
      <c r="I31" s="70">
        <v>0</v>
      </c>
      <c r="J31" s="71">
        <f t="shared" si="1"/>
        <v>2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7</v>
      </c>
      <c r="G32" s="70">
        <v>0</v>
      </c>
      <c r="H32" s="71">
        <f t="shared" si="4"/>
        <v>7</v>
      </c>
      <c r="I32" s="70">
        <v>0</v>
      </c>
      <c r="J32" s="71">
        <f t="shared" si="1"/>
        <v>7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3</v>
      </c>
      <c r="G33" s="70">
        <v>0</v>
      </c>
      <c r="H33" s="71">
        <f t="shared" si="4"/>
        <v>3</v>
      </c>
      <c r="I33" s="70">
        <v>0</v>
      </c>
      <c r="J33" s="71">
        <f t="shared" si="1"/>
        <v>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15</v>
      </c>
      <c r="H34" s="71">
        <f t="shared" si="4"/>
        <v>15</v>
      </c>
      <c r="I34" s="70">
        <v>0</v>
      </c>
      <c r="J34" s="71">
        <f t="shared" si="1"/>
        <v>15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7</v>
      </c>
      <c r="H35" s="71">
        <f t="shared" si="4"/>
        <v>7</v>
      </c>
      <c r="I35" s="70">
        <v>0</v>
      </c>
      <c r="J35" s="71">
        <f t="shared" si="1"/>
        <v>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7</v>
      </c>
      <c r="J36" s="71">
        <f t="shared" si="1"/>
        <v>7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245</v>
      </c>
      <c r="G37" s="71">
        <f t="shared" si="6"/>
        <v>22</v>
      </c>
      <c r="H37" s="76">
        <f t="shared" si="6"/>
        <v>267</v>
      </c>
      <c r="I37" s="77">
        <f t="shared" si="6"/>
        <v>7</v>
      </c>
      <c r="J37" s="64">
        <f t="shared" si="6"/>
        <v>274</v>
      </c>
      <c r="K37" s="74">
        <f t="shared" si="6"/>
        <v>23</v>
      </c>
      <c r="L37" s="20">
        <f t="shared" si="6"/>
        <v>11</v>
      </c>
      <c r="M37" s="64">
        <f t="shared" si="6"/>
        <v>34</v>
      </c>
      <c r="N37" s="74">
        <f t="shared" si="6"/>
        <v>16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f>SUM(K52:L52)</f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373</v>
      </c>
      <c r="G53" s="22">
        <f t="shared" si="9"/>
        <v>33</v>
      </c>
      <c r="H53" s="22">
        <f t="shared" si="9"/>
        <v>406</v>
      </c>
      <c r="I53" s="22">
        <f t="shared" si="9"/>
        <v>10</v>
      </c>
      <c r="J53" s="22">
        <f t="shared" si="9"/>
        <v>416</v>
      </c>
      <c r="K53" s="22">
        <f>+K23+K37+K51+K52</f>
        <v>46</v>
      </c>
      <c r="L53" s="22">
        <f t="shared" ref="L53:N53" si="10">+L23+L37+L51+L52</f>
        <v>14</v>
      </c>
      <c r="M53" s="22">
        <f t="shared" si="10"/>
        <v>60</v>
      </c>
      <c r="N53" s="22">
        <f t="shared" si="10"/>
        <v>23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39" sqref="J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81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8">
        <v>111</v>
      </c>
      <c r="G10" s="178">
        <v>6</v>
      </c>
      <c r="H10" s="172">
        <f>F10+G10</f>
        <v>117</v>
      </c>
      <c r="I10" s="178">
        <v>0</v>
      </c>
      <c r="J10" s="172">
        <f>H10+I10</f>
        <v>117</v>
      </c>
      <c r="K10" s="182">
        <v>45</v>
      </c>
      <c r="L10" s="182">
        <v>10</v>
      </c>
      <c r="M10" s="173">
        <f>K10+L10</f>
        <v>55</v>
      </c>
      <c r="N10" s="182">
        <v>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8">
        <v>12</v>
      </c>
      <c r="G11" s="178">
        <v>0</v>
      </c>
      <c r="H11" s="172">
        <f t="shared" ref="H11:H22" si="0">F11+G11</f>
        <v>12</v>
      </c>
      <c r="I11" s="178">
        <v>0</v>
      </c>
      <c r="J11" s="172">
        <f t="shared" ref="J11:J50" si="1">H11+I11</f>
        <v>12</v>
      </c>
      <c r="K11" s="182">
        <v>0</v>
      </c>
      <c r="L11" s="182">
        <v>0</v>
      </c>
      <c r="M11" s="173">
        <f t="shared" ref="M11:M22" si="2">K11+L11</f>
        <v>0</v>
      </c>
      <c r="N11" s="18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8">
        <v>5</v>
      </c>
      <c r="G12" s="178">
        <v>0</v>
      </c>
      <c r="H12" s="172">
        <f t="shared" si="0"/>
        <v>5</v>
      </c>
      <c r="I12" s="178">
        <v>0</v>
      </c>
      <c r="J12" s="172">
        <f t="shared" si="1"/>
        <v>5</v>
      </c>
      <c r="K12" s="182">
        <v>0</v>
      </c>
      <c r="L12" s="182">
        <v>0</v>
      </c>
      <c r="M12" s="173">
        <f t="shared" si="2"/>
        <v>0</v>
      </c>
      <c r="N12" s="18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8">
        <v>4</v>
      </c>
      <c r="G13" s="178">
        <v>0</v>
      </c>
      <c r="H13" s="172">
        <f t="shared" si="0"/>
        <v>4</v>
      </c>
      <c r="I13" s="178">
        <v>0</v>
      </c>
      <c r="J13" s="172">
        <f t="shared" si="1"/>
        <v>4</v>
      </c>
      <c r="K13" s="182">
        <v>0</v>
      </c>
      <c r="L13" s="182">
        <v>1</v>
      </c>
      <c r="M13" s="173">
        <f t="shared" si="2"/>
        <v>1</v>
      </c>
      <c r="N13" s="182">
        <v>2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8">
        <v>2</v>
      </c>
      <c r="G14" s="178">
        <v>0</v>
      </c>
      <c r="H14" s="172">
        <f t="shared" si="0"/>
        <v>2</v>
      </c>
      <c r="I14" s="178">
        <v>0</v>
      </c>
      <c r="J14" s="172">
        <f t="shared" si="1"/>
        <v>2</v>
      </c>
      <c r="K14" s="182">
        <v>0</v>
      </c>
      <c r="L14" s="182">
        <v>0</v>
      </c>
      <c r="M14" s="173">
        <f t="shared" si="2"/>
        <v>0</v>
      </c>
      <c r="N14" s="18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8">
        <v>4</v>
      </c>
      <c r="G15" s="178">
        <v>0</v>
      </c>
      <c r="H15" s="172">
        <f t="shared" si="0"/>
        <v>4</v>
      </c>
      <c r="I15" s="178">
        <v>0</v>
      </c>
      <c r="J15" s="172">
        <f t="shared" si="1"/>
        <v>4</v>
      </c>
      <c r="K15" s="182">
        <v>1</v>
      </c>
      <c r="L15" s="182">
        <v>0</v>
      </c>
      <c r="M15" s="173">
        <f t="shared" si="2"/>
        <v>1</v>
      </c>
      <c r="N15" s="18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8">
        <v>3</v>
      </c>
      <c r="G16" s="178">
        <v>4</v>
      </c>
      <c r="H16" s="172">
        <f t="shared" si="0"/>
        <v>7</v>
      </c>
      <c r="I16" s="178">
        <v>0</v>
      </c>
      <c r="J16" s="172">
        <f t="shared" si="1"/>
        <v>7</v>
      </c>
      <c r="K16" s="182">
        <v>0</v>
      </c>
      <c r="L16" s="182">
        <v>1</v>
      </c>
      <c r="M16" s="173">
        <f t="shared" si="2"/>
        <v>1</v>
      </c>
      <c r="N16" s="182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8">
        <v>43</v>
      </c>
      <c r="G17" s="178">
        <v>2</v>
      </c>
      <c r="H17" s="172">
        <f t="shared" si="0"/>
        <v>45</v>
      </c>
      <c r="I17" s="178">
        <v>0</v>
      </c>
      <c r="J17" s="172">
        <f t="shared" si="1"/>
        <v>45</v>
      </c>
      <c r="K17" s="182">
        <v>0</v>
      </c>
      <c r="L17" s="182">
        <v>0</v>
      </c>
      <c r="M17" s="173">
        <f t="shared" si="2"/>
        <v>0</v>
      </c>
      <c r="N17" s="18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8">
        <v>32</v>
      </c>
      <c r="G18" s="178">
        <v>3</v>
      </c>
      <c r="H18" s="172">
        <f t="shared" si="0"/>
        <v>35</v>
      </c>
      <c r="I18" s="178">
        <v>0</v>
      </c>
      <c r="J18" s="172">
        <f t="shared" si="1"/>
        <v>35</v>
      </c>
      <c r="K18" s="182">
        <v>0</v>
      </c>
      <c r="L18" s="182">
        <v>0</v>
      </c>
      <c r="M18" s="173">
        <f t="shared" si="2"/>
        <v>0</v>
      </c>
      <c r="N18" s="18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8">
        <v>23</v>
      </c>
      <c r="G19" s="178">
        <v>8</v>
      </c>
      <c r="H19" s="172">
        <f t="shared" si="0"/>
        <v>31</v>
      </c>
      <c r="I19" s="178">
        <v>0</v>
      </c>
      <c r="J19" s="172">
        <f t="shared" si="1"/>
        <v>31</v>
      </c>
      <c r="K19" s="182">
        <v>0</v>
      </c>
      <c r="L19" s="182">
        <v>0</v>
      </c>
      <c r="M19" s="173">
        <f t="shared" si="2"/>
        <v>0</v>
      </c>
      <c r="N19" s="18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8">
        <v>0</v>
      </c>
      <c r="G20" s="178">
        <v>7</v>
      </c>
      <c r="H20" s="172">
        <f t="shared" si="0"/>
        <v>7</v>
      </c>
      <c r="I20" s="178">
        <v>0</v>
      </c>
      <c r="J20" s="172">
        <f t="shared" si="1"/>
        <v>7</v>
      </c>
      <c r="K20" s="182">
        <v>0</v>
      </c>
      <c r="L20" s="182">
        <v>0</v>
      </c>
      <c r="M20" s="173">
        <f t="shared" si="2"/>
        <v>0</v>
      </c>
      <c r="N20" s="182">
        <v>0</v>
      </c>
    </row>
    <row r="21" spans="1:14">
      <c r="A21" s="16"/>
      <c r="B21" s="12"/>
      <c r="C21" s="17"/>
      <c r="D21" s="9"/>
      <c r="E21" s="69">
        <v>2</v>
      </c>
      <c r="F21" s="178">
        <v>0</v>
      </c>
      <c r="G21" s="178">
        <v>6</v>
      </c>
      <c r="H21" s="172">
        <f t="shared" si="0"/>
        <v>6</v>
      </c>
      <c r="I21" s="178">
        <v>0</v>
      </c>
      <c r="J21" s="172">
        <f t="shared" si="1"/>
        <v>6</v>
      </c>
      <c r="K21" s="182">
        <v>0</v>
      </c>
      <c r="L21" s="182">
        <v>0</v>
      </c>
      <c r="M21" s="173">
        <f t="shared" si="2"/>
        <v>0</v>
      </c>
      <c r="N21" s="182">
        <v>0</v>
      </c>
    </row>
    <row r="22" spans="1:14">
      <c r="A22" s="16"/>
      <c r="B22" s="14"/>
      <c r="C22" s="18"/>
      <c r="D22" s="9"/>
      <c r="E22" s="68">
        <v>1</v>
      </c>
      <c r="F22" s="178">
        <v>0</v>
      </c>
      <c r="G22" s="178">
        <v>7</v>
      </c>
      <c r="H22" s="172">
        <f t="shared" si="0"/>
        <v>7</v>
      </c>
      <c r="I22" s="178">
        <v>3</v>
      </c>
      <c r="J22" s="172">
        <f t="shared" si="1"/>
        <v>10</v>
      </c>
      <c r="K22" s="182">
        <v>0</v>
      </c>
      <c r="L22" s="182">
        <v>0</v>
      </c>
      <c r="M22" s="173">
        <f t="shared" si="2"/>
        <v>0</v>
      </c>
      <c r="N22" s="18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2">
        <f t="shared" ref="F23:N23" si="3">SUM(F10:F22)</f>
        <v>239</v>
      </c>
      <c r="G23" s="172">
        <f t="shared" si="3"/>
        <v>43</v>
      </c>
      <c r="H23" s="141">
        <f t="shared" si="3"/>
        <v>282</v>
      </c>
      <c r="I23" s="172">
        <f t="shared" si="3"/>
        <v>3</v>
      </c>
      <c r="J23" s="141">
        <f t="shared" si="3"/>
        <v>285</v>
      </c>
      <c r="K23" s="174">
        <f t="shared" si="3"/>
        <v>46</v>
      </c>
      <c r="L23" s="174">
        <f t="shared" si="3"/>
        <v>12</v>
      </c>
      <c r="M23" s="172">
        <f t="shared" si="3"/>
        <v>58</v>
      </c>
      <c r="N23" s="172">
        <f t="shared" si="3"/>
        <v>17</v>
      </c>
    </row>
    <row r="24" spans="1:14">
      <c r="A24" s="16"/>
      <c r="B24" s="12"/>
      <c r="C24" s="12"/>
      <c r="D24" s="15"/>
      <c r="E24" s="14">
        <v>13</v>
      </c>
      <c r="F24" s="178">
        <v>243</v>
      </c>
      <c r="G24" s="178">
        <v>27</v>
      </c>
      <c r="H24" s="172">
        <f>F24+G24</f>
        <v>270</v>
      </c>
      <c r="I24" s="178">
        <v>0</v>
      </c>
      <c r="J24" s="172">
        <f t="shared" si="1"/>
        <v>270</v>
      </c>
      <c r="K24" s="182">
        <v>62</v>
      </c>
      <c r="L24" s="182">
        <v>16</v>
      </c>
      <c r="M24" s="175">
        <f>K24+L24</f>
        <v>78</v>
      </c>
      <c r="N24" s="182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8">
        <v>17</v>
      </c>
      <c r="G25" s="178">
        <v>0</v>
      </c>
      <c r="H25" s="172">
        <f t="shared" ref="H25:H50" si="4">F25+G25</f>
        <v>17</v>
      </c>
      <c r="I25" s="178">
        <v>0</v>
      </c>
      <c r="J25" s="172">
        <f t="shared" si="1"/>
        <v>17</v>
      </c>
      <c r="K25" s="182">
        <v>0</v>
      </c>
      <c r="L25" s="182">
        <v>0</v>
      </c>
      <c r="M25" s="175">
        <f t="shared" ref="M25:M36" si="5">K25+L25</f>
        <v>0</v>
      </c>
      <c r="N25" s="18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8">
        <v>10</v>
      </c>
      <c r="G26" s="178">
        <v>2</v>
      </c>
      <c r="H26" s="172">
        <f t="shared" si="4"/>
        <v>12</v>
      </c>
      <c r="I26" s="178">
        <v>0</v>
      </c>
      <c r="J26" s="172">
        <f t="shared" si="1"/>
        <v>12</v>
      </c>
      <c r="K26" s="182">
        <v>0</v>
      </c>
      <c r="L26" s="182">
        <v>0</v>
      </c>
      <c r="M26" s="175">
        <f t="shared" si="5"/>
        <v>0</v>
      </c>
      <c r="N26" s="18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8">
        <v>7</v>
      </c>
      <c r="G27" s="178">
        <v>0</v>
      </c>
      <c r="H27" s="172">
        <f t="shared" si="4"/>
        <v>7</v>
      </c>
      <c r="I27" s="178">
        <v>0</v>
      </c>
      <c r="J27" s="172">
        <f t="shared" si="1"/>
        <v>7</v>
      </c>
      <c r="K27" s="182">
        <v>0</v>
      </c>
      <c r="L27" s="182">
        <v>0</v>
      </c>
      <c r="M27" s="175">
        <f t="shared" si="5"/>
        <v>0</v>
      </c>
      <c r="N27" s="18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8">
        <v>1</v>
      </c>
      <c r="G28" s="178">
        <v>0</v>
      </c>
      <c r="H28" s="172">
        <f t="shared" si="4"/>
        <v>1</v>
      </c>
      <c r="I28" s="178">
        <v>0</v>
      </c>
      <c r="J28" s="172">
        <f t="shared" si="1"/>
        <v>1</v>
      </c>
      <c r="K28" s="182">
        <v>0</v>
      </c>
      <c r="L28" s="182">
        <v>0</v>
      </c>
      <c r="M28" s="175">
        <f t="shared" si="5"/>
        <v>0</v>
      </c>
      <c r="N28" s="18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8">
        <v>5</v>
      </c>
      <c r="G29" s="178">
        <v>0</v>
      </c>
      <c r="H29" s="172">
        <f t="shared" si="4"/>
        <v>5</v>
      </c>
      <c r="I29" s="178">
        <v>0</v>
      </c>
      <c r="J29" s="172">
        <f t="shared" si="1"/>
        <v>5</v>
      </c>
      <c r="K29" s="182">
        <v>0</v>
      </c>
      <c r="L29" s="182">
        <v>0</v>
      </c>
      <c r="M29" s="175">
        <f t="shared" si="5"/>
        <v>0</v>
      </c>
      <c r="N29" s="18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8">
        <v>4</v>
      </c>
      <c r="G30" s="178">
        <v>0</v>
      </c>
      <c r="H30" s="172">
        <f t="shared" si="4"/>
        <v>4</v>
      </c>
      <c r="I30" s="178">
        <v>0</v>
      </c>
      <c r="J30" s="172">
        <f t="shared" si="1"/>
        <v>4</v>
      </c>
      <c r="K30" s="182">
        <v>0</v>
      </c>
      <c r="L30" s="182">
        <v>0</v>
      </c>
      <c r="M30" s="175">
        <f t="shared" si="5"/>
        <v>0</v>
      </c>
      <c r="N30" s="18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8">
        <v>17</v>
      </c>
      <c r="G31" s="178">
        <v>0</v>
      </c>
      <c r="H31" s="172">
        <f t="shared" si="4"/>
        <v>17</v>
      </c>
      <c r="I31" s="178">
        <v>0</v>
      </c>
      <c r="J31" s="172">
        <f t="shared" si="1"/>
        <v>17</v>
      </c>
      <c r="K31" s="182">
        <v>0</v>
      </c>
      <c r="L31" s="182">
        <v>0</v>
      </c>
      <c r="M31" s="175">
        <f t="shared" si="5"/>
        <v>0</v>
      </c>
      <c r="N31" s="18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8">
        <v>8</v>
      </c>
      <c r="G32" s="178">
        <v>2</v>
      </c>
      <c r="H32" s="172">
        <f t="shared" si="4"/>
        <v>10</v>
      </c>
      <c r="I32" s="178">
        <v>0</v>
      </c>
      <c r="J32" s="172">
        <f t="shared" si="1"/>
        <v>10</v>
      </c>
      <c r="K32" s="182">
        <v>0</v>
      </c>
      <c r="L32" s="182">
        <v>0</v>
      </c>
      <c r="M32" s="175">
        <f t="shared" si="5"/>
        <v>0</v>
      </c>
      <c r="N32" s="182">
        <v>0</v>
      </c>
    </row>
    <row r="33" spans="1:14">
      <c r="A33" s="16"/>
      <c r="B33" s="12"/>
      <c r="C33" s="12"/>
      <c r="D33" s="15"/>
      <c r="E33" s="69">
        <v>4</v>
      </c>
      <c r="F33" s="178">
        <v>11</v>
      </c>
      <c r="G33" s="178">
        <v>2</v>
      </c>
      <c r="H33" s="172">
        <f t="shared" si="4"/>
        <v>13</v>
      </c>
      <c r="I33" s="178">
        <v>0</v>
      </c>
      <c r="J33" s="172">
        <f t="shared" si="1"/>
        <v>13</v>
      </c>
      <c r="K33" s="182">
        <v>0</v>
      </c>
      <c r="L33" s="182">
        <v>0</v>
      </c>
      <c r="M33" s="175">
        <f t="shared" si="5"/>
        <v>0</v>
      </c>
      <c r="N33" s="18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8">
        <v>0</v>
      </c>
      <c r="G34" s="178">
        <v>15</v>
      </c>
      <c r="H34" s="172">
        <f t="shared" si="4"/>
        <v>15</v>
      </c>
      <c r="I34" s="178">
        <v>0</v>
      </c>
      <c r="J34" s="172">
        <f t="shared" si="1"/>
        <v>15</v>
      </c>
      <c r="K34" s="182">
        <v>0</v>
      </c>
      <c r="L34" s="182">
        <v>1</v>
      </c>
      <c r="M34" s="175">
        <f t="shared" si="5"/>
        <v>1</v>
      </c>
      <c r="N34" s="182">
        <v>1</v>
      </c>
    </row>
    <row r="35" spans="1:14">
      <c r="A35" s="16"/>
      <c r="B35" s="12"/>
      <c r="C35" s="12"/>
      <c r="D35" s="15"/>
      <c r="E35" s="69">
        <v>2</v>
      </c>
      <c r="F35" s="178">
        <v>0</v>
      </c>
      <c r="G35" s="178">
        <v>9</v>
      </c>
      <c r="H35" s="172">
        <f t="shared" si="4"/>
        <v>9</v>
      </c>
      <c r="I35" s="178">
        <v>0</v>
      </c>
      <c r="J35" s="172">
        <f t="shared" si="1"/>
        <v>9</v>
      </c>
      <c r="K35" s="182">
        <v>0</v>
      </c>
      <c r="L35" s="182">
        <v>0</v>
      </c>
      <c r="M35" s="175">
        <f t="shared" si="5"/>
        <v>0</v>
      </c>
      <c r="N35" s="182">
        <v>0</v>
      </c>
    </row>
    <row r="36" spans="1:14">
      <c r="A36" s="16"/>
      <c r="B36" s="14"/>
      <c r="C36" s="14"/>
      <c r="D36" s="15"/>
      <c r="E36" s="68">
        <v>1</v>
      </c>
      <c r="F36" s="178">
        <v>0</v>
      </c>
      <c r="G36" s="178">
        <v>7</v>
      </c>
      <c r="H36" s="172">
        <f t="shared" si="4"/>
        <v>7</v>
      </c>
      <c r="I36" s="178">
        <v>1</v>
      </c>
      <c r="J36" s="172">
        <f t="shared" si="1"/>
        <v>8</v>
      </c>
      <c r="K36" s="182">
        <v>0</v>
      </c>
      <c r="L36" s="182">
        <v>1</v>
      </c>
      <c r="M36" s="175">
        <f t="shared" si="5"/>
        <v>1</v>
      </c>
      <c r="N36" s="18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174">
        <f t="shared" ref="F37:N37" si="6">SUM(F24:F36)</f>
        <v>323</v>
      </c>
      <c r="G37" s="172">
        <f t="shared" si="6"/>
        <v>64</v>
      </c>
      <c r="H37" s="145">
        <f t="shared" si="6"/>
        <v>387</v>
      </c>
      <c r="I37" s="146">
        <f t="shared" si="6"/>
        <v>1</v>
      </c>
      <c r="J37" s="141">
        <f t="shared" si="6"/>
        <v>388</v>
      </c>
      <c r="K37" s="174">
        <f t="shared" si="6"/>
        <v>62</v>
      </c>
      <c r="L37" s="172">
        <f t="shared" si="6"/>
        <v>18</v>
      </c>
      <c r="M37" s="141">
        <f t="shared" si="6"/>
        <v>80</v>
      </c>
      <c r="N37" s="174">
        <f t="shared" si="6"/>
        <v>22</v>
      </c>
    </row>
    <row r="38" spans="1:14">
      <c r="A38" s="16"/>
      <c r="B38" s="68"/>
      <c r="C38" s="68"/>
      <c r="D38" s="19"/>
      <c r="E38" s="66">
        <v>13</v>
      </c>
      <c r="F38" s="178">
        <v>1</v>
      </c>
      <c r="G38" s="178">
        <v>0</v>
      </c>
      <c r="H38" s="172">
        <f t="shared" si="4"/>
        <v>1</v>
      </c>
      <c r="I38" s="181">
        <v>0</v>
      </c>
      <c r="J38" s="172">
        <f t="shared" si="1"/>
        <v>1</v>
      </c>
      <c r="K38" s="181">
        <v>0</v>
      </c>
      <c r="L38" s="181">
        <v>0</v>
      </c>
      <c r="M38" s="175">
        <f>K38+L38</f>
        <v>0</v>
      </c>
      <c r="N38" s="18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8">
        <v>0</v>
      </c>
      <c r="G39" s="181">
        <v>0</v>
      </c>
      <c r="H39" s="172">
        <f t="shared" si="4"/>
        <v>0</v>
      </c>
      <c r="I39" s="181">
        <v>0</v>
      </c>
      <c r="J39" s="172">
        <f t="shared" si="1"/>
        <v>0</v>
      </c>
      <c r="K39" s="181">
        <v>0</v>
      </c>
      <c r="L39" s="181">
        <v>0</v>
      </c>
      <c r="M39" s="175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8">
        <v>0</v>
      </c>
      <c r="G40" s="181">
        <v>0</v>
      </c>
      <c r="H40" s="172">
        <f t="shared" si="4"/>
        <v>0</v>
      </c>
      <c r="I40" s="181">
        <v>0</v>
      </c>
      <c r="J40" s="172">
        <f t="shared" si="1"/>
        <v>0</v>
      </c>
      <c r="K40" s="181">
        <v>0</v>
      </c>
      <c r="L40" s="181">
        <v>0</v>
      </c>
      <c r="M40" s="175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8">
        <v>0</v>
      </c>
      <c r="G41" s="181">
        <v>0</v>
      </c>
      <c r="H41" s="172">
        <f t="shared" si="4"/>
        <v>0</v>
      </c>
      <c r="I41" s="181">
        <v>0</v>
      </c>
      <c r="J41" s="172">
        <f t="shared" si="1"/>
        <v>0</v>
      </c>
      <c r="K41" s="181">
        <v>0</v>
      </c>
      <c r="L41" s="181">
        <v>0</v>
      </c>
      <c r="M41" s="175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8">
        <v>0</v>
      </c>
      <c r="G42" s="181">
        <v>0</v>
      </c>
      <c r="H42" s="172">
        <f t="shared" si="4"/>
        <v>0</v>
      </c>
      <c r="I42" s="181">
        <v>0</v>
      </c>
      <c r="J42" s="172">
        <f t="shared" si="1"/>
        <v>0</v>
      </c>
      <c r="K42" s="181">
        <v>0</v>
      </c>
      <c r="L42" s="181">
        <v>0</v>
      </c>
      <c r="M42" s="175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8">
        <v>0</v>
      </c>
      <c r="G43" s="181">
        <v>0</v>
      </c>
      <c r="H43" s="172">
        <f t="shared" si="4"/>
        <v>0</v>
      </c>
      <c r="I43" s="181">
        <v>0</v>
      </c>
      <c r="J43" s="172">
        <f t="shared" si="1"/>
        <v>0</v>
      </c>
      <c r="K43" s="181">
        <v>0</v>
      </c>
      <c r="L43" s="181">
        <v>0</v>
      </c>
      <c r="M43" s="175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8">
        <v>0</v>
      </c>
      <c r="G44" s="181">
        <v>0</v>
      </c>
      <c r="H44" s="172">
        <f t="shared" si="4"/>
        <v>0</v>
      </c>
      <c r="I44" s="181">
        <v>0</v>
      </c>
      <c r="J44" s="172">
        <f t="shared" si="1"/>
        <v>0</v>
      </c>
      <c r="K44" s="181">
        <v>0</v>
      </c>
      <c r="L44" s="181">
        <v>0</v>
      </c>
      <c r="M44" s="175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8">
        <v>0</v>
      </c>
      <c r="G45" s="181">
        <v>0</v>
      </c>
      <c r="H45" s="172">
        <f t="shared" si="4"/>
        <v>0</v>
      </c>
      <c r="I45" s="181">
        <v>0</v>
      </c>
      <c r="J45" s="172">
        <f t="shared" si="1"/>
        <v>0</v>
      </c>
      <c r="K45" s="181">
        <v>0</v>
      </c>
      <c r="L45" s="181">
        <v>0</v>
      </c>
      <c r="M45" s="175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8">
        <v>0</v>
      </c>
      <c r="G46" s="181">
        <v>0</v>
      </c>
      <c r="H46" s="172">
        <f t="shared" si="4"/>
        <v>0</v>
      </c>
      <c r="I46" s="181">
        <v>0</v>
      </c>
      <c r="J46" s="172">
        <f t="shared" si="1"/>
        <v>0</v>
      </c>
      <c r="K46" s="181">
        <v>0</v>
      </c>
      <c r="L46" s="181">
        <v>0</v>
      </c>
      <c r="M46" s="175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8">
        <v>0</v>
      </c>
      <c r="G47" s="181">
        <v>0</v>
      </c>
      <c r="H47" s="172">
        <f t="shared" si="4"/>
        <v>0</v>
      </c>
      <c r="I47" s="181">
        <v>0</v>
      </c>
      <c r="J47" s="172">
        <f t="shared" si="1"/>
        <v>0</v>
      </c>
      <c r="K47" s="181">
        <v>0</v>
      </c>
      <c r="L47" s="181">
        <v>0</v>
      </c>
      <c r="M47" s="175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8">
        <v>0</v>
      </c>
      <c r="G48" s="181">
        <v>0</v>
      </c>
      <c r="H48" s="172">
        <f t="shared" si="4"/>
        <v>0</v>
      </c>
      <c r="I48" s="181">
        <v>0</v>
      </c>
      <c r="J48" s="172">
        <f t="shared" si="1"/>
        <v>0</v>
      </c>
      <c r="K48" s="181">
        <v>0</v>
      </c>
      <c r="L48" s="181">
        <v>0</v>
      </c>
      <c r="M48" s="175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8">
        <v>0</v>
      </c>
      <c r="G49" s="181">
        <v>0</v>
      </c>
      <c r="H49" s="172">
        <f t="shared" si="4"/>
        <v>0</v>
      </c>
      <c r="I49" s="187">
        <v>0</v>
      </c>
      <c r="J49" s="172">
        <f t="shared" si="1"/>
        <v>0</v>
      </c>
      <c r="K49" s="187">
        <v>0</v>
      </c>
      <c r="L49" s="187">
        <v>0</v>
      </c>
      <c r="M49" s="175">
        <f t="shared" si="7"/>
        <v>0</v>
      </c>
      <c r="N49" s="187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7">
        <v>0</v>
      </c>
      <c r="H50" s="176">
        <f t="shared" si="4"/>
        <v>0</v>
      </c>
      <c r="I50" s="186">
        <v>0</v>
      </c>
      <c r="J50" s="176">
        <f t="shared" si="1"/>
        <v>0</v>
      </c>
      <c r="K50" s="187">
        <v>0</v>
      </c>
      <c r="L50" s="187">
        <v>0</v>
      </c>
      <c r="M50" s="177">
        <f t="shared" si="7"/>
        <v>0</v>
      </c>
      <c r="N50" s="187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2">
        <f t="shared" ref="F51:N51" si="8">SUM(F38:F50)</f>
        <v>1</v>
      </c>
      <c r="G51" s="172">
        <f t="shared" si="8"/>
        <v>0</v>
      </c>
      <c r="H51" s="172">
        <f t="shared" si="8"/>
        <v>1</v>
      </c>
      <c r="I51" s="172">
        <f t="shared" si="8"/>
        <v>0</v>
      </c>
      <c r="J51" s="172">
        <f t="shared" si="8"/>
        <v>1</v>
      </c>
      <c r="K51" s="172">
        <f t="shared" si="8"/>
        <v>0</v>
      </c>
      <c r="L51" s="172">
        <f t="shared" si="8"/>
        <v>0</v>
      </c>
      <c r="M51" s="172">
        <f t="shared" si="8"/>
        <v>0</v>
      </c>
      <c r="N51" s="172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8"/>
      <c r="G52" s="178"/>
      <c r="H52" s="178"/>
      <c r="I52" s="178"/>
      <c r="J52" s="178"/>
      <c r="K52" s="178"/>
      <c r="L52" s="178"/>
      <c r="M52" s="178">
        <f>SUM(K52:L52)</f>
        <v>0</v>
      </c>
      <c r="N52" s="178"/>
    </row>
    <row r="53" spans="1:14" ht="12.75" customHeight="1">
      <c r="A53" s="61"/>
      <c r="B53" s="220" t="s">
        <v>40</v>
      </c>
      <c r="C53" s="220"/>
      <c r="D53" s="220"/>
      <c r="E53" s="220"/>
      <c r="F53" s="179">
        <f t="shared" ref="F53:N53" si="9">+F23+F37+F51+F52</f>
        <v>563</v>
      </c>
      <c r="G53" s="179">
        <f t="shared" si="9"/>
        <v>107</v>
      </c>
      <c r="H53" s="179">
        <f t="shared" si="9"/>
        <v>670</v>
      </c>
      <c r="I53" s="179">
        <f t="shared" si="9"/>
        <v>4</v>
      </c>
      <c r="J53" s="179">
        <f t="shared" si="9"/>
        <v>674</v>
      </c>
      <c r="K53" s="179">
        <f t="shared" si="9"/>
        <v>108</v>
      </c>
      <c r="L53" s="179">
        <f t="shared" si="9"/>
        <v>30</v>
      </c>
      <c r="M53" s="179">
        <f t="shared" si="9"/>
        <v>138</v>
      </c>
      <c r="N53" s="179">
        <f t="shared" si="9"/>
        <v>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0" workbookViewId="0">
      <selection activeCell="K57" sqref="K5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82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>
        <v>15123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63</v>
      </c>
      <c r="G10" s="70">
        <v>0</v>
      </c>
      <c r="H10" s="71">
        <f>F10+G10</f>
        <v>63</v>
      </c>
      <c r="I10" s="70">
        <v>0</v>
      </c>
      <c r="J10" s="71">
        <f>H10+I10</f>
        <v>63</v>
      </c>
      <c r="K10" s="72">
        <v>10</v>
      </c>
      <c r="L10" s="72">
        <v>0</v>
      </c>
      <c r="M10" s="73">
        <f>K10+L10</f>
        <v>10</v>
      </c>
      <c r="N10" s="72">
        <v>0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10</v>
      </c>
      <c r="G11" s="70">
        <v>0</v>
      </c>
      <c r="H11" s="71">
        <f t="shared" ref="H11:H22" si="0">F11+G11</f>
        <v>10</v>
      </c>
      <c r="I11" s="70">
        <v>0</v>
      </c>
      <c r="J11" s="71">
        <f t="shared" ref="J11:J50" si="1">H11+I11</f>
        <v>10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15</v>
      </c>
      <c r="G12" s="70">
        <v>0</v>
      </c>
      <c r="H12" s="71">
        <f t="shared" si="0"/>
        <v>15</v>
      </c>
      <c r="I12" s="70">
        <v>0</v>
      </c>
      <c r="J12" s="71">
        <f t="shared" si="1"/>
        <v>15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</v>
      </c>
      <c r="G13" s="70">
        <v>0</v>
      </c>
      <c r="H13" s="71">
        <f t="shared" si="0"/>
        <v>3</v>
      </c>
      <c r="I13" s="70">
        <v>0</v>
      </c>
      <c r="J13" s="71">
        <f t="shared" si="1"/>
        <v>3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2</v>
      </c>
      <c r="G14" s="70">
        <v>0</v>
      </c>
      <c r="H14" s="71">
        <f t="shared" si="0"/>
        <v>2</v>
      </c>
      <c r="I14" s="70">
        <v>0</v>
      </c>
      <c r="J14" s="71">
        <f t="shared" si="1"/>
        <v>2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2</v>
      </c>
      <c r="G16" s="70">
        <v>0</v>
      </c>
      <c r="H16" s="71">
        <f t="shared" si="0"/>
        <v>2</v>
      </c>
      <c r="I16" s="70">
        <v>0</v>
      </c>
      <c r="J16" s="71">
        <f t="shared" si="1"/>
        <v>2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6</v>
      </c>
      <c r="G17" s="70">
        <v>0</v>
      </c>
      <c r="H17" s="71">
        <f t="shared" si="0"/>
        <v>6</v>
      </c>
      <c r="I17" s="70">
        <v>0</v>
      </c>
      <c r="J17" s="71">
        <f t="shared" si="1"/>
        <v>6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</v>
      </c>
      <c r="G18" s="70">
        <v>0</v>
      </c>
      <c r="H18" s="71">
        <f t="shared" si="0"/>
        <v>1</v>
      </c>
      <c r="I18" s="70">
        <v>0</v>
      </c>
      <c r="J18" s="71">
        <f t="shared" si="1"/>
        <v>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4</v>
      </c>
      <c r="G19" s="70">
        <v>0</v>
      </c>
      <c r="H19" s="71">
        <f t="shared" si="0"/>
        <v>4</v>
      </c>
      <c r="I19" s="70">
        <v>0</v>
      </c>
      <c r="J19" s="71">
        <f t="shared" si="1"/>
        <v>4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14</v>
      </c>
      <c r="H20" s="71">
        <f t="shared" si="0"/>
        <v>14</v>
      </c>
      <c r="I20" s="70">
        <v>0</v>
      </c>
      <c r="J20" s="71">
        <f t="shared" si="1"/>
        <v>14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</v>
      </c>
      <c r="H21" s="71">
        <f t="shared" si="0"/>
        <v>1</v>
      </c>
      <c r="I21" s="70">
        <v>0</v>
      </c>
      <c r="J21" s="71">
        <f t="shared" si="1"/>
        <v>1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2</v>
      </c>
      <c r="J22" s="71">
        <f t="shared" si="1"/>
        <v>2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107</v>
      </c>
      <c r="G23" s="71">
        <f t="shared" si="3"/>
        <v>15</v>
      </c>
      <c r="H23" s="64">
        <f t="shared" si="3"/>
        <v>122</v>
      </c>
      <c r="I23" s="71">
        <f t="shared" si="3"/>
        <v>2</v>
      </c>
      <c r="J23" s="64">
        <f t="shared" si="3"/>
        <v>124</v>
      </c>
      <c r="K23" s="74">
        <f t="shared" si="3"/>
        <v>10</v>
      </c>
      <c r="L23" s="74">
        <f t="shared" si="3"/>
        <v>0</v>
      </c>
      <c r="M23" s="71">
        <f t="shared" si="3"/>
        <v>10</v>
      </c>
      <c r="N23" s="71">
        <f t="shared" si="3"/>
        <v>0</v>
      </c>
    </row>
    <row r="24" spans="1:14">
      <c r="A24" s="16"/>
      <c r="B24" s="12"/>
      <c r="C24" s="12"/>
      <c r="D24" s="15"/>
      <c r="E24" s="14">
        <v>13</v>
      </c>
      <c r="F24" s="70">
        <v>150</v>
      </c>
      <c r="G24" s="70">
        <v>0</v>
      </c>
      <c r="H24" s="71">
        <f>F24+G24</f>
        <v>150</v>
      </c>
      <c r="I24" s="70">
        <v>0</v>
      </c>
      <c r="J24" s="71">
        <f t="shared" si="1"/>
        <v>150</v>
      </c>
      <c r="K24" s="72">
        <v>5</v>
      </c>
      <c r="L24" s="72">
        <v>2</v>
      </c>
      <c r="M24" s="75">
        <f>K24+L24</f>
        <v>7</v>
      </c>
      <c r="N24" s="72">
        <v>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16</v>
      </c>
      <c r="G25" s="70">
        <v>0</v>
      </c>
      <c r="H25" s="71">
        <f t="shared" ref="H25:H50" si="4">F25+G25</f>
        <v>16</v>
      </c>
      <c r="I25" s="70">
        <v>0</v>
      </c>
      <c r="J25" s="71">
        <f t="shared" si="1"/>
        <v>16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28</v>
      </c>
      <c r="G26" s="70">
        <v>0</v>
      </c>
      <c r="H26" s="71">
        <f t="shared" si="4"/>
        <v>28</v>
      </c>
      <c r="I26" s="70">
        <v>0</v>
      </c>
      <c r="J26" s="71">
        <f t="shared" si="1"/>
        <v>28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</v>
      </c>
      <c r="G27" s="70">
        <v>0</v>
      </c>
      <c r="H27" s="71">
        <f t="shared" si="4"/>
        <v>5</v>
      </c>
      <c r="I27" s="70">
        <v>0</v>
      </c>
      <c r="J27" s="71">
        <f t="shared" si="1"/>
        <v>5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3</v>
      </c>
      <c r="G28" s="70">
        <v>0</v>
      </c>
      <c r="H28" s="71">
        <f t="shared" si="4"/>
        <v>3</v>
      </c>
      <c r="I28" s="70">
        <v>0</v>
      </c>
      <c r="J28" s="71">
        <f t="shared" si="1"/>
        <v>3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</v>
      </c>
      <c r="G30" s="70">
        <v>0</v>
      </c>
      <c r="H30" s="71">
        <f t="shared" si="4"/>
        <v>1</v>
      </c>
      <c r="I30" s="70">
        <v>0</v>
      </c>
      <c r="J30" s="71">
        <f t="shared" si="1"/>
        <v>1</v>
      </c>
      <c r="K30" s="72">
        <v>0</v>
      </c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</v>
      </c>
      <c r="G31" s="70">
        <v>0</v>
      </c>
      <c r="H31" s="71">
        <f t="shared" si="4"/>
        <v>3</v>
      </c>
      <c r="I31" s="70">
        <v>0</v>
      </c>
      <c r="J31" s="71">
        <f t="shared" si="1"/>
        <v>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</v>
      </c>
      <c r="G32" s="70">
        <v>0</v>
      </c>
      <c r="H32" s="71">
        <f t="shared" si="4"/>
        <v>1</v>
      </c>
      <c r="I32" s="70">
        <v>0</v>
      </c>
      <c r="J32" s="71">
        <f t="shared" si="1"/>
        <v>1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3</v>
      </c>
      <c r="G33" s="70">
        <v>0</v>
      </c>
      <c r="H33" s="71">
        <f t="shared" si="4"/>
        <v>3</v>
      </c>
      <c r="I33" s="70">
        <v>0</v>
      </c>
      <c r="J33" s="71">
        <f t="shared" si="1"/>
        <v>3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4</v>
      </c>
      <c r="H34" s="71">
        <f t="shared" si="4"/>
        <v>4</v>
      </c>
      <c r="I34" s="70">
        <v>0</v>
      </c>
      <c r="J34" s="71">
        <f t="shared" si="1"/>
        <v>4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3</v>
      </c>
      <c r="H35" s="71">
        <f t="shared" si="4"/>
        <v>3</v>
      </c>
      <c r="I35" s="70">
        <v>0</v>
      </c>
      <c r="J35" s="71">
        <f t="shared" si="1"/>
        <v>3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0</v>
      </c>
      <c r="J36" s="71">
        <f t="shared" si="1"/>
        <v>0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211</v>
      </c>
      <c r="G37" s="71">
        <f t="shared" si="6"/>
        <v>7</v>
      </c>
      <c r="H37" s="76">
        <f t="shared" si="6"/>
        <v>218</v>
      </c>
      <c r="I37" s="77">
        <f t="shared" si="6"/>
        <v>0</v>
      </c>
      <c r="J37" s="64">
        <f t="shared" si="6"/>
        <v>218</v>
      </c>
      <c r="K37" s="74">
        <f t="shared" si="6"/>
        <v>5</v>
      </c>
      <c r="L37" s="20">
        <f t="shared" si="6"/>
        <v>3</v>
      </c>
      <c r="M37" s="64">
        <f t="shared" si="6"/>
        <v>8</v>
      </c>
      <c r="N37" s="74">
        <f t="shared" si="6"/>
        <v>3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1</v>
      </c>
      <c r="G39" s="10">
        <v>0</v>
      </c>
      <c r="H39" s="20">
        <f t="shared" si="4"/>
        <v>1</v>
      </c>
      <c r="I39" s="10">
        <v>0</v>
      </c>
      <c r="J39" s="20">
        <f t="shared" si="1"/>
        <v>1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1</v>
      </c>
      <c r="G51" s="20">
        <f t="shared" si="8"/>
        <v>0</v>
      </c>
      <c r="H51" s="20">
        <f t="shared" si="8"/>
        <v>1</v>
      </c>
      <c r="I51" s="20">
        <f t="shared" si="8"/>
        <v>0</v>
      </c>
      <c r="J51" s="20">
        <f t="shared" si="8"/>
        <v>1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f>SUM(K52:L52)</f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319</v>
      </c>
      <c r="G53" s="22">
        <f t="shared" si="9"/>
        <v>22</v>
      </c>
      <c r="H53" s="22">
        <f t="shared" si="9"/>
        <v>341</v>
      </c>
      <c r="I53" s="22">
        <f t="shared" si="9"/>
        <v>2</v>
      </c>
      <c r="J53" s="22">
        <f t="shared" si="9"/>
        <v>343</v>
      </c>
      <c r="K53" s="22">
        <f>+K23+K37+K51+K52</f>
        <v>15</v>
      </c>
      <c r="L53" s="22">
        <f t="shared" ref="L53:N53" si="10">+L23+L37+L51+L52</f>
        <v>3</v>
      </c>
      <c r="M53" s="22">
        <f t="shared" si="10"/>
        <v>18</v>
      </c>
      <c r="N53" s="22">
        <f t="shared" si="10"/>
        <v>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7" workbookViewId="0">
      <selection activeCell="H42" sqref="H4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83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84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2">
        <v>42705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205">
        <v>91</v>
      </c>
      <c r="G10" s="205">
        <v>0</v>
      </c>
      <c r="H10" s="180">
        <f>F10+G10</f>
        <v>91</v>
      </c>
      <c r="I10" s="181">
        <v>0</v>
      </c>
      <c r="J10" s="180">
        <f>H10+I10</f>
        <v>91</v>
      </c>
      <c r="K10" s="205">
        <v>32</v>
      </c>
      <c r="L10" s="205">
        <v>4</v>
      </c>
      <c r="M10" s="183">
        <f>K10+L10</f>
        <v>36</v>
      </c>
      <c r="N10" s="205">
        <v>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05">
        <v>37</v>
      </c>
      <c r="G11" s="205">
        <v>0</v>
      </c>
      <c r="H11" s="180">
        <f t="shared" ref="H11:H22" si="0">F11+G11</f>
        <v>37</v>
      </c>
      <c r="I11" s="181">
        <v>0</v>
      </c>
      <c r="J11" s="180">
        <f t="shared" ref="J11:J50" si="1">H11+I11</f>
        <v>37</v>
      </c>
      <c r="K11" s="205">
        <v>0</v>
      </c>
      <c r="L11" s="205">
        <v>0</v>
      </c>
      <c r="M11" s="183">
        <f t="shared" ref="M11:M22" si="2">K11+L11</f>
        <v>0</v>
      </c>
      <c r="N11" s="205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05">
        <v>17</v>
      </c>
      <c r="G12" s="205">
        <v>0</v>
      </c>
      <c r="H12" s="180">
        <f t="shared" si="0"/>
        <v>17</v>
      </c>
      <c r="I12" s="181">
        <v>0</v>
      </c>
      <c r="J12" s="180">
        <f t="shared" si="1"/>
        <v>17</v>
      </c>
      <c r="K12" s="205">
        <v>0</v>
      </c>
      <c r="L12" s="205">
        <v>0</v>
      </c>
      <c r="M12" s="183">
        <f t="shared" si="2"/>
        <v>0</v>
      </c>
      <c r="N12" s="205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05">
        <v>3</v>
      </c>
      <c r="G13" s="205">
        <v>0</v>
      </c>
      <c r="H13" s="180">
        <f t="shared" si="0"/>
        <v>3</v>
      </c>
      <c r="I13" s="181">
        <v>0</v>
      </c>
      <c r="J13" s="180">
        <f t="shared" si="1"/>
        <v>3</v>
      </c>
      <c r="K13" s="205">
        <v>0</v>
      </c>
      <c r="L13" s="205">
        <v>0</v>
      </c>
      <c r="M13" s="183">
        <f t="shared" si="2"/>
        <v>0</v>
      </c>
      <c r="N13" s="205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05">
        <v>6</v>
      </c>
      <c r="G14" s="205">
        <v>0</v>
      </c>
      <c r="H14" s="180">
        <f t="shared" si="0"/>
        <v>6</v>
      </c>
      <c r="I14" s="181">
        <v>0</v>
      </c>
      <c r="J14" s="180">
        <f t="shared" si="1"/>
        <v>6</v>
      </c>
      <c r="K14" s="205">
        <v>0</v>
      </c>
      <c r="L14" s="205">
        <v>0</v>
      </c>
      <c r="M14" s="183">
        <f t="shared" si="2"/>
        <v>0</v>
      </c>
      <c r="N14" s="20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05">
        <v>1</v>
      </c>
      <c r="G15" s="205">
        <v>0</v>
      </c>
      <c r="H15" s="180">
        <f t="shared" si="0"/>
        <v>1</v>
      </c>
      <c r="I15" s="181">
        <v>0</v>
      </c>
      <c r="J15" s="180">
        <f t="shared" si="1"/>
        <v>1</v>
      </c>
      <c r="K15" s="205">
        <v>1</v>
      </c>
      <c r="L15" s="205">
        <v>0</v>
      </c>
      <c r="M15" s="183">
        <f t="shared" si="2"/>
        <v>1</v>
      </c>
      <c r="N15" s="205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05">
        <v>10</v>
      </c>
      <c r="G16" s="205">
        <v>0</v>
      </c>
      <c r="H16" s="180">
        <f t="shared" si="0"/>
        <v>10</v>
      </c>
      <c r="I16" s="181">
        <v>0</v>
      </c>
      <c r="J16" s="180">
        <f t="shared" si="1"/>
        <v>10</v>
      </c>
      <c r="K16" s="205">
        <v>0</v>
      </c>
      <c r="L16" s="205">
        <v>0</v>
      </c>
      <c r="M16" s="183">
        <f t="shared" si="2"/>
        <v>0</v>
      </c>
      <c r="N16" s="205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05">
        <v>23</v>
      </c>
      <c r="G17" s="205">
        <v>0</v>
      </c>
      <c r="H17" s="180">
        <f t="shared" si="0"/>
        <v>23</v>
      </c>
      <c r="I17" s="181">
        <v>0</v>
      </c>
      <c r="J17" s="180">
        <f t="shared" si="1"/>
        <v>23</v>
      </c>
      <c r="K17" s="205">
        <v>0</v>
      </c>
      <c r="L17" s="205">
        <v>0</v>
      </c>
      <c r="M17" s="183">
        <f t="shared" si="2"/>
        <v>0</v>
      </c>
      <c r="N17" s="205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05">
        <v>80</v>
      </c>
      <c r="G18" s="205">
        <v>0</v>
      </c>
      <c r="H18" s="180">
        <f t="shared" si="0"/>
        <v>80</v>
      </c>
      <c r="I18" s="181">
        <v>0</v>
      </c>
      <c r="J18" s="180">
        <f t="shared" si="1"/>
        <v>80</v>
      </c>
      <c r="K18" s="205">
        <v>0</v>
      </c>
      <c r="L18" s="205">
        <v>0</v>
      </c>
      <c r="M18" s="183">
        <f t="shared" si="2"/>
        <v>0</v>
      </c>
      <c r="N18" s="205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05">
        <v>63</v>
      </c>
      <c r="G19" s="205">
        <v>0</v>
      </c>
      <c r="H19" s="180">
        <f t="shared" si="0"/>
        <v>63</v>
      </c>
      <c r="I19" s="181">
        <v>0</v>
      </c>
      <c r="J19" s="180">
        <f t="shared" si="1"/>
        <v>63</v>
      </c>
      <c r="K19" s="205">
        <v>0</v>
      </c>
      <c r="L19" s="205">
        <v>0</v>
      </c>
      <c r="M19" s="183">
        <f t="shared" si="2"/>
        <v>0</v>
      </c>
      <c r="N19" s="205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05">
        <v>0</v>
      </c>
      <c r="G20" s="205">
        <v>15</v>
      </c>
      <c r="H20" s="180">
        <f t="shared" si="0"/>
        <v>15</v>
      </c>
      <c r="I20" s="181">
        <v>0</v>
      </c>
      <c r="J20" s="180">
        <f t="shared" si="1"/>
        <v>15</v>
      </c>
      <c r="K20" s="205">
        <v>0</v>
      </c>
      <c r="L20" s="205">
        <v>1</v>
      </c>
      <c r="M20" s="183">
        <f t="shared" si="2"/>
        <v>1</v>
      </c>
      <c r="N20" s="205">
        <v>1</v>
      </c>
    </row>
    <row r="21" spans="1:14">
      <c r="A21" s="16"/>
      <c r="B21" s="12"/>
      <c r="C21" s="17"/>
      <c r="D21" s="9"/>
      <c r="E21" s="69">
        <v>2</v>
      </c>
      <c r="F21" s="205">
        <v>0</v>
      </c>
      <c r="G21" s="205">
        <v>23</v>
      </c>
      <c r="H21" s="180">
        <f t="shared" si="0"/>
        <v>23</v>
      </c>
      <c r="I21" s="181">
        <v>0</v>
      </c>
      <c r="J21" s="180">
        <f t="shared" si="1"/>
        <v>23</v>
      </c>
      <c r="K21" s="205">
        <v>0</v>
      </c>
      <c r="L21" s="205">
        <v>0</v>
      </c>
      <c r="M21" s="183">
        <f t="shared" si="2"/>
        <v>0</v>
      </c>
      <c r="N21" s="205">
        <v>0</v>
      </c>
    </row>
    <row r="22" spans="1:14">
      <c r="A22" s="16"/>
      <c r="B22" s="14"/>
      <c r="C22" s="18"/>
      <c r="D22" s="9"/>
      <c r="E22" s="68">
        <v>1</v>
      </c>
      <c r="F22" s="205">
        <v>0</v>
      </c>
      <c r="G22" s="205">
        <v>1</v>
      </c>
      <c r="H22" s="180">
        <f t="shared" si="0"/>
        <v>1</v>
      </c>
      <c r="I22" s="181">
        <v>12</v>
      </c>
      <c r="J22" s="180">
        <f t="shared" si="1"/>
        <v>13</v>
      </c>
      <c r="K22" s="205">
        <v>0</v>
      </c>
      <c r="L22" s="205">
        <v>1</v>
      </c>
      <c r="M22" s="183">
        <f t="shared" si="2"/>
        <v>1</v>
      </c>
      <c r="N22" s="205">
        <v>1</v>
      </c>
    </row>
    <row r="23" spans="1:14" ht="12.75" customHeight="1">
      <c r="A23" s="16"/>
      <c r="B23" s="222" t="s">
        <v>18</v>
      </c>
      <c r="C23" s="223"/>
      <c r="D23" s="223"/>
      <c r="E23" s="224"/>
      <c r="F23" s="180">
        <f t="shared" ref="F23:N23" si="3">SUM(F10:F22)</f>
        <v>331</v>
      </c>
      <c r="G23" s="180">
        <f t="shared" si="3"/>
        <v>39</v>
      </c>
      <c r="H23" s="64">
        <f t="shared" si="3"/>
        <v>370</v>
      </c>
      <c r="I23" s="180">
        <f t="shared" si="3"/>
        <v>12</v>
      </c>
      <c r="J23" s="64">
        <f t="shared" si="3"/>
        <v>382</v>
      </c>
      <c r="K23" s="184">
        <f t="shared" si="3"/>
        <v>33</v>
      </c>
      <c r="L23" s="184">
        <f t="shared" si="3"/>
        <v>6</v>
      </c>
      <c r="M23" s="180">
        <f t="shared" si="3"/>
        <v>39</v>
      </c>
      <c r="N23" s="180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205">
        <v>200</v>
      </c>
      <c r="G24" s="205">
        <v>0</v>
      </c>
      <c r="H24" s="180">
        <f>F24+G24</f>
        <v>200</v>
      </c>
      <c r="I24" s="181">
        <v>0</v>
      </c>
      <c r="J24" s="180">
        <f t="shared" si="1"/>
        <v>200</v>
      </c>
      <c r="K24" s="205">
        <v>43</v>
      </c>
      <c r="L24" s="205">
        <v>3</v>
      </c>
      <c r="M24" s="185">
        <f>K24+L24</f>
        <v>46</v>
      </c>
      <c r="N24" s="205">
        <v>7</v>
      </c>
    </row>
    <row r="25" spans="1:14">
      <c r="A25" s="16"/>
      <c r="B25" s="12"/>
      <c r="C25" s="12" t="s">
        <v>0</v>
      </c>
      <c r="D25" s="15"/>
      <c r="E25" s="69">
        <v>12</v>
      </c>
      <c r="F25" s="205">
        <v>40</v>
      </c>
      <c r="G25" s="205">
        <v>0</v>
      </c>
      <c r="H25" s="180">
        <f t="shared" ref="H25:H50" si="4">F25+G25</f>
        <v>40</v>
      </c>
      <c r="I25" s="181">
        <v>0</v>
      </c>
      <c r="J25" s="180">
        <f t="shared" si="1"/>
        <v>40</v>
      </c>
      <c r="K25" s="205">
        <v>0</v>
      </c>
      <c r="L25" s="205">
        <v>0</v>
      </c>
      <c r="M25" s="185">
        <f t="shared" ref="M25:M36" si="5">K25+L25</f>
        <v>0</v>
      </c>
      <c r="N25" s="205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05">
        <v>29</v>
      </c>
      <c r="G26" s="205">
        <v>0</v>
      </c>
      <c r="H26" s="180">
        <f t="shared" si="4"/>
        <v>29</v>
      </c>
      <c r="I26" s="181">
        <v>0</v>
      </c>
      <c r="J26" s="180">
        <f t="shared" si="1"/>
        <v>29</v>
      </c>
      <c r="K26" s="205">
        <v>0</v>
      </c>
      <c r="L26" s="205">
        <v>0</v>
      </c>
      <c r="M26" s="185">
        <f t="shared" si="5"/>
        <v>0</v>
      </c>
      <c r="N26" s="205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05">
        <v>10</v>
      </c>
      <c r="G27" s="205">
        <v>0</v>
      </c>
      <c r="H27" s="180">
        <f t="shared" si="4"/>
        <v>10</v>
      </c>
      <c r="I27" s="181">
        <v>0</v>
      </c>
      <c r="J27" s="180">
        <f t="shared" si="1"/>
        <v>10</v>
      </c>
      <c r="K27" s="205">
        <v>0</v>
      </c>
      <c r="L27" s="205">
        <v>0</v>
      </c>
      <c r="M27" s="185">
        <f t="shared" si="5"/>
        <v>0</v>
      </c>
      <c r="N27" s="205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05">
        <v>12</v>
      </c>
      <c r="G28" s="205">
        <v>0</v>
      </c>
      <c r="H28" s="180">
        <f t="shared" si="4"/>
        <v>12</v>
      </c>
      <c r="I28" s="181">
        <v>0</v>
      </c>
      <c r="J28" s="180">
        <f t="shared" si="1"/>
        <v>12</v>
      </c>
      <c r="K28" s="205">
        <v>0</v>
      </c>
      <c r="L28" s="205">
        <v>0</v>
      </c>
      <c r="M28" s="185">
        <f t="shared" si="5"/>
        <v>0</v>
      </c>
      <c r="N28" s="20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05">
        <v>5</v>
      </c>
      <c r="G29" s="205">
        <v>0</v>
      </c>
      <c r="H29" s="180">
        <f t="shared" si="4"/>
        <v>5</v>
      </c>
      <c r="I29" s="181">
        <v>0</v>
      </c>
      <c r="J29" s="180">
        <f t="shared" si="1"/>
        <v>5</v>
      </c>
      <c r="K29" s="205">
        <v>0</v>
      </c>
      <c r="L29" s="205">
        <v>0</v>
      </c>
      <c r="M29" s="185">
        <f t="shared" si="5"/>
        <v>0</v>
      </c>
      <c r="N29" s="205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05">
        <v>6</v>
      </c>
      <c r="G30" s="205">
        <v>0</v>
      </c>
      <c r="H30" s="180">
        <f t="shared" si="4"/>
        <v>6</v>
      </c>
      <c r="I30" s="181">
        <v>0</v>
      </c>
      <c r="J30" s="180">
        <f t="shared" si="1"/>
        <v>6</v>
      </c>
      <c r="K30" s="205">
        <v>0</v>
      </c>
      <c r="L30" s="205">
        <v>0</v>
      </c>
      <c r="M30" s="185">
        <f t="shared" si="5"/>
        <v>0</v>
      </c>
      <c r="N30" s="205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05">
        <v>24</v>
      </c>
      <c r="G31" s="205">
        <v>0</v>
      </c>
      <c r="H31" s="180">
        <f t="shared" si="4"/>
        <v>24</v>
      </c>
      <c r="I31" s="181">
        <v>0</v>
      </c>
      <c r="J31" s="180">
        <f t="shared" si="1"/>
        <v>24</v>
      </c>
      <c r="K31" s="205">
        <v>0</v>
      </c>
      <c r="L31" s="205">
        <v>1</v>
      </c>
      <c r="M31" s="185">
        <f t="shared" si="5"/>
        <v>1</v>
      </c>
      <c r="N31" s="205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205">
        <v>28</v>
      </c>
      <c r="G32" s="205">
        <v>0</v>
      </c>
      <c r="H32" s="180">
        <f t="shared" si="4"/>
        <v>28</v>
      </c>
      <c r="I32" s="181">
        <v>0</v>
      </c>
      <c r="J32" s="180">
        <f t="shared" si="1"/>
        <v>28</v>
      </c>
      <c r="K32" s="205">
        <v>0</v>
      </c>
      <c r="L32" s="205">
        <v>0</v>
      </c>
      <c r="M32" s="185">
        <f t="shared" si="5"/>
        <v>0</v>
      </c>
      <c r="N32" s="205">
        <v>0</v>
      </c>
    </row>
    <row r="33" spans="1:14">
      <c r="A33" s="16"/>
      <c r="B33" s="12"/>
      <c r="C33" s="12"/>
      <c r="D33" s="15"/>
      <c r="E33" s="69">
        <v>4</v>
      </c>
      <c r="F33" s="205">
        <v>27</v>
      </c>
      <c r="G33" s="205">
        <v>0</v>
      </c>
      <c r="H33" s="180">
        <f t="shared" si="4"/>
        <v>27</v>
      </c>
      <c r="I33" s="181">
        <v>0</v>
      </c>
      <c r="J33" s="180">
        <f t="shared" si="1"/>
        <v>27</v>
      </c>
      <c r="K33" s="205">
        <v>0</v>
      </c>
      <c r="L33" s="205">
        <v>0</v>
      </c>
      <c r="M33" s="185">
        <f t="shared" si="5"/>
        <v>0</v>
      </c>
      <c r="N33" s="205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05">
        <v>0</v>
      </c>
      <c r="G34" s="205">
        <v>20</v>
      </c>
      <c r="H34" s="180">
        <f t="shared" si="4"/>
        <v>20</v>
      </c>
      <c r="I34" s="181">
        <v>0</v>
      </c>
      <c r="J34" s="180">
        <f t="shared" si="1"/>
        <v>20</v>
      </c>
      <c r="K34" s="205">
        <v>0</v>
      </c>
      <c r="L34" s="205">
        <v>0</v>
      </c>
      <c r="M34" s="185">
        <f t="shared" si="5"/>
        <v>0</v>
      </c>
      <c r="N34" s="205">
        <v>0</v>
      </c>
    </row>
    <row r="35" spans="1:14">
      <c r="A35" s="16"/>
      <c r="B35" s="12"/>
      <c r="C35" s="12"/>
      <c r="D35" s="15"/>
      <c r="E35" s="69">
        <v>2</v>
      </c>
      <c r="F35" s="205">
        <v>0</v>
      </c>
      <c r="G35" s="205">
        <v>27</v>
      </c>
      <c r="H35" s="180">
        <f t="shared" si="4"/>
        <v>27</v>
      </c>
      <c r="I35" s="181">
        <v>0</v>
      </c>
      <c r="J35" s="180">
        <f t="shared" si="1"/>
        <v>27</v>
      </c>
      <c r="K35" s="205">
        <v>0</v>
      </c>
      <c r="L35" s="205">
        <v>0</v>
      </c>
      <c r="M35" s="185">
        <f t="shared" si="5"/>
        <v>0</v>
      </c>
      <c r="N35" s="205">
        <v>0</v>
      </c>
    </row>
    <row r="36" spans="1:14">
      <c r="A36" s="16"/>
      <c r="B36" s="14"/>
      <c r="C36" s="14"/>
      <c r="D36" s="15"/>
      <c r="E36" s="68">
        <v>1</v>
      </c>
      <c r="F36" s="205">
        <v>0</v>
      </c>
      <c r="G36" s="205">
        <v>3</v>
      </c>
      <c r="H36" s="180">
        <f t="shared" si="4"/>
        <v>3</v>
      </c>
      <c r="I36" s="181">
        <v>14</v>
      </c>
      <c r="J36" s="180">
        <f t="shared" si="1"/>
        <v>17</v>
      </c>
      <c r="K36" s="205">
        <v>0</v>
      </c>
      <c r="L36" s="205">
        <v>0</v>
      </c>
      <c r="M36" s="185">
        <f t="shared" si="5"/>
        <v>0</v>
      </c>
      <c r="N36" s="205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84">
        <f t="shared" ref="F37:N37" si="6">SUM(F24:F36)</f>
        <v>381</v>
      </c>
      <c r="G37" s="180">
        <f t="shared" si="6"/>
        <v>50</v>
      </c>
      <c r="H37" s="76">
        <f t="shared" si="6"/>
        <v>431</v>
      </c>
      <c r="I37" s="77">
        <f t="shared" si="6"/>
        <v>14</v>
      </c>
      <c r="J37" s="64">
        <f t="shared" si="6"/>
        <v>445</v>
      </c>
      <c r="K37" s="184">
        <f t="shared" si="6"/>
        <v>43</v>
      </c>
      <c r="L37" s="180">
        <f t="shared" si="6"/>
        <v>4</v>
      </c>
      <c r="M37" s="64">
        <f t="shared" si="6"/>
        <v>47</v>
      </c>
      <c r="N37" s="184">
        <f t="shared" si="6"/>
        <v>10</v>
      </c>
    </row>
    <row r="38" spans="1:14">
      <c r="A38" s="16"/>
      <c r="B38" s="68"/>
      <c r="C38" s="68"/>
      <c r="D38" s="19"/>
      <c r="E38" s="66">
        <v>13</v>
      </c>
      <c r="F38" s="181">
        <v>8</v>
      </c>
      <c r="G38" s="181">
        <v>0</v>
      </c>
      <c r="H38" s="180">
        <f t="shared" si="4"/>
        <v>8</v>
      </c>
      <c r="I38" s="206">
        <v>0</v>
      </c>
      <c r="J38" s="180">
        <f t="shared" si="1"/>
        <v>8</v>
      </c>
      <c r="K38" s="206">
        <v>1</v>
      </c>
      <c r="L38" s="206">
        <v>0</v>
      </c>
      <c r="M38" s="185">
        <f>K38+L38</f>
        <v>1</v>
      </c>
      <c r="N38" s="206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81">
        <v>0</v>
      </c>
      <c r="G39" s="181">
        <v>0</v>
      </c>
      <c r="H39" s="180">
        <f t="shared" si="4"/>
        <v>0</v>
      </c>
      <c r="I39" s="206">
        <v>0</v>
      </c>
      <c r="J39" s="180">
        <f t="shared" si="1"/>
        <v>0</v>
      </c>
      <c r="K39" s="206">
        <v>0</v>
      </c>
      <c r="L39" s="206">
        <v>0</v>
      </c>
      <c r="M39" s="185">
        <f t="shared" ref="M39:M50" si="7">K39+L39</f>
        <v>0</v>
      </c>
      <c r="N39" s="206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81">
        <v>0</v>
      </c>
      <c r="G40" s="181">
        <v>0</v>
      </c>
      <c r="H40" s="180">
        <f t="shared" si="4"/>
        <v>0</v>
      </c>
      <c r="I40" s="206">
        <v>0</v>
      </c>
      <c r="J40" s="180">
        <f t="shared" si="1"/>
        <v>0</v>
      </c>
      <c r="K40" s="206">
        <v>0</v>
      </c>
      <c r="L40" s="206">
        <v>0</v>
      </c>
      <c r="M40" s="185">
        <f t="shared" si="7"/>
        <v>0</v>
      </c>
      <c r="N40" s="206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81">
        <v>0</v>
      </c>
      <c r="G41" s="181">
        <v>0</v>
      </c>
      <c r="H41" s="180">
        <f t="shared" si="4"/>
        <v>0</v>
      </c>
      <c r="I41" s="206">
        <v>0</v>
      </c>
      <c r="J41" s="180">
        <f t="shared" si="1"/>
        <v>0</v>
      </c>
      <c r="K41" s="206">
        <v>0</v>
      </c>
      <c r="L41" s="206">
        <v>0</v>
      </c>
      <c r="M41" s="185">
        <f t="shared" si="7"/>
        <v>0</v>
      </c>
      <c r="N41" s="206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81">
        <v>0</v>
      </c>
      <c r="G42" s="181">
        <v>0</v>
      </c>
      <c r="H42" s="180">
        <f t="shared" si="4"/>
        <v>0</v>
      </c>
      <c r="I42" s="206">
        <v>0</v>
      </c>
      <c r="J42" s="180">
        <f t="shared" si="1"/>
        <v>0</v>
      </c>
      <c r="K42" s="206">
        <v>0</v>
      </c>
      <c r="L42" s="206">
        <v>0</v>
      </c>
      <c r="M42" s="185">
        <f t="shared" si="7"/>
        <v>0</v>
      </c>
      <c r="N42" s="206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81">
        <v>0</v>
      </c>
      <c r="G43" s="181">
        <v>0</v>
      </c>
      <c r="H43" s="180">
        <f t="shared" si="4"/>
        <v>0</v>
      </c>
      <c r="I43" s="206">
        <v>0</v>
      </c>
      <c r="J43" s="180">
        <f t="shared" si="1"/>
        <v>0</v>
      </c>
      <c r="K43" s="206">
        <v>0</v>
      </c>
      <c r="L43" s="206">
        <v>0</v>
      </c>
      <c r="M43" s="185">
        <f t="shared" si="7"/>
        <v>0</v>
      </c>
      <c r="N43" s="206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81">
        <v>0</v>
      </c>
      <c r="G44" s="181">
        <v>0</v>
      </c>
      <c r="H44" s="180">
        <f t="shared" si="4"/>
        <v>0</v>
      </c>
      <c r="I44" s="206">
        <v>0</v>
      </c>
      <c r="J44" s="180">
        <f t="shared" si="1"/>
        <v>0</v>
      </c>
      <c r="K44" s="206">
        <v>0</v>
      </c>
      <c r="L44" s="206">
        <v>0</v>
      </c>
      <c r="M44" s="185">
        <f t="shared" si="7"/>
        <v>0</v>
      </c>
      <c r="N44" s="206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81">
        <v>0</v>
      </c>
      <c r="G45" s="181">
        <v>0</v>
      </c>
      <c r="H45" s="180">
        <f t="shared" si="4"/>
        <v>0</v>
      </c>
      <c r="I45" s="206">
        <v>0</v>
      </c>
      <c r="J45" s="180">
        <f t="shared" si="1"/>
        <v>0</v>
      </c>
      <c r="K45" s="206">
        <v>0</v>
      </c>
      <c r="L45" s="206">
        <v>0</v>
      </c>
      <c r="M45" s="185">
        <f t="shared" si="7"/>
        <v>0</v>
      </c>
      <c r="N45" s="206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81">
        <v>0</v>
      </c>
      <c r="G46" s="181">
        <v>0</v>
      </c>
      <c r="H46" s="180">
        <f t="shared" si="4"/>
        <v>0</v>
      </c>
      <c r="I46" s="206">
        <v>0</v>
      </c>
      <c r="J46" s="180">
        <f t="shared" si="1"/>
        <v>0</v>
      </c>
      <c r="K46" s="206">
        <v>0</v>
      </c>
      <c r="L46" s="206">
        <v>0</v>
      </c>
      <c r="M46" s="185">
        <f t="shared" si="7"/>
        <v>0</v>
      </c>
      <c r="N46" s="206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81">
        <v>0</v>
      </c>
      <c r="G47" s="181">
        <v>0</v>
      </c>
      <c r="H47" s="180">
        <f t="shared" si="4"/>
        <v>0</v>
      </c>
      <c r="I47" s="206">
        <v>0</v>
      </c>
      <c r="J47" s="180">
        <f t="shared" si="1"/>
        <v>0</v>
      </c>
      <c r="K47" s="206">
        <v>0</v>
      </c>
      <c r="L47" s="206">
        <v>0</v>
      </c>
      <c r="M47" s="185">
        <f t="shared" si="7"/>
        <v>0</v>
      </c>
      <c r="N47" s="206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81">
        <v>0</v>
      </c>
      <c r="G48" s="181">
        <v>0</v>
      </c>
      <c r="H48" s="180">
        <f t="shared" si="4"/>
        <v>0</v>
      </c>
      <c r="I48" s="206">
        <v>0</v>
      </c>
      <c r="J48" s="180">
        <f t="shared" si="1"/>
        <v>0</v>
      </c>
      <c r="K48" s="206">
        <v>0</v>
      </c>
      <c r="L48" s="206">
        <v>0</v>
      </c>
      <c r="M48" s="185">
        <f t="shared" si="7"/>
        <v>0</v>
      </c>
      <c r="N48" s="206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81">
        <v>0</v>
      </c>
      <c r="G49" s="181">
        <v>0</v>
      </c>
      <c r="H49" s="180">
        <f t="shared" si="4"/>
        <v>0</v>
      </c>
      <c r="I49" s="206">
        <v>0</v>
      </c>
      <c r="J49" s="180">
        <f t="shared" si="1"/>
        <v>0</v>
      </c>
      <c r="K49" s="206">
        <v>0</v>
      </c>
      <c r="L49" s="206">
        <v>0</v>
      </c>
      <c r="M49" s="185">
        <f t="shared" si="7"/>
        <v>0</v>
      </c>
      <c r="N49" s="206">
        <v>0</v>
      </c>
    </row>
    <row r="50" spans="1:14">
      <c r="A50" s="16"/>
      <c r="B50" s="14"/>
      <c r="C50" s="15"/>
      <c r="D50" s="14"/>
      <c r="E50" s="68">
        <v>1</v>
      </c>
      <c r="F50" s="187">
        <v>0</v>
      </c>
      <c r="G50" s="187">
        <v>0</v>
      </c>
      <c r="H50" s="188">
        <f t="shared" si="4"/>
        <v>0</v>
      </c>
      <c r="I50" s="207">
        <v>2</v>
      </c>
      <c r="J50" s="188">
        <f t="shared" si="1"/>
        <v>2</v>
      </c>
      <c r="K50" s="207">
        <v>0</v>
      </c>
      <c r="L50" s="207">
        <v>0</v>
      </c>
      <c r="M50" s="190">
        <f t="shared" si="7"/>
        <v>0</v>
      </c>
      <c r="N50" s="207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80">
        <f t="shared" ref="F51:N51" si="8">SUM(F38:F50)</f>
        <v>8</v>
      </c>
      <c r="G51" s="180">
        <f t="shared" si="8"/>
        <v>0</v>
      </c>
      <c r="H51" s="180">
        <f t="shared" si="8"/>
        <v>8</v>
      </c>
      <c r="I51" s="180">
        <f t="shared" si="8"/>
        <v>2</v>
      </c>
      <c r="J51" s="180">
        <f t="shared" si="8"/>
        <v>10</v>
      </c>
      <c r="K51" s="180">
        <f t="shared" si="8"/>
        <v>1</v>
      </c>
      <c r="L51" s="180">
        <f t="shared" si="8"/>
        <v>0</v>
      </c>
      <c r="M51" s="180">
        <f t="shared" si="8"/>
        <v>1</v>
      </c>
      <c r="N51" s="18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8"/>
      <c r="G52" s="178"/>
      <c r="H52" s="178"/>
      <c r="I52" s="178"/>
      <c r="J52" s="178"/>
      <c r="K52" s="178"/>
      <c r="L52" s="178"/>
      <c r="M52" s="178">
        <f>SUM(K52:L52)</f>
        <v>0</v>
      </c>
      <c r="N52" s="178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720</v>
      </c>
      <c r="G53" s="22">
        <f t="shared" si="9"/>
        <v>89</v>
      </c>
      <c r="H53" s="22">
        <f t="shared" si="9"/>
        <v>809</v>
      </c>
      <c r="I53" s="22">
        <f t="shared" si="9"/>
        <v>28</v>
      </c>
      <c r="J53" s="22">
        <f t="shared" si="9"/>
        <v>837</v>
      </c>
      <c r="K53" s="22">
        <f>+K23+K37+K51+K52</f>
        <v>77</v>
      </c>
      <c r="L53" s="22">
        <f t="shared" ref="L53:N53" si="10">+L23+L37+L51+L52</f>
        <v>10</v>
      </c>
      <c r="M53" s="22">
        <f t="shared" si="10"/>
        <v>87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59" sqref="M5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85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86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8">
        <v>84</v>
      </c>
      <c r="G10" s="178">
        <v>0</v>
      </c>
      <c r="H10" s="172">
        <f>F10+G10</f>
        <v>84</v>
      </c>
      <c r="I10" s="178">
        <v>0</v>
      </c>
      <c r="J10" s="172">
        <f>H10+I10</f>
        <v>84</v>
      </c>
      <c r="K10" s="182">
        <v>26</v>
      </c>
      <c r="L10" s="182">
        <v>2</v>
      </c>
      <c r="M10" s="173">
        <f>K10+L10</f>
        <v>28</v>
      </c>
      <c r="N10" s="182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8">
        <v>32</v>
      </c>
      <c r="G11" s="178">
        <v>0</v>
      </c>
      <c r="H11" s="172">
        <f t="shared" ref="H11:H22" si="0">F11+G11</f>
        <v>32</v>
      </c>
      <c r="I11" s="178">
        <v>0</v>
      </c>
      <c r="J11" s="172">
        <f t="shared" ref="J11:J50" si="1">H11+I11</f>
        <v>32</v>
      </c>
      <c r="K11" s="182">
        <v>0</v>
      </c>
      <c r="L11" s="182">
        <v>0</v>
      </c>
      <c r="M11" s="173">
        <f t="shared" ref="M11:M22" si="2">K11+L11</f>
        <v>0</v>
      </c>
      <c r="N11" s="18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8">
        <v>11</v>
      </c>
      <c r="G12" s="178">
        <v>0</v>
      </c>
      <c r="H12" s="172">
        <f t="shared" si="0"/>
        <v>11</v>
      </c>
      <c r="I12" s="178">
        <v>0</v>
      </c>
      <c r="J12" s="172">
        <f t="shared" si="1"/>
        <v>11</v>
      </c>
      <c r="K12" s="182">
        <v>1</v>
      </c>
      <c r="L12" s="182">
        <v>0</v>
      </c>
      <c r="M12" s="173">
        <f t="shared" si="2"/>
        <v>1</v>
      </c>
      <c r="N12" s="18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8">
        <v>2</v>
      </c>
      <c r="G13" s="178">
        <v>0</v>
      </c>
      <c r="H13" s="172">
        <f t="shared" si="0"/>
        <v>2</v>
      </c>
      <c r="I13" s="178">
        <v>0</v>
      </c>
      <c r="J13" s="172">
        <f t="shared" si="1"/>
        <v>2</v>
      </c>
      <c r="K13" s="182">
        <v>0</v>
      </c>
      <c r="L13" s="182">
        <v>0</v>
      </c>
      <c r="M13" s="173">
        <f t="shared" si="2"/>
        <v>0</v>
      </c>
      <c r="N13" s="18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8">
        <v>2</v>
      </c>
      <c r="G14" s="178">
        <v>0</v>
      </c>
      <c r="H14" s="172">
        <f t="shared" si="0"/>
        <v>2</v>
      </c>
      <c r="I14" s="178">
        <v>0</v>
      </c>
      <c r="J14" s="172">
        <f t="shared" si="1"/>
        <v>2</v>
      </c>
      <c r="K14" s="182">
        <v>0</v>
      </c>
      <c r="L14" s="182">
        <v>1</v>
      </c>
      <c r="M14" s="173">
        <f t="shared" si="2"/>
        <v>1</v>
      </c>
      <c r="N14" s="18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8">
        <v>5</v>
      </c>
      <c r="G15" s="178">
        <v>0</v>
      </c>
      <c r="H15" s="172">
        <f t="shared" si="0"/>
        <v>5</v>
      </c>
      <c r="I15" s="178">
        <v>0</v>
      </c>
      <c r="J15" s="172">
        <f t="shared" si="1"/>
        <v>5</v>
      </c>
      <c r="K15" s="182">
        <v>0</v>
      </c>
      <c r="L15" s="182">
        <v>0</v>
      </c>
      <c r="M15" s="173">
        <f t="shared" si="2"/>
        <v>0</v>
      </c>
      <c r="N15" s="18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8">
        <v>11</v>
      </c>
      <c r="G16" s="178">
        <v>0</v>
      </c>
      <c r="H16" s="172">
        <f t="shared" si="0"/>
        <v>11</v>
      </c>
      <c r="I16" s="178">
        <v>0</v>
      </c>
      <c r="J16" s="172">
        <f t="shared" si="1"/>
        <v>11</v>
      </c>
      <c r="K16" s="182">
        <v>0</v>
      </c>
      <c r="L16" s="182">
        <v>0</v>
      </c>
      <c r="M16" s="173">
        <f t="shared" si="2"/>
        <v>0</v>
      </c>
      <c r="N16" s="18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8">
        <v>14</v>
      </c>
      <c r="G17" s="178">
        <v>0</v>
      </c>
      <c r="H17" s="172">
        <f t="shared" si="0"/>
        <v>14</v>
      </c>
      <c r="I17" s="178">
        <v>0</v>
      </c>
      <c r="J17" s="172">
        <f t="shared" si="1"/>
        <v>14</v>
      </c>
      <c r="K17" s="182">
        <v>0</v>
      </c>
      <c r="L17" s="182">
        <v>0</v>
      </c>
      <c r="M17" s="173">
        <f t="shared" si="2"/>
        <v>0</v>
      </c>
      <c r="N17" s="18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8">
        <v>13</v>
      </c>
      <c r="G18" s="178">
        <v>0</v>
      </c>
      <c r="H18" s="172">
        <f t="shared" si="0"/>
        <v>13</v>
      </c>
      <c r="I18" s="178">
        <v>0</v>
      </c>
      <c r="J18" s="172">
        <f t="shared" si="1"/>
        <v>13</v>
      </c>
      <c r="K18" s="182">
        <v>0</v>
      </c>
      <c r="L18" s="182">
        <v>0</v>
      </c>
      <c r="M18" s="173">
        <f t="shared" si="2"/>
        <v>0</v>
      </c>
      <c r="N18" s="18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8">
        <v>9</v>
      </c>
      <c r="G19" s="178">
        <v>0</v>
      </c>
      <c r="H19" s="172">
        <f t="shared" si="0"/>
        <v>9</v>
      </c>
      <c r="I19" s="178">
        <v>0</v>
      </c>
      <c r="J19" s="172">
        <f t="shared" si="1"/>
        <v>9</v>
      </c>
      <c r="K19" s="182">
        <v>0</v>
      </c>
      <c r="L19" s="182">
        <v>0</v>
      </c>
      <c r="M19" s="173">
        <f t="shared" si="2"/>
        <v>0</v>
      </c>
      <c r="N19" s="18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8">
        <v>0</v>
      </c>
      <c r="G20" s="178">
        <v>16</v>
      </c>
      <c r="H20" s="172">
        <f t="shared" si="0"/>
        <v>16</v>
      </c>
      <c r="I20" s="178">
        <v>0</v>
      </c>
      <c r="J20" s="172">
        <f t="shared" si="1"/>
        <v>16</v>
      </c>
      <c r="K20" s="182">
        <v>0</v>
      </c>
      <c r="L20" s="182">
        <v>0</v>
      </c>
      <c r="M20" s="173">
        <f t="shared" si="2"/>
        <v>0</v>
      </c>
      <c r="N20" s="182">
        <v>0</v>
      </c>
    </row>
    <row r="21" spans="1:14">
      <c r="A21" s="16"/>
      <c r="B21" s="12"/>
      <c r="C21" s="17"/>
      <c r="D21" s="9"/>
      <c r="E21" s="69">
        <v>2</v>
      </c>
      <c r="F21" s="178">
        <v>0</v>
      </c>
      <c r="G21" s="178">
        <v>3</v>
      </c>
      <c r="H21" s="172">
        <f t="shared" si="0"/>
        <v>3</v>
      </c>
      <c r="I21" s="178">
        <v>0</v>
      </c>
      <c r="J21" s="172">
        <f t="shared" si="1"/>
        <v>3</v>
      </c>
      <c r="K21" s="182">
        <v>0</v>
      </c>
      <c r="L21" s="182">
        <v>0</v>
      </c>
      <c r="M21" s="173">
        <f t="shared" si="2"/>
        <v>0</v>
      </c>
      <c r="N21" s="182">
        <v>0</v>
      </c>
    </row>
    <row r="22" spans="1:14">
      <c r="A22" s="16"/>
      <c r="B22" s="14"/>
      <c r="C22" s="18"/>
      <c r="D22" s="9"/>
      <c r="E22" s="68">
        <v>1</v>
      </c>
      <c r="F22" s="178">
        <v>0</v>
      </c>
      <c r="G22" s="178">
        <v>0</v>
      </c>
      <c r="H22" s="172">
        <f t="shared" si="0"/>
        <v>0</v>
      </c>
      <c r="I22" s="178">
        <v>1</v>
      </c>
      <c r="J22" s="172">
        <f t="shared" si="1"/>
        <v>1</v>
      </c>
      <c r="K22" s="182">
        <v>0</v>
      </c>
      <c r="L22" s="182">
        <v>0</v>
      </c>
      <c r="M22" s="173">
        <f t="shared" si="2"/>
        <v>0</v>
      </c>
      <c r="N22" s="18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2">
        <f t="shared" ref="F23:N23" si="3">SUM(F10:F22)</f>
        <v>183</v>
      </c>
      <c r="G23" s="172">
        <f t="shared" si="3"/>
        <v>19</v>
      </c>
      <c r="H23" s="141">
        <f t="shared" si="3"/>
        <v>202</v>
      </c>
      <c r="I23" s="172">
        <f t="shared" si="3"/>
        <v>1</v>
      </c>
      <c r="J23" s="141">
        <f t="shared" si="3"/>
        <v>203</v>
      </c>
      <c r="K23" s="174">
        <f t="shared" si="3"/>
        <v>27</v>
      </c>
      <c r="L23" s="174">
        <f t="shared" si="3"/>
        <v>3</v>
      </c>
      <c r="M23" s="172">
        <f t="shared" si="3"/>
        <v>30</v>
      </c>
      <c r="N23" s="172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178">
        <v>199</v>
      </c>
      <c r="G24" s="178">
        <v>0</v>
      </c>
      <c r="H24" s="172">
        <f>F24+G24</f>
        <v>199</v>
      </c>
      <c r="I24" s="178">
        <v>0</v>
      </c>
      <c r="J24" s="172">
        <f t="shared" si="1"/>
        <v>199</v>
      </c>
      <c r="K24" s="182">
        <v>37</v>
      </c>
      <c r="L24" s="182">
        <v>8</v>
      </c>
      <c r="M24" s="175">
        <f>K24+L24</f>
        <v>45</v>
      </c>
      <c r="N24" s="182">
        <v>11</v>
      </c>
    </row>
    <row r="25" spans="1:14">
      <c r="A25" s="16"/>
      <c r="B25" s="12"/>
      <c r="C25" s="12" t="s">
        <v>0</v>
      </c>
      <c r="D25" s="15"/>
      <c r="E25" s="69">
        <v>12</v>
      </c>
      <c r="F25" s="178">
        <v>21</v>
      </c>
      <c r="G25" s="178">
        <v>0</v>
      </c>
      <c r="H25" s="172">
        <f t="shared" ref="H25:H50" si="4">F25+G25</f>
        <v>21</v>
      </c>
      <c r="I25" s="178">
        <v>0</v>
      </c>
      <c r="J25" s="172">
        <f t="shared" si="1"/>
        <v>21</v>
      </c>
      <c r="K25" s="182">
        <v>0</v>
      </c>
      <c r="L25" s="182">
        <v>0</v>
      </c>
      <c r="M25" s="175">
        <f t="shared" ref="M25:M36" si="5">K25+L25</f>
        <v>0</v>
      </c>
      <c r="N25" s="18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8">
        <v>38</v>
      </c>
      <c r="G26" s="178">
        <v>0</v>
      </c>
      <c r="H26" s="172">
        <f t="shared" si="4"/>
        <v>38</v>
      </c>
      <c r="I26" s="178">
        <v>0</v>
      </c>
      <c r="J26" s="172">
        <f t="shared" si="1"/>
        <v>38</v>
      </c>
      <c r="K26" s="182">
        <v>1</v>
      </c>
      <c r="L26" s="182">
        <v>0</v>
      </c>
      <c r="M26" s="175">
        <f t="shared" si="5"/>
        <v>1</v>
      </c>
      <c r="N26" s="18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8">
        <v>10</v>
      </c>
      <c r="G27" s="178">
        <v>0</v>
      </c>
      <c r="H27" s="172">
        <f t="shared" si="4"/>
        <v>10</v>
      </c>
      <c r="I27" s="178">
        <v>0</v>
      </c>
      <c r="J27" s="172">
        <f t="shared" si="1"/>
        <v>10</v>
      </c>
      <c r="K27" s="182">
        <v>0</v>
      </c>
      <c r="L27" s="182">
        <v>0</v>
      </c>
      <c r="M27" s="175">
        <f t="shared" si="5"/>
        <v>0</v>
      </c>
      <c r="N27" s="18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8">
        <v>6</v>
      </c>
      <c r="G28" s="178">
        <v>0</v>
      </c>
      <c r="H28" s="172">
        <f t="shared" si="4"/>
        <v>6</v>
      </c>
      <c r="I28" s="178">
        <v>0</v>
      </c>
      <c r="J28" s="172">
        <f t="shared" si="1"/>
        <v>6</v>
      </c>
      <c r="K28" s="182">
        <v>0</v>
      </c>
      <c r="L28" s="182">
        <v>1</v>
      </c>
      <c r="M28" s="175">
        <f t="shared" si="5"/>
        <v>1</v>
      </c>
      <c r="N28" s="18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8">
        <v>2</v>
      </c>
      <c r="G29" s="178">
        <v>0</v>
      </c>
      <c r="H29" s="172">
        <f t="shared" si="4"/>
        <v>2</v>
      </c>
      <c r="I29" s="178">
        <v>0</v>
      </c>
      <c r="J29" s="172">
        <f t="shared" si="1"/>
        <v>2</v>
      </c>
      <c r="K29" s="182">
        <v>0</v>
      </c>
      <c r="L29" s="182">
        <v>0</v>
      </c>
      <c r="M29" s="175">
        <f t="shared" si="5"/>
        <v>0</v>
      </c>
      <c r="N29" s="18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8">
        <v>16</v>
      </c>
      <c r="G30" s="178">
        <v>0</v>
      </c>
      <c r="H30" s="172">
        <f t="shared" si="4"/>
        <v>16</v>
      </c>
      <c r="I30" s="178">
        <v>0</v>
      </c>
      <c r="J30" s="172">
        <f t="shared" si="1"/>
        <v>16</v>
      </c>
      <c r="K30" s="182">
        <v>0</v>
      </c>
      <c r="L30" s="182">
        <v>0</v>
      </c>
      <c r="M30" s="175">
        <f t="shared" si="5"/>
        <v>0</v>
      </c>
      <c r="N30" s="18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8">
        <v>12</v>
      </c>
      <c r="G31" s="178">
        <v>0</v>
      </c>
      <c r="H31" s="172">
        <f t="shared" si="4"/>
        <v>12</v>
      </c>
      <c r="I31" s="178">
        <v>0</v>
      </c>
      <c r="J31" s="172">
        <f t="shared" si="1"/>
        <v>12</v>
      </c>
      <c r="K31" s="182">
        <v>0</v>
      </c>
      <c r="L31" s="182">
        <v>0</v>
      </c>
      <c r="M31" s="175">
        <f t="shared" si="5"/>
        <v>0</v>
      </c>
      <c r="N31" s="18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8">
        <v>13</v>
      </c>
      <c r="G32" s="178">
        <v>0</v>
      </c>
      <c r="H32" s="172">
        <f t="shared" si="4"/>
        <v>13</v>
      </c>
      <c r="I32" s="178">
        <v>0</v>
      </c>
      <c r="J32" s="172">
        <f t="shared" si="1"/>
        <v>13</v>
      </c>
      <c r="K32" s="182">
        <v>0</v>
      </c>
      <c r="L32" s="182">
        <v>0</v>
      </c>
      <c r="M32" s="175">
        <f t="shared" si="5"/>
        <v>0</v>
      </c>
      <c r="N32" s="182">
        <v>0</v>
      </c>
    </row>
    <row r="33" spans="1:14">
      <c r="A33" s="16"/>
      <c r="B33" s="12"/>
      <c r="C33" s="12"/>
      <c r="D33" s="15"/>
      <c r="E33" s="69">
        <v>4</v>
      </c>
      <c r="F33" s="178">
        <v>13</v>
      </c>
      <c r="G33" s="178">
        <v>0</v>
      </c>
      <c r="H33" s="172">
        <f t="shared" si="4"/>
        <v>13</v>
      </c>
      <c r="I33" s="178">
        <v>0</v>
      </c>
      <c r="J33" s="172">
        <f t="shared" si="1"/>
        <v>13</v>
      </c>
      <c r="K33" s="182">
        <v>0</v>
      </c>
      <c r="L33" s="182">
        <v>0</v>
      </c>
      <c r="M33" s="175">
        <f t="shared" si="5"/>
        <v>0</v>
      </c>
      <c r="N33" s="18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8">
        <v>0</v>
      </c>
      <c r="G34" s="178">
        <v>13</v>
      </c>
      <c r="H34" s="172">
        <f t="shared" si="4"/>
        <v>13</v>
      </c>
      <c r="I34" s="178">
        <v>0</v>
      </c>
      <c r="J34" s="172">
        <f t="shared" si="1"/>
        <v>13</v>
      </c>
      <c r="K34" s="182">
        <v>0</v>
      </c>
      <c r="L34" s="182">
        <v>0</v>
      </c>
      <c r="M34" s="175">
        <f t="shared" si="5"/>
        <v>0</v>
      </c>
      <c r="N34" s="182">
        <v>0</v>
      </c>
    </row>
    <row r="35" spans="1:14">
      <c r="A35" s="16"/>
      <c r="B35" s="12"/>
      <c r="C35" s="12"/>
      <c r="D35" s="15"/>
      <c r="E35" s="69">
        <v>2</v>
      </c>
      <c r="F35" s="178">
        <v>0</v>
      </c>
      <c r="G35" s="178">
        <v>10</v>
      </c>
      <c r="H35" s="172">
        <f t="shared" si="4"/>
        <v>10</v>
      </c>
      <c r="I35" s="178">
        <v>0</v>
      </c>
      <c r="J35" s="172">
        <f t="shared" si="1"/>
        <v>10</v>
      </c>
      <c r="K35" s="182">
        <v>0</v>
      </c>
      <c r="L35" s="182">
        <v>0</v>
      </c>
      <c r="M35" s="175">
        <f t="shared" si="5"/>
        <v>0</v>
      </c>
      <c r="N35" s="182">
        <v>0</v>
      </c>
    </row>
    <row r="36" spans="1:14">
      <c r="A36" s="16"/>
      <c r="B36" s="14"/>
      <c r="C36" s="14"/>
      <c r="D36" s="15"/>
      <c r="E36" s="68">
        <v>1</v>
      </c>
      <c r="F36" s="178">
        <v>0</v>
      </c>
      <c r="G36" s="178">
        <v>0</v>
      </c>
      <c r="H36" s="172">
        <f t="shared" si="4"/>
        <v>0</v>
      </c>
      <c r="I36" s="178">
        <v>0</v>
      </c>
      <c r="J36" s="172">
        <f t="shared" si="1"/>
        <v>0</v>
      </c>
      <c r="K36" s="182">
        <v>0</v>
      </c>
      <c r="L36" s="182">
        <v>0</v>
      </c>
      <c r="M36" s="175">
        <f t="shared" si="5"/>
        <v>0</v>
      </c>
      <c r="N36" s="18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4">
        <f t="shared" ref="F37:N37" si="6">SUM(F24:F36)</f>
        <v>330</v>
      </c>
      <c r="G37" s="172">
        <f t="shared" si="6"/>
        <v>23</v>
      </c>
      <c r="H37" s="145">
        <f t="shared" si="6"/>
        <v>353</v>
      </c>
      <c r="I37" s="146">
        <f t="shared" si="6"/>
        <v>0</v>
      </c>
      <c r="J37" s="141">
        <f t="shared" si="6"/>
        <v>353</v>
      </c>
      <c r="K37" s="174">
        <f t="shared" si="6"/>
        <v>38</v>
      </c>
      <c r="L37" s="172">
        <f t="shared" si="6"/>
        <v>9</v>
      </c>
      <c r="M37" s="141">
        <f t="shared" si="6"/>
        <v>47</v>
      </c>
      <c r="N37" s="174">
        <f t="shared" si="6"/>
        <v>12</v>
      </c>
    </row>
    <row r="38" spans="1:14">
      <c r="A38" s="16"/>
      <c r="B38" s="68"/>
      <c r="C38" s="68"/>
      <c r="D38" s="19"/>
      <c r="E38" s="66">
        <v>13</v>
      </c>
      <c r="F38" s="178">
        <v>1</v>
      </c>
      <c r="G38" s="178">
        <v>0</v>
      </c>
      <c r="H38" s="172">
        <f t="shared" si="4"/>
        <v>1</v>
      </c>
      <c r="I38" s="178">
        <v>0</v>
      </c>
      <c r="J38" s="172">
        <f t="shared" si="1"/>
        <v>1</v>
      </c>
      <c r="K38" s="206">
        <v>0</v>
      </c>
      <c r="L38" s="182">
        <v>0</v>
      </c>
      <c r="M38" s="175">
        <f>K38+L38</f>
        <v>0</v>
      </c>
      <c r="N38" s="206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8">
        <v>0</v>
      </c>
      <c r="G39" s="178">
        <v>0</v>
      </c>
      <c r="H39" s="172">
        <f t="shared" si="4"/>
        <v>0</v>
      </c>
      <c r="I39" s="178">
        <v>0</v>
      </c>
      <c r="J39" s="172">
        <f t="shared" si="1"/>
        <v>0</v>
      </c>
      <c r="K39" s="206">
        <v>0</v>
      </c>
      <c r="L39" s="182">
        <v>0</v>
      </c>
      <c r="M39" s="175">
        <f t="shared" ref="M39:M50" si="7">K39+L39</f>
        <v>0</v>
      </c>
      <c r="N39" s="206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8">
        <v>0</v>
      </c>
      <c r="G40" s="178">
        <v>0</v>
      </c>
      <c r="H40" s="172">
        <f t="shared" si="4"/>
        <v>0</v>
      </c>
      <c r="I40" s="178">
        <v>0</v>
      </c>
      <c r="J40" s="172">
        <f t="shared" si="1"/>
        <v>0</v>
      </c>
      <c r="K40" s="206">
        <v>0</v>
      </c>
      <c r="L40" s="206">
        <v>0</v>
      </c>
      <c r="M40" s="175">
        <f t="shared" si="7"/>
        <v>0</v>
      </c>
      <c r="N40" s="206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8">
        <v>1</v>
      </c>
      <c r="G41" s="178">
        <v>0</v>
      </c>
      <c r="H41" s="172">
        <f t="shared" si="4"/>
        <v>1</v>
      </c>
      <c r="I41" s="178">
        <v>0</v>
      </c>
      <c r="J41" s="172">
        <f t="shared" si="1"/>
        <v>1</v>
      </c>
      <c r="K41" s="206">
        <v>0</v>
      </c>
      <c r="L41" s="206">
        <v>0</v>
      </c>
      <c r="M41" s="175">
        <f t="shared" si="7"/>
        <v>0</v>
      </c>
      <c r="N41" s="206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8">
        <v>0</v>
      </c>
      <c r="G42" s="178">
        <v>0</v>
      </c>
      <c r="H42" s="172">
        <f t="shared" si="4"/>
        <v>0</v>
      </c>
      <c r="I42" s="178">
        <v>0</v>
      </c>
      <c r="J42" s="172">
        <f t="shared" si="1"/>
        <v>0</v>
      </c>
      <c r="K42" s="206">
        <v>0</v>
      </c>
      <c r="L42" s="206">
        <v>0</v>
      </c>
      <c r="M42" s="175">
        <f t="shared" si="7"/>
        <v>0</v>
      </c>
      <c r="N42" s="206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8">
        <v>0</v>
      </c>
      <c r="G43" s="178">
        <v>0</v>
      </c>
      <c r="H43" s="172">
        <f t="shared" si="4"/>
        <v>0</v>
      </c>
      <c r="I43" s="178">
        <v>0</v>
      </c>
      <c r="J43" s="172">
        <f t="shared" si="1"/>
        <v>0</v>
      </c>
      <c r="K43" s="206">
        <v>0</v>
      </c>
      <c r="L43" s="206">
        <v>0</v>
      </c>
      <c r="M43" s="175">
        <f t="shared" si="7"/>
        <v>0</v>
      </c>
      <c r="N43" s="206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8">
        <v>0</v>
      </c>
      <c r="G44" s="178">
        <v>0</v>
      </c>
      <c r="H44" s="172">
        <f t="shared" si="4"/>
        <v>0</v>
      </c>
      <c r="I44" s="178">
        <v>0</v>
      </c>
      <c r="J44" s="172">
        <f t="shared" si="1"/>
        <v>0</v>
      </c>
      <c r="K44" s="206">
        <v>0</v>
      </c>
      <c r="L44" s="206">
        <v>0</v>
      </c>
      <c r="M44" s="175">
        <f t="shared" si="7"/>
        <v>0</v>
      </c>
      <c r="N44" s="206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8">
        <v>0</v>
      </c>
      <c r="G45" s="178">
        <v>0</v>
      </c>
      <c r="H45" s="172">
        <f t="shared" si="4"/>
        <v>0</v>
      </c>
      <c r="I45" s="178">
        <v>0</v>
      </c>
      <c r="J45" s="172">
        <f t="shared" si="1"/>
        <v>0</v>
      </c>
      <c r="K45" s="206">
        <v>0</v>
      </c>
      <c r="L45" s="206">
        <v>0</v>
      </c>
      <c r="M45" s="175">
        <f t="shared" si="7"/>
        <v>0</v>
      </c>
      <c r="N45" s="206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8">
        <v>0</v>
      </c>
      <c r="G46" s="178">
        <v>0</v>
      </c>
      <c r="H46" s="172">
        <f t="shared" si="4"/>
        <v>0</v>
      </c>
      <c r="I46" s="178">
        <v>0</v>
      </c>
      <c r="J46" s="172">
        <f t="shared" si="1"/>
        <v>0</v>
      </c>
      <c r="K46" s="206">
        <v>0</v>
      </c>
      <c r="L46" s="206">
        <v>0</v>
      </c>
      <c r="M46" s="175">
        <f t="shared" si="7"/>
        <v>0</v>
      </c>
      <c r="N46" s="206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8">
        <v>0</v>
      </c>
      <c r="G47" s="178">
        <v>0</v>
      </c>
      <c r="H47" s="172">
        <f t="shared" si="4"/>
        <v>0</v>
      </c>
      <c r="I47" s="178">
        <v>0</v>
      </c>
      <c r="J47" s="172">
        <f t="shared" si="1"/>
        <v>0</v>
      </c>
      <c r="K47" s="206">
        <v>0</v>
      </c>
      <c r="L47" s="206">
        <v>0</v>
      </c>
      <c r="M47" s="175">
        <f t="shared" si="7"/>
        <v>0</v>
      </c>
      <c r="N47" s="206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8">
        <v>0</v>
      </c>
      <c r="G48" s="178">
        <v>0</v>
      </c>
      <c r="H48" s="172">
        <f t="shared" si="4"/>
        <v>0</v>
      </c>
      <c r="I48" s="178">
        <v>0</v>
      </c>
      <c r="J48" s="172">
        <f t="shared" si="1"/>
        <v>0</v>
      </c>
      <c r="K48" s="206">
        <v>0</v>
      </c>
      <c r="L48" s="206">
        <v>0</v>
      </c>
      <c r="M48" s="175">
        <f t="shared" si="7"/>
        <v>0</v>
      </c>
      <c r="N48" s="206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8">
        <v>0</v>
      </c>
      <c r="G49" s="178">
        <v>0</v>
      </c>
      <c r="H49" s="172">
        <f t="shared" si="4"/>
        <v>0</v>
      </c>
      <c r="I49" s="178">
        <v>0</v>
      </c>
      <c r="J49" s="172">
        <f t="shared" si="1"/>
        <v>0</v>
      </c>
      <c r="K49" s="206">
        <v>0</v>
      </c>
      <c r="L49" s="206">
        <v>0</v>
      </c>
      <c r="M49" s="175">
        <f t="shared" si="7"/>
        <v>0</v>
      </c>
      <c r="N49" s="206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6">
        <v>0</v>
      </c>
      <c r="H50" s="176">
        <f t="shared" si="4"/>
        <v>0</v>
      </c>
      <c r="I50" s="186">
        <v>0</v>
      </c>
      <c r="J50" s="176">
        <f t="shared" si="1"/>
        <v>0</v>
      </c>
      <c r="K50" s="206">
        <v>0</v>
      </c>
      <c r="L50" s="206">
        <v>0</v>
      </c>
      <c r="M50" s="177">
        <f t="shared" si="7"/>
        <v>0</v>
      </c>
      <c r="N50" s="206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2">
        <f t="shared" ref="F51:N51" si="8">SUM(F38:F50)</f>
        <v>2</v>
      </c>
      <c r="G51" s="172">
        <f t="shared" si="8"/>
        <v>0</v>
      </c>
      <c r="H51" s="172">
        <f t="shared" si="8"/>
        <v>2</v>
      </c>
      <c r="I51" s="172">
        <f t="shared" si="8"/>
        <v>0</v>
      </c>
      <c r="J51" s="172">
        <f t="shared" si="8"/>
        <v>2</v>
      </c>
      <c r="K51" s="172">
        <f t="shared" si="8"/>
        <v>0</v>
      </c>
      <c r="L51" s="172">
        <f t="shared" si="8"/>
        <v>0</v>
      </c>
      <c r="M51" s="172">
        <f t="shared" si="8"/>
        <v>0</v>
      </c>
      <c r="N51" s="172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0</v>
      </c>
      <c r="L52" s="178">
        <v>0</v>
      </c>
      <c r="M52" s="178">
        <v>0</v>
      </c>
      <c r="N52" s="178">
        <v>0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515</v>
      </c>
      <c r="G53" s="22">
        <f t="shared" si="9"/>
        <v>42</v>
      </c>
      <c r="H53" s="22">
        <f t="shared" si="9"/>
        <v>557</v>
      </c>
      <c r="I53" s="22">
        <f t="shared" si="9"/>
        <v>1</v>
      </c>
      <c r="J53" s="22">
        <f t="shared" si="9"/>
        <v>558</v>
      </c>
      <c r="K53" s="22">
        <f>+K23+K37+K51+K52</f>
        <v>65</v>
      </c>
      <c r="L53" s="22">
        <f t="shared" ref="L53:N53" si="10">+L23+L37+L51+L52</f>
        <v>12</v>
      </c>
      <c r="M53" s="22">
        <f t="shared" si="10"/>
        <v>77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17" sqref="J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48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45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 ht="12.75" customHeight="1">
      <c r="A10" s="16"/>
      <c r="B10" s="68"/>
      <c r="C10" s="23"/>
      <c r="D10" s="9"/>
      <c r="E10" s="69">
        <v>13</v>
      </c>
      <c r="F10" s="70">
        <v>593</v>
      </c>
      <c r="G10" s="70">
        <v>0</v>
      </c>
      <c r="H10" s="71">
        <f>F10+G10</f>
        <v>593</v>
      </c>
      <c r="I10" s="70">
        <v>0</v>
      </c>
      <c r="J10" s="71">
        <f>H10+I10</f>
        <v>593</v>
      </c>
      <c r="K10" s="72">
        <v>777</v>
      </c>
      <c r="L10" s="72">
        <v>243</v>
      </c>
      <c r="M10" s="73">
        <f>K10+L10</f>
        <v>1020</v>
      </c>
      <c r="N10" s="72">
        <v>297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34</v>
      </c>
      <c r="G11" s="70">
        <v>0</v>
      </c>
      <c r="H11" s="71">
        <f t="shared" ref="H11:H22" si="0">F11+G11</f>
        <v>34</v>
      </c>
      <c r="I11" s="70">
        <v>0</v>
      </c>
      <c r="J11" s="71">
        <f t="shared" ref="J11:J50" si="1">H11+I11</f>
        <v>34</v>
      </c>
      <c r="K11" s="72">
        <v>4</v>
      </c>
      <c r="L11" s="72">
        <v>2</v>
      </c>
      <c r="M11" s="73">
        <f t="shared" ref="M11:M22" si="2">K11+L11</f>
        <v>6</v>
      </c>
      <c r="N11" s="72">
        <v>2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53</v>
      </c>
      <c r="G12" s="70">
        <v>0</v>
      </c>
      <c r="H12" s="71">
        <f t="shared" si="0"/>
        <v>53</v>
      </c>
      <c r="I12" s="70">
        <v>0</v>
      </c>
      <c r="J12" s="71">
        <f t="shared" si="1"/>
        <v>53</v>
      </c>
      <c r="K12" s="72">
        <v>7</v>
      </c>
      <c r="L12" s="72">
        <v>0</v>
      </c>
      <c r="M12" s="73">
        <f t="shared" si="2"/>
        <v>7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27</v>
      </c>
      <c r="G13" s="70">
        <v>0</v>
      </c>
      <c r="H13" s="71">
        <f t="shared" si="0"/>
        <v>27</v>
      </c>
      <c r="I13" s="70">
        <v>0</v>
      </c>
      <c r="J13" s="71">
        <f t="shared" si="1"/>
        <v>27</v>
      </c>
      <c r="K13" s="72">
        <v>5</v>
      </c>
      <c r="L13" s="72">
        <v>0</v>
      </c>
      <c r="M13" s="73">
        <f t="shared" si="2"/>
        <v>5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30</v>
      </c>
      <c r="G14" s="70">
        <v>0</v>
      </c>
      <c r="H14" s="71">
        <f t="shared" si="0"/>
        <v>30</v>
      </c>
      <c r="I14" s="70">
        <v>0</v>
      </c>
      <c r="J14" s="71">
        <f t="shared" si="1"/>
        <v>30</v>
      </c>
      <c r="K14" s="72">
        <v>2</v>
      </c>
      <c r="L14" s="72">
        <v>0</v>
      </c>
      <c r="M14" s="73">
        <f t="shared" si="2"/>
        <v>2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124</v>
      </c>
      <c r="G15" s="70">
        <v>0</v>
      </c>
      <c r="H15" s="71">
        <f t="shared" si="0"/>
        <v>124</v>
      </c>
      <c r="I15" s="70">
        <v>0</v>
      </c>
      <c r="J15" s="71">
        <f t="shared" si="1"/>
        <v>124</v>
      </c>
      <c r="K15" s="72">
        <v>2</v>
      </c>
      <c r="L15" s="72">
        <v>0</v>
      </c>
      <c r="M15" s="73">
        <f t="shared" si="2"/>
        <v>2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60</v>
      </c>
      <c r="G16" s="70">
        <v>0</v>
      </c>
      <c r="H16" s="71">
        <f t="shared" si="0"/>
        <v>60</v>
      </c>
      <c r="I16" s="70">
        <v>0</v>
      </c>
      <c r="J16" s="71">
        <f t="shared" si="1"/>
        <v>60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69</v>
      </c>
      <c r="G17" s="70">
        <v>0</v>
      </c>
      <c r="H17" s="71">
        <f t="shared" si="0"/>
        <v>69</v>
      </c>
      <c r="I17" s="70">
        <v>0</v>
      </c>
      <c r="J17" s="71">
        <f t="shared" si="1"/>
        <v>69</v>
      </c>
      <c r="K17" s="72">
        <v>2</v>
      </c>
      <c r="L17" s="72">
        <v>2</v>
      </c>
      <c r="M17" s="73">
        <f t="shared" si="2"/>
        <v>4</v>
      </c>
      <c r="N17" s="72">
        <v>5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154</v>
      </c>
      <c r="G18" s="70">
        <v>0</v>
      </c>
      <c r="H18" s="71">
        <f t="shared" si="0"/>
        <v>154</v>
      </c>
      <c r="I18" s="70">
        <v>0</v>
      </c>
      <c r="J18" s="71">
        <f t="shared" si="1"/>
        <v>154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41</v>
      </c>
      <c r="G19" s="70">
        <v>0</v>
      </c>
      <c r="H19" s="71">
        <f t="shared" si="0"/>
        <v>41</v>
      </c>
      <c r="I19" s="70">
        <v>0</v>
      </c>
      <c r="J19" s="71">
        <f t="shared" si="1"/>
        <v>41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54</v>
      </c>
      <c r="H20" s="71">
        <f t="shared" si="0"/>
        <v>54</v>
      </c>
      <c r="I20" s="70">
        <v>0</v>
      </c>
      <c r="J20" s="71">
        <f t="shared" si="1"/>
        <v>54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118</v>
      </c>
      <c r="H21" s="71">
        <f t="shared" si="0"/>
        <v>118</v>
      </c>
      <c r="I21" s="70">
        <v>0</v>
      </c>
      <c r="J21" s="71">
        <f t="shared" si="1"/>
        <v>118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58</v>
      </c>
      <c r="H22" s="71">
        <f t="shared" si="0"/>
        <v>58</v>
      </c>
      <c r="I22" s="70">
        <v>20</v>
      </c>
      <c r="J22" s="71">
        <f t="shared" si="1"/>
        <v>78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1185</v>
      </c>
      <c r="G23" s="71">
        <f t="shared" si="3"/>
        <v>230</v>
      </c>
      <c r="H23" s="64">
        <f t="shared" si="3"/>
        <v>1415</v>
      </c>
      <c r="I23" s="71">
        <f t="shared" si="3"/>
        <v>20</v>
      </c>
      <c r="J23" s="64">
        <f t="shared" si="3"/>
        <v>1435</v>
      </c>
      <c r="K23" s="74">
        <f t="shared" si="3"/>
        <v>799</v>
      </c>
      <c r="L23" s="74">
        <f t="shared" si="3"/>
        <v>247</v>
      </c>
      <c r="M23" s="71">
        <f t="shared" si="3"/>
        <v>1046</v>
      </c>
      <c r="N23" s="71">
        <f t="shared" si="3"/>
        <v>304</v>
      </c>
    </row>
    <row r="24" spans="1:14">
      <c r="A24" s="16"/>
      <c r="B24" s="12"/>
      <c r="C24" s="12"/>
      <c r="D24" s="15"/>
      <c r="E24" s="14">
        <v>13</v>
      </c>
      <c r="F24" s="70">
        <v>1224</v>
      </c>
      <c r="G24" s="70">
        <v>0</v>
      </c>
      <c r="H24" s="71">
        <f>F24+G24</f>
        <v>1224</v>
      </c>
      <c r="I24" s="70">
        <v>0</v>
      </c>
      <c r="J24" s="71">
        <f t="shared" si="1"/>
        <v>1224</v>
      </c>
      <c r="K24" s="72">
        <v>803</v>
      </c>
      <c r="L24" s="72">
        <v>146</v>
      </c>
      <c r="M24" s="75">
        <f>K24+L24</f>
        <v>949</v>
      </c>
      <c r="N24" s="72">
        <v>181</v>
      </c>
    </row>
    <row r="25" spans="1:14" ht="12.75" customHeight="1">
      <c r="A25" s="16"/>
      <c r="B25" s="12"/>
      <c r="C25" s="12" t="s">
        <v>0</v>
      </c>
      <c r="D25" s="15"/>
      <c r="E25" s="69">
        <v>12</v>
      </c>
      <c r="F25" s="70">
        <v>55</v>
      </c>
      <c r="G25" s="70">
        <v>0</v>
      </c>
      <c r="H25" s="71">
        <f t="shared" ref="H25:H50" si="4">F25+G25</f>
        <v>55</v>
      </c>
      <c r="I25" s="70">
        <v>0</v>
      </c>
      <c r="J25" s="71">
        <f t="shared" si="1"/>
        <v>55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86</v>
      </c>
      <c r="G26" s="70">
        <v>0</v>
      </c>
      <c r="H26" s="71">
        <f t="shared" si="4"/>
        <v>86</v>
      </c>
      <c r="I26" s="70">
        <v>0</v>
      </c>
      <c r="J26" s="71">
        <f t="shared" si="1"/>
        <v>86</v>
      </c>
      <c r="K26" s="72">
        <v>2</v>
      </c>
      <c r="L26" s="72">
        <v>0</v>
      </c>
      <c r="M26" s="75">
        <f t="shared" si="5"/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95</v>
      </c>
      <c r="G27" s="70">
        <v>0</v>
      </c>
      <c r="H27" s="71">
        <f t="shared" si="4"/>
        <v>95</v>
      </c>
      <c r="I27" s="70">
        <v>0</v>
      </c>
      <c r="J27" s="71">
        <f t="shared" si="1"/>
        <v>95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52</v>
      </c>
      <c r="G28" s="70">
        <v>0</v>
      </c>
      <c r="H28" s="71">
        <f t="shared" si="4"/>
        <v>52</v>
      </c>
      <c r="I28" s="70">
        <v>0</v>
      </c>
      <c r="J28" s="71">
        <f t="shared" si="1"/>
        <v>52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300</v>
      </c>
      <c r="G29" s="70">
        <v>0</v>
      </c>
      <c r="H29" s="71">
        <f t="shared" si="4"/>
        <v>300</v>
      </c>
      <c r="I29" s="70">
        <v>0</v>
      </c>
      <c r="J29" s="71">
        <f t="shared" si="1"/>
        <v>300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132</v>
      </c>
      <c r="G30" s="70">
        <v>0</v>
      </c>
      <c r="H30" s="71">
        <f t="shared" si="4"/>
        <v>132</v>
      </c>
      <c r="I30" s="70">
        <v>0</v>
      </c>
      <c r="J30" s="71">
        <f t="shared" si="1"/>
        <v>132</v>
      </c>
      <c r="K30" s="72">
        <v>1</v>
      </c>
      <c r="L30" s="72">
        <v>1</v>
      </c>
      <c r="M30" s="75">
        <f t="shared" si="5"/>
        <v>2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103</v>
      </c>
      <c r="G31" s="70">
        <v>0</v>
      </c>
      <c r="H31" s="71">
        <f t="shared" si="4"/>
        <v>103</v>
      </c>
      <c r="I31" s="70">
        <v>0</v>
      </c>
      <c r="J31" s="71">
        <f t="shared" si="1"/>
        <v>103</v>
      </c>
      <c r="K31" s="72">
        <v>1</v>
      </c>
      <c r="L31" s="72">
        <v>4</v>
      </c>
      <c r="M31" s="75">
        <f t="shared" si="5"/>
        <v>5</v>
      </c>
      <c r="N31" s="72">
        <v>8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143</v>
      </c>
      <c r="G32" s="70">
        <v>0</v>
      </c>
      <c r="H32" s="71">
        <f t="shared" si="4"/>
        <v>143</v>
      </c>
      <c r="I32" s="70">
        <v>0</v>
      </c>
      <c r="J32" s="71">
        <f t="shared" si="1"/>
        <v>143</v>
      </c>
      <c r="K32" s="72">
        <v>0</v>
      </c>
      <c r="L32" s="72">
        <v>1</v>
      </c>
      <c r="M32" s="75">
        <f t="shared" si="5"/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95</v>
      </c>
      <c r="G33" s="70">
        <v>0</v>
      </c>
      <c r="H33" s="71">
        <f t="shared" si="4"/>
        <v>95</v>
      </c>
      <c r="I33" s="70">
        <v>0</v>
      </c>
      <c r="J33" s="71">
        <f t="shared" si="1"/>
        <v>95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82</v>
      </c>
      <c r="H34" s="71">
        <f t="shared" si="4"/>
        <v>82</v>
      </c>
      <c r="I34" s="70">
        <v>0</v>
      </c>
      <c r="J34" s="71">
        <f t="shared" si="1"/>
        <v>82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129</v>
      </c>
      <c r="H35" s="71">
        <f t="shared" si="4"/>
        <v>129</v>
      </c>
      <c r="I35" s="70">
        <v>0</v>
      </c>
      <c r="J35" s="71">
        <f t="shared" si="1"/>
        <v>129</v>
      </c>
      <c r="K35" s="72">
        <v>1</v>
      </c>
      <c r="L35" s="72">
        <v>0</v>
      </c>
      <c r="M35" s="75">
        <f t="shared" si="5"/>
        <v>1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135</v>
      </c>
      <c r="H36" s="71">
        <f t="shared" si="4"/>
        <v>135</v>
      </c>
      <c r="I36" s="70">
        <v>28</v>
      </c>
      <c r="J36" s="71">
        <f t="shared" si="1"/>
        <v>163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2285</v>
      </c>
      <c r="G37" s="71">
        <f t="shared" si="6"/>
        <v>346</v>
      </c>
      <c r="H37" s="76">
        <f t="shared" si="6"/>
        <v>2631</v>
      </c>
      <c r="I37" s="77">
        <f t="shared" si="6"/>
        <v>28</v>
      </c>
      <c r="J37" s="64">
        <f t="shared" si="6"/>
        <v>2659</v>
      </c>
      <c r="K37" s="74">
        <f t="shared" si="6"/>
        <v>811</v>
      </c>
      <c r="L37" s="20">
        <f t="shared" si="6"/>
        <v>152</v>
      </c>
      <c r="M37" s="64">
        <f t="shared" si="6"/>
        <v>963</v>
      </c>
      <c r="N37" s="74">
        <f t="shared" si="6"/>
        <v>191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10</v>
      </c>
      <c r="L52" s="10">
        <v>9</v>
      </c>
      <c r="M52" s="10">
        <v>0</v>
      </c>
      <c r="N52" s="10">
        <v>11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3470</v>
      </c>
      <c r="G53" s="22">
        <f t="shared" si="9"/>
        <v>576</v>
      </c>
      <c r="H53" s="22">
        <f t="shared" si="9"/>
        <v>4046</v>
      </c>
      <c r="I53" s="22">
        <f t="shared" si="9"/>
        <v>48</v>
      </c>
      <c r="J53" s="22">
        <f t="shared" si="9"/>
        <v>4094</v>
      </c>
      <c r="K53" s="22">
        <f>+K23+K37+K51+K52</f>
        <v>1620</v>
      </c>
      <c r="L53" s="22">
        <f t="shared" ref="L53:N53" si="10">+L23+L37+L51+L52</f>
        <v>408</v>
      </c>
      <c r="M53" s="22">
        <f t="shared" si="10"/>
        <v>2009</v>
      </c>
      <c r="N53" s="22">
        <f t="shared" si="10"/>
        <v>506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3" sqref="D3:J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6" t="s">
        <v>49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687</v>
      </c>
      <c r="G10" s="70"/>
      <c r="H10" s="71">
        <f>F10+G10</f>
        <v>687</v>
      </c>
      <c r="I10" s="70"/>
      <c r="J10" s="71">
        <f>H10+I10</f>
        <v>687</v>
      </c>
      <c r="K10" s="72">
        <v>863</v>
      </c>
      <c r="L10" s="72">
        <v>163</v>
      </c>
      <c r="M10" s="73">
        <f>K10+L10</f>
        <v>1026</v>
      </c>
      <c r="N10" s="72">
        <v>192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109</v>
      </c>
      <c r="G11" s="70"/>
      <c r="H11" s="71">
        <f t="shared" ref="H11:H22" si="0">F11+G11</f>
        <v>109</v>
      </c>
      <c r="I11" s="70"/>
      <c r="J11" s="71">
        <f t="shared" ref="J11:J50" si="1">H11+I11</f>
        <v>109</v>
      </c>
      <c r="K11" s="72">
        <v>7</v>
      </c>
      <c r="L11" s="72"/>
      <c r="M11" s="73">
        <f t="shared" ref="M11:M22" si="2">K11+L11</f>
        <v>7</v>
      </c>
      <c r="N11" s="72"/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160</v>
      </c>
      <c r="G12" s="70"/>
      <c r="H12" s="71">
        <f t="shared" si="0"/>
        <v>160</v>
      </c>
      <c r="I12" s="70"/>
      <c r="J12" s="71">
        <f t="shared" si="1"/>
        <v>160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113</v>
      </c>
      <c r="G13" s="70"/>
      <c r="H13" s="71">
        <f t="shared" si="0"/>
        <v>113</v>
      </c>
      <c r="I13" s="70"/>
      <c r="J13" s="71">
        <f t="shared" si="1"/>
        <v>113</v>
      </c>
      <c r="K13" s="72">
        <v>5</v>
      </c>
      <c r="L13" s="72"/>
      <c r="M13" s="73">
        <f t="shared" si="2"/>
        <v>5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25</v>
      </c>
      <c r="G14" s="70"/>
      <c r="H14" s="71">
        <f t="shared" si="0"/>
        <v>25</v>
      </c>
      <c r="I14" s="70"/>
      <c r="J14" s="71">
        <f t="shared" si="1"/>
        <v>25</v>
      </c>
      <c r="K14" s="72">
        <v>2</v>
      </c>
      <c r="L14" s="72"/>
      <c r="M14" s="73">
        <f t="shared" si="2"/>
        <v>2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125</v>
      </c>
      <c r="G15" s="70"/>
      <c r="H15" s="71">
        <f t="shared" si="0"/>
        <v>125</v>
      </c>
      <c r="I15" s="70"/>
      <c r="J15" s="71">
        <f t="shared" si="1"/>
        <v>125</v>
      </c>
      <c r="K15" s="72">
        <v>4</v>
      </c>
      <c r="L15" s="72"/>
      <c r="M15" s="73">
        <f t="shared" si="2"/>
        <v>4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160</v>
      </c>
      <c r="G16" s="70"/>
      <c r="H16" s="71">
        <f t="shared" si="0"/>
        <v>160</v>
      </c>
      <c r="I16" s="70"/>
      <c r="J16" s="71">
        <f t="shared" si="1"/>
        <v>160</v>
      </c>
      <c r="K16" s="72">
        <v>5</v>
      </c>
      <c r="L16" s="72"/>
      <c r="M16" s="73">
        <f t="shared" si="2"/>
        <v>5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331</v>
      </c>
      <c r="G17" s="70"/>
      <c r="H17" s="71">
        <f t="shared" si="0"/>
        <v>331</v>
      </c>
      <c r="I17" s="70"/>
      <c r="J17" s="71">
        <f t="shared" si="1"/>
        <v>331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423</v>
      </c>
      <c r="G18" s="70"/>
      <c r="H18" s="71">
        <f t="shared" si="0"/>
        <v>423</v>
      </c>
      <c r="I18" s="70"/>
      <c r="J18" s="71">
        <f t="shared" si="1"/>
        <v>423</v>
      </c>
      <c r="K18" s="72">
        <v>1</v>
      </c>
      <c r="L18" s="72">
        <v>1</v>
      </c>
      <c r="M18" s="73">
        <f t="shared" si="2"/>
        <v>2</v>
      </c>
      <c r="N18" s="72">
        <v>2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148</v>
      </c>
      <c r="G19" s="70"/>
      <c r="H19" s="71">
        <f t="shared" si="0"/>
        <v>148</v>
      </c>
      <c r="I19" s="70"/>
      <c r="J19" s="71">
        <f t="shared" si="1"/>
        <v>148</v>
      </c>
      <c r="K19" s="72">
        <v>1</v>
      </c>
      <c r="L19" s="72">
        <v>3</v>
      </c>
      <c r="M19" s="73">
        <f t="shared" si="2"/>
        <v>4</v>
      </c>
      <c r="N19" s="72">
        <v>3</v>
      </c>
    </row>
    <row r="20" spans="1:14">
      <c r="A20" s="16"/>
      <c r="B20" s="12"/>
      <c r="C20" s="17" t="s">
        <v>1</v>
      </c>
      <c r="D20" s="9"/>
      <c r="E20" s="69">
        <v>3</v>
      </c>
      <c r="F20" s="70"/>
      <c r="G20" s="84">
        <v>153</v>
      </c>
      <c r="H20" s="71">
        <f t="shared" si="0"/>
        <v>153</v>
      </c>
      <c r="I20" s="70"/>
      <c r="J20" s="71">
        <f t="shared" si="1"/>
        <v>153</v>
      </c>
      <c r="K20" s="72">
        <v>1</v>
      </c>
      <c r="L20" s="72">
        <v>1</v>
      </c>
      <c r="M20" s="73">
        <f t="shared" si="2"/>
        <v>2</v>
      </c>
      <c r="N20" s="72">
        <v>2</v>
      </c>
    </row>
    <row r="21" spans="1:14">
      <c r="A21" s="16"/>
      <c r="B21" s="12"/>
      <c r="C21" s="17"/>
      <c r="D21" s="9"/>
      <c r="E21" s="69">
        <v>2</v>
      </c>
      <c r="F21" s="70"/>
      <c r="G21" s="84">
        <v>113</v>
      </c>
      <c r="H21" s="71">
        <f t="shared" si="0"/>
        <v>113</v>
      </c>
      <c r="I21" s="70"/>
      <c r="J21" s="71">
        <f t="shared" si="1"/>
        <v>113</v>
      </c>
      <c r="K21" s="72"/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/>
      <c r="G22" s="84">
        <v>92</v>
      </c>
      <c r="H22" s="71">
        <f t="shared" si="0"/>
        <v>92</v>
      </c>
      <c r="I22" s="70">
        <v>49</v>
      </c>
      <c r="J22" s="71">
        <f t="shared" si="1"/>
        <v>141</v>
      </c>
      <c r="K22" s="72">
        <v>1</v>
      </c>
      <c r="L22" s="72">
        <v>1</v>
      </c>
      <c r="M22" s="73">
        <f t="shared" si="2"/>
        <v>2</v>
      </c>
      <c r="N22" s="72">
        <v>1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2281</v>
      </c>
      <c r="G23" s="71">
        <f t="shared" si="3"/>
        <v>358</v>
      </c>
      <c r="H23" s="64">
        <f t="shared" si="3"/>
        <v>2639</v>
      </c>
      <c r="I23" s="71">
        <f t="shared" si="3"/>
        <v>49</v>
      </c>
      <c r="J23" s="64">
        <f t="shared" si="3"/>
        <v>2688</v>
      </c>
      <c r="K23" s="74">
        <f t="shared" si="3"/>
        <v>892</v>
      </c>
      <c r="L23" s="74">
        <f t="shared" si="3"/>
        <v>169</v>
      </c>
      <c r="M23" s="71">
        <f t="shared" si="3"/>
        <v>1061</v>
      </c>
      <c r="N23" s="71">
        <f t="shared" si="3"/>
        <v>200</v>
      </c>
    </row>
    <row r="24" spans="1:14">
      <c r="A24" s="16"/>
      <c r="B24" s="12"/>
      <c r="C24" s="12"/>
      <c r="D24" s="15"/>
      <c r="E24" s="14">
        <v>13</v>
      </c>
      <c r="F24" s="70">
        <v>1118</v>
      </c>
      <c r="G24" s="70"/>
      <c r="H24" s="71">
        <f>F24+G24</f>
        <v>1118</v>
      </c>
      <c r="I24" s="70"/>
      <c r="J24" s="71">
        <f t="shared" si="1"/>
        <v>1118</v>
      </c>
      <c r="K24" s="72">
        <v>664</v>
      </c>
      <c r="L24" s="72">
        <v>112</v>
      </c>
      <c r="M24" s="75">
        <f>K24+L24</f>
        <v>776</v>
      </c>
      <c r="N24" s="72">
        <v>134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223</v>
      </c>
      <c r="G25" s="70"/>
      <c r="H25" s="71">
        <f t="shared" ref="H25:H50" si="4">F25+G25</f>
        <v>223</v>
      </c>
      <c r="I25" s="70"/>
      <c r="J25" s="71">
        <f t="shared" si="1"/>
        <v>223</v>
      </c>
      <c r="K25" s="72">
        <v>4</v>
      </c>
      <c r="L25" s="72">
        <v>4</v>
      </c>
      <c r="M25" s="75">
        <f t="shared" ref="M25:M36" si="5">K25+L25</f>
        <v>8</v>
      </c>
      <c r="N25" s="72">
        <v>4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167</v>
      </c>
      <c r="G26" s="70"/>
      <c r="H26" s="71">
        <f t="shared" si="4"/>
        <v>167</v>
      </c>
      <c r="I26" s="70"/>
      <c r="J26" s="71">
        <f t="shared" si="1"/>
        <v>167</v>
      </c>
      <c r="K26" s="72">
        <v>3</v>
      </c>
      <c r="L26" s="72"/>
      <c r="M26" s="75">
        <f t="shared" si="5"/>
        <v>3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193</v>
      </c>
      <c r="G27" s="70"/>
      <c r="H27" s="71">
        <f t="shared" si="4"/>
        <v>193</v>
      </c>
      <c r="I27" s="70"/>
      <c r="J27" s="71">
        <f t="shared" si="1"/>
        <v>193</v>
      </c>
      <c r="K27" s="72">
        <v>6</v>
      </c>
      <c r="L27" s="72">
        <v>2</v>
      </c>
      <c r="M27" s="75">
        <f t="shared" si="5"/>
        <v>8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40</v>
      </c>
      <c r="G28" s="70"/>
      <c r="H28" s="71">
        <f t="shared" si="4"/>
        <v>40</v>
      </c>
      <c r="I28" s="70"/>
      <c r="J28" s="71">
        <f t="shared" si="1"/>
        <v>40</v>
      </c>
      <c r="K28" s="72">
        <v>3</v>
      </c>
      <c r="L28" s="72">
        <v>3</v>
      </c>
      <c r="M28" s="75">
        <f t="shared" si="5"/>
        <v>6</v>
      </c>
      <c r="N28" s="72">
        <v>4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41</v>
      </c>
      <c r="G29" s="70"/>
      <c r="H29" s="71">
        <f t="shared" si="4"/>
        <v>41</v>
      </c>
      <c r="I29" s="70"/>
      <c r="J29" s="71">
        <f t="shared" si="1"/>
        <v>41</v>
      </c>
      <c r="K29" s="72">
        <v>3</v>
      </c>
      <c r="L29" s="72">
        <v>1</v>
      </c>
      <c r="M29" s="75">
        <f t="shared" si="5"/>
        <v>4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133</v>
      </c>
      <c r="G30" s="70"/>
      <c r="H30" s="71">
        <f t="shared" si="4"/>
        <v>133</v>
      </c>
      <c r="I30" s="70"/>
      <c r="J30" s="71">
        <f t="shared" si="1"/>
        <v>133</v>
      </c>
      <c r="K30" s="72">
        <v>3</v>
      </c>
      <c r="L30" s="72">
        <v>2</v>
      </c>
      <c r="M30" s="75">
        <f t="shared" si="5"/>
        <v>5</v>
      </c>
      <c r="N30" s="72">
        <v>2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141</v>
      </c>
      <c r="G31" s="70"/>
      <c r="H31" s="71">
        <f t="shared" si="4"/>
        <v>141</v>
      </c>
      <c r="I31" s="70"/>
      <c r="J31" s="71">
        <f t="shared" si="1"/>
        <v>141</v>
      </c>
      <c r="K31" s="72">
        <v>2</v>
      </c>
      <c r="L31" s="72">
        <v>2</v>
      </c>
      <c r="M31" s="75">
        <f t="shared" si="5"/>
        <v>4</v>
      </c>
      <c r="N31" s="72">
        <v>2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367</v>
      </c>
      <c r="G32" s="70"/>
      <c r="H32" s="71">
        <f t="shared" si="4"/>
        <v>367</v>
      </c>
      <c r="I32" s="70"/>
      <c r="J32" s="71">
        <f t="shared" si="1"/>
        <v>367</v>
      </c>
      <c r="K32" s="72">
        <v>5</v>
      </c>
      <c r="L32" s="72">
        <v>3</v>
      </c>
      <c r="M32" s="75">
        <f t="shared" si="5"/>
        <v>8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148</v>
      </c>
      <c r="G33" s="70"/>
      <c r="H33" s="71">
        <f t="shared" si="4"/>
        <v>148</v>
      </c>
      <c r="I33" s="70"/>
      <c r="J33" s="71">
        <f t="shared" si="1"/>
        <v>148</v>
      </c>
      <c r="K33" s="72">
        <v>1</v>
      </c>
      <c r="L33" s="72">
        <v>1</v>
      </c>
      <c r="M33" s="75">
        <f t="shared" si="5"/>
        <v>2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187</v>
      </c>
      <c r="H34" s="71">
        <f t="shared" si="4"/>
        <v>187</v>
      </c>
      <c r="I34" s="70"/>
      <c r="J34" s="71">
        <f t="shared" si="1"/>
        <v>187</v>
      </c>
      <c r="K34" s="72">
        <v>2</v>
      </c>
      <c r="L34" s="72">
        <v>2</v>
      </c>
      <c r="M34" s="75">
        <f t="shared" si="5"/>
        <v>4</v>
      </c>
      <c r="N34" s="72">
        <v>4</v>
      </c>
    </row>
    <row r="35" spans="1:14">
      <c r="A35" s="16"/>
      <c r="B35" s="12"/>
      <c r="C35" s="12"/>
      <c r="D35" s="15"/>
      <c r="E35" s="69">
        <v>2</v>
      </c>
      <c r="F35" s="70"/>
      <c r="G35" s="70">
        <v>201</v>
      </c>
      <c r="H35" s="71">
        <f t="shared" si="4"/>
        <v>201</v>
      </c>
      <c r="I35" s="70"/>
      <c r="J35" s="71">
        <f t="shared" si="1"/>
        <v>201</v>
      </c>
      <c r="K35" s="72">
        <v>1</v>
      </c>
      <c r="L35" s="72"/>
      <c r="M35" s="75">
        <f t="shared" si="5"/>
        <v>1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136</v>
      </c>
      <c r="H36" s="71">
        <f t="shared" si="4"/>
        <v>136</v>
      </c>
      <c r="I36" s="70">
        <v>77</v>
      </c>
      <c r="J36" s="71">
        <f t="shared" si="1"/>
        <v>213</v>
      </c>
      <c r="K36" s="72"/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2571</v>
      </c>
      <c r="G37" s="71">
        <f t="shared" si="6"/>
        <v>524</v>
      </c>
      <c r="H37" s="76">
        <f t="shared" si="6"/>
        <v>3095</v>
      </c>
      <c r="I37" s="77">
        <f t="shared" si="6"/>
        <v>77</v>
      </c>
      <c r="J37" s="64">
        <f t="shared" si="6"/>
        <v>3172</v>
      </c>
      <c r="K37" s="74">
        <f t="shared" si="6"/>
        <v>697</v>
      </c>
      <c r="L37" s="71">
        <f t="shared" si="6"/>
        <v>133</v>
      </c>
      <c r="M37" s="64">
        <f t="shared" si="6"/>
        <v>830</v>
      </c>
      <c r="N37" s="74">
        <f t="shared" si="6"/>
        <v>160</v>
      </c>
    </row>
    <row r="38" spans="1:14">
      <c r="A38" s="16"/>
      <c r="B38" s="68"/>
      <c r="C38" s="68"/>
      <c r="D38" s="19"/>
      <c r="E38" s="69">
        <v>13</v>
      </c>
      <c r="F38" s="70"/>
      <c r="G38" s="70"/>
      <c r="H38" s="71">
        <f t="shared" si="4"/>
        <v>0</v>
      </c>
      <c r="I38" s="70"/>
      <c r="J38" s="71">
        <f t="shared" si="1"/>
        <v>0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69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69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69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69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69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69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69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69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69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69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69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40</v>
      </c>
      <c r="J50" s="79">
        <f t="shared" si="1"/>
        <v>40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0</v>
      </c>
      <c r="G51" s="71">
        <f t="shared" si="8"/>
        <v>0</v>
      </c>
      <c r="H51" s="71">
        <f t="shared" si="8"/>
        <v>0</v>
      </c>
      <c r="I51" s="71">
        <f t="shared" si="8"/>
        <v>40</v>
      </c>
      <c r="J51" s="71">
        <f t="shared" si="8"/>
        <v>40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>
        <v>10</v>
      </c>
      <c r="L52" s="70">
        <v>12</v>
      </c>
      <c r="M52" s="70">
        <f>SUM(K52:L52)</f>
        <v>22</v>
      </c>
      <c r="N52" s="70">
        <v>14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4852</v>
      </c>
      <c r="G53" s="86">
        <f t="shared" si="9"/>
        <v>882</v>
      </c>
      <c r="H53" s="86">
        <f t="shared" si="9"/>
        <v>5734</v>
      </c>
      <c r="I53" s="86">
        <f t="shared" si="9"/>
        <v>166</v>
      </c>
      <c r="J53" s="86">
        <f t="shared" si="9"/>
        <v>5900</v>
      </c>
      <c r="K53" s="86">
        <f>+K23+K37+K51+K52</f>
        <v>1599</v>
      </c>
      <c r="L53" s="86">
        <f t="shared" ref="L53:N53" si="10">+L23+L37+L51+L52</f>
        <v>314</v>
      </c>
      <c r="M53" s="86">
        <f t="shared" si="10"/>
        <v>1913</v>
      </c>
      <c r="N53" s="86">
        <f t="shared" si="10"/>
        <v>374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47" sqref="J4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51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52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493</v>
      </c>
      <c r="G10" s="70">
        <v>15</v>
      </c>
      <c r="H10" s="71">
        <f>F10+G10</f>
        <v>508</v>
      </c>
      <c r="I10" s="70"/>
      <c r="J10" s="71">
        <f>H10+I10</f>
        <v>508</v>
      </c>
      <c r="K10" s="72">
        <v>724</v>
      </c>
      <c r="L10" s="72">
        <v>162</v>
      </c>
      <c r="M10" s="73">
        <f>K10+L10</f>
        <v>886</v>
      </c>
      <c r="N10" s="72">
        <v>210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96</v>
      </c>
      <c r="G11" s="70">
        <v>4</v>
      </c>
      <c r="H11" s="71">
        <f t="shared" ref="H11:H22" si="0">F11+G11</f>
        <v>100</v>
      </c>
      <c r="I11" s="70"/>
      <c r="J11" s="71">
        <f t="shared" ref="J11:J50" si="1">H11+I11</f>
        <v>100</v>
      </c>
      <c r="K11" s="72"/>
      <c r="L11" s="72"/>
      <c r="M11" s="73">
        <f t="shared" ref="M11:M22" si="2">K11+L11</f>
        <v>0</v>
      </c>
      <c r="N11" s="7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107</v>
      </c>
      <c r="G12" s="70">
        <v>5</v>
      </c>
      <c r="H12" s="71">
        <f t="shared" si="0"/>
        <v>112</v>
      </c>
      <c r="I12" s="70"/>
      <c r="J12" s="71">
        <f t="shared" si="1"/>
        <v>112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47</v>
      </c>
      <c r="G13" s="70">
        <v>4</v>
      </c>
      <c r="H13" s="71">
        <f t="shared" si="0"/>
        <v>51</v>
      </c>
      <c r="I13" s="70"/>
      <c r="J13" s="71">
        <f t="shared" si="1"/>
        <v>51</v>
      </c>
      <c r="K13" s="72">
        <v>2</v>
      </c>
      <c r="L13" s="72">
        <v>1</v>
      </c>
      <c r="M13" s="73">
        <f t="shared" si="2"/>
        <v>3</v>
      </c>
      <c r="N13" s="72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31</v>
      </c>
      <c r="G14" s="70">
        <v>4</v>
      </c>
      <c r="H14" s="71">
        <f t="shared" si="0"/>
        <v>35</v>
      </c>
      <c r="I14" s="70"/>
      <c r="J14" s="71">
        <f t="shared" si="1"/>
        <v>35</v>
      </c>
      <c r="K14" s="72">
        <v>2</v>
      </c>
      <c r="L14" s="72"/>
      <c r="M14" s="73">
        <f t="shared" si="2"/>
        <v>2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15</v>
      </c>
      <c r="G15" s="70">
        <v>10</v>
      </c>
      <c r="H15" s="71">
        <f t="shared" si="0"/>
        <v>25</v>
      </c>
      <c r="I15" s="70"/>
      <c r="J15" s="71">
        <f t="shared" si="1"/>
        <v>25</v>
      </c>
      <c r="K15" s="72"/>
      <c r="L15" s="72">
        <v>1</v>
      </c>
      <c r="M15" s="73">
        <f t="shared" si="2"/>
        <v>1</v>
      </c>
      <c r="N15" s="72">
        <v>1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44</v>
      </c>
      <c r="G16" s="70">
        <v>10</v>
      </c>
      <c r="H16" s="71">
        <f t="shared" si="0"/>
        <v>54</v>
      </c>
      <c r="I16" s="70"/>
      <c r="J16" s="71">
        <f t="shared" si="1"/>
        <v>54</v>
      </c>
      <c r="K16" s="72"/>
      <c r="L16" s="72">
        <v>1</v>
      </c>
      <c r="M16" s="73">
        <f t="shared" si="2"/>
        <v>1</v>
      </c>
      <c r="N16" s="72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71</v>
      </c>
      <c r="G17" s="70">
        <v>16</v>
      </c>
      <c r="H17" s="71">
        <f t="shared" si="0"/>
        <v>87</v>
      </c>
      <c r="I17" s="70"/>
      <c r="J17" s="71">
        <f t="shared" si="1"/>
        <v>87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135</v>
      </c>
      <c r="G18" s="70">
        <v>10</v>
      </c>
      <c r="H18" s="71">
        <f t="shared" si="0"/>
        <v>145</v>
      </c>
      <c r="I18" s="70"/>
      <c r="J18" s="71">
        <f t="shared" si="1"/>
        <v>145</v>
      </c>
      <c r="K18" s="72"/>
      <c r="L18" s="72"/>
      <c r="M18" s="73">
        <f t="shared" si="2"/>
        <v>0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310</v>
      </c>
      <c r="G19" s="70">
        <v>3</v>
      </c>
      <c r="H19" s="71">
        <f t="shared" si="0"/>
        <v>313</v>
      </c>
      <c r="I19" s="70"/>
      <c r="J19" s="71">
        <f t="shared" si="1"/>
        <v>313</v>
      </c>
      <c r="K19" s="72">
        <v>1</v>
      </c>
      <c r="L19" s="72">
        <v>1</v>
      </c>
      <c r="M19" s="73">
        <f t="shared" si="2"/>
        <v>2</v>
      </c>
      <c r="N19" s="72">
        <v>2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21</v>
      </c>
      <c r="G20" s="70">
        <v>34</v>
      </c>
      <c r="H20" s="71">
        <f t="shared" si="0"/>
        <v>55</v>
      </c>
      <c r="I20" s="70"/>
      <c r="J20" s="71">
        <f t="shared" si="1"/>
        <v>55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3</v>
      </c>
      <c r="H21" s="71">
        <f t="shared" si="0"/>
        <v>3</v>
      </c>
      <c r="I21" s="70"/>
      <c r="J21" s="71">
        <f t="shared" si="1"/>
        <v>3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>
        <v>4</v>
      </c>
      <c r="G22" s="70">
        <v>80</v>
      </c>
      <c r="H22" s="71">
        <f t="shared" si="0"/>
        <v>84</v>
      </c>
      <c r="I22" s="70">
        <v>37</v>
      </c>
      <c r="J22" s="71">
        <f t="shared" si="1"/>
        <v>121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1374</v>
      </c>
      <c r="G23" s="71">
        <f t="shared" si="3"/>
        <v>198</v>
      </c>
      <c r="H23" s="64">
        <f t="shared" si="3"/>
        <v>1572</v>
      </c>
      <c r="I23" s="71">
        <f t="shared" si="3"/>
        <v>37</v>
      </c>
      <c r="J23" s="64">
        <f t="shared" si="3"/>
        <v>1609</v>
      </c>
      <c r="K23" s="74">
        <f t="shared" si="3"/>
        <v>731</v>
      </c>
      <c r="L23" s="74">
        <f t="shared" si="3"/>
        <v>166</v>
      </c>
      <c r="M23" s="71">
        <f t="shared" si="3"/>
        <v>897</v>
      </c>
      <c r="N23" s="71">
        <f t="shared" si="3"/>
        <v>215</v>
      </c>
    </row>
    <row r="24" spans="1:14">
      <c r="A24" s="16"/>
      <c r="B24" s="12"/>
      <c r="C24" s="12"/>
      <c r="D24" s="15"/>
      <c r="E24" s="14">
        <v>13</v>
      </c>
      <c r="F24" s="70">
        <v>1058</v>
      </c>
      <c r="G24" s="70">
        <v>35</v>
      </c>
      <c r="H24" s="71">
        <f>F24+G24</f>
        <v>1093</v>
      </c>
      <c r="I24" s="70"/>
      <c r="J24" s="71">
        <f t="shared" si="1"/>
        <v>1093</v>
      </c>
      <c r="K24" s="72">
        <v>488</v>
      </c>
      <c r="L24" s="72">
        <v>62</v>
      </c>
      <c r="M24" s="75">
        <f>K24+L24</f>
        <v>550</v>
      </c>
      <c r="N24" s="72">
        <v>84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61</v>
      </c>
      <c r="G25" s="70">
        <v>6</v>
      </c>
      <c r="H25" s="71">
        <f t="shared" ref="H25:H50" si="4">F25+G25</f>
        <v>67</v>
      </c>
      <c r="I25" s="70"/>
      <c r="J25" s="71">
        <f t="shared" si="1"/>
        <v>67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101</v>
      </c>
      <c r="G26" s="70">
        <v>7</v>
      </c>
      <c r="H26" s="71">
        <f t="shared" si="4"/>
        <v>108</v>
      </c>
      <c r="I26" s="70"/>
      <c r="J26" s="71">
        <f t="shared" si="1"/>
        <v>108</v>
      </c>
      <c r="K26" s="72"/>
      <c r="L26" s="72"/>
      <c r="M26" s="75">
        <f t="shared" si="5"/>
        <v>0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45</v>
      </c>
      <c r="G27" s="70">
        <v>8</v>
      </c>
      <c r="H27" s="71">
        <f t="shared" si="4"/>
        <v>53</v>
      </c>
      <c r="I27" s="70"/>
      <c r="J27" s="71">
        <f t="shared" si="1"/>
        <v>53</v>
      </c>
      <c r="K27" s="72">
        <v>1</v>
      </c>
      <c r="L27" s="72"/>
      <c r="M27" s="75">
        <f t="shared" si="5"/>
        <v>1</v>
      </c>
      <c r="N27" s="7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23</v>
      </c>
      <c r="G28" s="70">
        <v>1</v>
      </c>
      <c r="H28" s="71">
        <f t="shared" si="4"/>
        <v>24</v>
      </c>
      <c r="I28" s="70"/>
      <c r="J28" s="71">
        <f t="shared" si="1"/>
        <v>24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17</v>
      </c>
      <c r="G29" s="70">
        <v>2</v>
      </c>
      <c r="H29" s="71">
        <f t="shared" si="4"/>
        <v>19</v>
      </c>
      <c r="I29" s="70"/>
      <c r="J29" s="71">
        <f t="shared" si="1"/>
        <v>19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43</v>
      </c>
      <c r="G30" s="70">
        <v>9</v>
      </c>
      <c r="H30" s="71">
        <f t="shared" si="4"/>
        <v>52</v>
      </c>
      <c r="I30" s="70"/>
      <c r="J30" s="71">
        <f t="shared" si="1"/>
        <v>52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132</v>
      </c>
      <c r="G31" s="70">
        <v>16</v>
      </c>
      <c r="H31" s="71">
        <f t="shared" si="4"/>
        <v>148</v>
      </c>
      <c r="I31" s="70"/>
      <c r="J31" s="71">
        <f t="shared" si="1"/>
        <v>148</v>
      </c>
      <c r="K31" s="72">
        <v>1</v>
      </c>
      <c r="L31" s="72">
        <v>1</v>
      </c>
      <c r="M31" s="75">
        <f t="shared" si="5"/>
        <v>2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122</v>
      </c>
      <c r="G32" s="70">
        <v>10</v>
      </c>
      <c r="H32" s="71">
        <f t="shared" si="4"/>
        <v>132</v>
      </c>
      <c r="I32" s="70"/>
      <c r="J32" s="71">
        <f t="shared" si="1"/>
        <v>132</v>
      </c>
      <c r="K32" s="72"/>
      <c r="L32" s="72">
        <v>1</v>
      </c>
      <c r="M32" s="75">
        <f t="shared" si="5"/>
        <v>1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160</v>
      </c>
      <c r="G33" s="70">
        <v>4</v>
      </c>
      <c r="H33" s="71">
        <f t="shared" si="4"/>
        <v>164</v>
      </c>
      <c r="I33" s="70"/>
      <c r="J33" s="71">
        <f t="shared" si="1"/>
        <v>164</v>
      </c>
      <c r="K33" s="72">
        <v>1</v>
      </c>
      <c r="L33" s="72">
        <v>1</v>
      </c>
      <c r="M33" s="75">
        <f t="shared" si="5"/>
        <v>2</v>
      </c>
      <c r="N33" s="72">
        <v>2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16</v>
      </c>
      <c r="G34" s="70">
        <v>47</v>
      </c>
      <c r="H34" s="71">
        <f t="shared" si="4"/>
        <v>63</v>
      </c>
      <c r="I34" s="70"/>
      <c r="J34" s="71">
        <f t="shared" si="1"/>
        <v>63</v>
      </c>
      <c r="K34" s="72"/>
      <c r="L34" s="72">
        <v>1</v>
      </c>
      <c r="M34" s="75">
        <f t="shared" si="5"/>
        <v>1</v>
      </c>
      <c r="N34" s="72">
        <v>2</v>
      </c>
    </row>
    <row r="35" spans="1:14">
      <c r="A35" s="16"/>
      <c r="B35" s="12"/>
      <c r="C35" s="12"/>
      <c r="D35" s="15"/>
      <c r="E35" s="69">
        <v>2</v>
      </c>
      <c r="F35" s="70">
        <v>2</v>
      </c>
      <c r="G35" s="70">
        <v>20</v>
      </c>
      <c r="H35" s="71">
        <f t="shared" si="4"/>
        <v>22</v>
      </c>
      <c r="I35" s="70"/>
      <c r="J35" s="71">
        <f t="shared" si="1"/>
        <v>22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>
        <v>1</v>
      </c>
      <c r="G36" s="70">
        <v>137</v>
      </c>
      <c r="H36" s="71">
        <f t="shared" si="4"/>
        <v>138</v>
      </c>
      <c r="I36" s="70">
        <v>47</v>
      </c>
      <c r="J36" s="71">
        <f t="shared" si="1"/>
        <v>185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1781</v>
      </c>
      <c r="G37" s="71">
        <f t="shared" si="6"/>
        <v>302</v>
      </c>
      <c r="H37" s="76">
        <f t="shared" si="6"/>
        <v>2083</v>
      </c>
      <c r="I37" s="77">
        <f t="shared" si="6"/>
        <v>47</v>
      </c>
      <c r="J37" s="64">
        <f t="shared" si="6"/>
        <v>2130</v>
      </c>
      <c r="K37" s="74">
        <f t="shared" si="6"/>
        <v>492</v>
      </c>
      <c r="L37" s="20">
        <f t="shared" si="6"/>
        <v>66</v>
      </c>
      <c r="M37" s="64">
        <f t="shared" si="6"/>
        <v>558</v>
      </c>
      <c r="N37" s="74">
        <f t="shared" si="6"/>
        <v>92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f>SUM(K52:L52)</f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3155</v>
      </c>
      <c r="G53" s="22">
        <f t="shared" si="9"/>
        <v>500</v>
      </c>
      <c r="H53" s="22">
        <f t="shared" si="9"/>
        <v>3655</v>
      </c>
      <c r="I53" s="22">
        <f t="shared" si="9"/>
        <v>84</v>
      </c>
      <c r="J53" s="22">
        <f t="shared" si="9"/>
        <v>3739</v>
      </c>
      <c r="K53" s="22">
        <f>+K23+K37+K51+K52</f>
        <v>1223</v>
      </c>
      <c r="L53" s="22">
        <f t="shared" ref="L53:N53" si="10">+L23+L37+L51+L52</f>
        <v>232</v>
      </c>
      <c r="M53" s="22">
        <f t="shared" si="10"/>
        <v>1455</v>
      </c>
      <c r="N53" s="22">
        <f t="shared" si="10"/>
        <v>307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37" sqref="F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61"/>
      <c r="B2" s="87" t="s">
        <v>34</v>
      </c>
      <c r="C2" s="88"/>
      <c r="D2" s="231" t="s">
        <v>53</v>
      </c>
      <c r="E2" s="231"/>
      <c r="F2" s="231"/>
      <c r="G2" s="231"/>
      <c r="H2" s="231"/>
      <c r="I2" s="231"/>
      <c r="J2" s="231"/>
      <c r="K2" s="88"/>
      <c r="L2" s="88"/>
      <c r="M2" s="88"/>
      <c r="N2" s="88"/>
    </row>
    <row r="3" spans="1:14">
      <c r="A3" s="61"/>
      <c r="B3" s="87" t="s">
        <v>33</v>
      </c>
      <c r="C3" s="88"/>
      <c r="D3" s="231" t="s">
        <v>50</v>
      </c>
      <c r="E3" s="231"/>
      <c r="F3" s="231"/>
      <c r="G3" s="231"/>
      <c r="H3" s="231"/>
      <c r="I3" s="231"/>
      <c r="J3" s="231"/>
      <c r="K3" s="88"/>
      <c r="L3" s="88"/>
      <c r="M3" s="88"/>
      <c r="N3" s="88"/>
    </row>
    <row r="4" spans="1:14">
      <c r="A4" s="61"/>
      <c r="B4" s="232" t="s">
        <v>36</v>
      </c>
      <c r="C4" s="232"/>
      <c r="D4" s="232"/>
      <c r="E4" s="232"/>
      <c r="F4" s="89">
        <v>42735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4" t="s">
        <v>54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35" t="s">
        <v>41</v>
      </c>
      <c r="C7" s="235"/>
      <c r="D7" s="235"/>
      <c r="E7" s="235"/>
      <c r="F7" s="235" t="s">
        <v>35</v>
      </c>
      <c r="G7" s="235"/>
      <c r="H7" s="235"/>
      <c r="I7" s="235"/>
      <c r="J7" s="235"/>
      <c r="K7" s="235" t="s">
        <v>28</v>
      </c>
      <c r="L7" s="235"/>
      <c r="M7" s="235"/>
      <c r="N7" s="235"/>
    </row>
    <row r="8" spans="1:14" ht="12.75" customHeight="1">
      <c r="A8" s="61"/>
      <c r="B8" s="235"/>
      <c r="C8" s="235"/>
      <c r="D8" s="235"/>
      <c r="E8" s="235"/>
      <c r="F8" s="235" t="s">
        <v>13</v>
      </c>
      <c r="G8" s="235"/>
      <c r="H8" s="235"/>
      <c r="I8" s="235" t="s">
        <v>14</v>
      </c>
      <c r="J8" s="235" t="s">
        <v>15</v>
      </c>
      <c r="K8" s="235" t="s">
        <v>30</v>
      </c>
      <c r="L8" s="235" t="s">
        <v>31</v>
      </c>
      <c r="M8" s="235" t="s">
        <v>15</v>
      </c>
      <c r="N8" s="235" t="s">
        <v>29</v>
      </c>
    </row>
    <row r="9" spans="1:14" ht="24">
      <c r="A9" s="61"/>
      <c r="B9" s="235"/>
      <c r="C9" s="235"/>
      <c r="D9" s="235"/>
      <c r="E9" s="235"/>
      <c r="F9" s="91" t="s">
        <v>16</v>
      </c>
      <c r="G9" s="91" t="s">
        <v>17</v>
      </c>
      <c r="H9" s="91" t="s">
        <v>23</v>
      </c>
      <c r="I9" s="235"/>
      <c r="J9" s="235"/>
      <c r="K9" s="235"/>
      <c r="L9" s="235"/>
      <c r="M9" s="235"/>
      <c r="N9" s="235"/>
    </row>
    <row r="10" spans="1:14">
      <c r="A10" s="16"/>
      <c r="B10" s="92"/>
      <c r="C10" s="93"/>
      <c r="D10" s="94"/>
      <c r="E10" s="95">
        <v>13</v>
      </c>
      <c r="F10" s="96">
        <v>539</v>
      </c>
      <c r="G10" s="96">
        <v>0</v>
      </c>
      <c r="H10" s="97">
        <f t="shared" ref="H10:H22" si="0">F10+G10</f>
        <v>539</v>
      </c>
      <c r="I10" s="96">
        <v>0</v>
      </c>
      <c r="J10" s="97">
        <f t="shared" ref="J10:J22" si="1">H10+I10</f>
        <v>539</v>
      </c>
      <c r="K10" s="98">
        <v>647</v>
      </c>
      <c r="L10" s="98">
        <v>148</v>
      </c>
      <c r="M10" s="99">
        <f t="shared" ref="M10:M22" si="2">K10+L10</f>
        <v>795</v>
      </c>
      <c r="N10" s="98">
        <v>170</v>
      </c>
    </row>
    <row r="11" spans="1:14">
      <c r="A11" s="16"/>
      <c r="B11" s="100" t="s">
        <v>1</v>
      </c>
      <c r="C11" s="101" t="s">
        <v>0</v>
      </c>
      <c r="D11" s="94"/>
      <c r="E11" s="95">
        <v>12</v>
      </c>
      <c r="F11" s="96">
        <v>74</v>
      </c>
      <c r="G11" s="96">
        <v>0</v>
      </c>
      <c r="H11" s="97">
        <f t="shared" si="0"/>
        <v>74</v>
      </c>
      <c r="I11" s="96">
        <v>0</v>
      </c>
      <c r="J11" s="97">
        <f t="shared" si="1"/>
        <v>74</v>
      </c>
      <c r="K11" s="98">
        <v>3</v>
      </c>
      <c r="L11" s="98">
        <v>0</v>
      </c>
      <c r="M11" s="99">
        <f t="shared" si="2"/>
        <v>3</v>
      </c>
      <c r="N11" s="98">
        <v>0</v>
      </c>
    </row>
    <row r="12" spans="1:14">
      <c r="A12" s="16"/>
      <c r="B12" s="100" t="s">
        <v>2</v>
      </c>
      <c r="C12" s="102"/>
      <c r="D12" s="103" t="s">
        <v>6</v>
      </c>
      <c r="E12" s="95">
        <v>11</v>
      </c>
      <c r="F12" s="96">
        <v>22</v>
      </c>
      <c r="G12" s="96">
        <v>0</v>
      </c>
      <c r="H12" s="97">
        <f t="shared" si="0"/>
        <v>22</v>
      </c>
      <c r="I12" s="96">
        <v>0</v>
      </c>
      <c r="J12" s="97">
        <f t="shared" si="1"/>
        <v>22</v>
      </c>
      <c r="K12" s="98">
        <v>1</v>
      </c>
      <c r="L12" s="98">
        <v>0</v>
      </c>
      <c r="M12" s="99">
        <f t="shared" si="2"/>
        <v>1</v>
      </c>
      <c r="N12" s="98">
        <v>0</v>
      </c>
    </row>
    <row r="13" spans="1:14">
      <c r="A13" s="16"/>
      <c r="B13" s="100" t="s">
        <v>1</v>
      </c>
      <c r="C13" s="101"/>
      <c r="D13" s="103" t="s">
        <v>10</v>
      </c>
      <c r="E13" s="95">
        <v>10</v>
      </c>
      <c r="F13" s="96">
        <v>80</v>
      </c>
      <c r="G13" s="96">
        <v>0</v>
      </c>
      <c r="H13" s="97">
        <f t="shared" si="0"/>
        <v>80</v>
      </c>
      <c r="I13" s="96">
        <v>0</v>
      </c>
      <c r="J13" s="97">
        <f t="shared" si="1"/>
        <v>80</v>
      </c>
      <c r="K13" s="98">
        <v>7</v>
      </c>
      <c r="L13" s="98">
        <v>2</v>
      </c>
      <c r="M13" s="99">
        <f t="shared" si="2"/>
        <v>9</v>
      </c>
      <c r="N13" s="98">
        <v>2</v>
      </c>
    </row>
    <row r="14" spans="1:14">
      <c r="A14" s="16"/>
      <c r="B14" s="100" t="s">
        <v>3</v>
      </c>
      <c r="C14" s="101"/>
      <c r="D14" s="103" t="s">
        <v>25</v>
      </c>
      <c r="E14" s="95">
        <v>9</v>
      </c>
      <c r="F14" s="96">
        <v>41</v>
      </c>
      <c r="G14" s="96">
        <v>0</v>
      </c>
      <c r="H14" s="97">
        <f t="shared" si="0"/>
        <v>41</v>
      </c>
      <c r="I14" s="96">
        <v>0</v>
      </c>
      <c r="J14" s="97">
        <f t="shared" si="1"/>
        <v>41</v>
      </c>
      <c r="K14" s="98">
        <v>3</v>
      </c>
      <c r="L14" s="98">
        <v>0</v>
      </c>
      <c r="M14" s="99">
        <f t="shared" si="2"/>
        <v>3</v>
      </c>
      <c r="N14" s="98">
        <v>0</v>
      </c>
    </row>
    <row r="15" spans="1:14">
      <c r="A15" s="16"/>
      <c r="B15" s="100" t="s">
        <v>4</v>
      </c>
      <c r="C15" s="101" t="s">
        <v>5</v>
      </c>
      <c r="D15" s="103" t="s">
        <v>22</v>
      </c>
      <c r="E15" s="95">
        <v>8</v>
      </c>
      <c r="F15" s="96">
        <v>80</v>
      </c>
      <c r="G15" s="96">
        <v>0</v>
      </c>
      <c r="H15" s="97">
        <f t="shared" si="0"/>
        <v>80</v>
      </c>
      <c r="I15" s="96">
        <v>0</v>
      </c>
      <c r="J15" s="97">
        <f t="shared" si="1"/>
        <v>80</v>
      </c>
      <c r="K15" s="98">
        <v>2</v>
      </c>
      <c r="L15" s="98">
        <v>0</v>
      </c>
      <c r="M15" s="99">
        <f t="shared" si="2"/>
        <v>2</v>
      </c>
      <c r="N15" s="98">
        <v>0</v>
      </c>
    </row>
    <row r="16" spans="1:14">
      <c r="A16" s="16"/>
      <c r="B16" s="100" t="s">
        <v>6</v>
      </c>
      <c r="C16" s="101"/>
      <c r="D16" s="103" t="s">
        <v>12</v>
      </c>
      <c r="E16" s="95">
        <v>7</v>
      </c>
      <c r="F16" s="96">
        <v>140</v>
      </c>
      <c r="G16" s="96">
        <v>0</v>
      </c>
      <c r="H16" s="97">
        <f t="shared" si="0"/>
        <v>140</v>
      </c>
      <c r="I16" s="96">
        <v>0</v>
      </c>
      <c r="J16" s="97">
        <f t="shared" si="1"/>
        <v>140</v>
      </c>
      <c r="K16" s="98">
        <v>1</v>
      </c>
      <c r="L16" s="98">
        <v>1</v>
      </c>
      <c r="M16" s="99">
        <f t="shared" si="2"/>
        <v>2</v>
      </c>
      <c r="N16" s="98">
        <v>1</v>
      </c>
    </row>
    <row r="17" spans="1:14">
      <c r="A17" s="16"/>
      <c r="B17" s="100" t="s">
        <v>7</v>
      </c>
      <c r="C17" s="102"/>
      <c r="D17" s="103" t="s">
        <v>4</v>
      </c>
      <c r="E17" s="95">
        <v>6</v>
      </c>
      <c r="F17" s="96">
        <v>47</v>
      </c>
      <c r="G17" s="96">
        <v>0</v>
      </c>
      <c r="H17" s="97">
        <f t="shared" si="0"/>
        <v>47</v>
      </c>
      <c r="I17" s="96">
        <v>0</v>
      </c>
      <c r="J17" s="97">
        <f t="shared" si="1"/>
        <v>47</v>
      </c>
      <c r="K17" s="98">
        <v>0</v>
      </c>
      <c r="L17" s="98">
        <v>0</v>
      </c>
      <c r="M17" s="99">
        <f t="shared" si="2"/>
        <v>0</v>
      </c>
      <c r="N17" s="98">
        <v>0</v>
      </c>
    </row>
    <row r="18" spans="1:14">
      <c r="A18" s="16"/>
      <c r="B18" s="100" t="s">
        <v>1</v>
      </c>
      <c r="C18" s="101"/>
      <c r="D18" s="103" t="s">
        <v>9</v>
      </c>
      <c r="E18" s="95">
        <v>5</v>
      </c>
      <c r="F18" s="96">
        <v>89</v>
      </c>
      <c r="G18" s="96">
        <v>0</v>
      </c>
      <c r="H18" s="97">
        <f t="shared" si="0"/>
        <v>89</v>
      </c>
      <c r="I18" s="96">
        <v>0</v>
      </c>
      <c r="J18" s="97">
        <f t="shared" si="1"/>
        <v>89</v>
      </c>
      <c r="K18" s="98">
        <v>2</v>
      </c>
      <c r="L18" s="98">
        <v>0</v>
      </c>
      <c r="M18" s="99">
        <f t="shared" si="2"/>
        <v>2</v>
      </c>
      <c r="N18" s="98">
        <v>0</v>
      </c>
    </row>
    <row r="19" spans="1:14">
      <c r="A19" s="16"/>
      <c r="B19" s="100"/>
      <c r="C19" s="101"/>
      <c r="D19" s="103" t="s">
        <v>12</v>
      </c>
      <c r="E19" s="95">
        <v>4</v>
      </c>
      <c r="F19" s="96">
        <v>73</v>
      </c>
      <c r="G19" s="96">
        <v>0</v>
      </c>
      <c r="H19" s="97">
        <f t="shared" si="0"/>
        <v>73</v>
      </c>
      <c r="I19" s="96">
        <v>0</v>
      </c>
      <c r="J19" s="97">
        <f t="shared" si="1"/>
        <v>73</v>
      </c>
      <c r="K19" s="98">
        <v>2</v>
      </c>
      <c r="L19" s="98">
        <v>0</v>
      </c>
      <c r="M19" s="99">
        <f t="shared" si="2"/>
        <v>2</v>
      </c>
      <c r="N19" s="98">
        <v>0</v>
      </c>
    </row>
    <row r="20" spans="1:14">
      <c r="A20" s="16"/>
      <c r="B20" s="100"/>
      <c r="C20" s="101" t="s">
        <v>1</v>
      </c>
      <c r="D20" s="94"/>
      <c r="E20" s="95">
        <v>3</v>
      </c>
      <c r="F20" s="96">
        <v>0</v>
      </c>
      <c r="G20" s="96">
        <v>75</v>
      </c>
      <c r="H20" s="97">
        <f t="shared" si="0"/>
        <v>75</v>
      </c>
      <c r="I20" s="96">
        <v>0</v>
      </c>
      <c r="J20" s="97">
        <f t="shared" si="1"/>
        <v>75</v>
      </c>
      <c r="K20" s="98">
        <v>1</v>
      </c>
      <c r="L20" s="98">
        <v>1</v>
      </c>
      <c r="M20" s="99">
        <f t="shared" si="2"/>
        <v>2</v>
      </c>
      <c r="N20" s="98">
        <v>1</v>
      </c>
    </row>
    <row r="21" spans="1:14">
      <c r="A21" s="16"/>
      <c r="B21" s="100"/>
      <c r="C21" s="101"/>
      <c r="D21" s="94"/>
      <c r="E21" s="95">
        <v>2</v>
      </c>
      <c r="F21" s="96">
        <v>0</v>
      </c>
      <c r="G21" s="96">
        <v>51</v>
      </c>
      <c r="H21" s="97">
        <f t="shared" si="0"/>
        <v>51</v>
      </c>
      <c r="I21" s="96">
        <v>0</v>
      </c>
      <c r="J21" s="97">
        <f t="shared" si="1"/>
        <v>51</v>
      </c>
      <c r="K21" s="98">
        <v>0</v>
      </c>
      <c r="L21" s="98">
        <v>0</v>
      </c>
      <c r="M21" s="99">
        <f t="shared" si="2"/>
        <v>0</v>
      </c>
      <c r="N21" s="98">
        <v>0</v>
      </c>
    </row>
    <row r="22" spans="1:14">
      <c r="A22" s="16"/>
      <c r="B22" s="104"/>
      <c r="C22" s="102"/>
      <c r="D22" s="94"/>
      <c r="E22" s="92">
        <v>1</v>
      </c>
      <c r="F22" s="96">
        <v>0</v>
      </c>
      <c r="G22" s="96">
        <v>45</v>
      </c>
      <c r="H22" s="97">
        <f t="shared" si="0"/>
        <v>45</v>
      </c>
      <c r="I22" s="96">
        <v>28</v>
      </c>
      <c r="J22" s="97">
        <f t="shared" si="1"/>
        <v>73</v>
      </c>
      <c r="K22" s="98">
        <v>1</v>
      </c>
      <c r="L22" s="98">
        <v>0</v>
      </c>
      <c r="M22" s="99">
        <f t="shared" si="2"/>
        <v>1</v>
      </c>
      <c r="N22" s="98">
        <v>0</v>
      </c>
    </row>
    <row r="23" spans="1:14" ht="12.75" customHeight="1">
      <c r="A23" s="16"/>
      <c r="B23" s="236" t="s">
        <v>18</v>
      </c>
      <c r="C23" s="236"/>
      <c r="D23" s="236"/>
      <c r="E23" s="236"/>
      <c r="F23" s="97">
        <f>SUM(F10:F22)</f>
        <v>1185</v>
      </c>
      <c r="G23" s="97">
        <f t="shared" ref="G23:N23" si="3">SUM(G10:G22)</f>
        <v>171</v>
      </c>
      <c r="H23" s="97">
        <f t="shared" si="3"/>
        <v>1356</v>
      </c>
      <c r="I23" s="97">
        <f t="shared" si="3"/>
        <v>28</v>
      </c>
      <c r="J23" s="97">
        <f t="shared" si="3"/>
        <v>1384</v>
      </c>
      <c r="K23" s="97">
        <f t="shared" si="3"/>
        <v>670</v>
      </c>
      <c r="L23" s="97">
        <f t="shared" si="3"/>
        <v>152</v>
      </c>
      <c r="M23" s="97">
        <f>SUM(M10:M22)</f>
        <v>822</v>
      </c>
      <c r="N23" s="97">
        <f t="shared" si="3"/>
        <v>174</v>
      </c>
    </row>
    <row r="24" spans="1:14">
      <c r="A24" s="16"/>
      <c r="B24" s="100"/>
      <c r="C24" s="100"/>
      <c r="D24" s="105"/>
      <c r="E24" s="104">
        <v>13</v>
      </c>
      <c r="F24" s="96">
        <v>1018</v>
      </c>
      <c r="G24" s="96">
        <v>0</v>
      </c>
      <c r="H24" s="97">
        <f t="shared" ref="H24:H36" si="4">F24+G24</f>
        <v>1018</v>
      </c>
      <c r="I24" s="96">
        <v>0</v>
      </c>
      <c r="J24" s="97">
        <f t="shared" ref="J24:J36" si="5">H24+I24</f>
        <v>1018</v>
      </c>
      <c r="K24" s="98">
        <v>524</v>
      </c>
      <c r="L24" s="98">
        <v>98</v>
      </c>
      <c r="M24" s="106">
        <f t="shared" ref="M24:M36" si="6">K24+L24</f>
        <v>622</v>
      </c>
      <c r="N24" s="98">
        <v>130</v>
      </c>
    </row>
    <row r="25" spans="1:14">
      <c r="A25" s="16"/>
      <c r="B25" s="100"/>
      <c r="C25" s="100" t="s">
        <v>0</v>
      </c>
      <c r="D25" s="105"/>
      <c r="E25" s="95">
        <v>12</v>
      </c>
      <c r="F25" s="96">
        <v>119</v>
      </c>
      <c r="G25" s="96">
        <v>0</v>
      </c>
      <c r="H25" s="97">
        <f t="shared" si="4"/>
        <v>119</v>
      </c>
      <c r="I25" s="96">
        <v>0</v>
      </c>
      <c r="J25" s="97">
        <f t="shared" si="5"/>
        <v>119</v>
      </c>
      <c r="K25" s="98">
        <v>1</v>
      </c>
      <c r="L25" s="98">
        <v>1</v>
      </c>
      <c r="M25" s="106">
        <f t="shared" si="6"/>
        <v>2</v>
      </c>
      <c r="N25" s="98">
        <v>1</v>
      </c>
    </row>
    <row r="26" spans="1:14">
      <c r="A26" s="16"/>
      <c r="B26" s="100" t="s">
        <v>7</v>
      </c>
      <c r="C26" s="104"/>
      <c r="D26" s="105"/>
      <c r="E26" s="95">
        <v>11</v>
      </c>
      <c r="F26" s="96">
        <v>48</v>
      </c>
      <c r="G26" s="96">
        <v>0</v>
      </c>
      <c r="H26" s="97">
        <f t="shared" si="4"/>
        <v>48</v>
      </c>
      <c r="I26" s="96">
        <v>0</v>
      </c>
      <c r="J26" s="97">
        <f t="shared" si="5"/>
        <v>48</v>
      </c>
      <c r="K26" s="98">
        <v>1</v>
      </c>
      <c r="L26" s="98">
        <v>0</v>
      </c>
      <c r="M26" s="106">
        <f t="shared" si="6"/>
        <v>1</v>
      </c>
      <c r="N26" s="98">
        <v>0</v>
      </c>
    </row>
    <row r="27" spans="1:14">
      <c r="A27" s="16"/>
      <c r="B27" s="100" t="s">
        <v>8</v>
      </c>
      <c r="C27" s="100"/>
      <c r="D27" s="105" t="s">
        <v>26</v>
      </c>
      <c r="E27" s="95">
        <v>10</v>
      </c>
      <c r="F27" s="96">
        <v>202</v>
      </c>
      <c r="G27" s="96">
        <v>0</v>
      </c>
      <c r="H27" s="97">
        <f t="shared" si="4"/>
        <v>202</v>
      </c>
      <c r="I27" s="96">
        <v>0</v>
      </c>
      <c r="J27" s="97">
        <f t="shared" si="5"/>
        <v>202</v>
      </c>
      <c r="K27" s="98">
        <v>3</v>
      </c>
      <c r="L27" s="98">
        <v>1</v>
      </c>
      <c r="M27" s="106">
        <f t="shared" si="6"/>
        <v>4</v>
      </c>
      <c r="N27" s="98">
        <v>1</v>
      </c>
    </row>
    <row r="28" spans="1:14">
      <c r="A28" s="16"/>
      <c r="B28" s="100" t="s">
        <v>0</v>
      </c>
      <c r="C28" s="100"/>
      <c r="D28" s="105" t="s">
        <v>8</v>
      </c>
      <c r="E28" s="95">
        <v>9</v>
      </c>
      <c r="F28" s="96">
        <v>113</v>
      </c>
      <c r="G28" s="96">
        <v>0</v>
      </c>
      <c r="H28" s="97">
        <f t="shared" si="4"/>
        <v>113</v>
      </c>
      <c r="I28" s="96">
        <v>0</v>
      </c>
      <c r="J28" s="97">
        <f t="shared" si="5"/>
        <v>113</v>
      </c>
      <c r="K28" s="98">
        <v>1</v>
      </c>
      <c r="L28" s="98">
        <v>0</v>
      </c>
      <c r="M28" s="106">
        <f t="shared" si="6"/>
        <v>1</v>
      </c>
      <c r="N28" s="98">
        <v>0</v>
      </c>
    </row>
    <row r="29" spans="1:14">
      <c r="A29" s="16"/>
      <c r="B29" s="100" t="s">
        <v>2</v>
      </c>
      <c r="C29" s="100" t="s">
        <v>5</v>
      </c>
      <c r="D29" s="105" t="s">
        <v>27</v>
      </c>
      <c r="E29" s="95">
        <v>8</v>
      </c>
      <c r="F29" s="96">
        <v>101</v>
      </c>
      <c r="G29" s="96">
        <v>0</v>
      </c>
      <c r="H29" s="97">
        <f t="shared" si="4"/>
        <v>101</v>
      </c>
      <c r="I29" s="96">
        <v>0</v>
      </c>
      <c r="J29" s="97">
        <f t="shared" si="5"/>
        <v>101</v>
      </c>
      <c r="K29" s="98">
        <v>3</v>
      </c>
      <c r="L29" s="98">
        <v>0</v>
      </c>
      <c r="M29" s="106">
        <f t="shared" si="6"/>
        <v>3</v>
      </c>
      <c r="N29" s="98">
        <v>0</v>
      </c>
    </row>
    <row r="30" spans="1:14">
      <c r="A30" s="16"/>
      <c r="B30" s="100" t="s">
        <v>4</v>
      </c>
      <c r="C30" s="100"/>
      <c r="D30" s="105" t="s">
        <v>4</v>
      </c>
      <c r="E30" s="95">
        <v>7</v>
      </c>
      <c r="F30" s="96">
        <v>73</v>
      </c>
      <c r="G30" s="96">
        <v>0</v>
      </c>
      <c r="H30" s="97">
        <f t="shared" si="4"/>
        <v>73</v>
      </c>
      <c r="I30" s="96">
        <v>0</v>
      </c>
      <c r="J30" s="97">
        <f t="shared" si="5"/>
        <v>73</v>
      </c>
      <c r="K30" s="98">
        <v>1</v>
      </c>
      <c r="L30" s="98">
        <v>0</v>
      </c>
      <c r="M30" s="106">
        <f t="shared" si="6"/>
        <v>1</v>
      </c>
      <c r="N30" s="98">
        <v>0</v>
      </c>
    </row>
    <row r="31" spans="1:14">
      <c r="A31" s="16"/>
      <c r="B31" s="100" t="s">
        <v>0</v>
      </c>
      <c r="C31" s="100"/>
      <c r="D31" s="105" t="s">
        <v>9</v>
      </c>
      <c r="E31" s="95">
        <v>6</v>
      </c>
      <c r="F31" s="96">
        <v>43</v>
      </c>
      <c r="G31" s="96">
        <v>0</v>
      </c>
      <c r="H31" s="97">
        <f t="shared" si="4"/>
        <v>43</v>
      </c>
      <c r="I31" s="96">
        <v>0</v>
      </c>
      <c r="J31" s="97">
        <f t="shared" si="5"/>
        <v>43</v>
      </c>
      <c r="K31" s="98">
        <v>0</v>
      </c>
      <c r="L31" s="98">
        <v>0</v>
      </c>
      <c r="M31" s="106">
        <f t="shared" si="6"/>
        <v>0</v>
      </c>
      <c r="N31" s="98">
        <v>0</v>
      </c>
    </row>
    <row r="32" spans="1:14">
      <c r="A32" s="16"/>
      <c r="B32" s="100" t="s">
        <v>9</v>
      </c>
      <c r="C32" s="92"/>
      <c r="D32" s="105"/>
      <c r="E32" s="95">
        <v>5</v>
      </c>
      <c r="F32" s="96">
        <v>71</v>
      </c>
      <c r="G32" s="96">
        <v>0</v>
      </c>
      <c r="H32" s="97">
        <f t="shared" si="4"/>
        <v>71</v>
      </c>
      <c r="I32" s="96">
        <v>0</v>
      </c>
      <c r="J32" s="97">
        <f t="shared" si="5"/>
        <v>71</v>
      </c>
      <c r="K32" s="98">
        <v>0</v>
      </c>
      <c r="L32" s="98">
        <v>1</v>
      </c>
      <c r="M32" s="106">
        <f t="shared" si="6"/>
        <v>1</v>
      </c>
      <c r="N32" s="98">
        <v>3</v>
      </c>
    </row>
    <row r="33" spans="1:14">
      <c r="A33" s="16"/>
      <c r="B33" s="100"/>
      <c r="C33" s="100"/>
      <c r="D33" s="105"/>
      <c r="E33" s="95">
        <v>4</v>
      </c>
      <c r="F33" s="96">
        <v>73</v>
      </c>
      <c r="G33" s="96">
        <v>0</v>
      </c>
      <c r="H33" s="97">
        <f t="shared" si="4"/>
        <v>73</v>
      </c>
      <c r="I33" s="96">
        <v>0</v>
      </c>
      <c r="J33" s="97">
        <f t="shared" si="5"/>
        <v>73</v>
      </c>
      <c r="K33" s="98">
        <v>1</v>
      </c>
      <c r="L33" s="98">
        <v>0</v>
      </c>
      <c r="M33" s="106">
        <f t="shared" si="6"/>
        <v>1</v>
      </c>
      <c r="N33" s="98">
        <v>0</v>
      </c>
    </row>
    <row r="34" spans="1:14">
      <c r="A34" s="16"/>
      <c r="B34" s="100"/>
      <c r="C34" s="100" t="s">
        <v>1</v>
      </c>
      <c r="D34" s="105"/>
      <c r="E34" s="95">
        <v>3</v>
      </c>
      <c r="F34" s="96">
        <v>0</v>
      </c>
      <c r="G34" s="96">
        <v>75</v>
      </c>
      <c r="H34" s="97">
        <f t="shared" si="4"/>
        <v>75</v>
      </c>
      <c r="I34" s="96">
        <v>0</v>
      </c>
      <c r="J34" s="97">
        <f t="shared" si="5"/>
        <v>75</v>
      </c>
      <c r="K34" s="98">
        <v>0</v>
      </c>
      <c r="L34" s="98">
        <v>0</v>
      </c>
      <c r="M34" s="106">
        <f t="shared" si="6"/>
        <v>0</v>
      </c>
      <c r="N34" s="98">
        <v>0</v>
      </c>
    </row>
    <row r="35" spans="1:14">
      <c r="A35" s="16"/>
      <c r="B35" s="100"/>
      <c r="C35" s="100"/>
      <c r="D35" s="105"/>
      <c r="E35" s="95">
        <v>2</v>
      </c>
      <c r="F35" s="96">
        <v>0</v>
      </c>
      <c r="G35" s="96">
        <v>61</v>
      </c>
      <c r="H35" s="97">
        <f t="shared" si="4"/>
        <v>61</v>
      </c>
      <c r="I35" s="96">
        <v>0</v>
      </c>
      <c r="J35" s="97">
        <f t="shared" si="5"/>
        <v>61</v>
      </c>
      <c r="K35" s="98">
        <v>0</v>
      </c>
      <c r="L35" s="98">
        <v>2</v>
      </c>
      <c r="M35" s="106">
        <f t="shared" si="6"/>
        <v>2</v>
      </c>
      <c r="N35" s="98">
        <v>2</v>
      </c>
    </row>
    <row r="36" spans="1:14">
      <c r="A36" s="16"/>
      <c r="B36" s="104"/>
      <c r="C36" s="104"/>
      <c r="D36" s="105"/>
      <c r="E36" s="92">
        <v>1</v>
      </c>
      <c r="F36" s="96">
        <v>0</v>
      </c>
      <c r="G36" s="96">
        <v>86</v>
      </c>
      <c r="H36" s="97">
        <f t="shared" si="4"/>
        <v>86</v>
      </c>
      <c r="I36" s="96">
        <v>32</v>
      </c>
      <c r="J36" s="97">
        <f t="shared" si="5"/>
        <v>118</v>
      </c>
      <c r="K36" s="98">
        <v>0</v>
      </c>
      <c r="L36" s="98">
        <v>0</v>
      </c>
      <c r="M36" s="106">
        <f t="shared" si="6"/>
        <v>0</v>
      </c>
      <c r="N36" s="98">
        <v>0</v>
      </c>
    </row>
    <row r="37" spans="1:14" ht="12.75" customHeight="1">
      <c r="A37" s="16"/>
      <c r="B37" s="237" t="s">
        <v>19</v>
      </c>
      <c r="C37" s="237"/>
      <c r="D37" s="237"/>
      <c r="E37" s="237"/>
      <c r="F37" s="107">
        <f>SUM(F24:F36)</f>
        <v>1861</v>
      </c>
      <c r="G37" s="107">
        <f t="shared" ref="G37:N37" si="7">SUM(G24:G36)</f>
        <v>222</v>
      </c>
      <c r="H37" s="107">
        <f t="shared" si="7"/>
        <v>2083</v>
      </c>
      <c r="I37" s="107">
        <f t="shared" si="7"/>
        <v>32</v>
      </c>
      <c r="J37" s="107">
        <f t="shared" si="7"/>
        <v>2115</v>
      </c>
      <c r="K37" s="107">
        <f t="shared" si="7"/>
        <v>535</v>
      </c>
      <c r="L37" s="107">
        <f t="shared" si="7"/>
        <v>103</v>
      </c>
      <c r="M37" s="107">
        <f t="shared" si="7"/>
        <v>638</v>
      </c>
      <c r="N37" s="107">
        <f t="shared" si="7"/>
        <v>137</v>
      </c>
    </row>
    <row r="38" spans="1:14">
      <c r="A38" s="16"/>
      <c r="B38" s="92"/>
      <c r="C38" s="92"/>
      <c r="D38" s="108"/>
      <c r="E38" s="95">
        <v>13</v>
      </c>
      <c r="F38" s="96">
        <v>17</v>
      </c>
      <c r="G38" s="96">
        <v>0</v>
      </c>
      <c r="H38" s="97">
        <f t="shared" ref="H38:H50" si="8">F38+G38</f>
        <v>17</v>
      </c>
      <c r="I38" s="96">
        <v>0</v>
      </c>
      <c r="J38" s="97">
        <f t="shared" ref="J38:J50" si="9">H38+I38</f>
        <v>17</v>
      </c>
      <c r="K38" s="98">
        <v>0</v>
      </c>
      <c r="L38" s="98">
        <v>0</v>
      </c>
      <c r="M38" s="106">
        <f t="shared" ref="M38:M50" si="10">K38+L38</f>
        <v>0</v>
      </c>
      <c r="N38" s="98">
        <v>0</v>
      </c>
    </row>
    <row r="39" spans="1:14">
      <c r="A39" s="16"/>
      <c r="B39" s="100" t="s">
        <v>1</v>
      </c>
      <c r="C39" s="100" t="s">
        <v>0</v>
      </c>
      <c r="D39" s="105" t="s">
        <v>21</v>
      </c>
      <c r="E39" s="95">
        <v>12</v>
      </c>
      <c r="F39" s="96">
        <v>0</v>
      </c>
      <c r="G39" s="96">
        <v>0</v>
      </c>
      <c r="H39" s="97">
        <f t="shared" si="8"/>
        <v>0</v>
      </c>
      <c r="I39" s="96">
        <v>0</v>
      </c>
      <c r="J39" s="97">
        <f t="shared" si="9"/>
        <v>0</v>
      </c>
      <c r="K39" s="98">
        <v>0</v>
      </c>
      <c r="L39" s="98">
        <v>0</v>
      </c>
      <c r="M39" s="106">
        <f t="shared" si="10"/>
        <v>0</v>
      </c>
      <c r="N39" s="98">
        <v>0</v>
      </c>
    </row>
    <row r="40" spans="1:14">
      <c r="A40" s="16"/>
      <c r="B40" s="100" t="s">
        <v>10</v>
      </c>
      <c r="C40" s="100"/>
      <c r="D40" s="105" t="s">
        <v>10</v>
      </c>
      <c r="E40" s="95">
        <v>11</v>
      </c>
      <c r="F40" s="96">
        <v>0</v>
      </c>
      <c r="G40" s="96">
        <v>0</v>
      </c>
      <c r="H40" s="97">
        <f t="shared" si="8"/>
        <v>0</v>
      </c>
      <c r="I40" s="96">
        <v>0</v>
      </c>
      <c r="J40" s="97">
        <f t="shared" si="9"/>
        <v>0</v>
      </c>
      <c r="K40" s="98">
        <v>0</v>
      </c>
      <c r="L40" s="98">
        <v>0</v>
      </c>
      <c r="M40" s="106">
        <f t="shared" si="10"/>
        <v>0</v>
      </c>
      <c r="N40" s="98">
        <v>0</v>
      </c>
    </row>
    <row r="41" spans="1:14">
      <c r="A41" s="16"/>
      <c r="B41" s="100" t="s">
        <v>11</v>
      </c>
      <c r="C41" s="92"/>
      <c r="D41" s="105" t="s">
        <v>2</v>
      </c>
      <c r="E41" s="95">
        <v>10</v>
      </c>
      <c r="F41" s="96">
        <v>1</v>
      </c>
      <c r="G41" s="96">
        <v>0</v>
      </c>
      <c r="H41" s="97">
        <f t="shared" si="8"/>
        <v>1</v>
      </c>
      <c r="I41" s="96">
        <v>0</v>
      </c>
      <c r="J41" s="97">
        <f t="shared" si="9"/>
        <v>1</v>
      </c>
      <c r="K41" s="98">
        <v>0</v>
      </c>
      <c r="L41" s="98">
        <v>0</v>
      </c>
      <c r="M41" s="106">
        <f t="shared" si="10"/>
        <v>0</v>
      </c>
      <c r="N41" s="98">
        <v>0</v>
      </c>
    </row>
    <row r="42" spans="1:14">
      <c r="A42" s="16"/>
      <c r="B42" s="100" t="s">
        <v>4</v>
      </c>
      <c r="C42" s="100"/>
      <c r="D42" s="105" t="s">
        <v>27</v>
      </c>
      <c r="E42" s="95">
        <v>9</v>
      </c>
      <c r="F42" s="96">
        <v>1</v>
      </c>
      <c r="G42" s="96">
        <v>0</v>
      </c>
      <c r="H42" s="97">
        <f t="shared" si="8"/>
        <v>1</v>
      </c>
      <c r="I42" s="96">
        <v>0</v>
      </c>
      <c r="J42" s="97">
        <f t="shared" si="9"/>
        <v>1</v>
      </c>
      <c r="K42" s="98">
        <v>0</v>
      </c>
      <c r="L42" s="98">
        <v>0</v>
      </c>
      <c r="M42" s="106">
        <f t="shared" si="10"/>
        <v>0</v>
      </c>
      <c r="N42" s="98">
        <v>0</v>
      </c>
    </row>
    <row r="43" spans="1:14">
      <c r="A43" s="16"/>
      <c r="B43" s="100" t="s">
        <v>3</v>
      </c>
      <c r="C43" s="100" t="s">
        <v>5</v>
      </c>
      <c r="D43" s="105" t="s">
        <v>1</v>
      </c>
      <c r="E43" s="95">
        <v>8</v>
      </c>
      <c r="F43" s="96">
        <v>0</v>
      </c>
      <c r="G43" s="96">
        <v>0</v>
      </c>
      <c r="H43" s="97">
        <f t="shared" si="8"/>
        <v>0</v>
      </c>
      <c r="I43" s="96">
        <v>0</v>
      </c>
      <c r="J43" s="97">
        <f t="shared" si="9"/>
        <v>0</v>
      </c>
      <c r="K43" s="98">
        <v>0</v>
      </c>
      <c r="L43" s="98">
        <v>0</v>
      </c>
      <c r="M43" s="106">
        <f t="shared" si="10"/>
        <v>0</v>
      </c>
      <c r="N43" s="98">
        <v>0</v>
      </c>
    </row>
    <row r="44" spans="1:14">
      <c r="A44" s="16"/>
      <c r="B44" s="100" t="s">
        <v>4</v>
      </c>
      <c r="C44" s="100"/>
      <c r="D44" s="105" t="s">
        <v>26</v>
      </c>
      <c r="E44" s="95">
        <v>7</v>
      </c>
      <c r="F44" s="96">
        <v>0</v>
      </c>
      <c r="G44" s="96">
        <v>0</v>
      </c>
      <c r="H44" s="97">
        <f t="shared" si="8"/>
        <v>0</v>
      </c>
      <c r="I44" s="96">
        <v>0</v>
      </c>
      <c r="J44" s="97">
        <f t="shared" si="9"/>
        <v>0</v>
      </c>
      <c r="K44" s="98">
        <v>0</v>
      </c>
      <c r="L44" s="98">
        <v>0</v>
      </c>
      <c r="M44" s="106">
        <f t="shared" si="10"/>
        <v>0</v>
      </c>
      <c r="N44" s="98">
        <v>0</v>
      </c>
    </row>
    <row r="45" spans="1:14">
      <c r="A45" s="16"/>
      <c r="B45" s="100" t="s">
        <v>1</v>
      </c>
      <c r="C45" s="100"/>
      <c r="D45" s="105" t="s">
        <v>22</v>
      </c>
      <c r="E45" s="95">
        <v>6</v>
      </c>
      <c r="F45" s="96">
        <v>0</v>
      </c>
      <c r="G45" s="96">
        <v>0</v>
      </c>
      <c r="H45" s="97">
        <f t="shared" si="8"/>
        <v>0</v>
      </c>
      <c r="I45" s="96">
        <v>0</v>
      </c>
      <c r="J45" s="97">
        <f t="shared" si="9"/>
        <v>0</v>
      </c>
      <c r="K45" s="98">
        <v>0</v>
      </c>
      <c r="L45" s="98">
        <v>0</v>
      </c>
      <c r="M45" s="106">
        <f t="shared" si="10"/>
        <v>0</v>
      </c>
      <c r="N45" s="98">
        <v>0</v>
      </c>
    </row>
    <row r="46" spans="1:14">
      <c r="A46" s="16"/>
      <c r="B46" s="100" t="s">
        <v>12</v>
      </c>
      <c r="C46" s="92"/>
      <c r="D46" s="105" t="s">
        <v>2</v>
      </c>
      <c r="E46" s="95">
        <v>5</v>
      </c>
      <c r="F46" s="96">
        <v>0</v>
      </c>
      <c r="G46" s="96">
        <v>0</v>
      </c>
      <c r="H46" s="97">
        <f t="shared" si="8"/>
        <v>0</v>
      </c>
      <c r="I46" s="96">
        <v>0</v>
      </c>
      <c r="J46" s="97">
        <f t="shared" si="9"/>
        <v>0</v>
      </c>
      <c r="K46" s="98">
        <v>0</v>
      </c>
      <c r="L46" s="98">
        <v>0</v>
      </c>
      <c r="M46" s="106">
        <f t="shared" si="10"/>
        <v>0</v>
      </c>
      <c r="N46" s="98">
        <v>0</v>
      </c>
    </row>
    <row r="47" spans="1:14">
      <c r="A47" s="16"/>
      <c r="B47" s="100"/>
      <c r="C47" s="100"/>
      <c r="D47" s="105" t="s">
        <v>7</v>
      </c>
      <c r="E47" s="95">
        <v>4</v>
      </c>
      <c r="F47" s="96">
        <v>0</v>
      </c>
      <c r="G47" s="96">
        <v>0</v>
      </c>
      <c r="H47" s="97">
        <f t="shared" si="8"/>
        <v>0</v>
      </c>
      <c r="I47" s="96">
        <v>0</v>
      </c>
      <c r="J47" s="97">
        <f t="shared" si="9"/>
        <v>0</v>
      </c>
      <c r="K47" s="98">
        <v>0</v>
      </c>
      <c r="L47" s="98">
        <v>0</v>
      </c>
      <c r="M47" s="106">
        <f t="shared" si="10"/>
        <v>0</v>
      </c>
      <c r="N47" s="98">
        <v>0</v>
      </c>
    </row>
    <row r="48" spans="1:14">
      <c r="A48" s="16"/>
      <c r="B48" s="100"/>
      <c r="C48" s="100" t="s">
        <v>1</v>
      </c>
      <c r="D48" s="105" t="s">
        <v>1</v>
      </c>
      <c r="E48" s="95">
        <v>3</v>
      </c>
      <c r="F48" s="96">
        <v>0</v>
      </c>
      <c r="G48" s="96">
        <v>0</v>
      </c>
      <c r="H48" s="97">
        <f t="shared" si="8"/>
        <v>0</v>
      </c>
      <c r="I48" s="96">
        <v>0</v>
      </c>
      <c r="J48" s="97">
        <f t="shared" si="9"/>
        <v>0</v>
      </c>
      <c r="K48" s="98">
        <v>0</v>
      </c>
      <c r="L48" s="98">
        <v>0</v>
      </c>
      <c r="M48" s="106">
        <f t="shared" si="10"/>
        <v>0</v>
      </c>
      <c r="N48" s="98">
        <v>0</v>
      </c>
    </row>
    <row r="49" spans="1:14">
      <c r="A49" s="16"/>
      <c r="B49" s="100"/>
      <c r="C49" s="100"/>
      <c r="D49" s="105" t="s">
        <v>3</v>
      </c>
      <c r="E49" s="95">
        <v>2</v>
      </c>
      <c r="F49" s="96">
        <v>0</v>
      </c>
      <c r="G49" s="96">
        <v>0</v>
      </c>
      <c r="H49" s="97">
        <f t="shared" si="8"/>
        <v>0</v>
      </c>
      <c r="I49" s="96">
        <v>0</v>
      </c>
      <c r="J49" s="97">
        <f t="shared" si="9"/>
        <v>0</v>
      </c>
      <c r="K49" s="98">
        <v>0</v>
      </c>
      <c r="L49" s="98">
        <v>0</v>
      </c>
      <c r="M49" s="106">
        <f t="shared" si="10"/>
        <v>0</v>
      </c>
      <c r="N49" s="98">
        <v>0</v>
      </c>
    </row>
    <row r="50" spans="1:14">
      <c r="A50" s="16"/>
      <c r="B50" s="104"/>
      <c r="C50" s="105"/>
      <c r="D50" s="104"/>
      <c r="E50" s="92">
        <v>1</v>
      </c>
      <c r="F50" s="96">
        <v>0</v>
      </c>
      <c r="G50" s="96">
        <v>0</v>
      </c>
      <c r="H50" s="109">
        <f t="shared" si="8"/>
        <v>0</v>
      </c>
      <c r="I50" s="110">
        <v>22</v>
      </c>
      <c r="J50" s="109">
        <f t="shared" si="9"/>
        <v>22</v>
      </c>
      <c r="K50" s="111">
        <v>0</v>
      </c>
      <c r="L50" s="111">
        <v>0</v>
      </c>
      <c r="M50" s="112">
        <f t="shared" si="10"/>
        <v>0</v>
      </c>
      <c r="N50" s="111">
        <v>0</v>
      </c>
    </row>
    <row r="51" spans="1:14" ht="12.75" customHeight="1">
      <c r="A51" s="61"/>
      <c r="B51" s="236" t="s">
        <v>20</v>
      </c>
      <c r="C51" s="236"/>
      <c r="D51" s="236"/>
      <c r="E51" s="236"/>
      <c r="F51" s="97">
        <f>SUM(F38:F50)</f>
        <v>19</v>
      </c>
      <c r="G51" s="97">
        <f t="shared" ref="G51:M51" si="11">SUM(G38:G50)</f>
        <v>0</v>
      </c>
      <c r="H51" s="97">
        <f t="shared" si="11"/>
        <v>19</v>
      </c>
      <c r="I51" s="97">
        <f t="shared" si="11"/>
        <v>22</v>
      </c>
      <c r="J51" s="97">
        <f t="shared" si="11"/>
        <v>41</v>
      </c>
      <c r="K51" s="97">
        <f t="shared" si="11"/>
        <v>0</v>
      </c>
      <c r="L51" s="97">
        <f t="shared" si="11"/>
        <v>0</v>
      </c>
      <c r="M51" s="97">
        <f t="shared" si="11"/>
        <v>0</v>
      </c>
      <c r="N51" s="97">
        <f>SUM(N38:N50)</f>
        <v>0</v>
      </c>
    </row>
    <row r="52" spans="1:14">
      <c r="A52" s="61"/>
      <c r="B52" s="236" t="s">
        <v>37</v>
      </c>
      <c r="C52" s="236"/>
      <c r="D52" s="236"/>
      <c r="E52" s="236"/>
      <c r="F52" s="96"/>
      <c r="G52" s="96"/>
      <c r="H52" s="96"/>
      <c r="I52" s="96"/>
      <c r="J52" s="96"/>
      <c r="K52" s="96">
        <v>23</v>
      </c>
      <c r="L52" s="96">
        <v>8</v>
      </c>
      <c r="M52" s="96">
        <f>SUM(K52:L52)</f>
        <v>31</v>
      </c>
      <c r="N52" s="96">
        <v>9</v>
      </c>
    </row>
    <row r="53" spans="1:14" ht="12.75" customHeight="1">
      <c r="A53" s="61"/>
      <c r="B53" s="233" t="s">
        <v>40</v>
      </c>
      <c r="C53" s="233"/>
      <c r="D53" s="233"/>
      <c r="E53" s="233"/>
      <c r="F53" s="113">
        <f t="shared" ref="F53:N53" si="12">+F23+F37+F51+F52</f>
        <v>3065</v>
      </c>
      <c r="G53" s="113">
        <f t="shared" si="12"/>
        <v>393</v>
      </c>
      <c r="H53" s="113">
        <f t="shared" si="12"/>
        <v>3458</v>
      </c>
      <c r="I53" s="113">
        <f t="shared" si="12"/>
        <v>82</v>
      </c>
      <c r="J53" s="113">
        <f t="shared" si="12"/>
        <v>3540</v>
      </c>
      <c r="K53" s="113">
        <f t="shared" si="12"/>
        <v>1228</v>
      </c>
      <c r="L53" s="113">
        <f t="shared" si="12"/>
        <v>263</v>
      </c>
      <c r="M53" s="113">
        <f t="shared" si="12"/>
        <v>1491</v>
      </c>
      <c r="N53" s="113">
        <f t="shared" si="12"/>
        <v>320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53" sqref="J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A2" s="61"/>
      <c r="B2" s="87" t="s">
        <v>34</v>
      </c>
      <c r="C2" s="88"/>
      <c r="D2" s="258" t="s">
        <v>55</v>
      </c>
      <c r="E2" s="258"/>
      <c r="F2" s="258"/>
      <c r="G2" s="258"/>
      <c r="H2" s="258"/>
      <c r="I2" s="258"/>
      <c r="J2" s="258"/>
      <c r="K2" s="88"/>
      <c r="L2" s="88"/>
      <c r="M2" s="88"/>
      <c r="N2" s="88"/>
    </row>
    <row r="3" spans="1:14">
      <c r="A3" s="61"/>
      <c r="B3" s="87" t="s">
        <v>33</v>
      </c>
      <c r="C3" s="88"/>
      <c r="D3" s="258"/>
      <c r="E3" s="258"/>
      <c r="F3" s="258"/>
      <c r="G3" s="258"/>
      <c r="H3" s="258"/>
      <c r="I3" s="258"/>
      <c r="J3" s="258"/>
      <c r="K3" s="88"/>
      <c r="L3" s="88"/>
      <c r="M3" s="88"/>
      <c r="N3" s="88"/>
    </row>
    <row r="4" spans="1:14">
      <c r="A4" s="61"/>
      <c r="B4" s="232" t="s">
        <v>36</v>
      </c>
      <c r="C4" s="232"/>
      <c r="D4" s="232"/>
      <c r="E4" s="232"/>
      <c r="F4" s="114" t="s">
        <v>56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4" t="s">
        <v>54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41" t="s">
        <v>41</v>
      </c>
      <c r="C7" s="242"/>
      <c r="D7" s="242"/>
      <c r="E7" s="243"/>
      <c r="F7" s="250" t="s">
        <v>35</v>
      </c>
      <c r="G7" s="251"/>
      <c r="H7" s="251"/>
      <c r="I7" s="251"/>
      <c r="J7" s="252"/>
      <c r="K7" s="250" t="s">
        <v>28</v>
      </c>
      <c r="L7" s="251"/>
      <c r="M7" s="251"/>
      <c r="N7" s="252"/>
    </row>
    <row r="8" spans="1:14" ht="12.75" customHeight="1">
      <c r="A8" s="61"/>
      <c r="B8" s="244"/>
      <c r="C8" s="245"/>
      <c r="D8" s="245"/>
      <c r="E8" s="246"/>
      <c r="F8" s="250" t="s">
        <v>13</v>
      </c>
      <c r="G8" s="251"/>
      <c r="H8" s="252"/>
      <c r="I8" s="253" t="s">
        <v>14</v>
      </c>
      <c r="J8" s="253" t="s">
        <v>15</v>
      </c>
      <c r="K8" s="253" t="s">
        <v>30</v>
      </c>
      <c r="L8" s="253" t="s">
        <v>31</v>
      </c>
      <c r="M8" s="253" t="s">
        <v>15</v>
      </c>
      <c r="N8" s="253" t="s">
        <v>29</v>
      </c>
    </row>
    <row r="9" spans="1:14" ht="24">
      <c r="A9" s="61"/>
      <c r="B9" s="247"/>
      <c r="C9" s="248"/>
      <c r="D9" s="248"/>
      <c r="E9" s="249"/>
      <c r="F9" s="115" t="s">
        <v>16</v>
      </c>
      <c r="G9" s="115" t="s">
        <v>17</v>
      </c>
      <c r="H9" s="115" t="s">
        <v>23</v>
      </c>
      <c r="I9" s="254"/>
      <c r="J9" s="254"/>
      <c r="K9" s="254"/>
      <c r="L9" s="254"/>
      <c r="M9" s="254"/>
      <c r="N9" s="254"/>
    </row>
    <row r="10" spans="1:14">
      <c r="A10" s="16"/>
      <c r="B10" s="116"/>
      <c r="C10" s="126"/>
      <c r="D10" s="117"/>
      <c r="E10" s="118">
        <v>13</v>
      </c>
      <c r="F10" s="127">
        <v>315</v>
      </c>
      <c r="G10" s="127">
        <v>3</v>
      </c>
      <c r="H10" s="97">
        <f t="shared" ref="H10:H22" si="0">F10+G10</f>
        <v>318</v>
      </c>
      <c r="I10" s="127">
        <v>0</v>
      </c>
      <c r="J10" s="97">
        <f t="shared" ref="J10:J22" si="1">H10+I10</f>
        <v>318</v>
      </c>
      <c r="K10" s="127">
        <v>277</v>
      </c>
      <c r="L10" s="127">
        <v>80</v>
      </c>
      <c r="M10" s="106">
        <f t="shared" ref="M10:M22" si="2">K10+L10</f>
        <v>357</v>
      </c>
      <c r="N10" s="127">
        <v>112</v>
      </c>
    </row>
    <row r="11" spans="1:14" ht="12.75" customHeight="1">
      <c r="A11" s="16"/>
      <c r="B11" s="119" t="s">
        <v>1</v>
      </c>
      <c r="C11" s="120" t="s">
        <v>0</v>
      </c>
      <c r="D11" s="117"/>
      <c r="E11" s="118">
        <v>12</v>
      </c>
      <c r="F11" s="127">
        <v>57</v>
      </c>
      <c r="G11" s="127">
        <v>0</v>
      </c>
      <c r="H11" s="97">
        <f t="shared" si="0"/>
        <v>57</v>
      </c>
      <c r="I11" s="127">
        <v>0</v>
      </c>
      <c r="J11" s="97">
        <f t="shared" si="1"/>
        <v>57</v>
      </c>
      <c r="K11" s="127">
        <v>8</v>
      </c>
      <c r="L11" s="127">
        <v>7</v>
      </c>
      <c r="M11" s="106">
        <f t="shared" si="2"/>
        <v>15</v>
      </c>
      <c r="N11" s="127">
        <v>8</v>
      </c>
    </row>
    <row r="12" spans="1:14" ht="12.75" customHeight="1">
      <c r="A12" s="16"/>
      <c r="B12" s="119" t="s">
        <v>2</v>
      </c>
      <c r="C12" s="121"/>
      <c r="D12" s="122" t="s">
        <v>6</v>
      </c>
      <c r="E12" s="118">
        <v>11</v>
      </c>
      <c r="F12" s="127">
        <v>31</v>
      </c>
      <c r="G12" s="127">
        <v>1</v>
      </c>
      <c r="H12" s="97">
        <f t="shared" si="0"/>
        <v>32</v>
      </c>
      <c r="I12" s="127">
        <v>0</v>
      </c>
      <c r="J12" s="97">
        <f t="shared" si="1"/>
        <v>32</v>
      </c>
      <c r="K12" s="127">
        <v>0</v>
      </c>
      <c r="L12" s="127">
        <v>5</v>
      </c>
      <c r="M12" s="106">
        <f t="shared" si="2"/>
        <v>5</v>
      </c>
      <c r="N12" s="127">
        <v>5</v>
      </c>
    </row>
    <row r="13" spans="1:14">
      <c r="A13" s="16"/>
      <c r="B13" s="119" t="s">
        <v>1</v>
      </c>
      <c r="C13" s="120"/>
      <c r="D13" s="122" t="s">
        <v>10</v>
      </c>
      <c r="E13" s="118">
        <v>10</v>
      </c>
      <c r="F13" s="127">
        <v>15</v>
      </c>
      <c r="G13" s="127">
        <v>2</v>
      </c>
      <c r="H13" s="97">
        <f t="shared" si="0"/>
        <v>17</v>
      </c>
      <c r="I13" s="127">
        <v>0</v>
      </c>
      <c r="J13" s="97">
        <f t="shared" si="1"/>
        <v>17</v>
      </c>
      <c r="K13" s="127">
        <v>1</v>
      </c>
      <c r="L13" s="127">
        <v>1</v>
      </c>
      <c r="M13" s="106">
        <f t="shared" si="2"/>
        <v>2</v>
      </c>
      <c r="N13" s="127">
        <v>1</v>
      </c>
    </row>
    <row r="14" spans="1:14" ht="12.75" customHeight="1">
      <c r="A14" s="16"/>
      <c r="B14" s="119" t="s">
        <v>3</v>
      </c>
      <c r="C14" s="120"/>
      <c r="D14" s="122" t="s">
        <v>25</v>
      </c>
      <c r="E14" s="118">
        <v>9</v>
      </c>
      <c r="F14" s="127">
        <v>6</v>
      </c>
      <c r="G14" s="127">
        <v>2</v>
      </c>
      <c r="H14" s="97">
        <f t="shared" si="0"/>
        <v>8</v>
      </c>
      <c r="I14" s="127">
        <v>0</v>
      </c>
      <c r="J14" s="97">
        <f t="shared" si="1"/>
        <v>8</v>
      </c>
      <c r="K14" s="127">
        <v>0</v>
      </c>
      <c r="L14" s="127">
        <v>0</v>
      </c>
      <c r="M14" s="106">
        <f t="shared" si="2"/>
        <v>0</v>
      </c>
      <c r="N14" s="127">
        <v>0</v>
      </c>
    </row>
    <row r="15" spans="1:14">
      <c r="A15" s="16"/>
      <c r="B15" s="119" t="s">
        <v>4</v>
      </c>
      <c r="C15" s="120" t="s">
        <v>5</v>
      </c>
      <c r="D15" s="122" t="s">
        <v>22</v>
      </c>
      <c r="E15" s="118">
        <v>8</v>
      </c>
      <c r="F15" s="127">
        <v>60</v>
      </c>
      <c r="G15" s="127">
        <v>7</v>
      </c>
      <c r="H15" s="97">
        <f t="shared" si="0"/>
        <v>67</v>
      </c>
      <c r="I15" s="127">
        <v>0</v>
      </c>
      <c r="J15" s="97">
        <f t="shared" si="1"/>
        <v>67</v>
      </c>
      <c r="K15" s="127">
        <v>0</v>
      </c>
      <c r="L15" s="127">
        <v>0</v>
      </c>
      <c r="M15" s="106">
        <f t="shared" si="2"/>
        <v>0</v>
      </c>
      <c r="N15" s="127">
        <v>0</v>
      </c>
    </row>
    <row r="16" spans="1:14">
      <c r="A16" s="16"/>
      <c r="B16" s="119" t="s">
        <v>6</v>
      </c>
      <c r="C16" s="120"/>
      <c r="D16" s="122" t="s">
        <v>12</v>
      </c>
      <c r="E16" s="118">
        <v>7</v>
      </c>
      <c r="F16" s="127">
        <v>151</v>
      </c>
      <c r="G16" s="127">
        <v>6</v>
      </c>
      <c r="H16" s="97">
        <f t="shared" si="0"/>
        <v>157</v>
      </c>
      <c r="I16" s="127">
        <v>0</v>
      </c>
      <c r="J16" s="97">
        <f t="shared" si="1"/>
        <v>157</v>
      </c>
      <c r="K16" s="127">
        <v>0</v>
      </c>
      <c r="L16" s="127">
        <v>0</v>
      </c>
      <c r="M16" s="106">
        <f t="shared" si="2"/>
        <v>0</v>
      </c>
      <c r="N16" s="127">
        <v>0</v>
      </c>
    </row>
    <row r="17" spans="1:14">
      <c r="A17" s="16"/>
      <c r="B17" s="119" t="s">
        <v>7</v>
      </c>
      <c r="C17" s="121"/>
      <c r="D17" s="122" t="s">
        <v>4</v>
      </c>
      <c r="E17" s="118">
        <v>6</v>
      </c>
      <c r="F17" s="127">
        <v>49</v>
      </c>
      <c r="G17" s="127">
        <v>6</v>
      </c>
      <c r="H17" s="97">
        <f t="shared" si="0"/>
        <v>55</v>
      </c>
      <c r="I17" s="127">
        <v>0</v>
      </c>
      <c r="J17" s="97">
        <f t="shared" si="1"/>
        <v>55</v>
      </c>
      <c r="K17" s="127">
        <v>2</v>
      </c>
      <c r="L17" s="127">
        <v>1</v>
      </c>
      <c r="M17" s="106">
        <f t="shared" si="2"/>
        <v>3</v>
      </c>
      <c r="N17" s="127">
        <v>1</v>
      </c>
    </row>
    <row r="18" spans="1:14">
      <c r="A18" s="16"/>
      <c r="B18" s="119" t="s">
        <v>1</v>
      </c>
      <c r="C18" s="120"/>
      <c r="D18" s="122" t="s">
        <v>9</v>
      </c>
      <c r="E18" s="118">
        <v>5</v>
      </c>
      <c r="F18" s="127">
        <v>57</v>
      </c>
      <c r="G18" s="127">
        <v>16</v>
      </c>
      <c r="H18" s="97">
        <f t="shared" si="0"/>
        <v>73</v>
      </c>
      <c r="I18" s="127">
        <v>0</v>
      </c>
      <c r="J18" s="97">
        <f t="shared" si="1"/>
        <v>73</v>
      </c>
      <c r="K18" s="127">
        <v>0</v>
      </c>
      <c r="L18" s="127">
        <v>1</v>
      </c>
      <c r="M18" s="106">
        <f t="shared" si="2"/>
        <v>1</v>
      </c>
      <c r="N18" s="127">
        <v>2</v>
      </c>
    </row>
    <row r="19" spans="1:14">
      <c r="A19" s="16"/>
      <c r="B19" s="119"/>
      <c r="C19" s="120"/>
      <c r="D19" s="122" t="s">
        <v>12</v>
      </c>
      <c r="E19" s="118">
        <v>4</v>
      </c>
      <c r="F19" s="127">
        <v>19</v>
      </c>
      <c r="G19" s="127">
        <v>9</v>
      </c>
      <c r="H19" s="97">
        <f t="shared" si="0"/>
        <v>28</v>
      </c>
      <c r="I19" s="127">
        <v>0</v>
      </c>
      <c r="J19" s="97">
        <f t="shared" si="1"/>
        <v>28</v>
      </c>
      <c r="K19" s="127">
        <v>1</v>
      </c>
      <c r="L19" s="127">
        <v>5</v>
      </c>
      <c r="M19" s="106">
        <f t="shared" si="2"/>
        <v>6</v>
      </c>
      <c r="N19" s="127">
        <v>6</v>
      </c>
    </row>
    <row r="20" spans="1:14">
      <c r="A20" s="16"/>
      <c r="B20" s="119"/>
      <c r="C20" s="120" t="s">
        <v>1</v>
      </c>
      <c r="D20" s="117"/>
      <c r="E20" s="118">
        <v>3</v>
      </c>
      <c r="F20" s="127">
        <v>2</v>
      </c>
      <c r="G20" s="127">
        <v>22</v>
      </c>
      <c r="H20" s="97">
        <f t="shared" si="0"/>
        <v>24</v>
      </c>
      <c r="I20" s="127">
        <v>0</v>
      </c>
      <c r="J20" s="97">
        <f t="shared" si="1"/>
        <v>24</v>
      </c>
      <c r="K20" s="127">
        <v>0</v>
      </c>
      <c r="L20" s="127">
        <v>0</v>
      </c>
      <c r="M20" s="106">
        <f t="shared" si="2"/>
        <v>0</v>
      </c>
      <c r="N20" s="127">
        <v>0</v>
      </c>
    </row>
    <row r="21" spans="1:14">
      <c r="A21" s="16"/>
      <c r="B21" s="119"/>
      <c r="C21" s="120"/>
      <c r="D21" s="117"/>
      <c r="E21" s="118">
        <v>2</v>
      </c>
      <c r="F21" s="127">
        <v>0</v>
      </c>
      <c r="G21" s="127">
        <v>12</v>
      </c>
      <c r="H21" s="97">
        <f t="shared" si="0"/>
        <v>12</v>
      </c>
      <c r="I21" s="127">
        <v>0</v>
      </c>
      <c r="J21" s="97">
        <f t="shared" si="1"/>
        <v>12</v>
      </c>
      <c r="K21" s="127">
        <v>0</v>
      </c>
      <c r="L21" s="127">
        <v>1</v>
      </c>
      <c r="M21" s="106">
        <f t="shared" si="2"/>
        <v>1</v>
      </c>
      <c r="N21" s="127">
        <v>1</v>
      </c>
    </row>
    <row r="22" spans="1:14">
      <c r="A22" s="16"/>
      <c r="B22" s="123"/>
      <c r="C22" s="121"/>
      <c r="D22" s="117"/>
      <c r="E22" s="116">
        <v>1</v>
      </c>
      <c r="F22" s="127">
        <v>0</v>
      </c>
      <c r="G22" s="127">
        <v>24</v>
      </c>
      <c r="H22" s="97">
        <f t="shared" si="0"/>
        <v>24</v>
      </c>
      <c r="I22" s="127">
        <v>10</v>
      </c>
      <c r="J22" s="97">
        <f t="shared" si="1"/>
        <v>34</v>
      </c>
      <c r="K22" s="127">
        <v>0</v>
      </c>
      <c r="L22" s="127">
        <v>1</v>
      </c>
      <c r="M22" s="106">
        <f t="shared" si="2"/>
        <v>1</v>
      </c>
      <c r="N22" s="127">
        <v>1</v>
      </c>
    </row>
    <row r="23" spans="1:14" ht="12.75" customHeight="1">
      <c r="A23" s="16"/>
      <c r="B23" s="255" t="s">
        <v>18</v>
      </c>
      <c r="C23" s="256"/>
      <c r="D23" s="256"/>
      <c r="E23" s="257"/>
      <c r="F23" s="97">
        <f t="shared" ref="F23:N23" si="3">SUM(F10:F22)</f>
        <v>762</v>
      </c>
      <c r="G23" s="97">
        <f t="shared" si="3"/>
        <v>110</v>
      </c>
      <c r="H23" s="97">
        <f t="shared" si="3"/>
        <v>872</v>
      </c>
      <c r="I23" s="97">
        <f t="shared" si="3"/>
        <v>10</v>
      </c>
      <c r="J23" s="97">
        <f t="shared" si="3"/>
        <v>882</v>
      </c>
      <c r="K23" s="97">
        <f t="shared" si="3"/>
        <v>289</v>
      </c>
      <c r="L23" s="97">
        <f t="shared" si="3"/>
        <v>102</v>
      </c>
      <c r="M23" s="97">
        <f t="shared" si="3"/>
        <v>391</v>
      </c>
      <c r="N23" s="97">
        <f t="shared" si="3"/>
        <v>137</v>
      </c>
    </row>
    <row r="24" spans="1:14">
      <c r="A24" s="16"/>
      <c r="B24" s="119"/>
      <c r="C24" s="119"/>
      <c r="D24" s="124"/>
      <c r="E24" s="123">
        <v>13</v>
      </c>
      <c r="F24" s="127">
        <v>847</v>
      </c>
      <c r="G24" s="127">
        <v>7</v>
      </c>
      <c r="H24" s="97">
        <f t="shared" ref="H24:H36" si="4">F24+G24</f>
        <v>854</v>
      </c>
      <c r="I24" s="127">
        <v>0</v>
      </c>
      <c r="J24" s="97">
        <f t="shared" ref="J24:J36" si="5">H24+I24</f>
        <v>854</v>
      </c>
      <c r="K24" s="127">
        <v>317</v>
      </c>
      <c r="L24" s="127">
        <v>91</v>
      </c>
      <c r="M24" s="106">
        <f t="shared" ref="M24:M36" si="6">K24+L24</f>
        <v>408</v>
      </c>
      <c r="N24" s="127">
        <v>137</v>
      </c>
    </row>
    <row r="25" spans="1:14">
      <c r="A25" s="16"/>
      <c r="B25" s="119"/>
      <c r="C25" s="119" t="s">
        <v>0</v>
      </c>
      <c r="D25" s="124"/>
      <c r="E25" s="118">
        <v>12</v>
      </c>
      <c r="F25" s="127">
        <v>98</v>
      </c>
      <c r="G25" s="127">
        <v>1</v>
      </c>
      <c r="H25" s="97">
        <f t="shared" si="4"/>
        <v>99</v>
      </c>
      <c r="I25" s="127">
        <v>0</v>
      </c>
      <c r="J25" s="97">
        <f t="shared" si="5"/>
        <v>99</v>
      </c>
      <c r="K25" s="127">
        <v>1</v>
      </c>
      <c r="L25" s="127">
        <v>1</v>
      </c>
      <c r="M25" s="106">
        <f t="shared" si="6"/>
        <v>2</v>
      </c>
      <c r="N25" s="127">
        <v>1</v>
      </c>
    </row>
    <row r="26" spans="1:14">
      <c r="A26" s="16"/>
      <c r="B26" s="119" t="s">
        <v>7</v>
      </c>
      <c r="C26" s="123"/>
      <c r="D26" s="124"/>
      <c r="E26" s="118">
        <v>11</v>
      </c>
      <c r="F26" s="127">
        <v>56</v>
      </c>
      <c r="G26" s="127">
        <v>2</v>
      </c>
      <c r="H26" s="97">
        <f t="shared" si="4"/>
        <v>58</v>
      </c>
      <c r="I26" s="127">
        <v>0</v>
      </c>
      <c r="J26" s="97">
        <f t="shared" si="5"/>
        <v>58</v>
      </c>
      <c r="K26" s="127">
        <v>1</v>
      </c>
      <c r="L26" s="127">
        <v>0</v>
      </c>
      <c r="M26" s="106">
        <f t="shared" si="6"/>
        <v>1</v>
      </c>
      <c r="N26" s="127">
        <v>0</v>
      </c>
    </row>
    <row r="27" spans="1:14">
      <c r="A27" s="16"/>
      <c r="B27" s="119" t="s">
        <v>8</v>
      </c>
      <c r="C27" s="119"/>
      <c r="D27" s="124" t="s">
        <v>26</v>
      </c>
      <c r="E27" s="118">
        <v>10</v>
      </c>
      <c r="F27" s="127">
        <v>30</v>
      </c>
      <c r="G27" s="127">
        <v>1</v>
      </c>
      <c r="H27" s="97">
        <f t="shared" si="4"/>
        <v>31</v>
      </c>
      <c r="I27" s="127">
        <v>0</v>
      </c>
      <c r="J27" s="97">
        <f t="shared" si="5"/>
        <v>31</v>
      </c>
      <c r="K27" s="127">
        <v>1</v>
      </c>
      <c r="L27" s="127">
        <v>4</v>
      </c>
      <c r="M27" s="106">
        <f t="shared" si="6"/>
        <v>5</v>
      </c>
      <c r="N27" s="127">
        <v>7</v>
      </c>
    </row>
    <row r="28" spans="1:14">
      <c r="A28" s="16"/>
      <c r="B28" s="119" t="s">
        <v>0</v>
      </c>
      <c r="C28" s="119"/>
      <c r="D28" s="124" t="s">
        <v>8</v>
      </c>
      <c r="E28" s="118">
        <v>9</v>
      </c>
      <c r="F28" s="127">
        <v>8</v>
      </c>
      <c r="G28" s="127">
        <v>0</v>
      </c>
      <c r="H28" s="97">
        <f t="shared" si="4"/>
        <v>8</v>
      </c>
      <c r="I28" s="127">
        <v>0</v>
      </c>
      <c r="J28" s="97">
        <f t="shared" si="5"/>
        <v>8</v>
      </c>
      <c r="K28" s="127">
        <v>2</v>
      </c>
      <c r="L28" s="127">
        <v>0</v>
      </c>
      <c r="M28" s="106">
        <f t="shared" si="6"/>
        <v>2</v>
      </c>
      <c r="N28" s="127">
        <v>0</v>
      </c>
    </row>
    <row r="29" spans="1:14">
      <c r="A29" s="16"/>
      <c r="B29" s="119" t="s">
        <v>2</v>
      </c>
      <c r="C29" s="119" t="s">
        <v>5</v>
      </c>
      <c r="D29" s="124" t="s">
        <v>27</v>
      </c>
      <c r="E29" s="118">
        <v>8</v>
      </c>
      <c r="F29" s="127">
        <v>55</v>
      </c>
      <c r="G29" s="127">
        <v>1</v>
      </c>
      <c r="H29" s="97">
        <f t="shared" si="4"/>
        <v>56</v>
      </c>
      <c r="I29" s="127">
        <v>0</v>
      </c>
      <c r="J29" s="97">
        <f t="shared" si="5"/>
        <v>56</v>
      </c>
      <c r="K29" s="127">
        <v>10</v>
      </c>
      <c r="L29" s="127">
        <v>6</v>
      </c>
      <c r="M29" s="106">
        <f t="shared" si="6"/>
        <v>16</v>
      </c>
      <c r="N29" s="127">
        <v>8</v>
      </c>
    </row>
    <row r="30" spans="1:14">
      <c r="A30" s="16"/>
      <c r="B30" s="119" t="s">
        <v>4</v>
      </c>
      <c r="C30" s="119"/>
      <c r="D30" s="124" t="s">
        <v>4</v>
      </c>
      <c r="E30" s="118">
        <v>7</v>
      </c>
      <c r="F30" s="127">
        <v>48</v>
      </c>
      <c r="G30" s="127">
        <v>3</v>
      </c>
      <c r="H30" s="97">
        <f t="shared" si="4"/>
        <v>51</v>
      </c>
      <c r="I30" s="127">
        <v>0</v>
      </c>
      <c r="J30" s="97">
        <f t="shared" si="5"/>
        <v>51</v>
      </c>
      <c r="K30" s="127">
        <v>1</v>
      </c>
      <c r="L30" s="127">
        <v>0</v>
      </c>
      <c r="M30" s="106">
        <f t="shared" si="6"/>
        <v>1</v>
      </c>
      <c r="N30" s="127">
        <v>0</v>
      </c>
    </row>
    <row r="31" spans="1:14">
      <c r="A31" s="16"/>
      <c r="B31" s="119" t="s">
        <v>0</v>
      </c>
      <c r="C31" s="119"/>
      <c r="D31" s="124" t="s">
        <v>9</v>
      </c>
      <c r="E31" s="118">
        <v>6</v>
      </c>
      <c r="F31" s="127">
        <v>38</v>
      </c>
      <c r="G31" s="127">
        <v>2</v>
      </c>
      <c r="H31" s="97">
        <f t="shared" si="4"/>
        <v>40</v>
      </c>
      <c r="I31" s="127">
        <v>0</v>
      </c>
      <c r="J31" s="97">
        <f t="shared" si="5"/>
        <v>40</v>
      </c>
      <c r="K31" s="127">
        <v>4</v>
      </c>
      <c r="L31" s="127">
        <v>1</v>
      </c>
      <c r="M31" s="106">
        <f t="shared" si="6"/>
        <v>5</v>
      </c>
      <c r="N31" s="127">
        <v>3</v>
      </c>
    </row>
    <row r="32" spans="1:14">
      <c r="A32" s="16"/>
      <c r="B32" s="119" t="s">
        <v>9</v>
      </c>
      <c r="C32" s="116"/>
      <c r="D32" s="124"/>
      <c r="E32" s="118">
        <v>5</v>
      </c>
      <c r="F32" s="127">
        <v>28</v>
      </c>
      <c r="G32" s="127">
        <v>8</v>
      </c>
      <c r="H32" s="97">
        <f t="shared" si="4"/>
        <v>36</v>
      </c>
      <c r="I32" s="127">
        <v>0</v>
      </c>
      <c r="J32" s="97">
        <f t="shared" si="5"/>
        <v>36</v>
      </c>
      <c r="K32" s="127">
        <v>0</v>
      </c>
      <c r="L32" s="127">
        <v>0</v>
      </c>
      <c r="M32" s="106">
        <f t="shared" si="6"/>
        <v>0</v>
      </c>
      <c r="N32" s="127">
        <v>0</v>
      </c>
    </row>
    <row r="33" spans="1:14">
      <c r="A33" s="16"/>
      <c r="B33" s="119"/>
      <c r="C33" s="119"/>
      <c r="D33" s="124"/>
      <c r="E33" s="118">
        <v>4</v>
      </c>
      <c r="F33" s="127">
        <v>28</v>
      </c>
      <c r="G33" s="127">
        <v>1</v>
      </c>
      <c r="H33" s="97">
        <f t="shared" si="4"/>
        <v>29</v>
      </c>
      <c r="I33" s="127">
        <v>0</v>
      </c>
      <c r="J33" s="97">
        <f t="shared" si="5"/>
        <v>29</v>
      </c>
      <c r="K33" s="127">
        <v>1</v>
      </c>
      <c r="L33" s="127">
        <v>0</v>
      </c>
      <c r="M33" s="106">
        <f t="shared" si="6"/>
        <v>1</v>
      </c>
      <c r="N33" s="127">
        <v>0</v>
      </c>
    </row>
    <row r="34" spans="1:14">
      <c r="A34" s="16"/>
      <c r="B34" s="119"/>
      <c r="C34" s="119" t="s">
        <v>1</v>
      </c>
      <c r="D34" s="124"/>
      <c r="E34" s="118">
        <v>3</v>
      </c>
      <c r="F34" s="127">
        <v>0</v>
      </c>
      <c r="G34" s="127">
        <v>35</v>
      </c>
      <c r="H34" s="97">
        <f t="shared" si="4"/>
        <v>35</v>
      </c>
      <c r="I34" s="127">
        <v>0</v>
      </c>
      <c r="J34" s="97">
        <f t="shared" si="5"/>
        <v>35</v>
      </c>
      <c r="K34" s="127">
        <v>0</v>
      </c>
      <c r="L34" s="127">
        <v>0</v>
      </c>
      <c r="M34" s="106">
        <f t="shared" si="6"/>
        <v>0</v>
      </c>
      <c r="N34" s="127">
        <v>0</v>
      </c>
    </row>
    <row r="35" spans="1:14">
      <c r="A35" s="16"/>
      <c r="B35" s="119"/>
      <c r="C35" s="119"/>
      <c r="D35" s="124"/>
      <c r="E35" s="118">
        <v>2</v>
      </c>
      <c r="F35" s="127">
        <v>0</v>
      </c>
      <c r="G35" s="127">
        <v>32</v>
      </c>
      <c r="H35" s="97">
        <f t="shared" si="4"/>
        <v>32</v>
      </c>
      <c r="I35" s="127">
        <v>0</v>
      </c>
      <c r="J35" s="97">
        <f t="shared" si="5"/>
        <v>32</v>
      </c>
      <c r="K35" s="127">
        <v>0</v>
      </c>
      <c r="L35" s="127">
        <v>0</v>
      </c>
      <c r="M35" s="106">
        <f t="shared" si="6"/>
        <v>0</v>
      </c>
      <c r="N35" s="127">
        <v>0</v>
      </c>
    </row>
    <row r="36" spans="1:14">
      <c r="A36" s="16"/>
      <c r="B36" s="123"/>
      <c r="C36" s="123"/>
      <c r="D36" s="124"/>
      <c r="E36" s="116">
        <v>1</v>
      </c>
      <c r="F36" s="127">
        <v>0</v>
      </c>
      <c r="G36" s="127">
        <v>45</v>
      </c>
      <c r="H36" s="97">
        <f t="shared" si="4"/>
        <v>45</v>
      </c>
      <c r="I36" s="127">
        <v>9</v>
      </c>
      <c r="J36" s="97">
        <f t="shared" si="5"/>
        <v>54</v>
      </c>
      <c r="K36" s="127">
        <v>0</v>
      </c>
      <c r="L36" s="127">
        <v>0</v>
      </c>
      <c r="M36" s="106">
        <f t="shared" si="6"/>
        <v>0</v>
      </c>
      <c r="N36" s="127">
        <v>0</v>
      </c>
    </row>
    <row r="37" spans="1:14" ht="12.75" customHeight="1">
      <c r="A37" s="16"/>
      <c r="B37" s="255" t="s">
        <v>19</v>
      </c>
      <c r="C37" s="256"/>
      <c r="D37" s="256"/>
      <c r="E37" s="257"/>
      <c r="F37" s="97">
        <f t="shared" ref="F37:N37" si="7">SUM(F24:F36)</f>
        <v>1236</v>
      </c>
      <c r="G37" s="97">
        <f t="shared" si="7"/>
        <v>138</v>
      </c>
      <c r="H37" s="97">
        <f t="shared" si="7"/>
        <v>1374</v>
      </c>
      <c r="I37" s="97">
        <f t="shared" si="7"/>
        <v>9</v>
      </c>
      <c r="J37" s="97">
        <f t="shared" si="7"/>
        <v>1383</v>
      </c>
      <c r="K37" s="97">
        <f t="shared" si="7"/>
        <v>338</v>
      </c>
      <c r="L37" s="97">
        <f t="shared" si="7"/>
        <v>103</v>
      </c>
      <c r="M37" s="97">
        <f t="shared" si="7"/>
        <v>441</v>
      </c>
      <c r="N37" s="97">
        <f t="shared" si="7"/>
        <v>156</v>
      </c>
    </row>
    <row r="38" spans="1:14">
      <c r="A38" s="16"/>
      <c r="B38" s="116"/>
      <c r="C38" s="116"/>
      <c r="D38" s="125"/>
      <c r="E38" s="118">
        <v>13</v>
      </c>
      <c r="F38" s="127">
        <v>9</v>
      </c>
      <c r="G38" s="127">
        <v>0</v>
      </c>
      <c r="H38" s="97">
        <f t="shared" ref="H38:H50" si="8">F38+G38</f>
        <v>9</v>
      </c>
      <c r="I38" s="127">
        <v>0</v>
      </c>
      <c r="J38" s="97">
        <f t="shared" ref="J38:J50" si="9">H38+I38</f>
        <v>9</v>
      </c>
      <c r="K38" s="127">
        <v>0</v>
      </c>
      <c r="L38" s="127">
        <v>0</v>
      </c>
      <c r="M38" s="106">
        <f t="shared" ref="M38:M50" si="10">K38+L38</f>
        <v>0</v>
      </c>
      <c r="N38" s="127">
        <v>0</v>
      </c>
    </row>
    <row r="39" spans="1:14">
      <c r="A39" s="16"/>
      <c r="B39" s="119" t="s">
        <v>1</v>
      </c>
      <c r="C39" s="119" t="s">
        <v>0</v>
      </c>
      <c r="D39" s="124" t="s">
        <v>21</v>
      </c>
      <c r="E39" s="118">
        <v>12</v>
      </c>
      <c r="F39" s="127">
        <v>0</v>
      </c>
      <c r="G39" s="127">
        <v>0</v>
      </c>
      <c r="H39" s="97">
        <f t="shared" si="8"/>
        <v>0</v>
      </c>
      <c r="I39" s="127">
        <v>0</v>
      </c>
      <c r="J39" s="97">
        <f t="shared" si="9"/>
        <v>0</v>
      </c>
      <c r="K39" s="127">
        <v>0</v>
      </c>
      <c r="L39" s="127">
        <v>0</v>
      </c>
      <c r="M39" s="106">
        <f t="shared" si="10"/>
        <v>0</v>
      </c>
      <c r="N39" s="127">
        <v>0</v>
      </c>
    </row>
    <row r="40" spans="1:14">
      <c r="A40" s="16"/>
      <c r="B40" s="119" t="s">
        <v>10</v>
      </c>
      <c r="C40" s="119"/>
      <c r="D40" s="124" t="s">
        <v>10</v>
      </c>
      <c r="E40" s="118">
        <v>11</v>
      </c>
      <c r="F40" s="127">
        <v>0</v>
      </c>
      <c r="G40" s="127">
        <v>0</v>
      </c>
      <c r="H40" s="97">
        <f t="shared" si="8"/>
        <v>0</v>
      </c>
      <c r="I40" s="127">
        <v>0</v>
      </c>
      <c r="J40" s="97">
        <f t="shared" si="9"/>
        <v>0</v>
      </c>
      <c r="K40" s="127">
        <v>0</v>
      </c>
      <c r="L40" s="127">
        <v>1</v>
      </c>
      <c r="M40" s="106">
        <f t="shared" si="10"/>
        <v>1</v>
      </c>
      <c r="N40" s="127">
        <v>2</v>
      </c>
    </row>
    <row r="41" spans="1:14">
      <c r="A41" s="16"/>
      <c r="B41" s="119" t="s">
        <v>11</v>
      </c>
      <c r="C41" s="116"/>
      <c r="D41" s="124" t="s">
        <v>2</v>
      </c>
      <c r="E41" s="118">
        <v>10</v>
      </c>
      <c r="F41" s="127">
        <v>0</v>
      </c>
      <c r="G41" s="127">
        <v>0</v>
      </c>
      <c r="H41" s="97">
        <f t="shared" si="8"/>
        <v>0</v>
      </c>
      <c r="I41" s="127">
        <v>0</v>
      </c>
      <c r="J41" s="97">
        <f t="shared" si="9"/>
        <v>0</v>
      </c>
      <c r="K41" s="127">
        <v>0</v>
      </c>
      <c r="L41" s="127">
        <v>0</v>
      </c>
      <c r="M41" s="106">
        <f t="shared" si="10"/>
        <v>0</v>
      </c>
      <c r="N41" s="127">
        <v>0</v>
      </c>
    </row>
    <row r="42" spans="1:14">
      <c r="A42" s="16"/>
      <c r="B42" s="119" t="s">
        <v>4</v>
      </c>
      <c r="C42" s="119"/>
      <c r="D42" s="124" t="s">
        <v>27</v>
      </c>
      <c r="E42" s="118">
        <v>9</v>
      </c>
      <c r="F42" s="127">
        <v>0</v>
      </c>
      <c r="G42" s="127">
        <v>0</v>
      </c>
      <c r="H42" s="97">
        <f t="shared" si="8"/>
        <v>0</v>
      </c>
      <c r="I42" s="127">
        <v>0</v>
      </c>
      <c r="J42" s="97">
        <f t="shared" si="9"/>
        <v>0</v>
      </c>
      <c r="K42" s="127">
        <v>0</v>
      </c>
      <c r="L42" s="127">
        <v>0</v>
      </c>
      <c r="M42" s="106">
        <f t="shared" si="10"/>
        <v>0</v>
      </c>
      <c r="N42" s="127">
        <v>0</v>
      </c>
    </row>
    <row r="43" spans="1:14">
      <c r="A43" s="16"/>
      <c r="B43" s="119" t="s">
        <v>3</v>
      </c>
      <c r="C43" s="119" t="s">
        <v>5</v>
      </c>
      <c r="D43" s="124" t="s">
        <v>1</v>
      </c>
      <c r="E43" s="118">
        <v>8</v>
      </c>
      <c r="F43" s="127">
        <v>0</v>
      </c>
      <c r="G43" s="127">
        <v>0</v>
      </c>
      <c r="H43" s="97">
        <f t="shared" si="8"/>
        <v>0</v>
      </c>
      <c r="I43" s="127">
        <v>0</v>
      </c>
      <c r="J43" s="97">
        <f t="shared" si="9"/>
        <v>0</v>
      </c>
      <c r="K43" s="127">
        <v>0</v>
      </c>
      <c r="L43" s="127">
        <v>0</v>
      </c>
      <c r="M43" s="106">
        <f t="shared" si="10"/>
        <v>0</v>
      </c>
      <c r="N43" s="127">
        <v>0</v>
      </c>
    </row>
    <row r="44" spans="1:14">
      <c r="A44" s="16"/>
      <c r="B44" s="119" t="s">
        <v>4</v>
      </c>
      <c r="C44" s="119"/>
      <c r="D44" s="124" t="s">
        <v>26</v>
      </c>
      <c r="E44" s="118">
        <v>7</v>
      </c>
      <c r="F44" s="127">
        <v>0</v>
      </c>
      <c r="G44" s="127">
        <v>0</v>
      </c>
      <c r="H44" s="97">
        <f t="shared" si="8"/>
        <v>0</v>
      </c>
      <c r="I44" s="127">
        <v>0</v>
      </c>
      <c r="J44" s="97">
        <f t="shared" si="9"/>
        <v>0</v>
      </c>
      <c r="K44" s="127">
        <v>0</v>
      </c>
      <c r="L44" s="127">
        <v>0</v>
      </c>
      <c r="M44" s="106">
        <f t="shared" si="10"/>
        <v>0</v>
      </c>
      <c r="N44" s="127">
        <v>0</v>
      </c>
    </row>
    <row r="45" spans="1:14">
      <c r="A45" s="16"/>
      <c r="B45" s="119" t="s">
        <v>1</v>
      </c>
      <c r="C45" s="119"/>
      <c r="D45" s="124" t="s">
        <v>22</v>
      </c>
      <c r="E45" s="118">
        <v>6</v>
      </c>
      <c r="F45" s="127">
        <v>0</v>
      </c>
      <c r="G45" s="127">
        <v>0</v>
      </c>
      <c r="H45" s="97">
        <f t="shared" si="8"/>
        <v>0</v>
      </c>
      <c r="I45" s="127">
        <v>0</v>
      </c>
      <c r="J45" s="97">
        <f t="shared" si="9"/>
        <v>0</v>
      </c>
      <c r="K45" s="127">
        <v>0</v>
      </c>
      <c r="L45" s="127">
        <v>0</v>
      </c>
      <c r="M45" s="106">
        <f t="shared" si="10"/>
        <v>0</v>
      </c>
      <c r="N45" s="127">
        <v>0</v>
      </c>
    </row>
    <row r="46" spans="1:14">
      <c r="A46" s="16"/>
      <c r="B46" s="119" t="s">
        <v>12</v>
      </c>
      <c r="C46" s="116"/>
      <c r="D46" s="124" t="s">
        <v>2</v>
      </c>
      <c r="E46" s="118">
        <v>5</v>
      </c>
      <c r="F46" s="127">
        <v>0</v>
      </c>
      <c r="G46" s="127">
        <v>0</v>
      </c>
      <c r="H46" s="97">
        <f t="shared" si="8"/>
        <v>0</v>
      </c>
      <c r="I46" s="127">
        <v>0</v>
      </c>
      <c r="J46" s="97">
        <f t="shared" si="9"/>
        <v>0</v>
      </c>
      <c r="K46" s="127">
        <v>0</v>
      </c>
      <c r="L46" s="127">
        <v>0</v>
      </c>
      <c r="M46" s="106">
        <f t="shared" si="10"/>
        <v>0</v>
      </c>
      <c r="N46" s="127">
        <v>0</v>
      </c>
    </row>
    <row r="47" spans="1:14">
      <c r="A47" s="16"/>
      <c r="B47" s="119"/>
      <c r="C47" s="119"/>
      <c r="D47" s="124" t="s">
        <v>7</v>
      </c>
      <c r="E47" s="118">
        <v>4</v>
      </c>
      <c r="F47" s="127">
        <v>0</v>
      </c>
      <c r="G47" s="127">
        <v>0</v>
      </c>
      <c r="H47" s="97">
        <f t="shared" si="8"/>
        <v>0</v>
      </c>
      <c r="I47" s="127">
        <v>0</v>
      </c>
      <c r="J47" s="97">
        <f t="shared" si="9"/>
        <v>0</v>
      </c>
      <c r="K47" s="127">
        <v>0</v>
      </c>
      <c r="L47" s="127">
        <v>0</v>
      </c>
      <c r="M47" s="106">
        <f t="shared" si="10"/>
        <v>0</v>
      </c>
      <c r="N47" s="127">
        <v>0</v>
      </c>
    </row>
    <row r="48" spans="1:14">
      <c r="A48" s="16"/>
      <c r="B48" s="119"/>
      <c r="C48" s="119" t="s">
        <v>1</v>
      </c>
      <c r="D48" s="124" t="s">
        <v>1</v>
      </c>
      <c r="E48" s="118">
        <v>3</v>
      </c>
      <c r="F48" s="127">
        <v>0</v>
      </c>
      <c r="G48" s="127">
        <v>0</v>
      </c>
      <c r="H48" s="97">
        <f t="shared" si="8"/>
        <v>0</v>
      </c>
      <c r="I48" s="127">
        <v>0</v>
      </c>
      <c r="J48" s="97">
        <f t="shared" si="9"/>
        <v>0</v>
      </c>
      <c r="K48" s="127">
        <v>0</v>
      </c>
      <c r="L48" s="127">
        <v>0</v>
      </c>
      <c r="M48" s="106">
        <f t="shared" si="10"/>
        <v>0</v>
      </c>
      <c r="N48" s="127">
        <v>0</v>
      </c>
    </row>
    <row r="49" spans="1:14">
      <c r="A49" s="16"/>
      <c r="B49" s="119"/>
      <c r="C49" s="119"/>
      <c r="D49" s="124" t="s">
        <v>3</v>
      </c>
      <c r="E49" s="118">
        <v>2</v>
      </c>
      <c r="F49" s="127">
        <v>0</v>
      </c>
      <c r="G49" s="127">
        <v>0</v>
      </c>
      <c r="H49" s="97">
        <f t="shared" si="8"/>
        <v>0</v>
      </c>
      <c r="I49" s="127">
        <v>0</v>
      </c>
      <c r="J49" s="97">
        <f t="shared" si="9"/>
        <v>0</v>
      </c>
      <c r="K49" s="127">
        <v>0</v>
      </c>
      <c r="L49" s="127">
        <v>0</v>
      </c>
      <c r="M49" s="106">
        <f t="shared" si="10"/>
        <v>0</v>
      </c>
      <c r="N49" s="127">
        <v>0</v>
      </c>
    </row>
    <row r="50" spans="1:14">
      <c r="A50" s="16"/>
      <c r="B50" s="123"/>
      <c r="C50" s="124"/>
      <c r="D50" s="123"/>
      <c r="E50" s="116">
        <v>1</v>
      </c>
      <c r="F50" s="127">
        <v>0</v>
      </c>
      <c r="G50" s="127">
        <v>0</v>
      </c>
      <c r="H50" s="97">
        <f t="shared" si="8"/>
        <v>0</v>
      </c>
      <c r="I50" s="127">
        <v>10</v>
      </c>
      <c r="J50" s="97">
        <f t="shared" si="9"/>
        <v>10</v>
      </c>
      <c r="K50" s="127">
        <v>0</v>
      </c>
      <c r="L50" s="127">
        <v>0</v>
      </c>
      <c r="M50" s="106">
        <f t="shared" si="10"/>
        <v>0</v>
      </c>
      <c r="N50" s="127">
        <v>0</v>
      </c>
    </row>
    <row r="51" spans="1:14" ht="12.75" customHeight="1">
      <c r="A51" s="61"/>
      <c r="B51" s="255" t="s">
        <v>20</v>
      </c>
      <c r="C51" s="256"/>
      <c r="D51" s="256"/>
      <c r="E51" s="257"/>
      <c r="F51" s="97">
        <f t="shared" ref="F51:N51" si="11">SUM(F38:F50)</f>
        <v>9</v>
      </c>
      <c r="G51" s="97">
        <f t="shared" si="11"/>
        <v>0</v>
      </c>
      <c r="H51" s="97">
        <f t="shared" si="11"/>
        <v>9</v>
      </c>
      <c r="I51" s="97">
        <f t="shared" si="11"/>
        <v>10</v>
      </c>
      <c r="J51" s="97">
        <f t="shared" si="11"/>
        <v>19</v>
      </c>
      <c r="K51" s="97">
        <f t="shared" si="11"/>
        <v>0</v>
      </c>
      <c r="L51" s="97">
        <f t="shared" si="11"/>
        <v>1</v>
      </c>
      <c r="M51" s="97">
        <f t="shared" si="11"/>
        <v>1</v>
      </c>
      <c r="N51" s="97">
        <f t="shared" si="11"/>
        <v>2</v>
      </c>
    </row>
    <row r="52" spans="1:14">
      <c r="A52" s="61"/>
      <c r="B52" s="255" t="s">
        <v>37</v>
      </c>
      <c r="C52" s="256"/>
      <c r="D52" s="256"/>
      <c r="E52" s="257"/>
      <c r="F52" s="96">
        <v>0</v>
      </c>
      <c r="G52" s="96">
        <v>0</v>
      </c>
      <c r="H52" s="96"/>
      <c r="I52" s="96">
        <v>0</v>
      </c>
      <c r="J52" s="96">
        <v>0</v>
      </c>
      <c r="K52" s="96">
        <v>0</v>
      </c>
      <c r="L52" s="96">
        <v>0</v>
      </c>
      <c r="M52" s="96">
        <f>SUM(K52:L52)</f>
        <v>0</v>
      </c>
      <c r="N52" s="96">
        <v>0</v>
      </c>
    </row>
    <row r="53" spans="1:14" ht="12.75" customHeight="1">
      <c r="A53" s="61"/>
      <c r="B53" s="238" t="s">
        <v>40</v>
      </c>
      <c r="C53" s="239"/>
      <c r="D53" s="239"/>
      <c r="E53" s="240"/>
      <c r="F53" s="113">
        <f t="shared" ref="F53:N53" si="12">+F23+F37+F51+F52</f>
        <v>2007</v>
      </c>
      <c r="G53" s="113">
        <f t="shared" si="12"/>
        <v>248</v>
      </c>
      <c r="H53" s="113">
        <f t="shared" si="12"/>
        <v>2255</v>
      </c>
      <c r="I53" s="113">
        <f t="shared" si="12"/>
        <v>29</v>
      </c>
      <c r="J53" s="113">
        <f t="shared" si="12"/>
        <v>2284</v>
      </c>
      <c r="K53" s="113">
        <f t="shared" si="12"/>
        <v>627</v>
      </c>
      <c r="L53" s="113">
        <f t="shared" si="12"/>
        <v>206</v>
      </c>
      <c r="M53" s="113">
        <f t="shared" si="12"/>
        <v>833</v>
      </c>
      <c r="N53" s="113">
        <f t="shared" si="12"/>
        <v>295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I10" sqref="I1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65" t="s">
        <v>57</v>
      </c>
      <c r="E2" s="265"/>
      <c r="F2" s="265"/>
      <c r="G2" s="265"/>
      <c r="H2" s="265"/>
      <c r="I2" s="265"/>
      <c r="J2" s="265"/>
      <c r="K2" s="63"/>
      <c r="L2" s="63"/>
      <c r="M2" s="63"/>
      <c r="N2" s="63"/>
    </row>
    <row r="3" spans="1:14">
      <c r="A3" s="61"/>
      <c r="B3" s="62" t="s">
        <v>33</v>
      </c>
      <c r="C3" s="63"/>
      <c r="D3" s="265" t="s">
        <v>58</v>
      </c>
      <c r="E3" s="265"/>
      <c r="F3" s="265"/>
      <c r="G3" s="265"/>
      <c r="H3" s="265"/>
      <c r="I3" s="265"/>
      <c r="J3" s="265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1">
        <v>42735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60" t="s">
        <v>41</v>
      </c>
      <c r="C7" s="260"/>
      <c r="D7" s="260"/>
      <c r="E7" s="260"/>
      <c r="F7" s="260" t="s">
        <v>35</v>
      </c>
      <c r="G7" s="260"/>
      <c r="H7" s="260"/>
      <c r="I7" s="260"/>
      <c r="J7" s="260"/>
      <c r="K7" s="260" t="s">
        <v>28</v>
      </c>
      <c r="L7" s="260"/>
      <c r="M7" s="260"/>
      <c r="N7" s="260"/>
    </row>
    <row r="8" spans="1:14" ht="12.75" customHeight="1">
      <c r="A8" s="61"/>
      <c r="B8" s="260"/>
      <c r="C8" s="260"/>
      <c r="D8" s="260"/>
      <c r="E8" s="260"/>
      <c r="F8" s="260" t="s">
        <v>13</v>
      </c>
      <c r="G8" s="260"/>
      <c r="H8" s="260"/>
      <c r="I8" s="260" t="s">
        <v>14</v>
      </c>
      <c r="J8" s="260" t="s">
        <v>15</v>
      </c>
      <c r="K8" s="260" t="s">
        <v>30</v>
      </c>
      <c r="L8" s="260" t="s">
        <v>31</v>
      </c>
      <c r="M8" s="260" t="s">
        <v>15</v>
      </c>
      <c r="N8" s="260" t="s">
        <v>29</v>
      </c>
    </row>
    <row r="9" spans="1:14" ht="24">
      <c r="A9" s="61"/>
      <c r="B9" s="260"/>
      <c r="C9" s="260"/>
      <c r="D9" s="260"/>
      <c r="E9" s="260"/>
      <c r="F9" s="128" t="s">
        <v>16</v>
      </c>
      <c r="G9" s="128" t="s">
        <v>17</v>
      </c>
      <c r="H9" s="128" t="s">
        <v>23</v>
      </c>
      <c r="I9" s="260"/>
      <c r="J9" s="260"/>
      <c r="K9" s="260"/>
      <c r="L9" s="260"/>
      <c r="M9" s="260"/>
      <c r="N9" s="260"/>
    </row>
    <row r="10" spans="1:14">
      <c r="A10" s="16"/>
      <c r="B10" s="129"/>
      <c r="C10" s="130"/>
      <c r="D10" s="131"/>
      <c r="E10" s="132">
        <v>13</v>
      </c>
      <c r="F10" s="133">
        <v>284</v>
      </c>
      <c r="G10" s="70"/>
      <c r="H10" s="134">
        <f>F10+G10</f>
        <v>284</v>
      </c>
      <c r="I10" s="70"/>
      <c r="J10" s="134">
        <f>H10+I10</f>
        <v>284</v>
      </c>
      <c r="K10" s="72">
        <v>169</v>
      </c>
      <c r="L10" s="72">
        <v>32</v>
      </c>
      <c r="M10" s="135">
        <f>K10+L10</f>
        <v>201</v>
      </c>
      <c r="N10" s="72">
        <v>40</v>
      </c>
    </row>
    <row r="11" spans="1:14">
      <c r="A11" s="16"/>
      <c r="B11" s="136" t="s">
        <v>1</v>
      </c>
      <c r="C11" s="137" t="s">
        <v>0</v>
      </c>
      <c r="D11" s="131"/>
      <c r="E11" s="132">
        <v>12</v>
      </c>
      <c r="F11" s="133">
        <v>6</v>
      </c>
      <c r="G11" s="70"/>
      <c r="H11" s="134">
        <f t="shared" ref="H11:H22" si="0">F11+G11</f>
        <v>6</v>
      </c>
      <c r="I11" s="70"/>
      <c r="J11" s="134">
        <f t="shared" ref="J11:J50" si="1">H11+I11</f>
        <v>6</v>
      </c>
      <c r="K11" s="72">
        <v>3</v>
      </c>
      <c r="L11" s="72">
        <v>2</v>
      </c>
      <c r="M11" s="135">
        <f t="shared" ref="M11:M22" si="2">K11+L11</f>
        <v>5</v>
      </c>
      <c r="N11" s="72">
        <v>2</v>
      </c>
    </row>
    <row r="12" spans="1:14">
      <c r="A12" s="16"/>
      <c r="B12" s="136" t="s">
        <v>2</v>
      </c>
      <c r="C12" s="138"/>
      <c r="D12" s="139" t="s">
        <v>6</v>
      </c>
      <c r="E12" s="132">
        <v>11</v>
      </c>
      <c r="F12" s="133">
        <v>29</v>
      </c>
      <c r="G12" s="70"/>
      <c r="H12" s="134">
        <f t="shared" si="0"/>
        <v>29</v>
      </c>
      <c r="I12" s="70"/>
      <c r="J12" s="134">
        <f t="shared" si="1"/>
        <v>29</v>
      </c>
      <c r="K12" s="72">
        <v>1</v>
      </c>
      <c r="L12" s="72"/>
      <c r="M12" s="135">
        <f t="shared" si="2"/>
        <v>1</v>
      </c>
      <c r="N12" s="72"/>
    </row>
    <row r="13" spans="1:14">
      <c r="A13" s="16"/>
      <c r="B13" s="136" t="s">
        <v>1</v>
      </c>
      <c r="C13" s="137"/>
      <c r="D13" s="139" t="s">
        <v>10</v>
      </c>
      <c r="E13" s="132">
        <v>10</v>
      </c>
      <c r="F13" s="133">
        <v>11</v>
      </c>
      <c r="G13" s="70"/>
      <c r="H13" s="134">
        <f t="shared" si="0"/>
        <v>11</v>
      </c>
      <c r="I13" s="70"/>
      <c r="J13" s="134">
        <f t="shared" si="1"/>
        <v>11</v>
      </c>
      <c r="K13" s="72"/>
      <c r="L13" s="72"/>
      <c r="M13" s="135">
        <f t="shared" si="2"/>
        <v>0</v>
      </c>
      <c r="N13" s="72"/>
    </row>
    <row r="14" spans="1:14">
      <c r="A14" s="16"/>
      <c r="B14" s="136" t="s">
        <v>3</v>
      </c>
      <c r="C14" s="137"/>
      <c r="D14" s="139" t="s">
        <v>25</v>
      </c>
      <c r="E14" s="132">
        <v>9</v>
      </c>
      <c r="F14" s="133">
        <v>8</v>
      </c>
      <c r="G14" s="70"/>
      <c r="H14" s="134">
        <f t="shared" si="0"/>
        <v>8</v>
      </c>
      <c r="I14" s="70"/>
      <c r="J14" s="134">
        <f t="shared" si="1"/>
        <v>8</v>
      </c>
      <c r="K14" s="72"/>
      <c r="L14" s="72">
        <v>1</v>
      </c>
      <c r="M14" s="135">
        <f t="shared" si="2"/>
        <v>1</v>
      </c>
      <c r="N14" s="72">
        <v>2</v>
      </c>
    </row>
    <row r="15" spans="1:14">
      <c r="A15" s="16"/>
      <c r="B15" s="136" t="s">
        <v>4</v>
      </c>
      <c r="C15" s="137" t="s">
        <v>5</v>
      </c>
      <c r="D15" s="139" t="s">
        <v>22</v>
      </c>
      <c r="E15" s="132">
        <v>8</v>
      </c>
      <c r="F15" s="133">
        <v>4</v>
      </c>
      <c r="G15" s="70"/>
      <c r="H15" s="134">
        <f t="shared" si="0"/>
        <v>4</v>
      </c>
      <c r="I15" s="70"/>
      <c r="J15" s="134">
        <f t="shared" si="1"/>
        <v>4</v>
      </c>
      <c r="K15" s="72">
        <v>1</v>
      </c>
      <c r="L15" s="72"/>
      <c r="M15" s="135">
        <f t="shared" si="2"/>
        <v>1</v>
      </c>
      <c r="N15" s="72"/>
    </row>
    <row r="16" spans="1:14">
      <c r="A16" s="16"/>
      <c r="B16" s="136" t="s">
        <v>6</v>
      </c>
      <c r="C16" s="137"/>
      <c r="D16" s="139" t="s">
        <v>12</v>
      </c>
      <c r="E16" s="132">
        <v>7</v>
      </c>
      <c r="F16" s="133">
        <v>20</v>
      </c>
      <c r="G16" s="70"/>
      <c r="H16" s="134">
        <f t="shared" si="0"/>
        <v>20</v>
      </c>
      <c r="I16" s="70"/>
      <c r="J16" s="134">
        <f t="shared" si="1"/>
        <v>20</v>
      </c>
      <c r="K16" s="72">
        <v>1</v>
      </c>
      <c r="L16" s="72">
        <v>3</v>
      </c>
      <c r="M16" s="135">
        <f t="shared" si="2"/>
        <v>4</v>
      </c>
      <c r="N16" s="72">
        <v>8</v>
      </c>
    </row>
    <row r="17" spans="1:14">
      <c r="A17" s="16"/>
      <c r="B17" s="136" t="s">
        <v>7</v>
      </c>
      <c r="C17" s="138"/>
      <c r="D17" s="139" t="s">
        <v>4</v>
      </c>
      <c r="E17" s="132">
        <v>6</v>
      </c>
      <c r="F17" s="133">
        <v>19</v>
      </c>
      <c r="G17" s="70"/>
      <c r="H17" s="134">
        <f t="shared" si="0"/>
        <v>19</v>
      </c>
      <c r="I17" s="70"/>
      <c r="J17" s="134">
        <f t="shared" si="1"/>
        <v>19</v>
      </c>
      <c r="K17" s="72"/>
      <c r="L17" s="72">
        <v>1</v>
      </c>
      <c r="M17" s="135">
        <f t="shared" si="2"/>
        <v>1</v>
      </c>
      <c r="N17" s="72">
        <v>1</v>
      </c>
    </row>
    <row r="18" spans="1:14">
      <c r="A18" s="16"/>
      <c r="B18" s="136" t="s">
        <v>1</v>
      </c>
      <c r="C18" s="137"/>
      <c r="D18" s="139" t="s">
        <v>9</v>
      </c>
      <c r="E18" s="132">
        <v>5</v>
      </c>
      <c r="F18" s="133">
        <v>93</v>
      </c>
      <c r="G18" s="70"/>
      <c r="H18" s="134">
        <f t="shared" si="0"/>
        <v>93</v>
      </c>
      <c r="I18" s="70"/>
      <c r="J18" s="134">
        <f t="shared" si="1"/>
        <v>93</v>
      </c>
      <c r="K18" s="72"/>
      <c r="L18" s="72"/>
      <c r="M18" s="135">
        <f t="shared" si="2"/>
        <v>0</v>
      </c>
      <c r="N18" s="72"/>
    </row>
    <row r="19" spans="1:14">
      <c r="A19" s="16"/>
      <c r="B19" s="136"/>
      <c r="C19" s="137"/>
      <c r="D19" s="139" t="s">
        <v>12</v>
      </c>
      <c r="E19" s="132">
        <v>4</v>
      </c>
      <c r="F19" s="133">
        <v>49</v>
      </c>
      <c r="G19" s="70"/>
      <c r="H19" s="134">
        <f t="shared" si="0"/>
        <v>49</v>
      </c>
      <c r="I19" s="70"/>
      <c r="J19" s="134">
        <f t="shared" si="1"/>
        <v>49</v>
      </c>
      <c r="K19" s="72">
        <v>1</v>
      </c>
      <c r="L19" s="72"/>
      <c r="M19" s="135">
        <f t="shared" si="2"/>
        <v>1</v>
      </c>
      <c r="N19" s="72"/>
    </row>
    <row r="20" spans="1:14">
      <c r="A20" s="16"/>
      <c r="B20" s="136"/>
      <c r="C20" s="137" t="s">
        <v>1</v>
      </c>
      <c r="D20" s="131"/>
      <c r="E20" s="132">
        <v>3</v>
      </c>
      <c r="F20" s="70"/>
      <c r="G20" s="133">
        <v>13</v>
      </c>
      <c r="H20" s="134">
        <f t="shared" si="0"/>
        <v>13</v>
      </c>
      <c r="I20" s="70"/>
      <c r="J20" s="134">
        <f t="shared" si="1"/>
        <v>13</v>
      </c>
      <c r="K20" s="72"/>
      <c r="L20" s="72"/>
      <c r="M20" s="135">
        <f t="shared" si="2"/>
        <v>0</v>
      </c>
      <c r="N20" s="72"/>
    </row>
    <row r="21" spans="1:14">
      <c r="A21" s="16"/>
      <c r="B21" s="136"/>
      <c r="C21" s="137"/>
      <c r="D21" s="131"/>
      <c r="E21" s="132">
        <v>2</v>
      </c>
      <c r="F21" s="70"/>
      <c r="G21" s="133">
        <v>21</v>
      </c>
      <c r="H21" s="134">
        <f t="shared" si="0"/>
        <v>21</v>
      </c>
      <c r="I21" s="70"/>
      <c r="J21" s="134">
        <f t="shared" si="1"/>
        <v>21</v>
      </c>
      <c r="K21" s="72"/>
      <c r="L21" s="72"/>
      <c r="M21" s="135">
        <f t="shared" si="2"/>
        <v>0</v>
      </c>
      <c r="N21" s="72"/>
    </row>
    <row r="22" spans="1:14">
      <c r="A22" s="16"/>
      <c r="B22" s="140"/>
      <c r="C22" s="138"/>
      <c r="D22" s="131"/>
      <c r="E22" s="129">
        <v>1</v>
      </c>
      <c r="F22" s="70"/>
      <c r="G22" s="133">
        <v>21</v>
      </c>
      <c r="H22" s="134">
        <f t="shared" si="0"/>
        <v>21</v>
      </c>
      <c r="I22" s="70">
        <v>0</v>
      </c>
      <c r="J22" s="134">
        <f t="shared" si="1"/>
        <v>21</v>
      </c>
      <c r="K22" s="72"/>
      <c r="L22" s="72"/>
      <c r="M22" s="135">
        <f t="shared" si="2"/>
        <v>0</v>
      </c>
      <c r="N22" s="72"/>
    </row>
    <row r="23" spans="1:14" ht="12.75" customHeight="1">
      <c r="A23" s="16"/>
      <c r="B23" s="261" t="s">
        <v>18</v>
      </c>
      <c r="C23" s="262"/>
      <c r="D23" s="262"/>
      <c r="E23" s="263"/>
      <c r="F23" s="134">
        <f t="shared" ref="F23:N23" si="3">SUM(F10:F22)</f>
        <v>523</v>
      </c>
      <c r="G23" s="134">
        <f t="shared" si="3"/>
        <v>55</v>
      </c>
      <c r="H23" s="141">
        <f t="shared" si="3"/>
        <v>578</v>
      </c>
      <c r="I23" s="134">
        <f t="shared" si="3"/>
        <v>0</v>
      </c>
      <c r="J23" s="141">
        <f t="shared" si="3"/>
        <v>578</v>
      </c>
      <c r="K23" s="142">
        <f t="shared" si="3"/>
        <v>176</v>
      </c>
      <c r="L23" s="142">
        <f t="shared" si="3"/>
        <v>39</v>
      </c>
      <c r="M23" s="134">
        <f t="shared" si="3"/>
        <v>215</v>
      </c>
      <c r="N23" s="134">
        <f t="shared" si="3"/>
        <v>53</v>
      </c>
    </row>
    <row r="24" spans="1:14">
      <c r="A24" s="16"/>
      <c r="B24" s="136"/>
      <c r="C24" s="136"/>
      <c r="D24" s="143"/>
      <c r="E24" s="140">
        <v>13</v>
      </c>
      <c r="F24" s="133">
        <v>781</v>
      </c>
      <c r="G24" s="70"/>
      <c r="H24" s="134">
        <f>F24+G24</f>
        <v>781</v>
      </c>
      <c r="I24" s="70"/>
      <c r="J24" s="134">
        <f t="shared" si="1"/>
        <v>781</v>
      </c>
      <c r="K24" s="72">
        <v>279</v>
      </c>
      <c r="L24" s="72">
        <v>78</v>
      </c>
      <c r="M24" s="144">
        <f>K24+L24</f>
        <v>357</v>
      </c>
      <c r="N24" s="72">
        <v>116</v>
      </c>
    </row>
    <row r="25" spans="1:14">
      <c r="A25" s="16"/>
      <c r="B25" s="136"/>
      <c r="C25" s="136" t="s">
        <v>0</v>
      </c>
      <c r="D25" s="143"/>
      <c r="E25" s="132">
        <v>12</v>
      </c>
      <c r="F25" s="133">
        <v>53</v>
      </c>
      <c r="G25" s="70"/>
      <c r="H25" s="134">
        <f t="shared" ref="H25:H50" si="4">F25+G25</f>
        <v>53</v>
      </c>
      <c r="I25" s="70"/>
      <c r="J25" s="134">
        <f t="shared" si="1"/>
        <v>53</v>
      </c>
      <c r="K25" s="72">
        <v>1</v>
      </c>
      <c r="L25" s="72">
        <v>4</v>
      </c>
      <c r="M25" s="144">
        <f t="shared" ref="M25:M36" si="5">K25+L25</f>
        <v>5</v>
      </c>
      <c r="N25" s="72">
        <v>8</v>
      </c>
    </row>
    <row r="26" spans="1:14">
      <c r="A26" s="16"/>
      <c r="B26" s="136" t="s">
        <v>7</v>
      </c>
      <c r="C26" s="140"/>
      <c r="D26" s="143"/>
      <c r="E26" s="132">
        <v>11</v>
      </c>
      <c r="F26" s="133">
        <v>39</v>
      </c>
      <c r="G26" s="70"/>
      <c r="H26" s="134">
        <f t="shared" si="4"/>
        <v>39</v>
      </c>
      <c r="I26" s="70"/>
      <c r="J26" s="134">
        <f t="shared" si="1"/>
        <v>39</v>
      </c>
      <c r="K26" s="72">
        <v>1</v>
      </c>
      <c r="L26" s="72"/>
      <c r="M26" s="144">
        <f t="shared" si="5"/>
        <v>1</v>
      </c>
      <c r="N26" s="72"/>
    </row>
    <row r="27" spans="1:14">
      <c r="A27" s="16"/>
      <c r="B27" s="136" t="s">
        <v>8</v>
      </c>
      <c r="C27" s="136"/>
      <c r="D27" s="143" t="s">
        <v>26</v>
      </c>
      <c r="E27" s="132">
        <v>10</v>
      </c>
      <c r="F27" s="133">
        <v>13</v>
      </c>
      <c r="G27" s="70"/>
      <c r="H27" s="134">
        <f t="shared" si="4"/>
        <v>13</v>
      </c>
      <c r="I27" s="70"/>
      <c r="J27" s="134">
        <f t="shared" si="1"/>
        <v>13</v>
      </c>
      <c r="K27" s="72">
        <v>1</v>
      </c>
      <c r="L27" s="72"/>
      <c r="M27" s="144">
        <f t="shared" si="5"/>
        <v>1</v>
      </c>
      <c r="N27" s="72"/>
    </row>
    <row r="28" spans="1:14">
      <c r="A28" s="16"/>
      <c r="B28" s="136" t="s">
        <v>0</v>
      </c>
      <c r="C28" s="136"/>
      <c r="D28" s="143" t="s">
        <v>8</v>
      </c>
      <c r="E28" s="132">
        <v>9</v>
      </c>
      <c r="F28" s="133">
        <v>8</v>
      </c>
      <c r="G28" s="70"/>
      <c r="H28" s="134">
        <f t="shared" si="4"/>
        <v>8</v>
      </c>
      <c r="I28" s="70"/>
      <c r="J28" s="134">
        <f t="shared" si="1"/>
        <v>8</v>
      </c>
      <c r="K28" s="72"/>
      <c r="L28" s="72">
        <v>2</v>
      </c>
      <c r="M28" s="144">
        <f t="shared" si="5"/>
        <v>2</v>
      </c>
      <c r="N28" s="72">
        <v>5</v>
      </c>
    </row>
    <row r="29" spans="1:14">
      <c r="A29" s="16"/>
      <c r="B29" s="136" t="s">
        <v>2</v>
      </c>
      <c r="C29" s="136" t="s">
        <v>5</v>
      </c>
      <c r="D29" s="143" t="s">
        <v>27</v>
      </c>
      <c r="E29" s="132">
        <v>8</v>
      </c>
      <c r="F29" s="133">
        <v>10</v>
      </c>
      <c r="G29" s="70"/>
      <c r="H29" s="134">
        <f t="shared" si="4"/>
        <v>10</v>
      </c>
      <c r="I29" s="70"/>
      <c r="J29" s="134">
        <f t="shared" si="1"/>
        <v>10</v>
      </c>
      <c r="K29" s="72"/>
      <c r="L29" s="72">
        <v>2</v>
      </c>
      <c r="M29" s="144">
        <f t="shared" si="5"/>
        <v>2</v>
      </c>
      <c r="N29" s="72">
        <v>3</v>
      </c>
    </row>
    <row r="30" spans="1:14">
      <c r="A30" s="16"/>
      <c r="B30" s="136" t="s">
        <v>4</v>
      </c>
      <c r="C30" s="136"/>
      <c r="D30" s="143" t="s">
        <v>4</v>
      </c>
      <c r="E30" s="132">
        <v>7</v>
      </c>
      <c r="F30" s="133">
        <v>18</v>
      </c>
      <c r="G30" s="70"/>
      <c r="H30" s="134">
        <f t="shared" si="4"/>
        <v>18</v>
      </c>
      <c r="I30" s="70"/>
      <c r="J30" s="134">
        <f t="shared" si="1"/>
        <v>18</v>
      </c>
      <c r="K30" s="72"/>
      <c r="L30" s="72"/>
      <c r="M30" s="144">
        <f t="shared" si="5"/>
        <v>0</v>
      </c>
      <c r="N30" s="72"/>
    </row>
    <row r="31" spans="1:14">
      <c r="A31" s="16"/>
      <c r="B31" s="136" t="s">
        <v>0</v>
      </c>
      <c r="C31" s="136"/>
      <c r="D31" s="143" t="s">
        <v>9</v>
      </c>
      <c r="E31" s="132">
        <v>6</v>
      </c>
      <c r="F31" s="133">
        <v>22</v>
      </c>
      <c r="G31" s="70"/>
      <c r="H31" s="134">
        <f t="shared" si="4"/>
        <v>22</v>
      </c>
      <c r="I31" s="70"/>
      <c r="J31" s="134">
        <f t="shared" si="1"/>
        <v>22</v>
      </c>
      <c r="K31" s="72"/>
      <c r="L31" s="72">
        <v>2</v>
      </c>
      <c r="M31" s="144">
        <f t="shared" si="5"/>
        <v>2</v>
      </c>
      <c r="N31" s="72">
        <v>6</v>
      </c>
    </row>
    <row r="32" spans="1:14">
      <c r="A32" s="16"/>
      <c r="B32" s="136" t="s">
        <v>9</v>
      </c>
      <c r="C32" s="129"/>
      <c r="D32" s="143"/>
      <c r="E32" s="132">
        <v>5</v>
      </c>
      <c r="F32" s="133">
        <v>35</v>
      </c>
      <c r="G32" s="70"/>
      <c r="H32" s="134">
        <f t="shared" si="4"/>
        <v>35</v>
      </c>
      <c r="I32" s="70"/>
      <c r="J32" s="134">
        <f t="shared" si="1"/>
        <v>35</v>
      </c>
      <c r="K32" s="72"/>
      <c r="L32" s="72">
        <v>1</v>
      </c>
      <c r="M32" s="144">
        <f t="shared" si="5"/>
        <v>1</v>
      </c>
      <c r="N32" s="72">
        <v>3</v>
      </c>
    </row>
    <row r="33" spans="1:14">
      <c r="A33" s="16"/>
      <c r="B33" s="136"/>
      <c r="C33" s="136"/>
      <c r="D33" s="143"/>
      <c r="E33" s="132">
        <v>4</v>
      </c>
      <c r="F33" s="133">
        <v>54</v>
      </c>
      <c r="G33" s="70"/>
      <c r="H33" s="134">
        <f t="shared" si="4"/>
        <v>54</v>
      </c>
      <c r="I33" s="70"/>
      <c r="J33" s="134">
        <f t="shared" si="1"/>
        <v>54</v>
      </c>
      <c r="K33" s="72"/>
      <c r="L33" s="72">
        <v>1</v>
      </c>
      <c r="M33" s="144">
        <f t="shared" si="5"/>
        <v>1</v>
      </c>
      <c r="N33" s="72">
        <v>1</v>
      </c>
    </row>
    <row r="34" spans="1:14">
      <c r="A34" s="16"/>
      <c r="B34" s="136"/>
      <c r="C34" s="136" t="s">
        <v>1</v>
      </c>
      <c r="D34" s="143"/>
      <c r="E34" s="132">
        <v>3</v>
      </c>
      <c r="F34" s="70"/>
      <c r="G34" s="133">
        <v>29</v>
      </c>
      <c r="H34" s="134">
        <f t="shared" si="4"/>
        <v>29</v>
      </c>
      <c r="I34" s="70"/>
      <c r="J34" s="134">
        <f t="shared" si="1"/>
        <v>29</v>
      </c>
      <c r="K34" s="72"/>
      <c r="L34" s="72">
        <v>1</v>
      </c>
      <c r="M34" s="144">
        <f t="shared" si="5"/>
        <v>1</v>
      </c>
      <c r="N34" s="72">
        <v>3</v>
      </c>
    </row>
    <row r="35" spans="1:14">
      <c r="A35" s="16"/>
      <c r="B35" s="136"/>
      <c r="C35" s="136"/>
      <c r="D35" s="143"/>
      <c r="E35" s="132">
        <v>2</v>
      </c>
      <c r="F35" s="70"/>
      <c r="G35" s="133">
        <v>59</v>
      </c>
      <c r="H35" s="134">
        <f t="shared" si="4"/>
        <v>59</v>
      </c>
      <c r="I35" s="70"/>
      <c r="J35" s="134">
        <f t="shared" si="1"/>
        <v>59</v>
      </c>
      <c r="K35" s="72"/>
      <c r="L35" s="72"/>
      <c r="M35" s="144">
        <f t="shared" si="5"/>
        <v>0</v>
      </c>
      <c r="N35" s="72"/>
    </row>
    <row r="36" spans="1:14">
      <c r="A36" s="16"/>
      <c r="B36" s="140"/>
      <c r="C36" s="140"/>
      <c r="D36" s="143"/>
      <c r="E36" s="129">
        <v>1</v>
      </c>
      <c r="F36" s="70"/>
      <c r="G36" s="133">
        <v>48</v>
      </c>
      <c r="H36" s="134">
        <f t="shared" si="4"/>
        <v>48</v>
      </c>
      <c r="I36" s="70">
        <v>2</v>
      </c>
      <c r="J36" s="134">
        <f t="shared" si="1"/>
        <v>50</v>
      </c>
      <c r="K36" s="72">
        <v>4</v>
      </c>
      <c r="L36" s="72">
        <v>4</v>
      </c>
      <c r="M36" s="144">
        <f t="shared" si="5"/>
        <v>8</v>
      </c>
      <c r="N36" s="72">
        <v>4</v>
      </c>
    </row>
    <row r="37" spans="1:14" ht="12.75" customHeight="1">
      <c r="A37" s="16"/>
      <c r="B37" s="261" t="s">
        <v>19</v>
      </c>
      <c r="C37" s="262"/>
      <c r="D37" s="262"/>
      <c r="E37" s="262"/>
      <c r="F37" s="142">
        <f t="shared" ref="F37:N37" si="6">SUM(F24:F36)</f>
        <v>1033</v>
      </c>
      <c r="G37" s="134">
        <f t="shared" si="6"/>
        <v>136</v>
      </c>
      <c r="H37" s="145">
        <f t="shared" si="6"/>
        <v>1169</v>
      </c>
      <c r="I37" s="146">
        <f t="shared" si="6"/>
        <v>2</v>
      </c>
      <c r="J37" s="141">
        <f t="shared" si="6"/>
        <v>1171</v>
      </c>
      <c r="K37" s="142">
        <f t="shared" si="6"/>
        <v>286</v>
      </c>
      <c r="L37" s="134">
        <f t="shared" si="6"/>
        <v>95</v>
      </c>
      <c r="M37" s="141">
        <f t="shared" si="6"/>
        <v>381</v>
      </c>
      <c r="N37" s="142">
        <f t="shared" si="6"/>
        <v>149</v>
      </c>
    </row>
    <row r="38" spans="1:14">
      <c r="A38" s="16"/>
      <c r="B38" s="129"/>
      <c r="C38" s="129"/>
      <c r="D38" s="147"/>
      <c r="E38" s="132">
        <v>13</v>
      </c>
      <c r="F38" s="70">
        <v>4</v>
      </c>
      <c r="G38" s="70"/>
      <c r="H38" s="134">
        <f t="shared" si="4"/>
        <v>4</v>
      </c>
      <c r="I38" s="70"/>
      <c r="J38" s="134">
        <f t="shared" si="1"/>
        <v>4</v>
      </c>
      <c r="K38" s="72">
        <v>1</v>
      </c>
      <c r="L38" s="72">
        <v>4</v>
      </c>
      <c r="M38" s="144">
        <f>K38+L38</f>
        <v>5</v>
      </c>
      <c r="N38" s="72">
        <v>8</v>
      </c>
    </row>
    <row r="39" spans="1:14">
      <c r="A39" s="16"/>
      <c r="B39" s="136" t="s">
        <v>1</v>
      </c>
      <c r="C39" s="136" t="s">
        <v>0</v>
      </c>
      <c r="D39" s="143" t="s">
        <v>21</v>
      </c>
      <c r="E39" s="132">
        <v>12</v>
      </c>
      <c r="F39" s="70"/>
      <c r="G39" s="70"/>
      <c r="H39" s="134">
        <f t="shared" si="4"/>
        <v>0</v>
      </c>
      <c r="I39" s="70"/>
      <c r="J39" s="134">
        <f t="shared" si="1"/>
        <v>0</v>
      </c>
      <c r="K39" s="72"/>
      <c r="L39" s="72"/>
      <c r="M39" s="144">
        <f t="shared" ref="M39:M50" si="7">K39+L39</f>
        <v>0</v>
      </c>
      <c r="N39" s="72"/>
    </row>
    <row r="40" spans="1:14">
      <c r="A40" s="16"/>
      <c r="B40" s="136" t="s">
        <v>10</v>
      </c>
      <c r="C40" s="136"/>
      <c r="D40" s="143" t="s">
        <v>10</v>
      </c>
      <c r="E40" s="132">
        <v>11</v>
      </c>
      <c r="F40" s="70">
        <v>1</v>
      </c>
      <c r="G40" s="70"/>
      <c r="H40" s="134">
        <f t="shared" si="4"/>
        <v>1</v>
      </c>
      <c r="I40" s="70"/>
      <c r="J40" s="134">
        <f t="shared" si="1"/>
        <v>1</v>
      </c>
      <c r="K40" s="72"/>
      <c r="L40" s="72"/>
      <c r="M40" s="144">
        <f t="shared" si="7"/>
        <v>0</v>
      </c>
      <c r="N40" s="72"/>
    </row>
    <row r="41" spans="1:14">
      <c r="A41" s="16"/>
      <c r="B41" s="136" t="s">
        <v>11</v>
      </c>
      <c r="C41" s="129"/>
      <c r="D41" s="143" t="s">
        <v>2</v>
      </c>
      <c r="E41" s="132">
        <v>10</v>
      </c>
      <c r="F41" s="70"/>
      <c r="G41" s="70"/>
      <c r="H41" s="134">
        <f t="shared" si="4"/>
        <v>0</v>
      </c>
      <c r="I41" s="70"/>
      <c r="J41" s="134">
        <f t="shared" si="1"/>
        <v>0</v>
      </c>
      <c r="K41" s="72"/>
      <c r="L41" s="72"/>
      <c r="M41" s="144">
        <f t="shared" si="7"/>
        <v>0</v>
      </c>
      <c r="N41" s="72"/>
    </row>
    <row r="42" spans="1:14">
      <c r="A42" s="16"/>
      <c r="B42" s="136" t="s">
        <v>4</v>
      </c>
      <c r="C42" s="136"/>
      <c r="D42" s="143" t="s">
        <v>27</v>
      </c>
      <c r="E42" s="132">
        <v>9</v>
      </c>
      <c r="F42" s="70"/>
      <c r="G42" s="70"/>
      <c r="H42" s="134">
        <f t="shared" si="4"/>
        <v>0</v>
      </c>
      <c r="I42" s="70"/>
      <c r="J42" s="134">
        <f t="shared" si="1"/>
        <v>0</v>
      </c>
      <c r="K42" s="72"/>
      <c r="L42" s="72"/>
      <c r="M42" s="144">
        <f t="shared" si="7"/>
        <v>0</v>
      </c>
      <c r="N42" s="72"/>
    </row>
    <row r="43" spans="1:14">
      <c r="A43" s="16"/>
      <c r="B43" s="136" t="s">
        <v>3</v>
      </c>
      <c r="C43" s="136" t="s">
        <v>5</v>
      </c>
      <c r="D43" s="143" t="s">
        <v>1</v>
      </c>
      <c r="E43" s="132">
        <v>8</v>
      </c>
      <c r="F43" s="70"/>
      <c r="G43" s="70"/>
      <c r="H43" s="134">
        <f t="shared" si="4"/>
        <v>0</v>
      </c>
      <c r="I43" s="70"/>
      <c r="J43" s="134">
        <f t="shared" si="1"/>
        <v>0</v>
      </c>
      <c r="K43" s="72"/>
      <c r="L43" s="72"/>
      <c r="M43" s="144">
        <f t="shared" si="7"/>
        <v>0</v>
      </c>
      <c r="N43" s="72"/>
    </row>
    <row r="44" spans="1:14">
      <c r="A44" s="16"/>
      <c r="B44" s="136" t="s">
        <v>4</v>
      </c>
      <c r="C44" s="136"/>
      <c r="D44" s="143" t="s">
        <v>26</v>
      </c>
      <c r="E44" s="132">
        <v>7</v>
      </c>
      <c r="F44" s="70"/>
      <c r="G44" s="70"/>
      <c r="H44" s="134">
        <f t="shared" si="4"/>
        <v>0</v>
      </c>
      <c r="I44" s="70"/>
      <c r="J44" s="134">
        <f t="shared" si="1"/>
        <v>0</v>
      </c>
      <c r="K44" s="72"/>
      <c r="L44" s="72"/>
      <c r="M44" s="144">
        <f t="shared" si="7"/>
        <v>0</v>
      </c>
      <c r="N44" s="72"/>
    </row>
    <row r="45" spans="1:14">
      <c r="A45" s="16"/>
      <c r="B45" s="136" t="s">
        <v>1</v>
      </c>
      <c r="C45" s="136"/>
      <c r="D45" s="143" t="s">
        <v>22</v>
      </c>
      <c r="E45" s="132">
        <v>6</v>
      </c>
      <c r="F45" s="70"/>
      <c r="G45" s="70"/>
      <c r="H45" s="134">
        <f t="shared" si="4"/>
        <v>0</v>
      </c>
      <c r="I45" s="70"/>
      <c r="J45" s="134">
        <f t="shared" si="1"/>
        <v>0</v>
      </c>
      <c r="K45" s="72"/>
      <c r="L45" s="72"/>
      <c r="M45" s="144">
        <f t="shared" si="7"/>
        <v>0</v>
      </c>
      <c r="N45" s="72"/>
    </row>
    <row r="46" spans="1:14">
      <c r="A46" s="16"/>
      <c r="B46" s="136" t="s">
        <v>12</v>
      </c>
      <c r="C46" s="129"/>
      <c r="D46" s="143" t="s">
        <v>2</v>
      </c>
      <c r="E46" s="132">
        <v>5</v>
      </c>
      <c r="F46" s="70"/>
      <c r="G46" s="70"/>
      <c r="H46" s="134">
        <f t="shared" si="4"/>
        <v>0</v>
      </c>
      <c r="I46" s="70"/>
      <c r="J46" s="134">
        <f t="shared" si="1"/>
        <v>0</v>
      </c>
      <c r="K46" s="72"/>
      <c r="L46" s="72"/>
      <c r="M46" s="144">
        <f t="shared" si="7"/>
        <v>0</v>
      </c>
      <c r="N46" s="72"/>
    </row>
    <row r="47" spans="1:14">
      <c r="A47" s="16"/>
      <c r="B47" s="136"/>
      <c r="C47" s="136"/>
      <c r="D47" s="143" t="s">
        <v>7</v>
      </c>
      <c r="E47" s="132">
        <v>4</v>
      </c>
      <c r="F47" s="70"/>
      <c r="G47" s="70"/>
      <c r="H47" s="134">
        <f t="shared" si="4"/>
        <v>0</v>
      </c>
      <c r="I47" s="70"/>
      <c r="J47" s="134">
        <f t="shared" si="1"/>
        <v>0</v>
      </c>
      <c r="K47" s="72"/>
      <c r="L47" s="72">
        <v>1</v>
      </c>
      <c r="M47" s="144">
        <f t="shared" si="7"/>
        <v>1</v>
      </c>
      <c r="N47" s="72">
        <v>1</v>
      </c>
    </row>
    <row r="48" spans="1:14">
      <c r="A48" s="16"/>
      <c r="B48" s="136"/>
      <c r="C48" s="136" t="s">
        <v>1</v>
      </c>
      <c r="D48" s="143" t="s">
        <v>1</v>
      </c>
      <c r="E48" s="132">
        <v>3</v>
      </c>
      <c r="F48" s="70"/>
      <c r="G48" s="70"/>
      <c r="H48" s="134">
        <f t="shared" si="4"/>
        <v>0</v>
      </c>
      <c r="I48" s="70"/>
      <c r="J48" s="134">
        <f t="shared" si="1"/>
        <v>0</v>
      </c>
      <c r="K48" s="72"/>
      <c r="L48" s="72"/>
      <c r="M48" s="144">
        <f t="shared" si="7"/>
        <v>0</v>
      </c>
      <c r="N48" s="72"/>
    </row>
    <row r="49" spans="1:14">
      <c r="A49" s="16"/>
      <c r="B49" s="136"/>
      <c r="C49" s="136"/>
      <c r="D49" s="143" t="s">
        <v>3</v>
      </c>
      <c r="E49" s="132">
        <v>2</v>
      </c>
      <c r="F49" s="70"/>
      <c r="G49" s="70"/>
      <c r="H49" s="134">
        <f t="shared" si="4"/>
        <v>0</v>
      </c>
      <c r="I49" s="70"/>
      <c r="J49" s="134">
        <f t="shared" si="1"/>
        <v>0</v>
      </c>
      <c r="K49" s="72"/>
      <c r="L49" s="72"/>
      <c r="M49" s="144">
        <f t="shared" si="7"/>
        <v>0</v>
      </c>
      <c r="N49" s="72"/>
    </row>
    <row r="50" spans="1:14">
      <c r="A50" s="16"/>
      <c r="B50" s="140"/>
      <c r="C50" s="143"/>
      <c r="D50" s="140"/>
      <c r="E50" s="129">
        <v>1</v>
      </c>
      <c r="F50" s="78"/>
      <c r="G50" s="78"/>
      <c r="H50" s="148">
        <f t="shared" si="4"/>
        <v>0</v>
      </c>
      <c r="I50" s="78">
        <v>0</v>
      </c>
      <c r="J50" s="148">
        <f t="shared" si="1"/>
        <v>0</v>
      </c>
      <c r="K50" s="80"/>
      <c r="L50" s="80"/>
      <c r="M50" s="149">
        <f t="shared" si="7"/>
        <v>0</v>
      </c>
      <c r="N50" s="80"/>
    </row>
    <row r="51" spans="1:14" ht="12.75" customHeight="1">
      <c r="A51" s="61"/>
      <c r="B51" s="264" t="s">
        <v>20</v>
      </c>
      <c r="C51" s="264"/>
      <c r="D51" s="264"/>
      <c r="E51" s="264"/>
      <c r="F51" s="134">
        <f t="shared" ref="F51:N51" si="8">SUM(F38:F50)</f>
        <v>5</v>
      </c>
      <c r="G51" s="134">
        <f t="shared" si="8"/>
        <v>0</v>
      </c>
      <c r="H51" s="134">
        <f t="shared" si="8"/>
        <v>5</v>
      </c>
      <c r="I51" s="134">
        <f t="shared" si="8"/>
        <v>0</v>
      </c>
      <c r="J51" s="134">
        <f t="shared" si="8"/>
        <v>5</v>
      </c>
      <c r="K51" s="134">
        <f t="shared" si="8"/>
        <v>1</v>
      </c>
      <c r="L51" s="134">
        <f t="shared" si="8"/>
        <v>5</v>
      </c>
      <c r="M51" s="134">
        <f t="shared" si="8"/>
        <v>6</v>
      </c>
      <c r="N51" s="134">
        <f t="shared" si="8"/>
        <v>9</v>
      </c>
    </row>
    <row r="52" spans="1:14">
      <c r="A52" s="61"/>
      <c r="B52" s="261" t="s">
        <v>37</v>
      </c>
      <c r="C52" s="262"/>
      <c r="D52" s="262"/>
      <c r="E52" s="263"/>
      <c r="F52" s="70"/>
      <c r="G52" s="70"/>
      <c r="H52" s="70"/>
      <c r="I52" s="70"/>
      <c r="J52" s="70"/>
      <c r="K52" s="70">
        <v>5</v>
      </c>
      <c r="L52" s="70">
        <v>9</v>
      </c>
      <c r="M52" s="70">
        <f>SUM(K52:L52)</f>
        <v>14</v>
      </c>
      <c r="N52" s="70">
        <v>12</v>
      </c>
    </row>
    <row r="53" spans="1:14" ht="12.75" customHeight="1">
      <c r="A53" s="61"/>
      <c r="B53" s="259" t="s">
        <v>40</v>
      </c>
      <c r="C53" s="259"/>
      <c r="D53" s="259"/>
      <c r="E53" s="259"/>
      <c r="F53" s="150">
        <f t="shared" ref="F53:N53" si="9">+F23+F37+F51+F52</f>
        <v>1561</v>
      </c>
      <c r="G53" s="150">
        <f t="shared" si="9"/>
        <v>191</v>
      </c>
      <c r="H53" s="150">
        <f t="shared" si="9"/>
        <v>1752</v>
      </c>
      <c r="I53" s="150">
        <f t="shared" si="9"/>
        <v>2</v>
      </c>
      <c r="J53" s="150">
        <f t="shared" si="9"/>
        <v>1754</v>
      </c>
      <c r="K53" s="150">
        <f t="shared" si="9"/>
        <v>468</v>
      </c>
      <c r="L53" s="150">
        <f t="shared" si="9"/>
        <v>148</v>
      </c>
      <c r="M53" s="150">
        <f t="shared" si="9"/>
        <v>616</v>
      </c>
      <c r="N53" s="150">
        <f t="shared" si="9"/>
        <v>223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4:E4"/>
    <mergeCell ref="D2:J2"/>
    <mergeCell ref="D3:J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G33" sqref="G3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59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2">
        <v>42705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3"/>
      <c r="D10" s="9"/>
      <c r="E10" s="85">
        <v>13</v>
      </c>
      <c r="F10" s="70">
        <v>153</v>
      </c>
      <c r="G10" s="70"/>
      <c r="H10" s="71">
        <f>F10+G10</f>
        <v>153</v>
      </c>
      <c r="I10" s="70"/>
      <c r="J10" s="71">
        <f>H10+I10</f>
        <v>153</v>
      </c>
      <c r="K10" s="72">
        <v>140</v>
      </c>
      <c r="L10" s="72">
        <v>22</v>
      </c>
      <c r="M10" s="73">
        <f>K10+L10</f>
        <v>162</v>
      </c>
      <c r="N10" s="72">
        <v>23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19</v>
      </c>
      <c r="G11" s="70"/>
      <c r="H11" s="71">
        <f t="shared" ref="H11:H22" si="0">F11+G11</f>
        <v>19</v>
      </c>
      <c r="I11" s="70"/>
      <c r="J11" s="71">
        <f t="shared" ref="J11:J50" si="1">H11+I11</f>
        <v>19</v>
      </c>
      <c r="K11" s="72">
        <v>2</v>
      </c>
      <c r="L11" s="72">
        <v>5</v>
      </c>
      <c r="M11" s="73">
        <f t="shared" ref="M11:M22" si="2">K11+L11</f>
        <v>7</v>
      </c>
      <c r="N11" s="72">
        <v>9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9</v>
      </c>
      <c r="G12" s="70"/>
      <c r="H12" s="71">
        <f t="shared" si="0"/>
        <v>9</v>
      </c>
      <c r="I12" s="70"/>
      <c r="J12" s="71">
        <f t="shared" si="1"/>
        <v>9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8</v>
      </c>
      <c r="G13" s="70"/>
      <c r="H13" s="71">
        <f t="shared" si="0"/>
        <v>8</v>
      </c>
      <c r="I13" s="70"/>
      <c r="J13" s="71">
        <f t="shared" si="1"/>
        <v>8</v>
      </c>
      <c r="K13" s="72"/>
      <c r="L13" s="72"/>
      <c r="M13" s="73">
        <f t="shared" si="2"/>
        <v>0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85">
        <v>9</v>
      </c>
      <c r="F14" s="70">
        <v>7</v>
      </c>
      <c r="G14" s="70"/>
      <c r="H14" s="71">
        <f t="shared" si="0"/>
        <v>7</v>
      </c>
      <c r="I14" s="70"/>
      <c r="J14" s="71">
        <f t="shared" si="1"/>
        <v>7</v>
      </c>
      <c r="K14" s="72">
        <v>1</v>
      </c>
      <c r="L14" s="72"/>
      <c r="M14" s="73">
        <f t="shared" si="2"/>
        <v>1</v>
      </c>
      <c r="N14" s="72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8</v>
      </c>
      <c r="G15" s="70"/>
      <c r="H15" s="71">
        <f t="shared" si="0"/>
        <v>8</v>
      </c>
      <c r="I15" s="70"/>
      <c r="J15" s="71">
        <f t="shared" si="1"/>
        <v>8</v>
      </c>
      <c r="K15" s="72"/>
      <c r="L15" s="72"/>
      <c r="M15" s="73">
        <f t="shared" si="2"/>
        <v>0</v>
      </c>
      <c r="N15" s="72"/>
    </row>
    <row r="16" spans="1:14" ht="12.75" customHeight="1">
      <c r="A16" s="16"/>
      <c r="B16" s="12" t="s">
        <v>6</v>
      </c>
      <c r="C16" s="17"/>
      <c r="D16" s="13" t="s">
        <v>12</v>
      </c>
      <c r="E16" s="85">
        <v>7</v>
      </c>
      <c r="F16" s="70">
        <v>61</v>
      </c>
      <c r="G16" s="70"/>
      <c r="H16" s="71">
        <f t="shared" si="0"/>
        <v>61</v>
      </c>
      <c r="I16" s="70"/>
      <c r="J16" s="71">
        <f t="shared" si="1"/>
        <v>61</v>
      </c>
      <c r="K16" s="72"/>
      <c r="L16" s="72">
        <v>1</v>
      </c>
      <c r="M16" s="73">
        <f t="shared" si="2"/>
        <v>1</v>
      </c>
      <c r="N16" s="72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5">
        <v>6</v>
      </c>
      <c r="F17" s="70">
        <v>16</v>
      </c>
      <c r="G17" s="70"/>
      <c r="H17" s="71">
        <f t="shared" si="0"/>
        <v>16</v>
      </c>
      <c r="I17" s="70"/>
      <c r="J17" s="71">
        <f t="shared" si="1"/>
        <v>16</v>
      </c>
      <c r="K17" s="72">
        <v>1</v>
      </c>
      <c r="L17" s="72"/>
      <c r="M17" s="73">
        <f t="shared" si="2"/>
        <v>1</v>
      </c>
      <c r="N17" s="72"/>
    </row>
    <row r="18" spans="1:14" ht="12.75" customHeight="1">
      <c r="A18" s="16"/>
      <c r="B18" s="12" t="s">
        <v>1</v>
      </c>
      <c r="C18" s="17"/>
      <c r="D18" s="13" t="s">
        <v>9</v>
      </c>
      <c r="E18" s="85">
        <v>5</v>
      </c>
      <c r="F18" s="70">
        <v>24</v>
      </c>
      <c r="G18" s="70"/>
      <c r="H18" s="71">
        <f t="shared" si="0"/>
        <v>24</v>
      </c>
      <c r="I18" s="70"/>
      <c r="J18" s="71">
        <f t="shared" si="1"/>
        <v>24</v>
      </c>
      <c r="K18" s="72">
        <v>1</v>
      </c>
      <c r="L18" s="72"/>
      <c r="M18" s="73">
        <f t="shared" si="2"/>
        <v>1</v>
      </c>
      <c r="N18" s="72"/>
    </row>
    <row r="19" spans="1:14" ht="12.75" customHeight="1">
      <c r="A19" s="16"/>
      <c r="B19" s="12"/>
      <c r="C19" s="17"/>
      <c r="D19" s="13" t="s">
        <v>12</v>
      </c>
      <c r="E19" s="85">
        <v>4</v>
      </c>
      <c r="F19" s="70">
        <v>43</v>
      </c>
      <c r="G19" s="70"/>
      <c r="H19" s="71">
        <f t="shared" si="0"/>
        <v>43</v>
      </c>
      <c r="I19" s="70"/>
      <c r="J19" s="71">
        <f t="shared" si="1"/>
        <v>43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1</v>
      </c>
      <c r="H20" s="71">
        <f t="shared" si="0"/>
        <v>1</v>
      </c>
      <c r="I20" s="70"/>
      <c r="J20" s="71">
        <f t="shared" si="1"/>
        <v>1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1</v>
      </c>
      <c r="H21" s="71">
        <f t="shared" si="0"/>
        <v>1</v>
      </c>
      <c r="I21" s="70"/>
      <c r="J21" s="71">
        <f t="shared" si="1"/>
        <v>1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/>
      <c r="H22" s="71">
        <f t="shared" si="0"/>
        <v>0</v>
      </c>
      <c r="I22" s="70">
        <v>4</v>
      </c>
      <c r="J22" s="71">
        <f t="shared" si="1"/>
        <v>4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348</v>
      </c>
      <c r="G23" s="71">
        <f t="shared" si="3"/>
        <v>2</v>
      </c>
      <c r="H23" s="64">
        <f t="shared" si="3"/>
        <v>350</v>
      </c>
      <c r="I23" s="71">
        <f t="shared" si="3"/>
        <v>4</v>
      </c>
      <c r="J23" s="64">
        <f t="shared" si="3"/>
        <v>354</v>
      </c>
      <c r="K23" s="74">
        <f t="shared" si="3"/>
        <v>146</v>
      </c>
      <c r="L23" s="74">
        <f t="shared" si="3"/>
        <v>28</v>
      </c>
      <c r="M23" s="71">
        <f t="shared" si="3"/>
        <v>174</v>
      </c>
      <c r="N23" s="71">
        <f t="shared" si="3"/>
        <v>33</v>
      </c>
    </row>
    <row r="24" spans="1:14">
      <c r="A24" s="16"/>
      <c r="B24" s="12"/>
      <c r="C24" s="12"/>
      <c r="D24" s="15"/>
      <c r="E24" s="14">
        <v>13</v>
      </c>
      <c r="F24" s="70">
        <v>349</v>
      </c>
      <c r="G24" s="70"/>
      <c r="H24" s="71">
        <f>F24+G24</f>
        <v>349</v>
      </c>
      <c r="I24" s="70"/>
      <c r="J24" s="71">
        <f t="shared" si="1"/>
        <v>349</v>
      </c>
      <c r="K24" s="72">
        <v>85</v>
      </c>
      <c r="L24" s="72">
        <v>23</v>
      </c>
      <c r="M24" s="75">
        <f>K24+L24</f>
        <v>108</v>
      </c>
      <c r="N24" s="72">
        <v>35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28</v>
      </c>
      <c r="G25" s="70"/>
      <c r="H25" s="71">
        <f t="shared" ref="H25:H50" si="4">F25+G25</f>
        <v>28</v>
      </c>
      <c r="I25" s="70"/>
      <c r="J25" s="71">
        <f t="shared" si="1"/>
        <v>28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20</v>
      </c>
      <c r="G26" s="70"/>
      <c r="H26" s="71">
        <f t="shared" si="4"/>
        <v>20</v>
      </c>
      <c r="I26" s="70"/>
      <c r="J26" s="71">
        <f t="shared" si="1"/>
        <v>20</v>
      </c>
      <c r="K26" s="72"/>
      <c r="L26" s="72">
        <v>1</v>
      </c>
      <c r="M26" s="75">
        <f t="shared" si="5"/>
        <v>1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13</v>
      </c>
      <c r="G27" s="70"/>
      <c r="H27" s="71">
        <f t="shared" si="4"/>
        <v>13</v>
      </c>
      <c r="I27" s="70"/>
      <c r="J27" s="71">
        <f t="shared" si="1"/>
        <v>13</v>
      </c>
      <c r="K27" s="72">
        <v>2</v>
      </c>
      <c r="L27" s="72">
        <v>1</v>
      </c>
      <c r="M27" s="75">
        <f t="shared" si="5"/>
        <v>3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13</v>
      </c>
      <c r="G28" s="70"/>
      <c r="H28" s="71">
        <f t="shared" si="4"/>
        <v>13</v>
      </c>
      <c r="I28" s="70"/>
      <c r="J28" s="71">
        <f t="shared" si="1"/>
        <v>13</v>
      </c>
      <c r="K28" s="72">
        <v>1</v>
      </c>
      <c r="L28" s="72">
        <v>1</v>
      </c>
      <c r="M28" s="75">
        <f t="shared" si="5"/>
        <v>2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5</v>
      </c>
      <c r="G29" s="70"/>
      <c r="H29" s="71">
        <f t="shared" si="4"/>
        <v>5</v>
      </c>
      <c r="I29" s="70"/>
      <c r="J29" s="71">
        <f t="shared" si="1"/>
        <v>5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49</v>
      </c>
      <c r="G30" s="70"/>
      <c r="H30" s="71">
        <f t="shared" si="4"/>
        <v>49</v>
      </c>
      <c r="I30" s="70"/>
      <c r="J30" s="71">
        <f t="shared" si="1"/>
        <v>49</v>
      </c>
      <c r="K30" s="72"/>
      <c r="L30" s="72">
        <v>2</v>
      </c>
      <c r="M30" s="75">
        <f t="shared" si="5"/>
        <v>2</v>
      </c>
      <c r="N30" s="72">
        <v>3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23</v>
      </c>
      <c r="G31" s="70"/>
      <c r="H31" s="71">
        <f t="shared" si="4"/>
        <v>23</v>
      </c>
      <c r="I31" s="70"/>
      <c r="J31" s="71">
        <f t="shared" si="1"/>
        <v>23</v>
      </c>
      <c r="K31" s="72">
        <v>1</v>
      </c>
      <c r="L31" s="72">
        <v>1</v>
      </c>
      <c r="M31" s="75">
        <f t="shared" si="5"/>
        <v>2</v>
      </c>
      <c r="N31" s="72">
        <v>2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16</v>
      </c>
      <c r="G32" s="70"/>
      <c r="H32" s="71">
        <f t="shared" si="4"/>
        <v>16</v>
      </c>
      <c r="I32" s="70"/>
      <c r="J32" s="71">
        <f t="shared" si="1"/>
        <v>16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44</v>
      </c>
      <c r="G33" s="70"/>
      <c r="H33" s="71">
        <f t="shared" si="4"/>
        <v>44</v>
      </c>
      <c r="I33" s="70"/>
      <c r="J33" s="71">
        <f t="shared" si="1"/>
        <v>44</v>
      </c>
      <c r="K33" s="72"/>
      <c r="L33" s="72"/>
      <c r="M33" s="75">
        <f t="shared" si="5"/>
        <v>0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1</v>
      </c>
      <c r="H34" s="71">
        <f t="shared" si="4"/>
        <v>1</v>
      </c>
      <c r="I34" s="70"/>
      <c r="J34" s="71">
        <f t="shared" si="1"/>
        <v>1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/>
      <c r="H35" s="71">
        <f t="shared" si="4"/>
        <v>0</v>
      </c>
      <c r="I35" s="70"/>
      <c r="J35" s="71">
        <f t="shared" si="1"/>
        <v>0</v>
      </c>
      <c r="K35" s="72"/>
      <c r="L35" s="72">
        <v>2</v>
      </c>
      <c r="M35" s="75">
        <f t="shared" si="5"/>
        <v>2</v>
      </c>
      <c r="N35" s="72">
        <v>2</v>
      </c>
    </row>
    <row r="36" spans="1:14">
      <c r="A36" s="16"/>
      <c r="B36" s="14"/>
      <c r="C36" s="14"/>
      <c r="D36" s="15"/>
      <c r="E36" s="68">
        <v>1</v>
      </c>
      <c r="F36" s="70"/>
      <c r="G36" s="70"/>
      <c r="H36" s="71">
        <f t="shared" si="4"/>
        <v>0</v>
      </c>
      <c r="I36" s="70">
        <v>1</v>
      </c>
      <c r="J36" s="71">
        <f t="shared" si="1"/>
        <v>1</v>
      </c>
      <c r="K36" s="72"/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560</v>
      </c>
      <c r="G37" s="71">
        <f t="shared" si="6"/>
        <v>1</v>
      </c>
      <c r="H37" s="76">
        <f t="shared" si="6"/>
        <v>561</v>
      </c>
      <c r="I37" s="77">
        <f t="shared" si="6"/>
        <v>1</v>
      </c>
      <c r="J37" s="64">
        <f t="shared" si="6"/>
        <v>562</v>
      </c>
      <c r="K37" s="74">
        <f t="shared" si="6"/>
        <v>90</v>
      </c>
      <c r="L37" s="71">
        <f t="shared" si="6"/>
        <v>32</v>
      </c>
      <c r="M37" s="64">
        <f t="shared" si="6"/>
        <v>122</v>
      </c>
      <c r="N37" s="74">
        <f t="shared" si="6"/>
        <v>47</v>
      </c>
    </row>
    <row r="38" spans="1:14">
      <c r="A38" s="16"/>
      <c r="B38" s="68"/>
      <c r="C38" s="68"/>
      <c r="D38" s="154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/>
      <c r="L38" s="72">
        <v>1</v>
      </c>
      <c r="M38" s="75">
        <f>K38+L38</f>
        <v>1</v>
      </c>
      <c r="N38" s="7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</v>
      </c>
      <c r="J50" s="79">
        <f t="shared" si="1"/>
        <v>4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4</v>
      </c>
      <c r="J51" s="71">
        <f t="shared" si="8"/>
        <v>6</v>
      </c>
      <c r="K51" s="71">
        <f t="shared" si="8"/>
        <v>0</v>
      </c>
      <c r="L51" s="71">
        <f t="shared" si="8"/>
        <v>1</v>
      </c>
      <c r="M51" s="71">
        <f t="shared" si="8"/>
        <v>1</v>
      </c>
      <c r="N51" s="71">
        <f t="shared" si="8"/>
        <v>1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/>
      <c r="L52" s="70"/>
      <c r="M52" s="70">
        <f>SUM(K52:L52)</f>
        <v>0</v>
      </c>
      <c r="N52" s="70"/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910</v>
      </c>
      <c r="G53" s="86">
        <f t="shared" si="9"/>
        <v>3</v>
      </c>
      <c r="H53" s="86">
        <f t="shared" si="9"/>
        <v>913</v>
      </c>
      <c r="I53" s="86">
        <f t="shared" si="9"/>
        <v>9</v>
      </c>
      <c r="J53" s="86">
        <f t="shared" si="9"/>
        <v>922</v>
      </c>
      <c r="K53" s="86">
        <f>+K23+K37+K51+K52</f>
        <v>236</v>
      </c>
      <c r="L53" s="86">
        <f t="shared" ref="L53:N53" si="10">+L23+L37+L51+L52</f>
        <v>61</v>
      </c>
      <c r="M53" s="86">
        <f t="shared" si="10"/>
        <v>297</v>
      </c>
      <c r="N53" s="86">
        <f t="shared" si="10"/>
        <v>81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2016-09-23T14:26:18Z</cp:lastPrinted>
  <dcterms:created xsi:type="dcterms:W3CDTF">2010-01-11T15:46:31Z</dcterms:created>
  <dcterms:modified xsi:type="dcterms:W3CDTF">2017-01-31T15:20:29Z</dcterms:modified>
</cp:coreProperties>
</file>