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3970" yWindow="-165" windowWidth="22515" windowHeight="9300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G27" i="46" l="1"/>
  <c r="F27" i="46"/>
  <c r="G26" i="46"/>
  <c r="D26" i="46"/>
  <c r="C26" i="46"/>
  <c r="E26" i="46" s="1"/>
  <c r="H26" i="46" s="1"/>
  <c r="H25" i="46"/>
  <c r="E25" i="46"/>
  <c r="E24" i="46"/>
  <c r="H24" i="46" s="1"/>
  <c r="H23" i="46"/>
  <c r="E23" i="46"/>
  <c r="E22" i="46"/>
  <c r="H22" i="46" s="1"/>
  <c r="H21" i="46"/>
  <c r="E21" i="46"/>
  <c r="E20" i="46"/>
  <c r="H20" i="46" s="1"/>
  <c r="G18" i="46"/>
  <c r="F18" i="46"/>
  <c r="E18" i="46"/>
  <c r="E27" i="46" s="1"/>
  <c r="D18" i="46"/>
  <c r="D27" i="46" s="1"/>
  <c r="C18" i="46"/>
  <c r="H17" i="46"/>
  <c r="H16" i="46"/>
  <c r="E16" i="46"/>
  <c r="E15" i="46"/>
  <c r="H15" i="46" s="1"/>
  <c r="H14" i="46"/>
  <c r="E14" i="46"/>
  <c r="C27" i="46" l="1"/>
  <c r="H18" i="46"/>
  <c r="H27" i="46" s="1"/>
  <c r="C27" i="45"/>
  <c r="D26" i="45"/>
  <c r="E26" i="45" s="1"/>
  <c r="H26" i="45" s="1"/>
  <c r="C26" i="45"/>
  <c r="E25" i="45"/>
  <c r="H25" i="45" s="1"/>
  <c r="H24" i="45"/>
  <c r="E24" i="45"/>
  <c r="E23" i="45"/>
  <c r="H23" i="45" s="1"/>
  <c r="H22" i="45"/>
  <c r="E22" i="45"/>
  <c r="E21" i="45"/>
  <c r="H21" i="45" s="1"/>
  <c r="H20" i="45"/>
  <c r="E20" i="45"/>
  <c r="G18" i="45"/>
  <c r="G26" i="45" s="1"/>
  <c r="G27" i="45" s="1"/>
  <c r="F18" i="45"/>
  <c r="F27" i="45" s="1"/>
  <c r="D18" i="45"/>
  <c r="D27" i="45" s="1"/>
  <c r="C18" i="45"/>
  <c r="E18" i="45" s="1"/>
  <c r="H17" i="45"/>
  <c r="E16" i="45"/>
  <c r="H16" i="45" s="1"/>
  <c r="E15" i="45"/>
  <c r="H15" i="45" s="1"/>
  <c r="E14" i="45"/>
  <c r="H14" i="45" s="1"/>
  <c r="E14" i="56"/>
  <c r="H14" i="56"/>
  <c r="E15" i="56"/>
  <c r="H15" i="56" s="1"/>
  <c r="E16" i="56"/>
  <c r="H16" i="56"/>
  <c r="H17" i="56"/>
  <c r="C18" i="56"/>
  <c r="D18" i="56"/>
  <c r="E18" i="56"/>
  <c r="E27" i="56" s="1"/>
  <c r="F18" i="56"/>
  <c r="F27" i="56" s="1"/>
  <c r="G18" i="56"/>
  <c r="E20" i="56"/>
  <c r="H20" i="56"/>
  <c r="E21" i="56"/>
  <c r="H21" i="56"/>
  <c r="E22" i="56"/>
  <c r="H22" i="56"/>
  <c r="E23" i="56"/>
  <c r="H23" i="56"/>
  <c r="E24" i="56"/>
  <c r="H24" i="56"/>
  <c r="E25" i="56"/>
  <c r="H25" i="56"/>
  <c r="C26" i="56"/>
  <c r="E26" i="56" s="1"/>
  <c r="H26" i="56" s="1"/>
  <c r="D26" i="56"/>
  <c r="C27" i="56"/>
  <c r="D27" i="56"/>
  <c r="G27" i="56"/>
  <c r="E27" i="45" l="1"/>
  <c r="H18" i="45"/>
  <c r="H27" i="45" s="1"/>
  <c r="H18" i="56"/>
  <c r="H27" i="56" s="1"/>
  <c r="G27" i="50"/>
  <c r="D26" i="50"/>
  <c r="D27" i="50" s="1"/>
  <c r="C26" i="50"/>
  <c r="E26" i="50" s="1"/>
  <c r="H26" i="50" s="1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F18" i="50"/>
  <c r="F27" i="50" s="1"/>
  <c r="E18" i="50"/>
  <c r="H18" i="50" s="1"/>
  <c r="D18" i="50"/>
  <c r="C18" i="50"/>
  <c r="H17" i="50"/>
  <c r="H16" i="50"/>
  <c r="E16" i="50"/>
  <c r="E15" i="50"/>
  <c r="H15" i="50" s="1"/>
  <c r="H14" i="50"/>
  <c r="E14" i="50"/>
  <c r="H27" i="50" l="1"/>
  <c r="C27" i="50"/>
  <c r="E27" i="50"/>
  <c r="G27" i="43"/>
  <c r="G26" i="43"/>
  <c r="D26" i="43"/>
  <c r="D27" i="43" s="1"/>
  <c r="C26" i="43"/>
  <c r="E25" i="43"/>
  <c r="H25" i="43" s="1"/>
  <c r="H24" i="43"/>
  <c r="E24" i="43"/>
  <c r="E23" i="43"/>
  <c r="H23" i="43" s="1"/>
  <c r="H22" i="43"/>
  <c r="E22" i="43"/>
  <c r="E21" i="43"/>
  <c r="H21" i="43" s="1"/>
  <c r="H20" i="43"/>
  <c r="E20" i="43"/>
  <c r="G18" i="43"/>
  <c r="F18" i="43"/>
  <c r="F27" i="43" s="1"/>
  <c r="D18" i="43"/>
  <c r="C18" i="43"/>
  <c r="E18" i="43" s="1"/>
  <c r="H17" i="43"/>
  <c r="E16" i="43"/>
  <c r="H16" i="43" s="1"/>
  <c r="E15" i="43"/>
  <c r="H15" i="43" s="1"/>
  <c r="E14" i="43"/>
  <c r="H14" i="43" s="1"/>
  <c r="E27" i="43" l="1"/>
  <c r="H18" i="43"/>
  <c r="H27" i="43" s="1"/>
  <c r="C27" i="43"/>
  <c r="E26" i="43"/>
  <c r="H26" i="43" s="1"/>
  <c r="G27" i="52"/>
  <c r="F27" i="52"/>
  <c r="F26" i="52"/>
  <c r="D26" i="52"/>
  <c r="D27" i="52" s="1"/>
  <c r="C26" i="52"/>
  <c r="E26" i="52" s="1"/>
  <c r="H26" i="52" s="1"/>
  <c r="E25" i="52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G18" i="52"/>
  <c r="F18" i="52"/>
  <c r="E18" i="52"/>
  <c r="E27" i="52" s="1"/>
  <c r="D18" i="52"/>
  <c r="C18" i="52"/>
  <c r="H17" i="52"/>
  <c r="H16" i="52"/>
  <c r="E16" i="52"/>
  <c r="E15" i="52"/>
  <c r="H15" i="52" s="1"/>
  <c r="H14" i="52"/>
  <c r="E14" i="52"/>
  <c r="C27" i="52" l="1"/>
  <c r="H18" i="52"/>
  <c r="H27" i="52" s="1"/>
  <c r="G26" i="31"/>
  <c r="F26" i="31"/>
  <c r="D26" i="31"/>
  <c r="E26" i="31" s="1"/>
  <c r="H26" i="31" s="1"/>
  <c r="C26" i="31"/>
  <c r="H25" i="31"/>
  <c r="E25" i="31"/>
  <c r="H24" i="31"/>
  <c r="E24" i="31"/>
  <c r="H23" i="31"/>
  <c r="E23" i="31"/>
  <c r="H22" i="31"/>
  <c r="E22" i="31"/>
  <c r="H21" i="31"/>
  <c r="E21" i="31"/>
  <c r="H20" i="31"/>
  <c r="E20" i="31"/>
  <c r="G18" i="31"/>
  <c r="G27" i="31" s="1"/>
  <c r="F18" i="31"/>
  <c r="F27" i="31" s="1"/>
  <c r="D18" i="31"/>
  <c r="D27" i="31" s="1"/>
  <c r="C18" i="31"/>
  <c r="E18" i="31" s="1"/>
  <c r="H17" i="31"/>
  <c r="E17" i="31"/>
  <c r="H16" i="31"/>
  <c r="E16" i="31"/>
  <c r="H15" i="31"/>
  <c r="E15" i="31"/>
  <c r="H14" i="31"/>
  <c r="E14" i="31"/>
  <c r="E27" i="31" l="1"/>
  <c r="H18" i="31"/>
  <c r="H27" i="31" s="1"/>
  <c r="C27" i="31"/>
  <c r="G27" i="42" l="1"/>
  <c r="C27" i="42"/>
  <c r="G26" i="42"/>
  <c r="D26" i="42"/>
  <c r="D27" i="42" s="1"/>
  <c r="C26" i="42"/>
  <c r="E25" i="42"/>
  <c r="H25" i="42" s="1"/>
  <c r="H24" i="42"/>
  <c r="E24" i="42"/>
  <c r="E23" i="42"/>
  <c r="H23" i="42" s="1"/>
  <c r="H22" i="42"/>
  <c r="E22" i="42"/>
  <c r="E21" i="42"/>
  <c r="H21" i="42" s="1"/>
  <c r="H20" i="42"/>
  <c r="E20" i="42"/>
  <c r="G18" i="42"/>
  <c r="F18" i="42"/>
  <c r="F27" i="42" s="1"/>
  <c r="D18" i="42"/>
  <c r="C18" i="42"/>
  <c r="E18" i="42" s="1"/>
  <c r="H17" i="42"/>
  <c r="E17" i="42"/>
  <c r="E16" i="42"/>
  <c r="H16" i="42" s="1"/>
  <c r="H15" i="42"/>
  <c r="E15" i="42"/>
  <c r="E14" i="42"/>
  <c r="H14" i="42" s="1"/>
  <c r="H18" i="42" l="1"/>
  <c r="E26" i="42"/>
  <c r="H26" i="42" s="1"/>
  <c r="H27" i="42" l="1"/>
  <c r="E27" i="42"/>
  <c r="G26" i="38" l="1"/>
  <c r="E26" i="38"/>
  <c r="H26" i="38" s="1"/>
  <c r="C26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G18" i="38"/>
  <c r="G27" i="38" s="1"/>
  <c r="F18" i="38"/>
  <c r="F27" i="38" s="1"/>
  <c r="D18" i="38"/>
  <c r="D27" i="38" s="1"/>
  <c r="C18" i="38"/>
  <c r="C27" i="38" s="1"/>
  <c r="H17" i="38"/>
  <c r="E16" i="38"/>
  <c r="H16" i="38" s="1"/>
  <c r="E15" i="38"/>
  <c r="H15" i="38" s="1"/>
  <c r="E14" i="38"/>
  <c r="H14" i="38" s="1"/>
  <c r="E18" i="38" l="1"/>
  <c r="G26" i="37"/>
  <c r="F26" i="37"/>
  <c r="D26" i="37"/>
  <c r="C26" i="37"/>
  <c r="E25" i="37"/>
  <c r="H25" i="37" s="1"/>
  <c r="E24" i="37"/>
  <c r="H24" i="37" s="1"/>
  <c r="E23" i="37"/>
  <c r="H23" i="37" s="1"/>
  <c r="E22" i="37"/>
  <c r="H22" i="37" s="1"/>
  <c r="E21" i="37"/>
  <c r="H21" i="37" s="1"/>
  <c r="E20" i="37"/>
  <c r="H20" i="37" s="1"/>
  <c r="G18" i="37"/>
  <c r="G27" i="37" s="1"/>
  <c r="F18" i="37"/>
  <c r="F27" i="37" s="1"/>
  <c r="D18" i="37"/>
  <c r="D27" i="37" s="1"/>
  <c r="C18" i="37"/>
  <c r="E18" i="37" s="1"/>
  <c r="E17" i="37"/>
  <c r="H17" i="37" s="1"/>
  <c r="E16" i="37"/>
  <c r="H16" i="37" s="1"/>
  <c r="E15" i="37"/>
  <c r="H15" i="37" s="1"/>
  <c r="E14" i="37"/>
  <c r="H14" i="37" s="1"/>
  <c r="H18" i="38" l="1"/>
  <c r="H27" i="38" s="1"/>
  <c r="E27" i="38"/>
  <c r="H18" i="37"/>
  <c r="E26" i="37"/>
  <c r="H26" i="37" s="1"/>
  <c r="C27" i="37"/>
  <c r="F27" i="35"/>
  <c r="E26" i="35"/>
  <c r="H26" i="35" s="1"/>
  <c r="D26" i="35"/>
  <c r="C26" i="35"/>
  <c r="E25" i="35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G18" i="35"/>
  <c r="G27" i="35" s="1"/>
  <c r="F18" i="35"/>
  <c r="D18" i="35"/>
  <c r="D27" i="35" s="1"/>
  <c r="C18" i="35"/>
  <c r="C27" i="35" s="1"/>
  <c r="H17" i="35"/>
  <c r="E16" i="35"/>
  <c r="H16" i="35" s="1"/>
  <c r="H15" i="35"/>
  <c r="E15" i="35"/>
  <c r="E14" i="35"/>
  <c r="H14" i="35" s="1"/>
  <c r="H27" i="37" l="1"/>
  <c r="E27" i="37"/>
  <c r="E18" i="35"/>
  <c r="G27" i="33"/>
  <c r="F27" i="33"/>
  <c r="G26" i="33"/>
  <c r="D26" i="33"/>
  <c r="D27" i="33" s="1"/>
  <c r="C26" i="33"/>
  <c r="E26" i="33" s="1"/>
  <c r="H26" i="33" s="1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F18" i="33"/>
  <c r="E18" i="33"/>
  <c r="E27" i="33" s="1"/>
  <c r="D18" i="33"/>
  <c r="C18" i="33"/>
  <c r="E17" i="33"/>
  <c r="H17" i="33" s="1"/>
  <c r="E16" i="33"/>
  <c r="H16" i="33" s="1"/>
  <c r="E15" i="33"/>
  <c r="H15" i="33" s="1"/>
  <c r="E14" i="33"/>
  <c r="H14" i="33" s="1"/>
  <c r="H18" i="35" l="1"/>
  <c r="H27" i="35" s="1"/>
  <c r="E27" i="35"/>
  <c r="C27" i="33"/>
  <c r="H18" i="33"/>
  <c r="H27" i="33" s="1"/>
  <c r="G27" i="55"/>
  <c r="F27" i="55"/>
  <c r="D26" i="55"/>
  <c r="C26" i="55"/>
  <c r="C27" i="55" s="1"/>
  <c r="H25" i="55"/>
  <c r="E25" i="55"/>
  <c r="E24" i="55"/>
  <c r="H24" i="55" s="1"/>
  <c r="H23" i="55"/>
  <c r="E23" i="55"/>
  <c r="E22" i="55"/>
  <c r="H22" i="55" s="1"/>
  <c r="H21" i="55"/>
  <c r="E21" i="55"/>
  <c r="E20" i="55"/>
  <c r="H20" i="55" s="1"/>
  <c r="G18" i="55"/>
  <c r="F18" i="55"/>
  <c r="D18" i="55"/>
  <c r="D27" i="55" s="1"/>
  <c r="C18" i="55"/>
  <c r="H17" i="55"/>
  <c r="E16" i="55"/>
  <c r="H16" i="55" s="1"/>
  <c r="E15" i="55"/>
  <c r="H15" i="55" s="1"/>
  <c r="E14" i="55"/>
  <c r="H14" i="55" s="1"/>
  <c r="E18" i="55" l="1"/>
  <c r="E26" i="55"/>
  <c r="H26" i="55" s="1"/>
  <c r="D26" i="48"/>
  <c r="C26" i="48"/>
  <c r="E26" i="48" s="1"/>
  <c r="H26" i="48" s="1"/>
  <c r="H25" i="48"/>
  <c r="E25" i="48"/>
  <c r="H24" i="48"/>
  <c r="E24" i="48"/>
  <c r="H23" i="48"/>
  <c r="E23" i="48"/>
  <c r="H22" i="48"/>
  <c r="E22" i="48"/>
  <c r="H21" i="48"/>
  <c r="E21" i="48"/>
  <c r="H20" i="48"/>
  <c r="E20" i="48"/>
  <c r="G18" i="48"/>
  <c r="G27" i="48" s="1"/>
  <c r="F18" i="48"/>
  <c r="F27" i="48" s="1"/>
  <c r="D18" i="48"/>
  <c r="D27" i="48" s="1"/>
  <c r="C18" i="48"/>
  <c r="C27" i="48" s="1"/>
  <c r="H17" i="48"/>
  <c r="E16" i="48"/>
  <c r="H16" i="48" s="1"/>
  <c r="E15" i="48"/>
  <c r="H15" i="48" s="1"/>
  <c r="E14" i="48"/>
  <c r="H14" i="48" s="1"/>
  <c r="E27" i="55" l="1"/>
  <c r="H18" i="55"/>
  <c r="H27" i="55" s="1"/>
  <c r="E18" i="48"/>
  <c r="G26" i="41"/>
  <c r="D26" i="41"/>
  <c r="E25" i="41"/>
  <c r="H25" i="41" s="1"/>
  <c r="C24" i="41"/>
  <c r="E24" i="41" s="1"/>
  <c r="H24" i="41" s="1"/>
  <c r="E23" i="41"/>
  <c r="H23" i="41" s="1"/>
  <c r="E22" i="41"/>
  <c r="H22" i="41" s="1"/>
  <c r="C22" i="41"/>
  <c r="C21" i="41"/>
  <c r="C26" i="41" s="1"/>
  <c r="E26" i="41" s="1"/>
  <c r="H26" i="41" s="1"/>
  <c r="E20" i="41"/>
  <c r="H20" i="41" s="1"/>
  <c r="G18" i="41"/>
  <c r="G27" i="41" s="1"/>
  <c r="F18" i="41"/>
  <c r="F27" i="41" s="1"/>
  <c r="D18" i="41"/>
  <c r="D27" i="41" s="1"/>
  <c r="C18" i="41"/>
  <c r="C27" i="41" s="1"/>
  <c r="H17" i="41"/>
  <c r="E16" i="41"/>
  <c r="H16" i="41" s="1"/>
  <c r="E15" i="41"/>
  <c r="H15" i="41" s="1"/>
  <c r="E14" i="41"/>
  <c r="H14" i="41" s="1"/>
  <c r="H18" i="48" l="1"/>
  <c r="H27" i="48" s="1"/>
  <c r="E27" i="48"/>
  <c r="E21" i="41"/>
  <c r="H21" i="41" s="1"/>
  <c r="E18" i="41"/>
  <c r="F27" i="39"/>
  <c r="E26" i="39"/>
  <c r="H26" i="39" s="1"/>
  <c r="D26" i="39"/>
  <c r="C26" i="39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G18" i="39"/>
  <c r="G27" i="39" s="1"/>
  <c r="F18" i="39"/>
  <c r="D18" i="39"/>
  <c r="D27" i="39" s="1"/>
  <c r="C18" i="39"/>
  <c r="E18" i="39" s="1"/>
  <c r="H17" i="39"/>
  <c r="E15" i="39"/>
  <c r="H15" i="39" s="1"/>
  <c r="H14" i="39"/>
  <c r="E14" i="39"/>
  <c r="H18" i="41" l="1"/>
  <c r="H27" i="41" s="1"/>
  <c r="E27" i="41"/>
  <c r="E27" i="39"/>
  <c r="H18" i="39"/>
  <c r="H27" i="39" s="1"/>
  <c r="C27" i="39"/>
  <c r="F27" i="54"/>
  <c r="G26" i="54"/>
  <c r="D26" i="54"/>
  <c r="D27" i="54" s="1"/>
  <c r="C26" i="54"/>
  <c r="E26" i="54" s="1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20" i="54"/>
  <c r="H20" i="54" s="1"/>
  <c r="G18" i="54"/>
  <c r="G27" i="54" s="1"/>
  <c r="F18" i="54"/>
  <c r="E18" i="54"/>
  <c r="E27" i="54" s="1"/>
  <c r="D18" i="54"/>
  <c r="C18" i="54"/>
  <c r="C27" i="54" s="1"/>
  <c r="E17" i="54"/>
  <c r="H17" i="54" s="1"/>
  <c r="E16" i="54"/>
  <c r="H16" i="54" s="1"/>
  <c r="E15" i="54"/>
  <c r="H15" i="54" s="1"/>
  <c r="E14" i="54"/>
  <c r="H14" i="54" s="1"/>
  <c r="G18" i="53"/>
  <c r="F18" i="53"/>
  <c r="D18" i="53"/>
  <c r="C18" i="53"/>
  <c r="E18" i="53" s="1"/>
  <c r="H18" i="53" s="1"/>
  <c r="H17" i="53"/>
  <c r="E17" i="53"/>
  <c r="E16" i="53"/>
  <c r="H16" i="53" s="1"/>
  <c r="H15" i="53"/>
  <c r="E15" i="53"/>
  <c r="E14" i="53"/>
  <c r="H14" i="53" s="1"/>
  <c r="G26" i="51"/>
  <c r="D26" i="51"/>
  <c r="E26" i="51" s="1"/>
  <c r="H26" i="51" s="1"/>
  <c r="C26" i="51"/>
  <c r="H25" i="51"/>
  <c r="E25" i="51"/>
  <c r="H24" i="51"/>
  <c r="E24" i="51"/>
  <c r="H23" i="51"/>
  <c r="E23" i="51"/>
  <c r="H22" i="51"/>
  <c r="E22" i="51"/>
  <c r="H21" i="51"/>
  <c r="E21" i="51"/>
  <c r="H20" i="51"/>
  <c r="E20" i="51"/>
  <c r="G18" i="51"/>
  <c r="G27" i="51" s="1"/>
  <c r="F18" i="51"/>
  <c r="F27" i="51" s="1"/>
  <c r="D18" i="51"/>
  <c r="D27" i="51" s="1"/>
  <c r="C18" i="51"/>
  <c r="C27" i="51" s="1"/>
  <c r="H17" i="51"/>
  <c r="E16" i="51"/>
  <c r="H16" i="51" s="1"/>
  <c r="E15" i="51"/>
  <c r="H15" i="51" s="1"/>
  <c r="E14" i="51"/>
  <c r="H14" i="51" s="1"/>
  <c r="F26" i="47"/>
  <c r="F27" i="47" s="1"/>
  <c r="D26" i="47"/>
  <c r="C26" i="47"/>
  <c r="E26" i="47" s="1"/>
  <c r="E25" i="47"/>
  <c r="E24" i="47"/>
  <c r="E23" i="47"/>
  <c r="E22" i="47"/>
  <c r="E21" i="47"/>
  <c r="E20" i="47"/>
  <c r="H20" i="47" s="1"/>
  <c r="G18" i="47"/>
  <c r="G27" i="47" s="1"/>
  <c r="F18" i="47"/>
  <c r="D18" i="47"/>
  <c r="D27" i="47" s="1"/>
  <c r="C18" i="47"/>
  <c r="E18" i="47" s="1"/>
  <c r="H17" i="47"/>
  <c r="E16" i="47"/>
  <c r="H16" i="47" s="1"/>
  <c r="H15" i="47"/>
  <c r="E15" i="47"/>
  <c r="E14" i="47"/>
  <c r="H14" i="47" s="1"/>
  <c r="G27" i="44"/>
  <c r="C27" i="44"/>
  <c r="G26" i="44"/>
  <c r="D26" i="44"/>
  <c r="D27" i="44" s="1"/>
  <c r="C26" i="44"/>
  <c r="E25" i="44"/>
  <c r="H25" i="44" s="1"/>
  <c r="H24" i="44"/>
  <c r="E24" i="44"/>
  <c r="E23" i="44"/>
  <c r="H23" i="44" s="1"/>
  <c r="H22" i="44"/>
  <c r="E22" i="44"/>
  <c r="E21" i="44"/>
  <c r="H21" i="44" s="1"/>
  <c r="H20" i="44"/>
  <c r="E20" i="44"/>
  <c r="G18" i="44"/>
  <c r="F18" i="44"/>
  <c r="F27" i="44" s="1"/>
  <c r="D18" i="44"/>
  <c r="C18" i="44"/>
  <c r="E18" i="44" s="1"/>
  <c r="H17" i="44"/>
  <c r="E17" i="44"/>
  <c r="E16" i="44"/>
  <c r="H16" i="44" s="1"/>
  <c r="H15" i="44"/>
  <c r="E15" i="44"/>
  <c r="E14" i="44"/>
  <c r="H14" i="44" s="1"/>
  <c r="F27" i="36"/>
  <c r="G26" i="36"/>
  <c r="G27" i="36" s="1"/>
  <c r="D26" i="36"/>
  <c r="C26" i="36"/>
  <c r="E26" i="36" s="1"/>
  <c r="H26" i="36" s="1"/>
  <c r="H25" i="36"/>
  <c r="E25" i="36"/>
  <c r="E24" i="36"/>
  <c r="H24" i="36" s="1"/>
  <c r="H23" i="36"/>
  <c r="E23" i="36"/>
  <c r="E22" i="36"/>
  <c r="H22" i="36" s="1"/>
  <c r="H21" i="36"/>
  <c r="E21" i="36"/>
  <c r="E20" i="36"/>
  <c r="H20" i="36" s="1"/>
  <c r="G18" i="36"/>
  <c r="F18" i="36"/>
  <c r="D18" i="36"/>
  <c r="D27" i="36" s="1"/>
  <c r="C18" i="36"/>
  <c r="H17" i="36"/>
  <c r="E16" i="36"/>
  <c r="H16" i="36" s="1"/>
  <c r="E15" i="36"/>
  <c r="H15" i="36" s="1"/>
  <c r="E14" i="36"/>
  <c r="H14" i="36" s="1"/>
  <c r="F27" i="34"/>
  <c r="G26" i="34"/>
  <c r="G27" i="34" s="1"/>
  <c r="D26" i="34"/>
  <c r="C26" i="34"/>
  <c r="E26" i="34" s="1"/>
  <c r="H26" i="34" s="1"/>
  <c r="H25" i="34"/>
  <c r="E25" i="34"/>
  <c r="E24" i="34"/>
  <c r="H24" i="34" s="1"/>
  <c r="H23" i="34"/>
  <c r="E23" i="34"/>
  <c r="E22" i="34"/>
  <c r="H22" i="34" s="1"/>
  <c r="H21" i="34"/>
  <c r="E21" i="34"/>
  <c r="E20" i="34"/>
  <c r="H20" i="34" s="1"/>
  <c r="G18" i="34"/>
  <c r="F18" i="34"/>
  <c r="D18" i="34"/>
  <c r="D27" i="34" s="1"/>
  <c r="C18" i="34"/>
  <c r="H17" i="34"/>
  <c r="E16" i="34"/>
  <c r="H16" i="34" s="1"/>
  <c r="E15" i="34"/>
  <c r="H15" i="34" s="1"/>
  <c r="E14" i="34"/>
  <c r="H14" i="34" s="1"/>
  <c r="H18" i="54" l="1"/>
  <c r="H27" i="54" s="1"/>
  <c r="E18" i="51"/>
  <c r="E27" i="47"/>
  <c r="H18" i="47"/>
  <c r="H27" i="47" s="1"/>
  <c r="C27" i="47"/>
  <c r="E27" i="44"/>
  <c r="H18" i="44"/>
  <c r="H27" i="44" s="1"/>
  <c r="E26" i="44"/>
  <c r="H26" i="44" s="1"/>
  <c r="E18" i="36"/>
  <c r="C27" i="36"/>
  <c r="E18" i="34"/>
  <c r="C27" i="34"/>
  <c r="H18" i="51" l="1"/>
  <c r="H27" i="51" s="1"/>
  <c r="E27" i="51"/>
  <c r="E27" i="36"/>
  <c r="H18" i="36"/>
  <c r="H27" i="36" s="1"/>
  <c r="H18" i="34"/>
  <c r="H27" i="34" s="1"/>
  <c r="E27" i="34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s="1"/>
  <c r="H26" i="8" l="1"/>
  <c r="D27" i="8"/>
  <c r="E18" i="8"/>
  <c r="E27" i="8" s="1"/>
  <c r="C27" i="8"/>
  <c r="H18" i="8" l="1"/>
  <c r="H27" i="8" s="1"/>
</calcChain>
</file>

<file path=xl/sharedStrings.xml><?xml version="1.0" encoding="utf-8"?>
<sst xmlns="http://schemas.openxmlformats.org/spreadsheetml/2006/main" count="927" uniqueCount="87">
  <si>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</si>
  <si>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</si>
  <si>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</si>
  <si>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</si>
  <si>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</si>
  <si>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</si>
  <si>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</si>
  <si>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</si>
  <si>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</si>
  <si>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</si>
  <si>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</si>
  <si>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</si>
  <si>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</si>
  <si>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</si>
  <si>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</si>
  <si>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</si>
  <si>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</si>
  <si>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</si>
  <si>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</si>
  <si>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</si>
  <si>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</si>
  <si>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</si>
  <si>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</si>
  <si>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</si>
  <si>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</si>
  <si>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</si>
  <si>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</si>
  <si>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</si>
  <si>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</si>
  <si>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</si>
  <si>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</si>
  <si>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</si>
  <si>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</si>
  <si>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</si>
  <si>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TRT-2</t>
  </si>
  <si>
    <t>Secretaria de Gestão de Pessoas</t>
  </si>
  <si>
    <t>FC-03</t>
  </si>
  <si>
    <t>TRT 4</t>
  </si>
  <si>
    <t>TRT 12</t>
  </si>
  <si>
    <t>ÓRGÃO: TRIBUNAL REGIONAL DO DA TRABAHO DA 15ª REGIÃO</t>
  </si>
  <si>
    <t>UNIDADE: SECRETARIA DE GESTÃO DE PESSOAS</t>
  </si>
  <si>
    <t>Data de referência: 31/08/2015</t>
  </si>
  <si>
    <t>RESOLUÇÃO 102 CNJ - ANEXO IV- QUANTITATIVO DE CARGOS E FUNÇÕES</t>
  </si>
  <si>
    <t>ÓRGÃO: TRIBUNAL REGIONAL DO TRABALHO DA 19ª REGIÃO</t>
  </si>
  <si>
    <t>ÓRGÃO: TRT - 21ª REGIÃO</t>
  </si>
  <si>
    <t>UNIDADE: COORDENADORIA DE GESTÃO DE PESSOAS</t>
  </si>
  <si>
    <t>31 de agosto de 2015</t>
  </si>
  <si>
    <t>TRIBUNAL REGIONAL DO TRABALHO DA 22ª REGIÃO</t>
  </si>
  <si>
    <t>TRT-7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</si>
  <si>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</si>
  <si>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</si>
  <si>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</si>
  <si>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</si>
  <si>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Data de referência: 23/10/2015</t>
  </si>
  <si>
    <t>TRT-16</t>
  </si>
  <si>
    <t>ÓRGÃO: Tribunal Regional do Trabalho da 17ª Região</t>
  </si>
  <si>
    <t>TRIBUNAL REGIONAL DO TRABALHO DA 23ª REGIÃO</t>
  </si>
  <si>
    <t>TRIBUNAL REGIONAL DO TRABALHO DA 1ª REGIÃO</t>
  </si>
  <si>
    <t>SECRETARIA DE GESTÃO DE PESSOAS</t>
  </si>
  <si>
    <t>TRT-3</t>
  </si>
  <si>
    <t>Secretaria de Pessoal</t>
  </si>
  <si>
    <t>ÓRGÃO: TRIBUNAL REGIONAL DO TRABALHO DA 5ª REGIÃO</t>
  </si>
  <si>
    <t>Data de referência: 10/2015</t>
  </si>
  <si>
    <t>JUSTIÇA DO TRABALHO</t>
  </si>
  <si>
    <t>ÓRGÃO: TRIBUNAL REGIONAL DO TRABALHO DA SEXTA REGIÃO</t>
  </si>
  <si>
    <t>UNIDADE: SECRETARIA DE GESTÃO DE PESSOAS/COORDENADORIA DE ADMINISTRAÇÃO DE PESSOAL</t>
  </si>
  <si>
    <t>Data de referência: 30.09.2015</t>
  </si>
  <si>
    <t>PODER JUDICIÁRIO FEDERAL</t>
  </si>
  <si>
    <t>ÓRGÃO: Tribunal Regional do Trabalho 10ª Região</t>
  </si>
  <si>
    <t>UNIDADE: Coordenadoria de Pessoal e de Informações Funcionais</t>
  </si>
  <si>
    <t>Data de referência: 30/09/2015</t>
  </si>
  <si>
    <t>ÓRGÃO: Tribunal Superior do Trabalho</t>
  </si>
  <si>
    <t>UNIDADE: Coordenadoria de Informações Funcionais</t>
  </si>
  <si>
    <t>ÓRGÃO: TRIBUNAL REGIONAL DO TRABALHO DA 20ª REGIÃO</t>
  </si>
  <si>
    <t>COORDENADORIA DE GESTÃO DE PESSOAS</t>
  </si>
  <si>
    <t>ÓRGÃO:TRIBUNAL REGIONAL DO TRABALHO 18ª REGIÃO</t>
  </si>
  <si>
    <t>UNIDADE:SECRETRIA DE GESTÃO DE PESSOAS</t>
  </si>
  <si>
    <t>Data de referência: 01/08/2015</t>
  </si>
  <si>
    <t>ÓRGÃO: TRIBUNAL REGIONAL DO TRABALHO DA 24ª REGIÃO</t>
  </si>
  <si>
    <t>TRIBUNAL REGIONAL DO TRABALHO DA 13ª REGIÃO</t>
  </si>
  <si>
    <t>SERVIÇO DE ADMINISTRAÇÂO E PAGAMENTO DE PESSOAL</t>
  </si>
  <si>
    <t>ÓRGÃO: TRT 14ª REGIÃO</t>
  </si>
  <si>
    <t>UNIDADE: Secretaria Gestão de Pessoas</t>
  </si>
  <si>
    <t>Consolidado da Justiça do Trabalho</t>
  </si>
  <si>
    <t>UNIDADE: Coordenadoria de Gestão de Pessoas CSJT</t>
  </si>
  <si>
    <t>ÓRGÃO: TRIBUNAL REGIONAL DO TRABALHO 11ª REGIÃO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</si>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</sst>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7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7"/>
      <color indexed="8"/>
      <name val="Arial"/>
      <family val="2"/>
      <charset val="1"/>
    </font>
    <font>
      <sz val="9"/>
      <name val="Arial"/>
    </font>
    <font>
      <sz val="10"/>
      <name val="Arial"/>
    </font>
    <font>
      <sz val="7"/>
      <name val="Arial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</fills>
  <borders count="4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9" fontId="65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Border="1"/>
    <xf numFmtId="0" fontId="55" fillId="0" borderId="0" xfId="0" applyFont="1"/>
    <xf numFmtId="0" fontId="55" fillId="0" borderId="0" xfId="0" applyFont="1" applyFill="1" applyBorder="1"/>
    <xf numFmtId="0" fontId="2" fillId="0" borderId="0" xfId="0" applyFont="1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7" fillId="24" borderId="19" xfId="0" applyFont="1" applyFill="1" applyBorder="1" applyAlignment="1">
      <alignment horizontal="center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7" fillId="24" borderId="20" xfId="0" applyFont="1" applyFill="1" applyBorder="1" applyAlignment="1">
      <alignment horizontal="center" vertical="center" wrapText="1"/>
    </xf>
    <xf numFmtId="0" fontId="58" fillId="0" borderId="0" xfId="0" applyFont="1"/>
    <xf numFmtId="0" fontId="58" fillId="0" borderId="0" xfId="0" applyFont="1" applyAlignment="1">
      <alignment horizontal="left"/>
    </xf>
    <xf numFmtId="0" fontId="57" fillId="0" borderId="17" xfId="0" applyFont="1" applyBorder="1" applyAlignment="1">
      <alignment horizontal="center"/>
    </xf>
    <xf numFmtId="3" fontId="57" fillId="0" borderId="17" xfId="0" applyNumberFormat="1" applyFont="1" applyBorder="1" applyAlignment="1">
      <alignment horizontal="righ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3" fontId="57" fillId="0" borderId="17" xfId="0" applyNumberFormat="1" applyFont="1" applyFill="1" applyBorder="1" applyAlignment="1">
      <alignment horizontal="right"/>
    </xf>
    <xf numFmtId="3" fontId="57" fillId="25" borderId="17" xfId="0" applyNumberFormat="1" applyFont="1" applyFill="1" applyBorder="1" applyAlignment="1">
      <alignment horizontal="right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0" fontId="58" fillId="24" borderId="17" xfId="0" applyFont="1" applyFill="1" applyBorder="1" applyAlignment="1">
      <alignment horizontal="center"/>
    </xf>
    <xf numFmtId="3" fontId="58" fillId="24" borderId="17" xfId="0" applyNumberFormat="1" applyFont="1" applyFill="1" applyBorder="1" applyAlignment="1">
      <alignment horizontal="right"/>
    </xf>
    <xf numFmtId="14" fontId="57" fillId="0" borderId="0" xfId="0" applyNumberFormat="1" applyFont="1"/>
    <xf numFmtId="0" fontId="59" fillId="8" borderId="22" xfId="0" applyFont="1" applyFill="1" applyBorder="1" applyAlignment="1">
      <alignment horizontal="center" vertical="center" wrapText="1"/>
    </xf>
    <xf numFmtId="0" fontId="59" fillId="8" borderId="23" xfId="0" applyFont="1" applyFill="1" applyBorder="1" applyAlignment="1">
      <alignment horizontal="center" vertical="center" wrapText="1"/>
    </xf>
    <xf numFmtId="0" fontId="59" fillId="8" borderId="24" xfId="0" applyFont="1" applyFill="1" applyBorder="1" applyAlignment="1">
      <alignment horizontal="center" vertical="center" wrapText="1"/>
    </xf>
    <xf numFmtId="0" fontId="59" fillId="0" borderId="21" xfId="0" applyFont="1" applyBorder="1" applyAlignment="1">
      <alignment horizontal="center"/>
    </xf>
    <xf numFmtId="3" fontId="57" fillId="0" borderId="21" xfId="0" applyNumberFormat="1" applyFont="1" applyBorder="1" applyAlignment="1">
      <alignment horizontal="right"/>
    </xf>
    <xf numFmtId="3" fontId="59" fillId="0" borderId="21" xfId="0" applyNumberFormat="1" applyFont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60" fillId="0" borderId="21" xfId="0" applyNumberFormat="1" applyFont="1" applyBorder="1" applyAlignment="1">
      <alignment horizontal="right"/>
    </xf>
    <xf numFmtId="3" fontId="59" fillId="21" borderId="21" xfId="0" applyNumberFormat="1" applyFont="1" applyFill="1" applyBorder="1" applyAlignment="1">
      <alignment horizontal="right"/>
    </xf>
    <xf numFmtId="3" fontId="60" fillId="21" borderId="21" xfId="0" applyNumberFormat="1" applyFont="1" applyFill="1" applyBorder="1" applyAlignment="1">
      <alignment horizontal="right"/>
    </xf>
    <xf numFmtId="0" fontId="60" fillId="8" borderId="21" xfId="0" applyFont="1" applyFill="1" applyBorder="1" applyAlignment="1">
      <alignment horizontal="center"/>
    </xf>
    <xf numFmtId="3" fontId="60" fillId="8" borderId="21" xfId="0" applyNumberFormat="1" applyFont="1" applyFill="1" applyBorder="1" applyAlignment="1">
      <alignment horizontal="right"/>
    </xf>
    <xf numFmtId="0" fontId="59" fillId="0" borderId="0" xfId="0" applyFont="1" applyAlignment="1"/>
    <xf numFmtId="0" fontId="59" fillId="0" borderId="0" xfId="0" applyFont="1"/>
    <xf numFmtId="0" fontId="60" fillId="0" borderId="0" xfId="0" applyFont="1" applyAlignment="1">
      <alignment horizontal="left"/>
    </xf>
    <xf numFmtId="0" fontId="60" fillId="0" borderId="0" xfId="0" applyFont="1"/>
    <xf numFmtId="0" fontId="59" fillId="2" borderId="26" xfId="0" applyFont="1" applyFill="1" applyBorder="1" applyAlignment="1">
      <alignment horizontal="center" vertical="center" wrapText="1"/>
    </xf>
    <xf numFmtId="0" fontId="59" fillId="2" borderId="27" xfId="0" applyFont="1" applyFill="1" applyBorder="1" applyAlignment="1">
      <alignment horizontal="center" vertical="center" wrapText="1"/>
    </xf>
    <xf numFmtId="0" fontId="59" fillId="2" borderId="28" xfId="0" applyFont="1" applyFill="1" applyBorder="1" applyAlignment="1">
      <alignment horizontal="center" vertical="center" wrapText="1"/>
    </xf>
    <xf numFmtId="0" fontId="59" fillId="0" borderId="25" xfId="0" applyFont="1" applyBorder="1" applyAlignment="1">
      <alignment horizontal="center"/>
    </xf>
    <xf numFmtId="3" fontId="59" fillId="0" borderId="25" xfId="0" applyNumberFormat="1" applyFont="1" applyBorder="1" applyAlignment="1">
      <alignment horizontal="right"/>
    </xf>
    <xf numFmtId="0" fontId="60" fillId="0" borderId="25" xfId="0" applyFont="1" applyBorder="1" applyAlignment="1">
      <alignment horizontal="center"/>
    </xf>
    <xf numFmtId="3" fontId="60" fillId="0" borderId="25" xfId="0" applyNumberFormat="1" applyFont="1" applyBorder="1" applyAlignment="1">
      <alignment horizontal="right"/>
    </xf>
    <xf numFmtId="3" fontId="59" fillId="26" borderId="25" xfId="0" applyNumberFormat="1" applyFont="1" applyFill="1" applyBorder="1" applyAlignment="1">
      <alignment horizontal="right"/>
    </xf>
    <xf numFmtId="3" fontId="60" fillId="26" borderId="25" xfId="0" applyNumberFormat="1" applyFont="1" applyFill="1" applyBorder="1" applyAlignment="1">
      <alignment horizontal="right"/>
    </xf>
    <xf numFmtId="0" fontId="60" fillId="2" borderId="25" xfId="0" applyFont="1" applyFill="1" applyBorder="1" applyAlignment="1">
      <alignment horizontal="center"/>
    </xf>
    <xf numFmtId="3" fontId="60" fillId="2" borderId="25" xfId="0" applyNumberFormat="1" applyFont="1" applyFill="1" applyBorder="1" applyAlignment="1">
      <alignment horizontal="right"/>
    </xf>
    <xf numFmtId="0" fontId="57" fillId="27" borderId="19" xfId="0" applyFont="1" applyFill="1" applyBorder="1" applyAlignment="1">
      <alignment horizontal="center" vertical="center" wrapText="1"/>
    </xf>
    <xf numFmtId="0" fontId="57" fillId="27" borderId="20" xfId="0" applyFont="1" applyFill="1" applyBorder="1" applyAlignment="1">
      <alignment horizontal="center" vertical="center" wrapText="1"/>
    </xf>
    <xf numFmtId="0" fontId="57" fillId="27" borderId="18" xfId="0" applyFont="1" applyFill="1" applyBorder="1" applyAlignment="1">
      <alignment horizontal="center" vertical="center" wrapText="1"/>
    </xf>
    <xf numFmtId="3" fontId="57" fillId="28" borderId="17" xfId="0" applyNumberFormat="1" applyFont="1" applyFill="1" applyBorder="1" applyAlignment="1">
      <alignment horizontal="right"/>
    </xf>
    <xf numFmtId="3" fontId="58" fillId="28" borderId="17" xfId="0" applyNumberFormat="1" applyFont="1" applyFill="1" applyBorder="1" applyAlignment="1">
      <alignment horizontal="right"/>
    </xf>
    <xf numFmtId="0" fontId="58" fillId="27" borderId="17" xfId="0" applyFont="1" applyFill="1" applyBorder="1" applyAlignment="1">
      <alignment horizontal="center"/>
    </xf>
    <xf numFmtId="3" fontId="58" fillId="27" borderId="17" xfId="0" applyNumberFormat="1" applyFont="1" applyFill="1" applyBorder="1" applyAlignment="1">
      <alignment horizontal="right"/>
    </xf>
    <xf numFmtId="3" fontId="0" fillId="0" borderId="0" xfId="0" applyNumberFormat="1"/>
    <xf numFmtId="0" fontId="61" fillId="0" borderId="0" xfId="0" applyFont="1" applyAlignment="1"/>
    <xf numFmtId="0" fontId="61" fillId="0" borderId="0" xfId="0" applyFont="1"/>
    <xf numFmtId="0" fontId="62" fillId="0" borderId="0" xfId="0" applyFont="1" applyAlignment="1">
      <alignment horizontal="left"/>
    </xf>
    <xf numFmtId="0" fontId="62" fillId="0" borderId="0" xfId="0" applyFont="1"/>
    <xf numFmtId="0" fontId="61" fillId="29" borderId="22" xfId="0" applyFont="1" applyFill="1" applyBorder="1" applyAlignment="1">
      <alignment horizontal="center" vertical="center" wrapText="1"/>
    </xf>
    <xf numFmtId="0" fontId="61" fillId="29" borderId="23" xfId="0" applyFont="1" applyFill="1" applyBorder="1" applyAlignment="1">
      <alignment horizontal="center" vertical="center" wrapText="1"/>
    </xf>
    <xf numFmtId="0" fontId="61" fillId="29" borderId="24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/>
    </xf>
    <xf numFmtId="3" fontId="61" fillId="0" borderId="21" xfId="0" applyNumberFormat="1" applyFont="1" applyBorder="1" applyAlignment="1">
      <alignment horizontal="right"/>
    </xf>
    <xf numFmtId="0" fontId="62" fillId="0" borderId="21" xfId="0" applyFont="1" applyBorder="1" applyAlignment="1">
      <alignment horizontal="center"/>
    </xf>
    <xf numFmtId="3" fontId="62" fillId="0" borderId="21" xfId="0" applyNumberFormat="1" applyFont="1" applyBorder="1" applyAlignment="1">
      <alignment horizontal="right"/>
    </xf>
    <xf numFmtId="3" fontId="61" fillId="0" borderId="21" xfId="0" applyNumberFormat="1" applyFont="1" applyFill="1" applyBorder="1" applyAlignment="1">
      <alignment horizontal="right"/>
    </xf>
    <xf numFmtId="3" fontId="61" fillId="30" borderId="21" xfId="0" applyNumberFormat="1" applyFont="1" applyFill="1" applyBorder="1" applyAlignment="1">
      <alignment horizontal="right"/>
    </xf>
    <xf numFmtId="3" fontId="62" fillId="0" borderId="21" xfId="0" applyNumberFormat="1" applyFont="1" applyFill="1" applyBorder="1" applyAlignment="1">
      <alignment horizontal="right"/>
    </xf>
    <xf numFmtId="3" fontId="62" fillId="30" borderId="21" xfId="0" applyNumberFormat="1" applyFont="1" applyFill="1" applyBorder="1" applyAlignment="1">
      <alignment horizontal="right"/>
    </xf>
    <xf numFmtId="0" fontId="62" fillId="29" borderId="21" xfId="0" applyFont="1" applyFill="1" applyBorder="1" applyAlignment="1">
      <alignment horizontal="center"/>
    </xf>
    <xf numFmtId="3" fontId="62" fillId="29" borderId="21" xfId="0" applyNumberFormat="1" applyFont="1" applyFill="1" applyBorder="1" applyAlignment="1">
      <alignment horizontal="right"/>
    </xf>
    <xf numFmtId="0" fontId="63" fillId="0" borderId="0" xfId="0" applyFont="1"/>
    <xf numFmtId="0" fontId="2" fillId="0" borderId="0" xfId="246"/>
    <xf numFmtId="0" fontId="57" fillId="0" borderId="0" xfId="246" applyFont="1" applyAlignment="1"/>
    <xf numFmtId="0" fontId="57" fillId="0" borderId="0" xfId="246" applyFont="1"/>
    <xf numFmtId="14" fontId="57" fillId="0" borderId="0" xfId="246" applyNumberFormat="1" applyFont="1" applyAlignment="1"/>
    <xf numFmtId="0" fontId="58" fillId="0" borderId="0" xfId="246" applyFont="1" applyAlignment="1">
      <alignment horizontal="left"/>
    </xf>
    <xf numFmtId="0" fontId="58" fillId="0" borderId="0" xfId="246" applyFont="1"/>
    <xf numFmtId="0" fontId="57" fillId="24" borderId="19" xfId="246" applyFont="1" applyFill="1" applyBorder="1" applyAlignment="1">
      <alignment horizontal="center" vertical="center" wrapText="1"/>
    </xf>
    <xf numFmtId="0" fontId="57" fillId="24" borderId="20" xfId="246" applyFont="1" applyFill="1" applyBorder="1" applyAlignment="1">
      <alignment horizontal="center" vertical="center" wrapText="1"/>
    </xf>
    <xf numFmtId="0" fontId="57" fillId="24" borderId="18" xfId="246" applyFont="1" applyFill="1" applyBorder="1" applyAlignment="1">
      <alignment horizontal="center" vertical="center" wrapText="1"/>
    </xf>
    <xf numFmtId="0" fontId="57" fillId="0" borderId="32" xfId="246" applyFont="1" applyBorder="1" applyAlignment="1">
      <alignment horizontal="center"/>
    </xf>
    <xf numFmtId="3" fontId="57" fillId="0" borderId="17" xfId="246" applyNumberFormat="1" applyFont="1" applyBorder="1" applyAlignment="1">
      <alignment horizontal="right"/>
    </xf>
    <xf numFmtId="3" fontId="57" fillId="0" borderId="33" xfId="246" applyNumberFormat="1" applyFont="1" applyBorder="1" applyAlignment="1">
      <alignment horizontal="right"/>
    </xf>
    <xf numFmtId="0" fontId="58" fillId="0" borderId="32" xfId="246" applyFont="1" applyBorder="1" applyAlignment="1">
      <alignment horizontal="center"/>
    </xf>
    <xf numFmtId="3" fontId="58" fillId="0" borderId="17" xfId="246" applyNumberFormat="1" applyFont="1" applyBorder="1" applyAlignment="1">
      <alignment horizontal="right"/>
    </xf>
    <xf numFmtId="3" fontId="58" fillId="0" borderId="33" xfId="246" applyNumberFormat="1" applyFont="1" applyBorder="1" applyAlignment="1">
      <alignment horizontal="right"/>
    </xf>
    <xf numFmtId="3" fontId="57" fillId="0" borderId="17" xfId="246" applyNumberFormat="1" applyFont="1" applyFill="1" applyBorder="1" applyAlignment="1">
      <alignment horizontal="right"/>
    </xf>
    <xf numFmtId="3" fontId="57" fillId="25" borderId="17" xfId="246" applyNumberFormat="1" applyFont="1" applyFill="1" applyBorder="1" applyAlignment="1">
      <alignment horizontal="right"/>
    </xf>
    <xf numFmtId="3" fontId="58" fillId="0" borderId="17" xfId="246" applyNumberFormat="1" applyFont="1" applyFill="1" applyBorder="1" applyAlignment="1">
      <alignment horizontal="right"/>
    </xf>
    <xf numFmtId="0" fontId="58" fillId="24" borderId="34" xfId="246" applyFont="1" applyFill="1" applyBorder="1" applyAlignment="1">
      <alignment horizontal="center"/>
    </xf>
    <xf numFmtId="3" fontId="58" fillId="24" borderId="35" xfId="246" applyNumberFormat="1" applyFont="1" applyFill="1" applyBorder="1" applyAlignment="1">
      <alignment horizontal="right"/>
    </xf>
    <xf numFmtId="3" fontId="58" fillId="24" borderId="36" xfId="246" applyNumberFormat="1" applyFont="1" applyFill="1" applyBorder="1" applyAlignment="1">
      <alignment horizontal="right"/>
    </xf>
    <xf numFmtId="17" fontId="57" fillId="0" borderId="0" xfId="0" applyNumberFormat="1" applyFont="1"/>
    <xf numFmtId="14" fontId="57" fillId="0" borderId="0" xfId="0" applyNumberFormat="1" applyFont="1" applyAlignment="1">
      <alignment horizontal="left"/>
    </xf>
    <xf numFmtId="0" fontId="57" fillId="29" borderId="22" xfId="0" applyFont="1" applyFill="1" applyBorder="1" applyAlignment="1">
      <alignment horizontal="center" vertical="center" wrapText="1"/>
    </xf>
    <xf numFmtId="0" fontId="57" fillId="29" borderId="23" xfId="0" applyFont="1" applyFill="1" applyBorder="1" applyAlignment="1">
      <alignment horizontal="center" vertical="center" wrapText="1"/>
    </xf>
    <xf numFmtId="0" fontId="57" fillId="29" borderId="24" xfId="0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1" fontId="57" fillId="0" borderId="21" xfId="0" applyNumberFormat="1" applyFont="1" applyBorder="1" applyAlignment="1"/>
    <xf numFmtId="0" fontId="57" fillId="0" borderId="21" xfId="0" applyFont="1" applyBorder="1"/>
    <xf numFmtId="0" fontId="58" fillId="0" borderId="21" xfId="0" applyFont="1" applyBorder="1" applyAlignment="1">
      <alignment horizontal="center"/>
    </xf>
    <xf numFmtId="3" fontId="58" fillId="0" borderId="21" xfId="0" applyNumberFormat="1" applyFont="1" applyBorder="1" applyAlignment="1">
      <alignment horizontal="right"/>
    </xf>
    <xf numFmtId="1" fontId="57" fillId="0" borderId="21" xfId="0" applyNumberFormat="1" applyFont="1" applyBorder="1" applyAlignment="1">
      <alignment wrapText="1"/>
    </xf>
    <xf numFmtId="3" fontId="57" fillId="30" borderId="21" xfId="0" applyNumberFormat="1" applyFont="1" applyFill="1" applyBorder="1" applyAlignment="1">
      <alignment horizontal="right"/>
    </xf>
    <xf numFmtId="0" fontId="57" fillId="0" borderId="21" xfId="0" applyFont="1" applyBorder="1" applyAlignment="1" applyProtection="1">
      <alignment horizontal="right" vertical="center"/>
      <protection locked="0"/>
    </xf>
    <xf numFmtId="3" fontId="58" fillId="0" borderId="21" xfId="0" applyNumberFormat="1" applyFont="1" applyFill="1" applyBorder="1" applyAlignment="1">
      <alignment horizontal="right"/>
    </xf>
    <xf numFmtId="3" fontId="58" fillId="30" borderId="21" xfId="0" applyNumberFormat="1" applyFont="1" applyFill="1" applyBorder="1" applyAlignment="1">
      <alignment horizontal="right"/>
    </xf>
    <xf numFmtId="0" fontId="58" fillId="29" borderId="21" xfId="0" applyFont="1" applyFill="1" applyBorder="1" applyAlignment="1">
      <alignment horizontal="center"/>
    </xf>
    <xf numFmtId="3" fontId="58" fillId="29" borderId="21" xfId="0" applyNumberFormat="1" applyFont="1" applyFill="1" applyBorder="1" applyAlignment="1">
      <alignment horizontal="right"/>
    </xf>
    <xf numFmtId="0" fontId="0" fillId="0" borderId="0" xfId="0" applyFont="1"/>
    <xf numFmtId="0" fontId="57" fillId="2" borderId="38" xfId="0" applyFont="1" applyFill="1" applyBorder="1" applyAlignment="1">
      <alignment horizontal="center" vertical="center" wrapText="1"/>
    </xf>
    <xf numFmtId="0" fontId="57" fillId="2" borderId="39" xfId="0" applyFont="1" applyFill="1" applyBorder="1" applyAlignment="1">
      <alignment horizontal="center" vertical="center" wrapText="1"/>
    </xf>
    <xf numFmtId="0" fontId="57" fillId="2" borderId="40" xfId="0" applyFont="1" applyFill="1" applyBorder="1" applyAlignment="1">
      <alignment horizontal="center" vertical="center" wrapText="1"/>
    </xf>
    <xf numFmtId="0" fontId="57" fillId="0" borderId="37" xfId="0" applyFont="1" applyBorder="1" applyAlignment="1">
      <alignment horizontal="center"/>
    </xf>
    <xf numFmtId="3" fontId="57" fillId="0" borderId="37" xfId="0" applyNumberFormat="1" applyFont="1" applyBorder="1" applyAlignment="1">
      <alignment horizontal="right"/>
    </xf>
    <xf numFmtId="0" fontId="58" fillId="0" borderId="37" xfId="0" applyFont="1" applyBorder="1" applyAlignment="1">
      <alignment horizontal="center"/>
    </xf>
    <xf numFmtId="3" fontId="58" fillId="0" borderId="37" xfId="0" applyNumberFormat="1" applyFont="1" applyBorder="1" applyAlignment="1">
      <alignment horizontal="right"/>
    </xf>
    <xf numFmtId="3" fontId="57" fillId="0" borderId="37" xfId="0" applyNumberFormat="1" applyFont="1" applyFill="1" applyBorder="1" applyAlignment="1">
      <alignment horizontal="right"/>
    </xf>
    <xf numFmtId="3" fontId="57" fillId="26" borderId="37" xfId="0" applyNumberFormat="1" applyFont="1" applyFill="1" applyBorder="1" applyAlignment="1">
      <alignment horizontal="right"/>
    </xf>
    <xf numFmtId="3" fontId="58" fillId="0" borderId="37" xfId="0" applyNumberFormat="1" applyFont="1" applyFill="1" applyBorder="1" applyAlignment="1">
      <alignment horizontal="right"/>
    </xf>
    <xf numFmtId="0" fontId="58" fillId="2" borderId="37" xfId="0" applyFont="1" applyFill="1" applyBorder="1" applyAlignment="1">
      <alignment horizontal="center"/>
    </xf>
    <xf numFmtId="3" fontId="58" fillId="2" borderId="37" xfId="0" applyNumberFormat="1" applyFont="1" applyFill="1" applyBorder="1" applyAlignment="1">
      <alignment horizontal="right"/>
    </xf>
    <xf numFmtId="0" fontId="64" fillId="0" borderId="17" xfId="0" applyFont="1" applyBorder="1"/>
    <xf numFmtId="0" fontId="57" fillId="0" borderId="17" xfId="0" applyFont="1" applyBorder="1" applyAlignment="1">
      <alignment horizontal="right"/>
    </xf>
    <xf numFmtId="0" fontId="0" fillId="0" borderId="0" xfId="0" applyAlignment="1"/>
    <xf numFmtId="0" fontId="2" fillId="0" borderId="17" xfId="234" applyFont="1" applyBorder="1"/>
    <xf numFmtId="1" fontId="2" fillId="0" borderId="17" xfId="382" applyNumberFormat="1" applyFont="1" applyFill="1" applyBorder="1" applyAlignment="1">
      <alignment horizontal="right"/>
    </xf>
    <xf numFmtId="0" fontId="2" fillId="0" borderId="17" xfId="0" applyFont="1" applyFill="1" applyBorder="1"/>
    <xf numFmtId="3" fontId="58" fillId="31" borderId="17" xfId="0" applyNumberFormat="1" applyFont="1" applyFill="1" applyBorder="1" applyAlignment="1">
      <alignment horizontal="right"/>
    </xf>
    <xf numFmtId="180" fontId="59" fillId="0" borderId="0" xfId="0" applyNumberFormat="1" applyFont="1"/>
    <xf numFmtId="0" fontId="59" fillId="32" borderId="19" xfId="0" applyFont="1" applyFill="1" applyBorder="1" applyAlignment="1">
      <alignment horizontal="center" vertical="center" wrapText="1"/>
    </xf>
    <xf numFmtId="0" fontId="59" fillId="32" borderId="20" xfId="0" applyFont="1" applyFill="1" applyBorder="1" applyAlignment="1">
      <alignment horizontal="center" vertical="center" wrapText="1"/>
    </xf>
    <xf numFmtId="0" fontId="59" fillId="32" borderId="41" xfId="0" applyFont="1" applyFill="1" applyBorder="1" applyAlignment="1">
      <alignment horizontal="center" vertical="center" wrapText="1"/>
    </xf>
    <xf numFmtId="0" fontId="59" fillId="0" borderId="17" xfId="0" applyFont="1" applyBorder="1" applyAlignment="1">
      <alignment horizontal="center"/>
    </xf>
    <xf numFmtId="3" fontId="59" fillId="0" borderId="17" xfId="0" applyNumberFormat="1" applyFont="1" applyBorder="1" applyAlignment="1">
      <alignment horizontal="right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0" fillId="32" borderId="17" xfId="0" applyFont="1" applyFill="1" applyBorder="1" applyAlignment="1">
      <alignment horizontal="center"/>
    </xf>
    <xf numFmtId="3" fontId="60" fillId="32" borderId="17" xfId="0" applyNumberFormat="1" applyFont="1" applyFill="1" applyBorder="1" applyAlignment="1">
      <alignment horizontal="right"/>
    </xf>
    <xf numFmtId="3" fontId="59" fillId="33" borderId="17" xfId="0" applyNumberFormat="1" applyFont="1" applyFill="1" applyBorder="1" applyAlignment="1">
      <alignment horizontal="right"/>
    </xf>
    <xf numFmtId="3" fontId="60" fillId="33" borderId="17" xfId="0" applyNumberFormat="1" applyFont="1" applyFill="1" applyBorder="1" applyAlignment="1">
      <alignment horizontal="right"/>
    </xf>
    <xf numFmtId="0" fontId="66" fillId="0" borderId="0" xfId="0" applyFont="1"/>
    <xf numFmtId="0" fontId="57" fillId="24" borderId="41" xfId="0" applyFont="1" applyFill="1" applyBorder="1" applyAlignment="1">
      <alignment horizontal="center" vertical="center" wrapText="1"/>
    </xf>
    <xf numFmtId="0" fontId="57" fillId="27" borderId="19" xfId="0" applyFont="1" applyFill="1" applyBorder="1" applyAlignment="1">
      <alignment horizontal="center" vertical="center" wrapText="1"/>
    </xf>
    <xf numFmtId="0" fontId="57" fillId="27" borderId="20" xfId="0" applyFont="1" applyFill="1" applyBorder="1" applyAlignment="1">
      <alignment horizontal="center" vertical="center" wrapText="1"/>
    </xf>
    <xf numFmtId="0" fontId="57" fillId="27" borderId="41" xfId="0" applyFont="1" applyFill="1" applyBorder="1" applyAlignment="1">
      <alignment horizontal="center" vertical="center" wrapText="1"/>
    </xf>
    <xf numFmtId="0" fontId="57" fillId="0" borderId="42" xfId="0" applyFont="1" applyBorder="1" applyAlignment="1">
      <alignment horizontal="center"/>
    </xf>
    <xf numFmtId="3" fontId="57" fillId="0" borderId="42" xfId="0" applyNumberFormat="1" applyFont="1" applyBorder="1" applyAlignment="1">
      <alignment horizontal="right"/>
    </xf>
    <xf numFmtId="3" fontId="57" fillId="0" borderId="43" xfId="0" applyNumberFormat="1" applyFont="1" applyBorder="1" applyAlignment="1">
      <alignment horizontal="right"/>
    </xf>
    <xf numFmtId="3" fontId="57" fillId="0" borderId="44" xfId="0" applyNumberFormat="1" applyFont="1" applyBorder="1" applyAlignment="1">
      <alignment horizontal="right"/>
    </xf>
    <xf numFmtId="3" fontId="58" fillId="0" borderId="41" xfId="0" applyNumberFormat="1" applyFont="1" applyBorder="1" applyAlignment="1">
      <alignment horizontal="right"/>
    </xf>
    <xf numFmtId="3" fontId="57" fillId="0" borderId="43" xfId="0" applyNumberFormat="1" applyFont="1" applyFill="1" applyBorder="1" applyAlignment="1">
      <alignment horizontal="right"/>
    </xf>
    <xf numFmtId="3" fontId="57" fillId="28" borderId="42" xfId="0" applyNumberFormat="1" applyFont="1" applyFill="1" applyBorder="1" applyAlignment="1">
      <alignment horizontal="right"/>
    </xf>
    <xf numFmtId="3" fontId="58" fillId="0" borderId="41" xfId="0" applyNumberFormat="1" applyFont="1" applyFill="1" applyBorder="1" applyAlignment="1">
      <alignment horizontal="right"/>
    </xf>
    <xf numFmtId="0" fontId="59" fillId="34" borderId="19" xfId="0" applyFont="1" applyFill="1" applyBorder="1" applyAlignment="1">
      <alignment horizontal="center" vertical="center" wrapText="1"/>
    </xf>
    <xf numFmtId="0" fontId="59" fillId="34" borderId="20" xfId="0" applyFont="1" applyFill="1" applyBorder="1" applyAlignment="1">
      <alignment horizontal="center" vertical="center" wrapText="1"/>
    </xf>
    <xf numFmtId="0" fontId="59" fillId="34" borderId="41" xfId="0" applyFont="1" applyFill="1" applyBorder="1" applyAlignment="1">
      <alignment horizontal="center" vertical="center" wrapText="1"/>
    </xf>
    <xf numFmtId="3" fontId="59" fillId="35" borderId="17" xfId="0" applyNumberFormat="1" applyFont="1" applyFill="1" applyBorder="1" applyAlignment="1">
      <alignment horizontal="right"/>
    </xf>
    <xf numFmtId="3" fontId="60" fillId="35" borderId="17" xfId="0" applyNumberFormat="1" applyFont="1" applyFill="1" applyBorder="1" applyAlignment="1">
      <alignment horizontal="right"/>
    </xf>
    <xf numFmtId="0" fontId="60" fillId="34" borderId="17" xfId="0" applyFont="1" applyFill="1" applyBorder="1" applyAlignment="1">
      <alignment horizontal="center"/>
    </xf>
    <xf numFmtId="3" fontId="60" fillId="34" borderId="17" xfId="0" applyNumberFormat="1" applyFont="1" applyFill="1" applyBorder="1" applyAlignment="1">
      <alignment horizontal="right"/>
    </xf>
    <xf numFmtId="3" fontId="57" fillId="0" borderId="21" xfId="0" applyNumberFormat="1" applyFont="1" applyFill="1" applyBorder="1" applyAlignment="1">
      <alignment horizontal="right"/>
    </xf>
    <xf numFmtId="0" fontId="58" fillId="0" borderId="0" xfId="0" applyFont="1" applyAlignment="1">
      <alignment horizontal="center"/>
    </xf>
    <xf numFmtId="0" fontId="58" fillId="24" borderId="17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left"/>
    </xf>
    <xf numFmtId="0" fontId="57" fillId="24" borderId="17" xfId="0" applyFont="1" applyFill="1" applyBorder="1" applyAlignment="1">
      <alignment horizontal="center" vertical="center" wrapText="1"/>
    </xf>
    <xf numFmtId="0" fontId="58" fillId="29" borderId="21" xfId="0" applyFont="1" applyFill="1" applyBorder="1" applyAlignment="1">
      <alignment horizontal="left" vertical="center" wrapText="1"/>
    </xf>
    <xf numFmtId="0" fontId="58" fillId="0" borderId="21" xfId="0" applyFont="1" applyFill="1" applyBorder="1" applyAlignment="1">
      <alignment horizontal="left"/>
    </xf>
    <xf numFmtId="0" fontId="57" fillId="29" borderId="21" xfId="0" applyFont="1" applyFill="1" applyBorder="1" applyAlignment="1">
      <alignment horizontal="center" vertical="center" wrapText="1"/>
    </xf>
    <xf numFmtId="0" fontId="60" fillId="8" borderId="21" xfId="0" applyFont="1" applyFill="1" applyBorder="1" applyAlignment="1">
      <alignment horizontal="left" vertical="center" wrapText="1"/>
    </xf>
    <xf numFmtId="0" fontId="60" fillId="0" borderId="21" xfId="0" applyFont="1" applyBorder="1" applyAlignment="1">
      <alignment horizontal="left"/>
    </xf>
    <xf numFmtId="0" fontId="59" fillId="8" borderId="21" xfId="0" applyFont="1" applyFill="1" applyBorder="1" applyAlignment="1">
      <alignment horizontal="center" vertical="center" wrapText="1"/>
    </xf>
    <xf numFmtId="0" fontId="58" fillId="2" borderId="37" xfId="0" applyFont="1" applyFill="1" applyBorder="1" applyAlignment="1">
      <alignment horizontal="left" vertical="center" wrapText="1"/>
    </xf>
    <xf numFmtId="0" fontId="58" fillId="0" borderId="37" xfId="0" applyFont="1" applyFill="1" applyBorder="1" applyAlignment="1">
      <alignment horizontal="left"/>
    </xf>
    <xf numFmtId="0" fontId="58" fillId="0" borderId="0" xfId="0" applyFont="1" applyBorder="1" applyAlignment="1">
      <alignment horizontal="center"/>
    </xf>
    <xf numFmtId="0" fontId="57" fillId="2" borderId="37" xfId="0" applyFont="1" applyFill="1" applyBorder="1" applyAlignment="1">
      <alignment horizontal="center" vertical="center" wrapText="1"/>
    </xf>
    <xf numFmtId="0" fontId="58" fillId="27" borderId="17" xfId="0" applyFont="1" applyFill="1" applyBorder="1" applyAlignment="1">
      <alignment horizontal="left" vertical="center" wrapText="1"/>
    </xf>
    <xf numFmtId="0" fontId="57" fillId="27" borderId="19" xfId="0" applyFont="1" applyFill="1" applyBorder="1" applyAlignment="1">
      <alignment horizontal="center" vertical="center" wrapText="1"/>
    </xf>
    <xf numFmtId="0" fontId="57" fillId="27" borderId="20" xfId="0" applyFont="1" applyFill="1" applyBorder="1" applyAlignment="1">
      <alignment horizontal="center" vertical="center" wrapText="1"/>
    </xf>
    <xf numFmtId="0" fontId="57" fillId="27" borderId="18" xfId="0" applyFont="1" applyFill="1" applyBorder="1" applyAlignment="1">
      <alignment horizontal="center" vertical="center" wrapText="1"/>
    </xf>
    <xf numFmtId="0" fontId="57" fillId="27" borderId="17" xfId="0" applyFont="1" applyFill="1" applyBorder="1" applyAlignment="1">
      <alignment horizontal="center" vertical="center" wrapText="1"/>
    </xf>
    <xf numFmtId="0" fontId="62" fillId="29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/>
    </xf>
    <xf numFmtId="0" fontId="62" fillId="0" borderId="0" xfId="0" applyFont="1" applyFill="1" applyBorder="1" applyAlignment="1">
      <alignment horizontal="center"/>
    </xf>
    <xf numFmtId="0" fontId="61" fillId="29" borderId="21" xfId="0" applyFont="1" applyFill="1" applyBorder="1" applyAlignment="1">
      <alignment horizontal="center" vertical="center" wrapText="1"/>
    </xf>
    <xf numFmtId="0" fontId="58" fillId="24" borderId="32" xfId="246" applyFont="1" applyFill="1" applyBorder="1" applyAlignment="1">
      <alignment horizontal="left" vertical="center" wrapText="1"/>
    </xf>
    <xf numFmtId="0" fontId="58" fillId="24" borderId="17" xfId="246" applyFont="1" applyFill="1" applyBorder="1" applyAlignment="1">
      <alignment horizontal="left" vertical="center" wrapText="1"/>
    </xf>
    <xf numFmtId="0" fontId="58" fillId="24" borderId="33" xfId="246" applyFont="1" applyFill="1" applyBorder="1" applyAlignment="1">
      <alignment horizontal="left" vertical="center" wrapText="1"/>
    </xf>
    <xf numFmtId="0" fontId="58" fillId="0" borderId="32" xfId="246" applyFont="1" applyFill="1" applyBorder="1" applyAlignment="1">
      <alignment horizontal="left"/>
    </xf>
    <xf numFmtId="0" fontId="58" fillId="0" borderId="17" xfId="246" applyFont="1" applyFill="1" applyBorder="1" applyAlignment="1">
      <alignment horizontal="left"/>
    </xf>
    <xf numFmtId="0" fontId="58" fillId="0" borderId="33" xfId="246" applyFont="1" applyFill="1" applyBorder="1" applyAlignment="1">
      <alignment horizontal="left"/>
    </xf>
    <xf numFmtId="0" fontId="58" fillId="0" borderId="0" xfId="246" applyFont="1" applyAlignment="1">
      <alignment horizontal="center"/>
    </xf>
    <xf numFmtId="0" fontId="57" fillId="24" borderId="29" xfId="246" applyFont="1" applyFill="1" applyBorder="1" applyAlignment="1">
      <alignment horizontal="center" vertical="center" wrapText="1"/>
    </xf>
    <xf numFmtId="0" fontId="57" fillId="24" borderId="32" xfId="246" applyFont="1" applyFill="1" applyBorder="1" applyAlignment="1">
      <alignment horizontal="center" vertical="center" wrapText="1"/>
    </xf>
    <xf numFmtId="0" fontId="57" fillId="24" borderId="30" xfId="246" applyFont="1" applyFill="1" applyBorder="1" applyAlignment="1">
      <alignment horizontal="center" vertical="center" wrapText="1"/>
    </xf>
    <xf numFmtId="0" fontId="57" fillId="24" borderId="17" xfId="246" applyFont="1" applyFill="1" applyBorder="1" applyAlignment="1">
      <alignment horizontal="center" vertical="center" wrapText="1"/>
    </xf>
    <xf numFmtId="0" fontId="57" fillId="24" borderId="31" xfId="246" applyFont="1" applyFill="1" applyBorder="1" applyAlignment="1">
      <alignment horizontal="center" vertical="center" wrapText="1"/>
    </xf>
    <xf numFmtId="0" fontId="57" fillId="24" borderId="33" xfId="246" applyFont="1" applyFill="1" applyBorder="1" applyAlignment="1">
      <alignment horizontal="center" vertical="center" wrapText="1"/>
    </xf>
    <xf numFmtId="0" fontId="60" fillId="32" borderId="17" xfId="0" applyFont="1" applyFill="1" applyBorder="1" applyAlignment="1">
      <alignment horizontal="left" vertical="center" wrapText="1"/>
    </xf>
    <xf numFmtId="0" fontId="60" fillId="0" borderId="17" xfId="0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0" fontId="59" fillId="32" borderId="17" xfId="0" applyFont="1" applyFill="1" applyBorder="1" applyAlignment="1">
      <alignment horizontal="center" vertical="center" wrapText="1"/>
    </xf>
    <xf numFmtId="0" fontId="60" fillId="34" borderId="17" xfId="0" applyFont="1" applyFill="1" applyBorder="1" applyAlignment="1">
      <alignment horizontal="left" vertical="center" wrapText="1"/>
    </xf>
    <xf numFmtId="0" fontId="59" fillId="34" borderId="17" xfId="0" applyFont="1" applyFill="1" applyBorder="1" applyAlignment="1">
      <alignment horizontal="center" vertical="center" wrapText="1"/>
    </xf>
    <xf numFmtId="0" fontId="60" fillId="2" borderId="25" xfId="0" applyFont="1" applyFill="1" applyBorder="1" applyAlignment="1">
      <alignment horizontal="left" vertical="center" wrapText="1"/>
    </xf>
    <xf numFmtId="0" fontId="60" fillId="0" borderId="25" xfId="0" applyFont="1" applyBorder="1" applyAlignment="1">
      <alignment horizontal="left"/>
    </xf>
    <xf numFmtId="0" fontId="59" fillId="2" borderId="25" xfId="0" applyFont="1" applyFill="1" applyBorder="1" applyAlignment="1">
      <alignment horizontal="center" vertical="center" wrapText="1"/>
    </xf>
    <xf numFmtId="0" fontId="58" fillId="27" borderId="42" xfId="0" applyFont="1" applyFill="1" applyBorder="1" applyAlignment="1">
      <alignment horizontal="left" vertical="center" wrapText="1"/>
    </xf>
    <xf numFmtId="0" fontId="58" fillId="27" borderId="45" xfId="0" applyFont="1" applyFill="1" applyBorder="1" applyAlignment="1">
      <alignment horizontal="left" vertical="center" wrapText="1"/>
    </xf>
    <xf numFmtId="0" fontId="58" fillId="27" borderId="43" xfId="0" applyFont="1" applyFill="1" applyBorder="1" applyAlignment="1">
      <alignment horizontal="left" vertical="center" wrapText="1"/>
    </xf>
    <xf numFmtId="0" fontId="58" fillId="0" borderId="42" xfId="0" applyFont="1" applyFill="1" applyBorder="1" applyAlignment="1">
      <alignment horizontal="left"/>
    </xf>
    <xf numFmtId="0" fontId="58" fillId="0" borderId="45" xfId="0" applyFont="1" applyFill="1" applyBorder="1" applyAlignment="1">
      <alignment horizontal="left"/>
    </xf>
    <xf numFmtId="0" fontId="58" fillId="0" borderId="43" xfId="0" applyFont="1" applyFill="1" applyBorder="1" applyAlignment="1">
      <alignment horizontal="left"/>
    </xf>
    <xf numFmtId="0" fontId="57" fillId="27" borderId="41" xfId="0" applyFont="1" applyFill="1" applyBorder="1" applyAlignment="1">
      <alignment horizontal="center" vertical="center" wrapText="1"/>
    </xf>
    <xf numFmtId="0" fontId="57" fillId="27" borderId="42" xfId="0" applyFont="1" applyFill="1" applyBorder="1" applyAlignment="1">
      <alignment horizontal="center" vertical="center" wrapText="1"/>
    </xf>
    <xf numFmtId="0" fontId="57" fillId="27" borderId="45" xfId="0" applyFont="1" applyFill="1" applyBorder="1" applyAlignment="1">
      <alignment horizontal="center" vertical="center" wrapText="1"/>
    </xf>
    <xf numFmtId="0" fontId="57" fillId="27" borderId="43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/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83</v>
      </c>
      <c r="C2" s="7"/>
      <c r="D2" s="7"/>
      <c r="E2" s="7"/>
      <c r="F2" s="7"/>
      <c r="G2" s="7"/>
      <c r="H2" s="7"/>
    </row>
    <row r="3" spans="2:10">
      <c r="B3" s="6" t="s">
        <v>84</v>
      </c>
      <c r="C3" s="7"/>
      <c r="D3" s="7"/>
      <c r="E3" s="7"/>
      <c r="F3" s="7"/>
      <c r="G3" s="7"/>
      <c r="H3" s="7"/>
    </row>
    <row r="4" spans="2:10">
      <c r="B4" s="7" t="s">
        <v>41</v>
      </c>
      <c r="C4" s="7"/>
      <c r="D4" s="7"/>
      <c r="E4" s="7"/>
      <c r="F4" s="7"/>
      <c r="G4" s="7"/>
      <c r="H4" s="7"/>
    </row>
    <row r="5" spans="2:10">
      <c r="B5" s="168" t="s">
        <v>26</v>
      </c>
      <c r="C5" s="168"/>
      <c r="D5" s="168"/>
      <c r="E5" s="168"/>
      <c r="F5" s="168"/>
      <c r="G5" s="168"/>
      <c r="H5" s="168"/>
    </row>
    <row r="6" spans="2:10">
      <c r="B6" s="12"/>
      <c r="C6" s="7"/>
      <c r="D6" s="7"/>
      <c r="E6" s="7"/>
      <c r="F6" s="7"/>
      <c r="G6" s="7"/>
      <c r="H6" s="7"/>
    </row>
    <row r="7" spans="2:10">
      <c r="B7" s="11" t="s">
        <v>33</v>
      </c>
      <c r="C7" s="7"/>
      <c r="D7" s="7"/>
      <c r="E7" s="7"/>
      <c r="F7" s="7"/>
      <c r="G7" s="7"/>
      <c r="H7" s="7"/>
    </row>
    <row r="8" spans="2:10" ht="15.75" customHeight="1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  <c r="I8" s="1"/>
    </row>
    <row r="9" spans="2:10" ht="30.75" customHeight="1">
      <c r="B9" s="171"/>
      <c r="C9" s="171" t="s">
        <v>17</v>
      </c>
      <c r="D9" s="171"/>
      <c r="E9" s="171"/>
      <c r="F9" s="171" t="s">
        <v>18</v>
      </c>
      <c r="G9" s="171"/>
      <c r="H9" s="171"/>
      <c r="I9" s="1"/>
    </row>
    <row r="10" spans="2:10" ht="15" customHeight="1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10" ht="15" customHeight="1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10" ht="15.75" customHeight="1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10" ht="15.75" customHeight="1">
      <c r="B13" s="169" t="s">
        <v>22</v>
      </c>
      <c r="C13" s="169"/>
      <c r="D13" s="169"/>
      <c r="E13" s="169"/>
      <c r="F13" s="169"/>
      <c r="G13" s="169"/>
      <c r="H13" s="169"/>
      <c r="I13" s="1"/>
      <c r="J13" s="2"/>
    </row>
    <row r="14" spans="2:10">
      <c r="B14" s="13" t="s">
        <v>4</v>
      </c>
      <c r="C14" s="14">
        <f>SUM('TST:TRT24'!C14)</f>
        <v>62</v>
      </c>
      <c r="D14" s="14">
        <f>SUM('TST:TRT24'!D14)</f>
        <v>2</v>
      </c>
      <c r="E14" s="14">
        <f>C14+D14</f>
        <v>64</v>
      </c>
      <c r="F14" s="14">
        <f>SUM('TST:TRT24'!F14)</f>
        <v>2</v>
      </c>
      <c r="G14" s="14">
        <f>SUM('TST:TRT24'!G14)</f>
        <v>0</v>
      </c>
      <c r="H14" s="14">
        <f>E14+F14+G14</f>
        <v>66</v>
      </c>
    </row>
    <row r="15" spans="2:10">
      <c r="B15" s="13" t="s">
        <v>5</v>
      </c>
      <c r="C15" s="14">
        <f>SUM('TST:TRT24'!C15)</f>
        <v>2893</v>
      </c>
      <c r="D15" s="14">
        <f>SUM('TST:TRT24'!D15)</f>
        <v>91</v>
      </c>
      <c r="E15" s="14">
        <f>C15+D15</f>
        <v>2984</v>
      </c>
      <c r="F15" s="14">
        <f>SUM('TST:TRT24'!F15)</f>
        <v>165</v>
      </c>
      <c r="G15" s="14">
        <f>SUM('TST:TRT24'!G15)</f>
        <v>46</v>
      </c>
      <c r="H15" s="14">
        <f>E15+F15+G15</f>
        <v>3195</v>
      </c>
    </row>
    <row r="16" spans="2:10">
      <c r="B16" s="13" t="s">
        <v>6</v>
      </c>
      <c r="C16" s="14">
        <f>SUM('TST:TRT24'!C16)</f>
        <v>619</v>
      </c>
      <c r="D16" s="14">
        <f>SUM('TST:TRT24'!D16)</f>
        <v>14</v>
      </c>
      <c r="E16" s="14">
        <f>C16+D16</f>
        <v>633</v>
      </c>
      <c r="F16" s="14">
        <f>SUM('TST:TRT24'!F16)</f>
        <v>33</v>
      </c>
      <c r="G16" s="14">
        <f>SUM('TST:TRT24'!G16)</f>
        <v>16</v>
      </c>
      <c r="H16" s="14">
        <f>E16+F16+G16</f>
        <v>682</v>
      </c>
    </row>
    <row r="17" spans="2:11">
      <c r="B17" s="13" t="s">
        <v>7</v>
      </c>
      <c r="C17" s="14">
        <f>SUM('TST:TRT24'!C17)</f>
        <v>417</v>
      </c>
      <c r="D17" s="14">
        <f>SUM('TST:TRT24'!D17)</f>
        <v>3</v>
      </c>
      <c r="E17" s="14">
        <f>C17+D17</f>
        <v>420</v>
      </c>
      <c r="F17" s="14">
        <f>SUM('TST:TRT24'!F17)</f>
        <v>20</v>
      </c>
      <c r="G17" s="14">
        <f>SUM('TST:TRT24'!G17)</f>
        <v>10</v>
      </c>
      <c r="H17" s="14">
        <f>E17+F17+G17</f>
        <v>450</v>
      </c>
      <c r="J17" s="4"/>
      <c r="K17" s="4"/>
    </row>
    <row r="18" spans="2:11">
      <c r="B18" s="15" t="s">
        <v>24</v>
      </c>
      <c r="C18" s="16">
        <f>SUM(C14:C17)</f>
        <v>3991</v>
      </c>
      <c r="D18" s="16">
        <f>SUM(D14:D17)</f>
        <v>110</v>
      </c>
      <c r="E18" s="16">
        <f>C18+D18</f>
        <v>4101</v>
      </c>
      <c r="F18" s="16">
        <f>SUM(F14:F17)</f>
        <v>220</v>
      </c>
      <c r="G18" s="16">
        <f>SUM(G14:G17)</f>
        <v>72</v>
      </c>
      <c r="H18" s="16">
        <f>E18+F18+G18</f>
        <v>4393</v>
      </c>
    </row>
    <row r="19" spans="2:11">
      <c r="B19" s="170" t="s">
        <v>23</v>
      </c>
      <c r="C19" s="170"/>
      <c r="D19" s="170"/>
      <c r="E19" s="170"/>
      <c r="F19" s="170"/>
      <c r="G19" s="170"/>
      <c r="H19" s="170"/>
      <c r="I19" s="1"/>
    </row>
    <row r="20" spans="2:11" ht="15.75" customHeight="1">
      <c r="B20" s="13" t="s">
        <v>8</v>
      </c>
      <c r="C20" s="17">
        <f>SUM('TST:TRT24'!C20)</f>
        <v>637</v>
      </c>
      <c r="D20" s="17">
        <f>SUM('TST:TRT24'!D20)</f>
        <v>18</v>
      </c>
      <c r="E20" s="14">
        <f t="shared" ref="E20:E24" si="0">C20+D20</f>
        <v>655</v>
      </c>
      <c r="F20" s="18"/>
      <c r="G20" s="14">
        <f>SUM('TST:TRT24'!G20)</f>
        <v>21</v>
      </c>
      <c r="H20" s="14">
        <f t="shared" ref="H20:H26" si="1">E20+G20</f>
        <v>676</v>
      </c>
    </row>
    <row r="21" spans="2:11" ht="15.75" customHeight="1">
      <c r="B21" s="13" t="s">
        <v>9</v>
      </c>
      <c r="C21" s="17">
        <f>SUM('TST:TRT24'!C21)</f>
        <v>8625</v>
      </c>
      <c r="D21" s="17">
        <f>SUM('TST:TRT24'!D21)</f>
        <v>320</v>
      </c>
      <c r="E21" s="14">
        <f t="shared" si="0"/>
        <v>8945</v>
      </c>
      <c r="F21" s="18"/>
      <c r="G21" s="14">
        <f>SUM('TST:TRT24'!G21)</f>
        <v>227</v>
      </c>
      <c r="H21" s="14">
        <f t="shared" si="1"/>
        <v>9172</v>
      </c>
    </row>
    <row r="22" spans="2:11" ht="15.75" customHeight="1">
      <c r="B22" s="13" t="s">
        <v>10</v>
      </c>
      <c r="C22" s="17">
        <f>SUM('TST:TRT24'!C22)</f>
        <v>6050</v>
      </c>
      <c r="D22" s="17">
        <f>SUM('TST:TRT24'!D22)</f>
        <v>253</v>
      </c>
      <c r="E22" s="14">
        <f t="shared" si="0"/>
        <v>6303</v>
      </c>
      <c r="F22" s="18"/>
      <c r="G22" s="14">
        <f>SUM('TST:TRT24'!G22)</f>
        <v>158</v>
      </c>
      <c r="H22" s="14">
        <f t="shared" si="1"/>
        <v>6461</v>
      </c>
    </row>
    <row r="23" spans="2:11" ht="15.75" customHeight="1">
      <c r="B23" s="13" t="s">
        <v>11</v>
      </c>
      <c r="C23" s="17">
        <f>SUM('TST:TRT24'!C23)</f>
        <v>3623</v>
      </c>
      <c r="D23" s="17">
        <f>SUM('TST:TRT24'!D23)</f>
        <v>175</v>
      </c>
      <c r="E23" s="14">
        <f t="shared" si="0"/>
        <v>3798</v>
      </c>
      <c r="F23" s="18"/>
      <c r="G23" s="14">
        <f>SUM('TST:TRT24'!G23)</f>
        <v>158</v>
      </c>
      <c r="H23" s="14">
        <f t="shared" si="1"/>
        <v>3956</v>
      </c>
    </row>
    <row r="24" spans="2:11" ht="15.75" customHeight="1">
      <c r="B24" s="13" t="s">
        <v>12</v>
      </c>
      <c r="C24" s="17">
        <f>SUM('TST:TRT24'!C24)</f>
        <v>4551</v>
      </c>
      <c r="D24" s="17">
        <f>SUM('TST:TRT24'!D24)</f>
        <v>122</v>
      </c>
      <c r="E24" s="14">
        <f t="shared" si="0"/>
        <v>4673</v>
      </c>
      <c r="F24" s="18"/>
      <c r="G24" s="14">
        <f>SUM('TST:TRT24'!G24)</f>
        <v>234</v>
      </c>
      <c r="H24" s="14">
        <f t="shared" si="1"/>
        <v>4907</v>
      </c>
    </row>
    <row r="25" spans="2:11" ht="15.75" customHeight="1">
      <c r="B25" s="13" t="s">
        <v>13</v>
      </c>
      <c r="C25" s="17">
        <f>SUM('TST:TRT24'!C25)</f>
        <v>539</v>
      </c>
      <c r="D25" s="17">
        <f>SUM('TST:TRT24'!D25)</f>
        <v>138</v>
      </c>
      <c r="E25" s="14">
        <f>C25+D25</f>
        <v>677</v>
      </c>
      <c r="F25" s="18"/>
      <c r="G25" s="14">
        <f>SUM('TST:TRT24'!G25)</f>
        <v>79</v>
      </c>
      <c r="H25" s="14">
        <f t="shared" si="1"/>
        <v>756</v>
      </c>
    </row>
    <row r="26" spans="2:11">
      <c r="B26" s="15" t="s">
        <v>25</v>
      </c>
      <c r="C26" s="19">
        <f>SUM(C20:C25)</f>
        <v>24025</v>
      </c>
      <c r="D26" s="19">
        <f>SUM(D20:D25)</f>
        <v>1026</v>
      </c>
      <c r="E26" s="16">
        <f>C26+D26</f>
        <v>25051</v>
      </c>
      <c r="F26" s="20"/>
      <c r="G26" s="16">
        <f>SUM(G20:G25)</f>
        <v>877</v>
      </c>
      <c r="H26" s="16">
        <f t="shared" si="1"/>
        <v>25928</v>
      </c>
    </row>
    <row r="27" spans="2:11">
      <c r="B27" s="21" t="s">
        <v>0</v>
      </c>
      <c r="C27" s="22">
        <f>C18+C26</f>
        <v>28016</v>
      </c>
      <c r="D27" s="22">
        <f>D18+D26</f>
        <v>1136</v>
      </c>
      <c r="E27" s="22">
        <f>E18+E26</f>
        <v>29152</v>
      </c>
      <c r="F27" s="22">
        <f>F18</f>
        <v>220</v>
      </c>
      <c r="G27" s="22">
        <f>G18+G26</f>
        <v>949</v>
      </c>
      <c r="H27" s="22">
        <f>H18+H26</f>
        <v>30321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1" type="noConversion"/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H27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77"/>
      <c r="B1" s="78" t="s">
        <v>27</v>
      </c>
      <c r="C1" s="79"/>
      <c r="D1" s="79"/>
      <c r="E1" s="79"/>
      <c r="F1" s="79"/>
      <c r="G1" s="79"/>
      <c r="H1" s="79"/>
    </row>
    <row r="2" spans="1:8">
      <c r="A2" s="77"/>
      <c r="B2" s="78" t="s">
        <v>49</v>
      </c>
      <c r="C2" s="79"/>
      <c r="D2" s="79"/>
      <c r="E2" s="79"/>
      <c r="F2" s="79"/>
      <c r="G2" s="79"/>
      <c r="H2" s="79"/>
    </row>
    <row r="3" spans="1:8">
      <c r="A3" s="77"/>
      <c r="B3" s="78" t="s">
        <v>50</v>
      </c>
      <c r="C3" s="79"/>
      <c r="D3" s="79"/>
      <c r="E3" s="79"/>
      <c r="F3" s="79"/>
      <c r="G3" s="79"/>
      <c r="H3" s="79"/>
    </row>
    <row r="4" spans="1:8">
      <c r="A4" s="77"/>
      <c r="B4" s="78" t="s">
        <v>31</v>
      </c>
      <c r="C4" s="80">
        <v>42247</v>
      </c>
      <c r="D4" s="79"/>
      <c r="E4" s="79"/>
      <c r="F4" s="79"/>
      <c r="G4" s="79"/>
      <c r="H4" s="79"/>
    </row>
    <row r="5" spans="1:8">
      <c r="A5" s="77"/>
      <c r="B5" s="197" t="s">
        <v>26</v>
      </c>
      <c r="C5" s="197"/>
      <c r="D5" s="197"/>
      <c r="E5" s="197"/>
      <c r="F5" s="197"/>
      <c r="G5" s="197"/>
      <c r="H5" s="197"/>
    </row>
    <row r="6" spans="1:8">
      <c r="A6" s="77"/>
      <c r="B6" s="81"/>
      <c r="C6" s="79"/>
      <c r="D6" s="79"/>
      <c r="E6" s="79"/>
      <c r="F6" s="79"/>
      <c r="G6" s="79"/>
      <c r="H6" s="79"/>
    </row>
    <row r="7" spans="1:8" ht="13.5" thickBot="1">
      <c r="A7" s="77"/>
      <c r="B7" s="82" t="s">
        <v>33</v>
      </c>
      <c r="C7" s="79"/>
      <c r="D7" s="79"/>
      <c r="E7" s="79"/>
      <c r="F7" s="79"/>
      <c r="G7" s="79"/>
      <c r="H7" s="79"/>
    </row>
    <row r="8" spans="1:8">
      <c r="A8" s="77"/>
      <c r="B8" s="198" t="s">
        <v>30</v>
      </c>
      <c r="C8" s="200" t="s">
        <v>14</v>
      </c>
      <c r="D8" s="200"/>
      <c r="E8" s="200"/>
      <c r="F8" s="200"/>
      <c r="G8" s="200" t="s">
        <v>15</v>
      </c>
      <c r="H8" s="202" t="s">
        <v>16</v>
      </c>
    </row>
    <row r="9" spans="1:8">
      <c r="A9" s="77"/>
      <c r="B9" s="199"/>
      <c r="C9" s="201" t="s">
        <v>17</v>
      </c>
      <c r="D9" s="201"/>
      <c r="E9" s="201"/>
      <c r="F9" s="201" t="s">
        <v>18</v>
      </c>
      <c r="G9" s="201"/>
      <c r="H9" s="203"/>
    </row>
    <row r="10" spans="1:8">
      <c r="A10" s="77"/>
      <c r="B10" s="199"/>
      <c r="C10" s="83" t="s">
        <v>19</v>
      </c>
      <c r="D10" s="83" t="s">
        <v>20</v>
      </c>
      <c r="E10" s="201" t="s">
        <v>21</v>
      </c>
      <c r="F10" s="201"/>
      <c r="G10" s="201"/>
      <c r="H10" s="203"/>
    </row>
    <row r="11" spans="1:8">
      <c r="A11" s="77"/>
      <c r="B11" s="199"/>
      <c r="C11" s="84" t="s">
        <v>20</v>
      </c>
      <c r="D11" s="84" t="s">
        <v>2</v>
      </c>
      <c r="E11" s="201"/>
      <c r="F11" s="201"/>
      <c r="G11" s="201"/>
      <c r="H11" s="203"/>
    </row>
    <row r="12" spans="1:8">
      <c r="A12" s="77"/>
      <c r="B12" s="199"/>
      <c r="C12" s="85" t="s">
        <v>3</v>
      </c>
      <c r="D12" s="85" t="s">
        <v>1</v>
      </c>
      <c r="E12" s="201"/>
      <c r="F12" s="201"/>
      <c r="G12" s="201"/>
      <c r="H12" s="203"/>
    </row>
    <row r="13" spans="1:8" ht="12.75" customHeight="1">
      <c r="A13" s="77"/>
      <c r="B13" s="191" t="s">
        <v>22</v>
      </c>
      <c r="C13" s="192"/>
      <c r="D13" s="192"/>
      <c r="E13" s="192"/>
      <c r="F13" s="192"/>
      <c r="G13" s="192"/>
      <c r="H13" s="193"/>
    </row>
    <row r="14" spans="1:8">
      <c r="A14" s="77"/>
      <c r="B14" s="86" t="s">
        <v>4</v>
      </c>
      <c r="C14" s="87">
        <v>2</v>
      </c>
      <c r="D14" s="87">
        <v>0</v>
      </c>
      <c r="E14" s="87">
        <v>2</v>
      </c>
      <c r="F14" s="87">
        <v>0</v>
      </c>
      <c r="G14" s="87">
        <v>0</v>
      </c>
      <c r="H14" s="88">
        <v>2</v>
      </c>
    </row>
    <row r="15" spans="1:8">
      <c r="A15" s="77"/>
      <c r="B15" s="86" t="s">
        <v>5</v>
      </c>
      <c r="C15" s="87">
        <v>85</v>
      </c>
      <c r="D15" s="87">
        <v>0</v>
      </c>
      <c r="E15" s="87">
        <v>85</v>
      </c>
      <c r="F15" s="87">
        <v>4</v>
      </c>
      <c r="G15" s="87">
        <v>2</v>
      </c>
      <c r="H15" s="88">
        <v>91</v>
      </c>
    </row>
    <row r="16" spans="1:8">
      <c r="A16" s="77"/>
      <c r="B16" s="86" t="s">
        <v>6</v>
      </c>
      <c r="C16" s="87">
        <v>15</v>
      </c>
      <c r="D16" s="87">
        <v>0</v>
      </c>
      <c r="E16" s="87">
        <v>15</v>
      </c>
      <c r="F16" s="87">
        <v>3</v>
      </c>
      <c r="G16" s="87">
        <v>0</v>
      </c>
      <c r="H16" s="88">
        <v>18</v>
      </c>
    </row>
    <row r="17" spans="1:8">
      <c r="A17" s="77"/>
      <c r="B17" s="86" t="s">
        <v>7</v>
      </c>
      <c r="C17" s="87">
        <v>9</v>
      </c>
      <c r="D17" s="87">
        <v>0</v>
      </c>
      <c r="E17" s="87"/>
      <c r="F17" s="87">
        <v>2</v>
      </c>
      <c r="G17" s="87">
        <v>1</v>
      </c>
      <c r="H17" s="88">
        <v>3</v>
      </c>
    </row>
    <row r="18" spans="1:8">
      <c r="A18" s="77"/>
      <c r="B18" s="89" t="s">
        <v>24</v>
      </c>
      <c r="C18" s="90">
        <v>111</v>
      </c>
      <c r="D18" s="90">
        <v>0</v>
      </c>
      <c r="E18" s="90">
        <v>111</v>
      </c>
      <c r="F18" s="90">
        <v>9</v>
      </c>
      <c r="G18" s="90">
        <v>3</v>
      </c>
      <c r="H18" s="91">
        <v>123</v>
      </c>
    </row>
    <row r="19" spans="1:8">
      <c r="A19" s="77"/>
      <c r="B19" s="194" t="s">
        <v>23</v>
      </c>
      <c r="C19" s="195"/>
      <c r="D19" s="195"/>
      <c r="E19" s="195"/>
      <c r="F19" s="195"/>
      <c r="G19" s="195"/>
      <c r="H19" s="196"/>
    </row>
    <row r="20" spans="1:8">
      <c r="A20" s="77"/>
      <c r="B20" s="86" t="s">
        <v>8</v>
      </c>
      <c r="C20" s="92">
        <v>59</v>
      </c>
      <c r="D20" s="92">
        <v>0</v>
      </c>
      <c r="E20" s="87">
        <v>59</v>
      </c>
      <c r="F20" s="93">
        <v>2</v>
      </c>
      <c r="G20" s="87">
        <v>4</v>
      </c>
      <c r="H20" s="88">
        <v>65</v>
      </c>
    </row>
    <row r="21" spans="1:8">
      <c r="A21" s="77"/>
      <c r="B21" s="86" t="s">
        <v>9</v>
      </c>
      <c r="C21" s="92">
        <v>218</v>
      </c>
      <c r="D21" s="92">
        <v>0</v>
      </c>
      <c r="E21" s="87">
        <v>218</v>
      </c>
      <c r="F21" s="93">
        <v>0</v>
      </c>
      <c r="G21" s="87">
        <v>25</v>
      </c>
      <c r="H21" s="88">
        <v>243</v>
      </c>
    </row>
    <row r="22" spans="1:8">
      <c r="A22" s="77"/>
      <c r="B22" s="86" t="s">
        <v>10</v>
      </c>
      <c r="C22" s="92">
        <v>217</v>
      </c>
      <c r="D22" s="92">
        <v>0</v>
      </c>
      <c r="E22" s="87">
        <v>217</v>
      </c>
      <c r="F22" s="93">
        <v>0</v>
      </c>
      <c r="G22" s="87">
        <v>22</v>
      </c>
      <c r="H22" s="88">
        <v>239</v>
      </c>
    </row>
    <row r="23" spans="1:8">
      <c r="A23" s="77"/>
      <c r="B23" s="86" t="s">
        <v>11</v>
      </c>
      <c r="C23" s="92">
        <v>9</v>
      </c>
      <c r="D23" s="92">
        <v>0</v>
      </c>
      <c r="E23" s="87">
        <v>9</v>
      </c>
      <c r="F23" s="93">
        <v>0</v>
      </c>
      <c r="G23" s="87">
        <v>2</v>
      </c>
      <c r="H23" s="88">
        <v>11</v>
      </c>
    </row>
    <row r="24" spans="1:8">
      <c r="A24" s="77"/>
      <c r="B24" s="86" t="s">
        <v>12</v>
      </c>
      <c r="C24" s="92">
        <v>97</v>
      </c>
      <c r="D24" s="92">
        <v>0</v>
      </c>
      <c r="E24" s="87">
        <v>97</v>
      </c>
      <c r="F24" s="93">
        <v>0</v>
      </c>
      <c r="G24" s="87">
        <v>18</v>
      </c>
      <c r="H24" s="88">
        <v>115</v>
      </c>
    </row>
    <row r="25" spans="1:8">
      <c r="A25" s="77"/>
      <c r="B25" s="86" t="s">
        <v>13</v>
      </c>
      <c r="C25" s="92">
        <v>5</v>
      </c>
      <c r="D25" s="92">
        <v>0</v>
      </c>
      <c r="E25" s="87">
        <v>5</v>
      </c>
      <c r="F25" s="93">
        <v>0</v>
      </c>
      <c r="G25" s="87">
        <v>0</v>
      </c>
      <c r="H25" s="88">
        <v>5</v>
      </c>
    </row>
    <row r="26" spans="1:8">
      <c r="A26" s="77"/>
      <c r="B26" s="89" t="s">
        <v>25</v>
      </c>
      <c r="C26" s="94">
        <v>605</v>
      </c>
      <c r="D26" s="94">
        <v>0</v>
      </c>
      <c r="E26" s="90">
        <v>605</v>
      </c>
      <c r="F26" s="93">
        <v>2</v>
      </c>
      <c r="G26" s="87">
        <v>71</v>
      </c>
      <c r="H26" s="91">
        <v>678</v>
      </c>
    </row>
    <row r="27" spans="1:8" ht="13.5" thickBot="1">
      <c r="A27" s="77"/>
      <c r="B27" s="95" t="s">
        <v>0</v>
      </c>
      <c r="C27" s="96">
        <v>716</v>
      </c>
      <c r="D27" s="96">
        <v>0</v>
      </c>
      <c r="E27" s="96">
        <v>716</v>
      </c>
      <c r="F27" s="96">
        <v>9</v>
      </c>
      <c r="G27" s="96">
        <v>74</v>
      </c>
      <c r="H27" s="97">
        <v>801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10" workbookViewId="0">
      <selection activeCell="D25" sqref="D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51</v>
      </c>
      <c r="C2" s="7"/>
      <c r="D2" s="7"/>
      <c r="E2" s="7"/>
      <c r="F2" s="7"/>
      <c r="G2" s="7"/>
      <c r="H2" s="7"/>
    </row>
    <row r="3" spans="2:8">
      <c r="B3" s="6" t="s">
        <v>52</v>
      </c>
      <c r="C3" s="7"/>
      <c r="D3" s="7"/>
      <c r="E3" s="7"/>
      <c r="F3" s="7"/>
      <c r="G3" s="7"/>
      <c r="H3" s="7"/>
    </row>
    <row r="4" spans="2:8">
      <c r="B4" s="7" t="s">
        <v>53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4</v>
      </c>
      <c r="D14" s="14"/>
      <c r="E14" s="14">
        <f>C14+D14</f>
        <v>4</v>
      </c>
      <c r="F14" s="14"/>
      <c r="G14" s="14"/>
      <c r="H14" s="14">
        <f>E14+F14+G14</f>
        <v>4</v>
      </c>
    </row>
    <row r="15" spans="2:8">
      <c r="B15" s="13" t="s">
        <v>5</v>
      </c>
      <c r="C15" s="14">
        <v>186</v>
      </c>
      <c r="D15" s="14"/>
      <c r="E15" s="14">
        <f>C15+D15</f>
        <v>186</v>
      </c>
      <c r="F15" s="14">
        <v>4</v>
      </c>
      <c r="G15" s="14"/>
      <c r="H15" s="14">
        <f>E15+F15+G15</f>
        <v>190</v>
      </c>
    </row>
    <row r="16" spans="2:8">
      <c r="B16" s="13" t="s">
        <v>6</v>
      </c>
      <c r="C16" s="14">
        <v>56</v>
      </c>
      <c r="D16" s="14"/>
      <c r="E16" s="14">
        <f>C16+D16</f>
        <v>56</v>
      </c>
      <c r="F16" s="14"/>
      <c r="G16" s="14"/>
      <c r="H16" s="14">
        <f>E16+F16+G16</f>
        <v>56</v>
      </c>
    </row>
    <row r="17" spans="2:8">
      <c r="B17" s="13" t="s">
        <v>7</v>
      </c>
      <c r="C17" s="14">
        <v>59</v>
      </c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305</v>
      </c>
      <c r="D18" s="16">
        <f>SUM(D14:D17)</f>
        <v>0</v>
      </c>
      <c r="E18" s="16">
        <f>C18+D18</f>
        <v>305</v>
      </c>
      <c r="F18" s="16">
        <f>SUM(F14:F17)</f>
        <v>4</v>
      </c>
      <c r="G18" s="16">
        <f>SUM(G14:G17)</f>
        <v>0</v>
      </c>
      <c r="H18" s="16">
        <f>E18+F18+G18</f>
        <v>309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11</v>
      </c>
      <c r="D20" s="17"/>
      <c r="E20" s="14">
        <f t="shared" ref="E20:E26" si="0">C20+D20</f>
        <v>11</v>
      </c>
      <c r="F20" s="18"/>
      <c r="G20" s="14"/>
      <c r="H20" s="14">
        <f t="shared" ref="H20:H26" si="1">E20+G20</f>
        <v>11</v>
      </c>
    </row>
    <row r="21" spans="2:8">
      <c r="B21" s="13" t="s">
        <v>9</v>
      </c>
      <c r="C21" s="17">
        <f>15+636+2+2</f>
        <v>655</v>
      </c>
      <c r="D21" s="17">
        <v>9</v>
      </c>
      <c r="E21" s="14">
        <f t="shared" si="0"/>
        <v>664</v>
      </c>
      <c r="F21" s="18"/>
      <c r="G21" s="14">
        <v>5</v>
      </c>
      <c r="H21" s="14">
        <f t="shared" si="1"/>
        <v>669</v>
      </c>
    </row>
    <row r="22" spans="2:8">
      <c r="B22" s="13" t="s">
        <v>10</v>
      </c>
      <c r="C22" s="17">
        <f>12+396+2+3</f>
        <v>413</v>
      </c>
      <c r="D22" s="17">
        <v>9</v>
      </c>
      <c r="E22" s="14">
        <f t="shared" si="0"/>
        <v>422</v>
      </c>
      <c r="F22" s="18"/>
      <c r="G22" s="14">
        <v>1</v>
      </c>
      <c r="H22" s="14">
        <f t="shared" si="1"/>
        <v>423</v>
      </c>
    </row>
    <row r="23" spans="2:8">
      <c r="B23" s="13" t="s">
        <v>11</v>
      </c>
      <c r="C23" s="17">
        <v>112</v>
      </c>
      <c r="D23" s="17">
        <v>1</v>
      </c>
      <c r="E23" s="14">
        <f t="shared" si="0"/>
        <v>113</v>
      </c>
      <c r="F23" s="18"/>
      <c r="G23" s="14"/>
      <c r="H23" s="14">
        <f t="shared" si="1"/>
        <v>113</v>
      </c>
    </row>
    <row r="24" spans="2:8">
      <c r="B24" s="13" t="s">
        <v>12</v>
      </c>
      <c r="C24" s="17">
        <f>188+10</f>
        <v>198</v>
      </c>
      <c r="D24" s="17">
        <v>11</v>
      </c>
      <c r="E24" s="14">
        <f t="shared" si="0"/>
        <v>209</v>
      </c>
      <c r="F24" s="18"/>
      <c r="G24" s="14">
        <v>9</v>
      </c>
      <c r="H24" s="14">
        <f t="shared" si="1"/>
        <v>218</v>
      </c>
    </row>
    <row r="25" spans="2:8">
      <c r="B25" s="13" t="s">
        <v>13</v>
      </c>
      <c r="C25" s="17">
        <v>11</v>
      </c>
      <c r="D25" s="17"/>
      <c r="E25" s="14">
        <f t="shared" si="0"/>
        <v>11</v>
      </c>
      <c r="F25" s="18"/>
      <c r="G25" s="14"/>
      <c r="H25" s="14">
        <f t="shared" si="1"/>
        <v>11</v>
      </c>
    </row>
    <row r="26" spans="2:8">
      <c r="B26" s="15" t="s">
        <v>25</v>
      </c>
      <c r="C26" s="19">
        <f>SUM(C20:C25)</f>
        <v>1400</v>
      </c>
      <c r="D26" s="19">
        <f>SUM(D20:D25)</f>
        <v>30</v>
      </c>
      <c r="E26" s="16">
        <f t="shared" si="0"/>
        <v>1430</v>
      </c>
      <c r="F26" s="20"/>
      <c r="G26" s="16">
        <f>SUM(G20:G25)</f>
        <v>15</v>
      </c>
      <c r="H26" s="16">
        <f t="shared" si="1"/>
        <v>1445</v>
      </c>
    </row>
    <row r="27" spans="2:8">
      <c r="B27" s="21" t="s">
        <v>0</v>
      </c>
      <c r="C27" s="22">
        <f>C18+C26</f>
        <v>1705</v>
      </c>
      <c r="D27" s="22">
        <f>D18+D26</f>
        <v>30</v>
      </c>
      <c r="E27" s="22">
        <f>E18+E26</f>
        <v>1735</v>
      </c>
      <c r="F27" s="22">
        <f>F18</f>
        <v>4</v>
      </c>
      <c r="G27" s="22">
        <f>G18+G26</f>
        <v>15</v>
      </c>
      <c r="H27" s="22">
        <f>H18+H26</f>
        <v>1754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9" sqref="C9:E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67</v>
      </c>
      <c r="C1" s="6"/>
      <c r="D1" s="6"/>
      <c r="E1" s="6"/>
      <c r="F1" s="6"/>
      <c r="G1" s="6"/>
      <c r="H1" s="7"/>
    </row>
    <row r="2" spans="2:8">
      <c r="B2" s="6" t="s">
        <v>68</v>
      </c>
      <c r="C2" s="6"/>
      <c r="D2" s="130"/>
      <c r="E2" s="6"/>
      <c r="F2" s="6"/>
      <c r="G2" s="6"/>
      <c r="H2" s="7"/>
    </row>
    <row r="3" spans="2:8">
      <c r="B3" s="6" t="s">
        <v>69</v>
      </c>
      <c r="C3" s="6"/>
      <c r="D3" s="6"/>
      <c r="E3" s="6"/>
      <c r="F3" s="6"/>
      <c r="G3" s="6"/>
      <c r="H3" s="7"/>
    </row>
    <row r="4" spans="2:8">
      <c r="B4" s="6" t="s">
        <v>70</v>
      </c>
      <c r="C4" s="6"/>
      <c r="D4" s="6"/>
      <c r="E4" s="6"/>
      <c r="F4" s="6"/>
      <c r="G4" s="6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/>
      <c r="D14" s="14">
        <v>2</v>
      </c>
      <c r="E14" s="14">
        <f>C14+D14</f>
        <v>2</v>
      </c>
      <c r="F14" s="14">
        <v>1</v>
      </c>
      <c r="G14" s="14"/>
      <c r="H14" s="14">
        <f>E14+F14+G14</f>
        <v>3</v>
      </c>
    </row>
    <row r="15" spans="2:8">
      <c r="B15" s="13" t="s">
        <v>5</v>
      </c>
      <c r="C15" s="14"/>
      <c r="D15" s="14">
        <v>80</v>
      </c>
      <c r="E15" s="14">
        <f>C15+D15</f>
        <v>80</v>
      </c>
      <c r="F15" s="14"/>
      <c r="G15" s="14"/>
      <c r="H15" s="14">
        <f>E15+F15+G15</f>
        <v>80</v>
      </c>
    </row>
    <row r="16" spans="2:8">
      <c r="B16" s="13" t="s">
        <v>6</v>
      </c>
      <c r="C16" s="14"/>
      <c r="D16" s="14">
        <v>11</v>
      </c>
      <c r="E16" s="14">
        <f>C16+D16</f>
        <v>11</v>
      </c>
      <c r="F16" s="14">
        <v>2</v>
      </c>
      <c r="G16" s="14"/>
      <c r="H16" s="14">
        <f>E16+F16+G16</f>
        <v>13</v>
      </c>
    </row>
    <row r="17" spans="2:8">
      <c r="B17" s="13" t="s">
        <v>7</v>
      </c>
      <c r="C17" s="14"/>
      <c r="D17" s="14">
        <v>2</v>
      </c>
      <c r="E17" s="14">
        <f>C17+D17</f>
        <v>2</v>
      </c>
      <c r="F17" s="14">
        <v>1</v>
      </c>
      <c r="G17" s="14"/>
      <c r="H17" s="14">
        <f>E17+F17+G17</f>
        <v>3</v>
      </c>
    </row>
    <row r="18" spans="2:8">
      <c r="B18" s="15" t="s">
        <v>24</v>
      </c>
      <c r="C18" s="16">
        <f>SUM(C14:C17)</f>
        <v>0</v>
      </c>
      <c r="D18" s="16">
        <f>SUM(D14:D17)</f>
        <v>95</v>
      </c>
      <c r="E18" s="16">
        <f>C18+D18</f>
        <v>95</v>
      </c>
      <c r="F18" s="16">
        <f>SUM(F14:F17)</f>
        <v>4</v>
      </c>
      <c r="G18" s="16">
        <f>SUM(G14:G17)</f>
        <v>0</v>
      </c>
      <c r="H18" s="16">
        <f>E18+F18+G18</f>
        <v>99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/>
      <c r="D20" s="17">
        <v>17</v>
      </c>
      <c r="E20" s="14">
        <f t="shared" ref="E20:E26" si="0">C20+D20</f>
        <v>17</v>
      </c>
      <c r="F20" s="18"/>
      <c r="G20" s="14"/>
      <c r="H20" s="14">
        <f t="shared" ref="H20:H26" si="1">E20+G20</f>
        <v>17</v>
      </c>
    </row>
    <row r="21" spans="2:8">
      <c r="B21" s="13" t="s">
        <v>9</v>
      </c>
      <c r="C21" s="17"/>
      <c r="D21" s="17">
        <v>250</v>
      </c>
      <c r="E21" s="14">
        <f t="shared" si="0"/>
        <v>250</v>
      </c>
      <c r="F21" s="18"/>
      <c r="G21" s="14">
        <v>2</v>
      </c>
      <c r="H21" s="14">
        <f t="shared" si="1"/>
        <v>252</v>
      </c>
    </row>
    <row r="22" spans="2:8">
      <c r="B22" s="13" t="s">
        <v>10</v>
      </c>
      <c r="C22" s="17"/>
      <c r="D22" s="17">
        <v>158</v>
      </c>
      <c r="E22" s="14">
        <f t="shared" si="0"/>
        <v>158</v>
      </c>
      <c r="F22" s="18"/>
      <c r="G22" s="14">
        <v>8</v>
      </c>
      <c r="H22" s="14">
        <f t="shared" si="1"/>
        <v>166</v>
      </c>
    </row>
    <row r="23" spans="2:8">
      <c r="B23" s="13" t="s">
        <v>11</v>
      </c>
      <c r="C23" s="17"/>
      <c r="D23" s="17">
        <v>159</v>
      </c>
      <c r="E23" s="14">
        <f t="shared" si="0"/>
        <v>159</v>
      </c>
      <c r="F23" s="18"/>
      <c r="G23" s="14">
        <v>2</v>
      </c>
      <c r="H23" s="14">
        <f t="shared" si="1"/>
        <v>161</v>
      </c>
    </row>
    <row r="24" spans="2:8">
      <c r="B24" s="13" t="s">
        <v>12</v>
      </c>
      <c r="C24" s="17"/>
      <c r="D24" s="17">
        <v>76</v>
      </c>
      <c r="E24" s="14">
        <f t="shared" si="0"/>
        <v>76</v>
      </c>
      <c r="F24" s="18"/>
      <c r="G24" s="14">
        <v>8</v>
      </c>
      <c r="H24" s="14">
        <f t="shared" si="1"/>
        <v>84</v>
      </c>
    </row>
    <row r="25" spans="2:8">
      <c r="B25" s="13" t="s">
        <v>13</v>
      </c>
      <c r="C25" s="17"/>
      <c r="D25" s="17">
        <v>118</v>
      </c>
      <c r="E25" s="14">
        <f t="shared" si="0"/>
        <v>118</v>
      </c>
      <c r="F25" s="18"/>
      <c r="G25" s="14">
        <v>6</v>
      </c>
      <c r="H25" s="14">
        <f t="shared" si="1"/>
        <v>124</v>
      </c>
    </row>
    <row r="26" spans="2:8">
      <c r="B26" s="15" t="s">
        <v>25</v>
      </c>
      <c r="C26" s="19">
        <f>SUM(C20:C25)</f>
        <v>0</v>
      </c>
      <c r="D26" s="19">
        <f>SUM(D20:D25)</f>
        <v>778</v>
      </c>
      <c r="E26" s="16">
        <f t="shared" si="0"/>
        <v>778</v>
      </c>
      <c r="F26" s="20"/>
      <c r="G26" s="16">
        <f>SUM(G20:G25)</f>
        <v>26</v>
      </c>
      <c r="H26" s="16">
        <f t="shared" si="1"/>
        <v>804</v>
      </c>
    </row>
    <row r="27" spans="2:8">
      <c r="B27" s="21" t="s">
        <v>0</v>
      </c>
      <c r="C27" s="22">
        <f>C18+C26</f>
        <v>0</v>
      </c>
      <c r="D27" s="22">
        <f>D18+D26</f>
        <v>873</v>
      </c>
      <c r="E27" s="22">
        <f>E18+E26</f>
        <v>873</v>
      </c>
      <c r="F27" s="22">
        <f>F18</f>
        <v>4</v>
      </c>
      <c r="G27" s="22">
        <f>G18+G26</f>
        <v>26</v>
      </c>
      <c r="H27" s="22">
        <f>H18+H26</f>
        <v>903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36" t="s">
        <v>27</v>
      </c>
      <c r="C1" s="37"/>
      <c r="D1" s="37"/>
      <c r="E1" s="37"/>
      <c r="F1" s="37"/>
      <c r="G1" s="37"/>
      <c r="H1" s="37"/>
    </row>
    <row r="2" spans="2:8">
      <c r="B2" s="36" t="s">
        <v>85</v>
      </c>
      <c r="C2" s="37"/>
      <c r="D2" s="37"/>
      <c r="E2" s="37"/>
      <c r="F2" s="37"/>
      <c r="G2" s="37"/>
      <c r="H2" s="37"/>
    </row>
    <row r="3" spans="2:8">
      <c r="B3" s="36" t="s">
        <v>40</v>
      </c>
      <c r="C3" s="37"/>
      <c r="D3" s="37"/>
      <c r="E3" s="37"/>
      <c r="F3" s="37"/>
      <c r="G3" s="37"/>
      <c r="H3" s="37"/>
    </row>
    <row r="4" spans="2:8">
      <c r="B4" s="37" t="s">
        <v>86</v>
      </c>
      <c r="C4" s="37"/>
      <c r="D4" s="37"/>
      <c r="E4" s="37"/>
      <c r="F4" s="37"/>
      <c r="G4" s="37"/>
      <c r="H4" s="37"/>
    </row>
    <row r="5" spans="2:8">
      <c r="B5" s="206" t="s">
        <v>42</v>
      </c>
      <c r="C5" s="206"/>
      <c r="D5" s="206"/>
      <c r="E5" s="206"/>
      <c r="F5" s="206"/>
      <c r="G5" s="206"/>
      <c r="H5" s="206"/>
    </row>
    <row r="6" spans="2:8">
      <c r="B6" s="38"/>
      <c r="C6" s="37"/>
      <c r="D6" s="37"/>
      <c r="E6" s="37"/>
      <c r="F6" s="37"/>
      <c r="G6" s="37"/>
      <c r="H6" s="37"/>
    </row>
    <row r="7" spans="2:8">
      <c r="B7" s="39" t="s">
        <v>33</v>
      </c>
      <c r="C7" s="37"/>
      <c r="D7" s="37"/>
      <c r="E7" s="37"/>
      <c r="F7" s="37"/>
      <c r="G7" s="37"/>
      <c r="H7" s="37"/>
    </row>
    <row r="8" spans="2:8">
      <c r="B8" s="207" t="s">
        <v>30</v>
      </c>
      <c r="C8" s="207" t="s">
        <v>14</v>
      </c>
      <c r="D8" s="207"/>
      <c r="E8" s="207"/>
      <c r="F8" s="207"/>
      <c r="G8" s="207" t="s">
        <v>15</v>
      </c>
      <c r="H8" s="207" t="s">
        <v>16</v>
      </c>
    </row>
    <row r="9" spans="2:8">
      <c r="B9" s="207"/>
      <c r="C9" s="207" t="s">
        <v>17</v>
      </c>
      <c r="D9" s="207"/>
      <c r="E9" s="207"/>
      <c r="F9" s="207" t="s">
        <v>18</v>
      </c>
      <c r="G9" s="207"/>
      <c r="H9" s="207"/>
    </row>
    <row r="10" spans="2:8">
      <c r="B10" s="207"/>
      <c r="C10" s="136" t="s">
        <v>19</v>
      </c>
      <c r="D10" s="136" t="s">
        <v>20</v>
      </c>
      <c r="E10" s="207" t="s">
        <v>21</v>
      </c>
      <c r="F10" s="207"/>
      <c r="G10" s="207"/>
      <c r="H10" s="207"/>
    </row>
    <row r="11" spans="2:8">
      <c r="B11" s="207"/>
      <c r="C11" s="137" t="s">
        <v>20</v>
      </c>
      <c r="D11" s="137" t="s">
        <v>2</v>
      </c>
      <c r="E11" s="207"/>
      <c r="F11" s="207"/>
      <c r="G11" s="207"/>
      <c r="H11" s="207"/>
    </row>
    <row r="12" spans="2:8">
      <c r="B12" s="207"/>
      <c r="C12" s="138" t="s">
        <v>3</v>
      </c>
      <c r="D12" s="138" t="s">
        <v>1</v>
      </c>
      <c r="E12" s="207"/>
      <c r="F12" s="207"/>
      <c r="G12" s="207"/>
      <c r="H12" s="207"/>
    </row>
    <row r="13" spans="2:8" ht="12.75" customHeight="1">
      <c r="B13" s="204" t="s">
        <v>22</v>
      </c>
      <c r="C13" s="204"/>
      <c r="D13" s="204"/>
      <c r="E13" s="204"/>
      <c r="F13" s="204"/>
      <c r="G13" s="204"/>
      <c r="H13" s="204"/>
    </row>
    <row r="14" spans="2:8">
      <c r="B14" s="139" t="s">
        <v>4</v>
      </c>
      <c r="C14" s="140">
        <v>3</v>
      </c>
      <c r="D14" s="140">
        <v>0</v>
      </c>
      <c r="E14" s="140">
        <f>C14+D14</f>
        <v>3</v>
      </c>
      <c r="F14" s="140">
        <v>0</v>
      </c>
      <c r="G14" s="140">
        <v>0</v>
      </c>
      <c r="H14" s="140">
        <f>E14+F14+G14</f>
        <v>3</v>
      </c>
    </row>
    <row r="15" spans="2:8">
      <c r="B15" s="139" t="s">
        <v>5</v>
      </c>
      <c r="C15" s="140">
        <v>53</v>
      </c>
      <c r="D15" s="140">
        <v>0</v>
      </c>
      <c r="E15" s="140">
        <f>C15+D15</f>
        <v>53</v>
      </c>
      <c r="F15" s="140">
        <v>4</v>
      </c>
      <c r="G15" s="140">
        <v>1</v>
      </c>
      <c r="H15" s="140">
        <f>E15+F15+G15</f>
        <v>58</v>
      </c>
    </row>
    <row r="16" spans="2:8">
      <c r="B16" s="139" t="s">
        <v>6</v>
      </c>
      <c r="C16" s="140">
        <v>7</v>
      </c>
      <c r="D16" s="140">
        <v>0</v>
      </c>
      <c r="E16" s="140">
        <f>C16+D16</f>
        <v>7</v>
      </c>
      <c r="F16" s="140">
        <v>2</v>
      </c>
      <c r="G16" s="140">
        <v>0</v>
      </c>
      <c r="H16" s="140">
        <f>E16+F16+G16</f>
        <v>9</v>
      </c>
    </row>
    <row r="17" spans="2:8">
      <c r="B17" s="139" t="s">
        <v>7</v>
      </c>
      <c r="C17" s="140">
        <v>1</v>
      </c>
      <c r="D17" s="140">
        <v>0</v>
      </c>
      <c r="E17" s="140"/>
      <c r="F17" s="140">
        <v>1</v>
      </c>
      <c r="G17" s="140">
        <v>0</v>
      </c>
      <c r="H17" s="140">
        <f>E17+F17+G17</f>
        <v>1</v>
      </c>
    </row>
    <row r="18" spans="2:8">
      <c r="B18" s="141" t="s">
        <v>24</v>
      </c>
      <c r="C18" s="142">
        <f>SUM(C14:C17)</f>
        <v>64</v>
      </c>
      <c r="D18" s="142">
        <f>SUM(D14:D17)</f>
        <v>0</v>
      </c>
      <c r="E18" s="142">
        <f>C18+D18</f>
        <v>64</v>
      </c>
      <c r="F18" s="142">
        <f>SUM(F14:F17)</f>
        <v>7</v>
      </c>
      <c r="G18" s="142">
        <f>SUM(G14:G17)</f>
        <v>1</v>
      </c>
      <c r="H18" s="142">
        <f>E18+F18+G18</f>
        <v>72</v>
      </c>
    </row>
    <row r="19" spans="2:8">
      <c r="B19" s="205" t="s">
        <v>23</v>
      </c>
      <c r="C19" s="205"/>
      <c r="D19" s="205"/>
      <c r="E19" s="205"/>
      <c r="F19" s="205"/>
      <c r="G19" s="205"/>
      <c r="H19" s="205"/>
    </row>
    <row r="20" spans="2:8">
      <c r="B20" s="139" t="s">
        <v>8</v>
      </c>
      <c r="C20" s="140">
        <v>27</v>
      </c>
      <c r="D20" s="140">
        <v>0</v>
      </c>
      <c r="E20" s="140">
        <f t="shared" ref="E20:E26" si="0">C20+D20</f>
        <v>27</v>
      </c>
      <c r="F20" s="145"/>
      <c r="G20" s="140">
        <v>0</v>
      </c>
      <c r="H20" s="140">
        <f t="shared" ref="H20:H26" si="1">E20+G20</f>
        <v>27</v>
      </c>
    </row>
    <row r="21" spans="2:8">
      <c r="B21" s="139" t="s">
        <v>9</v>
      </c>
      <c r="C21" s="140">
        <v>259</v>
      </c>
      <c r="D21" s="140">
        <v>24</v>
      </c>
      <c r="E21" s="140">
        <f t="shared" si="0"/>
        <v>283</v>
      </c>
      <c r="F21" s="145"/>
      <c r="G21" s="140">
        <v>7</v>
      </c>
      <c r="H21" s="140">
        <f t="shared" si="1"/>
        <v>290</v>
      </c>
    </row>
    <row r="22" spans="2:8">
      <c r="B22" s="139" t="s">
        <v>10</v>
      </c>
      <c r="C22" s="140">
        <v>119</v>
      </c>
      <c r="D22" s="140">
        <v>16</v>
      </c>
      <c r="E22" s="140">
        <f t="shared" si="0"/>
        <v>135</v>
      </c>
      <c r="F22" s="145"/>
      <c r="G22" s="140">
        <v>2</v>
      </c>
      <c r="H22" s="140">
        <f t="shared" si="1"/>
        <v>137</v>
      </c>
    </row>
    <row r="23" spans="2:8">
      <c r="B23" s="139" t="s">
        <v>36</v>
      </c>
      <c r="C23" s="140">
        <v>93</v>
      </c>
      <c r="D23" s="140">
        <v>0</v>
      </c>
      <c r="E23" s="140">
        <f t="shared" si="0"/>
        <v>93</v>
      </c>
      <c r="F23" s="145"/>
      <c r="G23" s="140">
        <v>3</v>
      </c>
      <c r="H23" s="140">
        <f t="shared" si="1"/>
        <v>96</v>
      </c>
    </row>
    <row r="24" spans="2:8">
      <c r="B24" s="139" t="s">
        <v>12</v>
      </c>
      <c r="C24" s="140">
        <v>56</v>
      </c>
      <c r="D24" s="140">
        <v>4</v>
      </c>
      <c r="E24" s="140">
        <f t="shared" si="0"/>
        <v>60</v>
      </c>
      <c r="F24" s="145"/>
      <c r="G24" s="140">
        <v>4</v>
      </c>
      <c r="H24" s="140">
        <f t="shared" si="1"/>
        <v>64</v>
      </c>
    </row>
    <row r="25" spans="2:8">
      <c r="B25" s="139" t="s">
        <v>13</v>
      </c>
      <c r="C25" s="140">
        <v>9</v>
      </c>
      <c r="D25" s="140">
        <v>0</v>
      </c>
      <c r="E25" s="140">
        <f t="shared" si="0"/>
        <v>9</v>
      </c>
      <c r="F25" s="145"/>
      <c r="G25" s="140">
        <v>0</v>
      </c>
      <c r="H25" s="140">
        <f t="shared" si="1"/>
        <v>9</v>
      </c>
    </row>
    <row r="26" spans="2:8">
      <c r="B26" s="141" t="s">
        <v>25</v>
      </c>
      <c r="C26" s="142">
        <f>SUM(C20:C25)</f>
        <v>563</v>
      </c>
      <c r="D26" s="142">
        <f>SUM(D20:D25)</f>
        <v>44</v>
      </c>
      <c r="E26" s="142">
        <f t="shared" si="0"/>
        <v>607</v>
      </c>
      <c r="F26" s="146"/>
      <c r="G26" s="142">
        <f>SUM(G20:G25)</f>
        <v>16</v>
      </c>
      <c r="H26" s="142">
        <f t="shared" si="1"/>
        <v>623</v>
      </c>
    </row>
    <row r="27" spans="2:8">
      <c r="B27" s="143" t="s">
        <v>0</v>
      </c>
      <c r="C27" s="144">
        <f>C18+C26</f>
        <v>627</v>
      </c>
      <c r="D27" s="144">
        <f>D18+D26</f>
        <v>44</v>
      </c>
      <c r="E27" s="144">
        <f>E18+E26</f>
        <v>671</v>
      </c>
      <c r="F27" s="144">
        <f>F18</f>
        <v>7</v>
      </c>
      <c r="G27" s="144">
        <f>G18+G26</f>
        <v>17</v>
      </c>
      <c r="H27" s="144">
        <f>H18+H26</f>
        <v>695</v>
      </c>
    </row>
    <row r="28" spans="2:8">
      <c r="B28" s="147"/>
      <c r="C28" s="147"/>
      <c r="D28" s="147"/>
      <c r="E28" s="147"/>
      <c r="F28" s="147"/>
      <c r="G28" s="147"/>
      <c r="H28" s="147"/>
    </row>
    <row r="29" spans="2:8">
      <c r="B29" s="37" t="s">
        <v>32</v>
      </c>
      <c r="C29" s="147"/>
      <c r="D29" s="147"/>
      <c r="E29" s="147"/>
      <c r="F29" s="147"/>
      <c r="G29" s="147"/>
      <c r="H29" s="147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4" sqref="E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38</v>
      </c>
      <c r="D2" s="7"/>
      <c r="E2" s="7"/>
      <c r="F2" s="7"/>
      <c r="G2" s="7"/>
      <c r="H2" s="7"/>
    </row>
    <row r="3" spans="2:8">
      <c r="B3" s="6" t="s">
        <v>28</v>
      </c>
      <c r="C3" s="7" t="s">
        <v>35</v>
      </c>
      <c r="D3" s="7"/>
      <c r="E3" s="7"/>
      <c r="F3" s="7"/>
      <c r="G3" s="7"/>
      <c r="H3" s="7"/>
    </row>
    <row r="4" spans="2:8">
      <c r="B4" s="7" t="s">
        <v>31</v>
      </c>
      <c r="C4" s="23">
        <v>42248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3</v>
      </c>
      <c r="D14" s="14">
        <v>0</v>
      </c>
      <c r="E14" s="14">
        <f>C14+D14</f>
        <v>3</v>
      </c>
      <c r="F14" s="14">
        <v>0</v>
      </c>
      <c r="G14" s="14">
        <v>0</v>
      </c>
      <c r="H14" s="14">
        <f>E14+F14+G14</f>
        <v>3</v>
      </c>
    </row>
    <row r="15" spans="2:8">
      <c r="B15" s="13" t="s">
        <v>5</v>
      </c>
      <c r="C15" s="14">
        <v>90</v>
      </c>
      <c r="D15" s="14">
        <v>0</v>
      </c>
      <c r="E15" s="14">
        <f>C15+D15</f>
        <v>90</v>
      </c>
      <c r="F15" s="14">
        <v>0</v>
      </c>
      <c r="G15" s="14">
        <v>1</v>
      </c>
      <c r="H15" s="14">
        <f>E15+F15+G15</f>
        <v>91</v>
      </c>
    </row>
    <row r="16" spans="2:8">
      <c r="B16" s="13" t="s">
        <v>6</v>
      </c>
      <c r="C16" s="14">
        <v>46</v>
      </c>
      <c r="D16" s="14">
        <v>0</v>
      </c>
      <c r="E16" s="14">
        <f>C16+D16</f>
        <v>46</v>
      </c>
      <c r="F16" s="14">
        <v>2</v>
      </c>
      <c r="G16" s="14">
        <v>0</v>
      </c>
      <c r="H16" s="14">
        <f>E16+F16+G16</f>
        <v>48</v>
      </c>
    </row>
    <row r="17" spans="2:8">
      <c r="B17" s="13" t="s">
        <v>7</v>
      </c>
      <c r="C17" s="14">
        <v>95</v>
      </c>
      <c r="D17" s="14">
        <v>0</v>
      </c>
      <c r="E17" s="14">
        <f>C17+D17</f>
        <v>95</v>
      </c>
      <c r="F17" s="14">
        <v>0</v>
      </c>
      <c r="G17" s="14">
        <v>1</v>
      </c>
      <c r="H17" s="14">
        <f>E17+F17+G17</f>
        <v>96</v>
      </c>
    </row>
    <row r="18" spans="2:8">
      <c r="B18" s="15" t="s">
        <v>24</v>
      </c>
      <c r="C18" s="16">
        <f>SUM(C14:C17)</f>
        <v>234</v>
      </c>
      <c r="D18" s="16">
        <f>SUM(D14:D17)</f>
        <v>0</v>
      </c>
      <c r="E18" s="16">
        <f>C18+D18</f>
        <v>234</v>
      </c>
      <c r="F18" s="16">
        <f>SUM(F14:F17)</f>
        <v>2</v>
      </c>
      <c r="G18" s="16">
        <f>SUM(G14:G17)</f>
        <v>2</v>
      </c>
      <c r="H18" s="16">
        <f>E18+F18+G18</f>
        <v>238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9</v>
      </c>
      <c r="D20" s="17">
        <v>0</v>
      </c>
      <c r="E20" s="14">
        <f t="shared" ref="E20:E26" si="0">C20+D20</f>
        <v>9</v>
      </c>
      <c r="F20" s="18">
        <v>0</v>
      </c>
      <c r="G20" s="14">
        <v>0</v>
      </c>
      <c r="H20" s="14">
        <f t="shared" ref="H20:H26" si="1">E20+G20</f>
        <v>9</v>
      </c>
    </row>
    <row r="21" spans="2:8">
      <c r="B21" s="13" t="s">
        <v>9</v>
      </c>
      <c r="C21" s="17">
        <v>159</v>
      </c>
      <c r="D21" s="17">
        <v>0</v>
      </c>
      <c r="E21" s="14">
        <f t="shared" si="0"/>
        <v>159</v>
      </c>
      <c r="F21" s="18">
        <v>0</v>
      </c>
      <c r="G21" s="14">
        <v>4</v>
      </c>
      <c r="H21" s="14">
        <f t="shared" si="1"/>
        <v>163</v>
      </c>
    </row>
    <row r="22" spans="2:8">
      <c r="B22" s="13" t="s">
        <v>10</v>
      </c>
      <c r="C22" s="17">
        <v>477</v>
      </c>
      <c r="D22" s="17">
        <v>0</v>
      </c>
      <c r="E22" s="14">
        <f t="shared" si="0"/>
        <v>477</v>
      </c>
      <c r="F22" s="18">
        <v>0</v>
      </c>
      <c r="G22" s="14">
        <v>9</v>
      </c>
      <c r="H22" s="14">
        <f t="shared" si="1"/>
        <v>486</v>
      </c>
    </row>
    <row r="23" spans="2:8">
      <c r="B23" s="13" t="s">
        <v>11</v>
      </c>
      <c r="C23" s="17">
        <v>86</v>
      </c>
      <c r="D23" s="17">
        <v>0</v>
      </c>
      <c r="E23" s="14">
        <f t="shared" si="0"/>
        <v>86</v>
      </c>
      <c r="F23" s="18">
        <v>0</v>
      </c>
      <c r="G23" s="14">
        <v>2</v>
      </c>
      <c r="H23" s="14">
        <f t="shared" si="1"/>
        <v>88</v>
      </c>
    </row>
    <row r="24" spans="2:8">
      <c r="B24" s="13" t="s">
        <v>12</v>
      </c>
      <c r="C24" s="17">
        <v>83</v>
      </c>
      <c r="D24" s="17">
        <v>0</v>
      </c>
      <c r="E24" s="14">
        <f t="shared" si="0"/>
        <v>83</v>
      </c>
      <c r="F24" s="18">
        <v>0</v>
      </c>
      <c r="G24" s="14">
        <v>8</v>
      </c>
      <c r="H24" s="14">
        <f t="shared" si="1"/>
        <v>91</v>
      </c>
    </row>
    <row r="25" spans="2:8">
      <c r="B25" s="13" t="s">
        <v>13</v>
      </c>
      <c r="C25" s="17">
        <v>28</v>
      </c>
      <c r="D25" s="17">
        <v>0</v>
      </c>
      <c r="E25" s="14">
        <f t="shared" si="0"/>
        <v>28</v>
      </c>
      <c r="F25" s="18">
        <v>0</v>
      </c>
      <c r="G25" s="14">
        <v>0</v>
      </c>
      <c r="H25" s="14">
        <f t="shared" si="1"/>
        <v>28</v>
      </c>
    </row>
    <row r="26" spans="2:8">
      <c r="B26" s="15" t="s">
        <v>25</v>
      </c>
      <c r="C26" s="19">
        <f>SUM(C20:C25)</f>
        <v>842</v>
      </c>
      <c r="D26" s="19">
        <f>SUM(D20:D25)</f>
        <v>0</v>
      </c>
      <c r="E26" s="16">
        <f t="shared" si="0"/>
        <v>842</v>
      </c>
      <c r="F26" s="20">
        <v>0</v>
      </c>
      <c r="G26" s="16">
        <f>SUM(G20:G25)</f>
        <v>23</v>
      </c>
      <c r="H26" s="16">
        <f t="shared" si="1"/>
        <v>865</v>
      </c>
    </row>
    <row r="27" spans="2:8">
      <c r="B27" s="21" t="s">
        <v>0</v>
      </c>
      <c r="C27" s="22">
        <f>C18+C26</f>
        <v>1076</v>
      </c>
      <c r="D27" s="22">
        <f>D18+D26</f>
        <v>0</v>
      </c>
      <c r="E27" s="22">
        <f>E18+E26</f>
        <v>1076</v>
      </c>
      <c r="F27" s="22">
        <f>F18</f>
        <v>2</v>
      </c>
      <c r="G27" s="22">
        <f>G18+G26</f>
        <v>25</v>
      </c>
      <c r="H27" s="22">
        <f>H18+H26</f>
        <v>1103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30" sqref="G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6" t="s">
        <v>27</v>
      </c>
      <c r="C1" s="37"/>
      <c r="D1" s="37"/>
      <c r="E1" s="37"/>
      <c r="F1" s="37"/>
      <c r="G1" s="37"/>
      <c r="H1" s="37"/>
    </row>
    <row r="2" spans="2:8">
      <c r="B2" s="36" t="s">
        <v>29</v>
      </c>
      <c r="C2" s="37" t="s">
        <v>79</v>
      </c>
      <c r="D2" s="37"/>
      <c r="E2" s="37"/>
      <c r="F2" s="37"/>
      <c r="G2" s="37"/>
      <c r="H2" s="37"/>
    </row>
    <row r="3" spans="2:8">
      <c r="B3" s="36" t="s">
        <v>28</v>
      </c>
      <c r="C3" s="37" t="s">
        <v>80</v>
      </c>
      <c r="D3" s="37"/>
      <c r="E3" s="37"/>
      <c r="F3" s="37"/>
      <c r="G3" s="37"/>
      <c r="H3" s="37"/>
    </row>
    <row r="4" spans="2:8">
      <c r="B4" s="37" t="s">
        <v>31</v>
      </c>
      <c r="C4" s="135">
        <v>42277</v>
      </c>
      <c r="D4" s="37"/>
      <c r="E4" s="37"/>
      <c r="F4" s="37"/>
      <c r="G4" s="37"/>
      <c r="H4" s="37"/>
    </row>
    <row r="5" spans="2:8">
      <c r="B5" s="206" t="s">
        <v>42</v>
      </c>
      <c r="C5" s="206"/>
      <c r="D5" s="206"/>
      <c r="E5" s="206"/>
      <c r="F5" s="206"/>
      <c r="G5" s="206"/>
      <c r="H5" s="206"/>
    </row>
    <row r="6" spans="2:8">
      <c r="B6" s="38"/>
      <c r="C6" s="37"/>
      <c r="D6" s="37"/>
      <c r="E6" s="37"/>
      <c r="F6" s="37"/>
      <c r="G6" s="37"/>
      <c r="H6" s="37"/>
    </row>
    <row r="7" spans="2:8">
      <c r="B7" s="39" t="s">
        <v>33</v>
      </c>
      <c r="C7" s="37"/>
      <c r="D7" s="37"/>
      <c r="E7" s="37"/>
      <c r="F7" s="37"/>
      <c r="G7" s="37"/>
      <c r="H7" s="37"/>
    </row>
    <row r="8" spans="2:8">
      <c r="B8" s="209" t="s">
        <v>30</v>
      </c>
      <c r="C8" s="209" t="s">
        <v>14</v>
      </c>
      <c r="D8" s="209"/>
      <c r="E8" s="209"/>
      <c r="F8" s="209"/>
      <c r="G8" s="209" t="s">
        <v>15</v>
      </c>
      <c r="H8" s="209" t="s">
        <v>16</v>
      </c>
    </row>
    <row r="9" spans="2:8">
      <c r="B9" s="209"/>
      <c r="C9" s="209" t="s">
        <v>17</v>
      </c>
      <c r="D9" s="209"/>
      <c r="E9" s="209"/>
      <c r="F9" s="209" t="s">
        <v>18</v>
      </c>
      <c r="G9" s="209"/>
      <c r="H9" s="209"/>
    </row>
    <row r="10" spans="2:8">
      <c r="B10" s="209"/>
      <c r="C10" s="160" t="s">
        <v>19</v>
      </c>
      <c r="D10" s="160" t="s">
        <v>20</v>
      </c>
      <c r="E10" s="209" t="s">
        <v>21</v>
      </c>
      <c r="F10" s="209"/>
      <c r="G10" s="209"/>
      <c r="H10" s="209"/>
    </row>
    <row r="11" spans="2:8">
      <c r="B11" s="209"/>
      <c r="C11" s="161" t="s">
        <v>20</v>
      </c>
      <c r="D11" s="161" t="s">
        <v>2</v>
      </c>
      <c r="E11" s="209"/>
      <c r="F11" s="209"/>
      <c r="G11" s="209"/>
      <c r="H11" s="209"/>
    </row>
    <row r="12" spans="2:8">
      <c r="B12" s="209"/>
      <c r="C12" s="162" t="s">
        <v>3</v>
      </c>
      <c r="D12" s="162" t="s">
        <v>1</v>
      </c>
      <c r="E12" s="209"/>
      <c r="F12" s="209"/>
      <c r="G12" s="209"/>
      <c r="H12" s="209"/>
    </row>
    <row r="13" spans="2:8" ht="12.75" customHeight="1">
      <c r="B13" s="208" t="s">
        <v>22</v>
      </c>
      <c r="C13" s="208"/>
      <c r="D13" s="208"/>
      <c r="E13" s="208"/>
      <c r="F13" s="208"/>
      <c r="G13" s="208"/>
      <c r="H13" s="208"/>
    </row>
    <row r="14" spans="2:8">
      <c r="B14" s="139" t="s">
        <v>4</v>
      </c>
      <c r="C14" s="140">
        <v>3</v>
      </c>
      <c r="D14" s="140"/>
      <c r="E14" s="140">
        <f>C14+D14</f>
        <v>3</v>
      </c>
      <c r="F14" s="140"/>
      <c r="G14" s="140"/>
      <c r="H14" s="140">
        <f>E14+F14+G14</f>
        <v>3</v>
      </c>
    </row>
    <row r="15" spans="2:8">
      <c r="B15" s="139" t="s">
        <v>5</v>
      </c>
      <c r="C15" s="140">
        <v>60</v>
      </c>
      <c r="D15" s="140"/>
      <c r="E15" s="140">
        <f>C15+D15</f>
        <v>60</v>
      </c>
      <c r="F15" s="140">
        <v>4</v>
      </c>
      <c r="G15" s="140"/>
      <c r="H15" s="140">
        <f>E15+F15+G15</f>
        <v>64</v>
      </c>
    </row>
    <row r="16" spans="2:8">
      <c r="B16" s="139" t="s">
        <v>6</v>
      </c>
      <c r="C16" s="140">
        <v>8</v>
      </c>
      <c r="D16" s="140">
        <v>2</v>
      </c>
      <c r="E16" s="140">
        <f>C16+D16</f>
        <v>10</v>
      </c>
      <c r="F16" s="140">
        <v>1</v>
      </c>
      <c r="G16" s="140"/>
      <c r="H16" s="140">
        <f>E16+F16+G16</f>
        <v>11</v>
      </c>
    </row>
    <row r="17" spans="2:8">
      <c r="B17" s="139" t="s">
        <v>7</v>
      </c>
      <c r="C17" s="140">
        <v>0</v>
      </c>
      <c r="D17" s="140"/>
      <c r="E17" s="140"/>
      <c r="F17" s="140"/>
      <c r="G17" s="140"/>
      <c r="H17" s="140">
        <f>E17+F17+G17</f>
        <v>0</v>
      </c>
    </row>
    <row r="18" spans="2:8">
      <c r="B18" s="141" t="s">
        <v>24</v>
      </c>
      <c r="C18" s="142">
        <f>SUM(C14:C17)</f>
        <v>71</v>
      </c>
      <c r="D18" s="142">
        <f>SUM(D14:D17)</f>
        <v>2</v>
      </c>
      <c r="E18" s="142">
        <f>C18+D18</f>
        <v>73</v>
      </c>
      <c r="F18" s="142">
        <f>SUM(F14:F17)</f>
        <v>5</v>
      </c>
      <c r="G18" s="142">
        <f>SUM(G14:G17)</f>
        <v>0</v>
      </c>
      <c r="H18" s="142">
        <f>E18+F18+G18</f>
        <v>78</v>
      </c>
    </row>
    <row r="19" spans="2:8">
      <c r="B19" s="205" t="s">
        <v>23</v>
      </c>
      <c r="C19" s="205"/>
      <c r="D19" s="205"/>
      <c r="E19" s="205"/>
      <c r="F19" s="205"/>
      <c r="G19" s="205"/>
      <c r="H19" s="205"/>
    </row>
    <row r="20" spans="2:8">
      <c r="B20" s="139" t="s">
        <v>8</v>
      </c>
      <c r="C20" s="140">
        <v>56</v>
      </c>
      <c r="D20" s="140"/>
      <c r="E20" s="140">
        <f t="shared" ref="E20:E26" si="0">C20+D20</f>
        <v>56</v>
      </c>
      <c r="F20" s="163"/>
      <c r="G20" s="140">
        <v>2</v>
      </c>
      <c r="H20" s="140">
        <f t="shared" ref="H20:H26" si="1">E20+G20</f>
        <v>58</v>
      </c>
    </row>
    <row r="21" spans="2:8">
      <c r="B21" s="139" t="s">
        <v>9</v>
      </c>
      <c r="C21" s="140">
        <v>187</v>
      </c>
      <c r="D21" s="140"/>
      <c r="E21" s="140">
        <f t="shared" si="0"/>
        <v>187</v>
      </c>
      <c r="F21" s="163"/>
      <c r="G21" s="140">
        <v>12</v>
      </c>
      <c r="H21" s="140">
        <f t="shared" si="1"/>
        <v>199</v>
      </c>
    </row>
    <row r="22" spans="2:8">
      <c r="B22" s="139" t="s">
        <v>10</v>
      </c>
      <c r="C22" s="140">
        <v>188</v>
      </c>
      <c r="D22" s="140"/>
      <c r="E22" s="140">
        <f t="shared" si="0"/>
        <v>188</v>
      </c>
      <c r="F22" s="163"/>
      <c r="G22" s="140">
        <v>6</v>
      </c>
      <c r="H22" s="140">
        <f t="shared" si="1"/>
        <v>194</v>
      </c>
    </row>
    <row r="23" spans="2:8">
      <c r="B23" s="139" t="s">
        <v>36</v>
      </c>
      <c r="C23" s="140">
        <v>167</v>
      </c>
      <c r="D23" s="140"/>
      <c r="E23" s="140">
        <f t="shared" si="0"/>
        <v>167</v>
      </c>
      <c r="F23" s="163"/>
      <c r="G23" s="140">
        <v>4</v>
      </c>
      <c r="H23" s="140">
        <f t="shared" si="1"/>
        <v>171</v>
      </c>
    </row>
    <row r="24" spans="2:8">
      <c r="B24" s="139" t="s">
        <v>12</v>
      </c>
      <c r="C24" s="140">
        <v>59</v>
      </c>
      <c r="D24" s="140"/>
      <c r="E24" s="140">
        <f t="shared" si="0"/>
        <v>59</v>
      </c>
      <c r="F24" s="163"/>
      <c r="G24" s="140">
        <v>5</v>
      </c>
      <c r="H24" s="140">
        <f t="shared" si="1"/>
        <v>64</v>
      </c>
    </row>
    <row r="25" spans="2:8">
      <c r="B25" s="139" t="s">
        <v>13</v>
      </c>
      <c r="C25" s="140">
        <v>5</v>
      </c>
      <c r="D25" s="140"/>
      <c r="E25" s="140">
        <f t="shared" si="0"/>
        <v>5</v>
      </c>
      <c r="F25" s="163"/>
      <c r="G25" s="140"/>
      <c r="H25" s="140">
        <f t="shared" si="1"/>
        <v>5</v>
      </c>
    </row>
    <row r="26" spans="2:8">
      <c r="B26" s="141" t="s">
        <v>25</v>
      </c>
      <c r="C26" s="142">
        <f>SUM(C20:C25)</f>
        <v>662</v>
      </c>
      <c r="D26" s="142">
        <f>SUM(D20:D25)</f>
        <v>0</v>
      </c>
      <c r="E26" s="142">
        <f t="shared" si="0"/>
        <v>662</v>
      </c>
      <c r="F26" s="164"/>
      <c r="G26" s="142">
        <f>SUM(G14:G25)</f>
        <v>29</v>
      </c>
      <c r="H26" s="142">
        <f t="shared" si="1"/>
        <v>691</v>
      </c>
    </row>
    <row r="27" spans="2:8">
      <c r="B27" s="165" t="s">
        <v>0</v>
      </c>
      <c r="C27" s="166">
        <f>C18+C26</f>
        <v>733</v>
      </c>
      <c r="D27" s="166">
        <f>D18+D26</f>
        <v>2</v>
      </c>
      <c r="E27" s="166">
        <f>E18+E26</f>
        <v>735</v>
      </c>
      <c r="F27" s="166">
        <f>F18</f>
        <v>5</v>
      </c>
      <c r="G27" s="166">
        <f>G18+G26</f>
        <v>29</v>
      </c>
      <c r="H27" s="166">
        <f>H18+H26</f>
        <v>769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7" sqref="D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81</v>
      </c>
      <c r="C2" s="7"/>
      <c r="D2" s="7"/>
      <c r="E2" s="7"/>
      <c r="F2" s="7"/>
      <c r="G2" s="7"/>
      <c r="H2" s="7"/>
    </row>
    <row r="3" spans="2:8">
      <c r="B3" s="6" t="s">
        <v>82</v>
      </c>
      <c r="C3" s="7"/>
      <c r="D3" s="7"/>
      <c r="E3" s="7"/>
      <c r="F3" s="7"/>
      <c r="G3" s="7"/>
      <c r="H3" s="7"/>
    </row>
    <row r="4" spans="2:8">
      <c r="B4" s="7" t="s">
        <v>41</v>
      </c>
      <c r="C4" s="7"/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4" t="s">
        <v>30</v>
      </c>
      <c r="C8" s="174" t="s">
        <v>14</v>
      </c>
      <c r="D8" s="174"/>
      <c r="E8" s="174"/>
      <c r="F8" s="174"/>
      <c r="G8" s="174" t="s">
        <v>15</v>
      </c>
      <c r="H8" s="174" t="s">
        <v>16</v>
      </c>
    </row>
    <row r="9" spans="2:8">
      <c r="B9" s="174"/>
      <c r="C9" s="174" t="s">
        <v>17</v>
      </c>
      <c r="D9" s="174"/>
      <c r="E9" s="174"/>
      <c r="F9" s="174" t="s">
        <v>18</v>
      </c>
      <c r="G9" s="174"/>
      <c r="H9" s="174"/>
    </row>
    <row r="10" spans="2:8">
      <c r="B10" s="174"/>
      <c r="C10" s="100" t="s">
        <v>19</v>
      </c>
      <c r="D10" s="100" t="s">
        <v>20</v>
      </c>
      <c r="E10" s="174" t="s">
        <v>21</v>
      </c>
      <c r="F10" s="174"/>
      <c r="G10" s="174"/>
      <c r="H10" s="174"/>
    </row>
    <row r="11" spans="2:8">
      <c r="B11" s="174"/>
      <c r="C11" s="101" t="s">
        <v>20</v>
      </c>
      <c r="D11" s="101" t="s">
        <v>2</v>
      </c>
      <c r="E11" s="174"/>
      <c r="F11" s="174"/>
      <c r="G11" s="174"/>
      <c r="H11" s="174"/>
    </row>
    <row r="12" spans="2:8">
      <c r="B12" s="174"/>
      <c r="C12" s="102" t="s">
        <v>3</v>
      </c>
      <c r="D12" s="102" t="s">
        <v>1</v>
      </c>
      <c r="E12" s="174"/>
      <c r="F12" s="174"/>
      <c r="G12" s="174"/>
      <c r="H12" s="174"/>
    </row>
    <row r="13" spans="2:8" ht="12.75" customHeight="1">
      <c r="B13" s="172" t="s">
        <v>22</v>
      </c>
      <c r="C13" s="172"/>
      <c r="D13" s="172"/>
      <c r="E13" s="172"/>
      <c r="F13" s="172"/>
      <c r="G13" s="172"/>
      <c r="H13" s="172"/>
    </row>
    <row r="14" spans="2:8">
      <c r="B14" s="103" t="s">
        <v>4</v>
      </c>
      <c r="C14" s="28">
        <v>2</v>
      </c>
      <c r="D14" s="28">
        <v>0</v>
      </c>
      <c r="E14" s="28">
        <f>C14+D14</f>
        <v>2</v>
      </c>
      <c r="F14" s="28">
        <v>0</v>
      </c>
      <c r="G14" s="28">
        <v>0</v>
      </c>
      <c r="H14" s="28">
        <f>E14+F14+G14</f>
        <v>2</v>
      </c>
    </row>
    <row r="15" spans="2:8">
      <c r="B15" s="103" t="s">
        <v>5</v>
      </c>
      <c r="C15" s="28">
        <v>47</v>
      </c>
      <c r="D15" s="28">
        <v>0</v>
      </c>
      <c r="E15" s="28">
        <f>C15+D15</f>
        <v>47</v>
      </c>
      <c r="F15" s="28">
        <v>0</v>
      </c>
      <c r="G15" s="28">
        <v>2</v>
      </c>
      <c r="H15" s="28">
        <f>E15+F15+G15</f>
        <v>49</v>
      </c>
    </row>
    <row r="16" spans="2:8">
      <c r="B16" s="103" t="s">
        <v>6</v>
      </c>
      <c r="C16" s="28">
        <v>9</v>
      </c>
      <c r="D16" s="28">
        <v>0</v>
      </c>
      <c r="E16" s="28">
        <f>C16+D16</f>
        <v>9</v>
      </c>
      <c r="F16" s="28">
        <v>2</v>
      </c>
      <c r="G16" s="28">
        <v>0</v>
      </c>
      <c r="H16" s="28">
        <f>E16+F16+G16</f>
        <v>11</v>
      </c>
    </row>
    <row r="17" spans="2:8">
      <c r="B17" s="103" t="s">
        <v>7</v>
      </c>
      <c r="C17" s="28">
        <v>7</v>
      </c>
      <c r="D17" s="28">
        <v>0</v>
      </c>
      <c r="E17" s="28"/>
      <c r="F17" s="28">
        <v>0</v>
      </c>
      <c r="G17" s="28">
        <v>0</v>
      </c>
      <c r="H17" s="28">
        <f>E17+F17+G17</f>
        <v>0</v>
      </c>
    </row>
    <row r="18" spans="2:8">
      <c r="B18" s="106" t="s">
        <v>24</v>
      </c>
      <c r="C18" s="107">
        <f>SUM(C14:C17)</f>
        <v>65</v>
      </c>
      <c r="D18" s="107">
        <f>SUM(D14:D17)</f>
        <v>0</v>
      </c>
      <c r="E18" s="107">
        <f>C18+D18</f>
        <v>65</v>
      </c>
      <c r="F18" s="107">
        <f>SUM(F14:F17)</f>
        <v>2</v>
      </c>
      <c r="G18" s="107">
        <f>SUM(G14:G17)</f>
        <v>2</v>
      </c>
      <c r="H18" s="107">
        <f>E18+F18+G18</f>
        <v>69</v>
      </c>
    </row>
    <row r="19" spans="2:8">
      <c r="B19" s="173" t="s">
        <v>23</v>
      </c>
      <c r="C19" s="173"/>
      <c r="D19" s="173"/>
      <c r="E19" s="173"/>
      <c r="F19" s="173"/>
      <c r="G19" s="173"/>
      <c r="H19" s="173"/>
    </row>
    <row r="20" spans="2:8">
      <c r="B20" s="103" t="s">
        <v>8</v>
      </c>
      <c r="C20" s="167">
        <v>10</v>
      </c>
      <c r="D20" s="167">
        <v>0</v>
      </c>
      <c r="E20" s="28">
        <f t="shared" ref="E20:E26" si="0">C20+D20</f>
        <v>10</v>
      </c>
      <c r="F20" s="109"/>
      <c r="G20" s="28">
        <v>0</v>
      </c>
      <c r="H20" s="28">
        <f t="shared" ref="H20:H26" si="1">E20+G20</f>
        <v>10</v>
      </c>
    </row>
    <row r="21" spans="2:8">
      <c r="B21" s="103" t="s">
        <v>9</v>
      </c>
      <c r="C21" s="167">
        <v>274</v>
      </c>
      <c r="D21" s="167">
        <v>12</v>
      </c>
      <c r="E21" s="28">
        <f t="shared" si="0"/>
        <v>286</v>
      </c>
      <c r="F21" s="109"/>
      <c r="G21" s="28">
        <v>24</v>
      </c>
      <c r="H21" s="28">
        <f t="shared" si="1"/>
        <v>310</v>
      </c>
    </row>
    <row r="22" spans="2:8">
      <c r="B22" s="103" t="s">
        <v>10</v>
      </c>
      <c r="C22" s="167">
        <v>122</v>
      </c>
      <c r="D22" s="167">
        <v>9</v>
      </c>
      <c r="E22" s="28">
        <f t="shared" si="0"/>
        <v>131</v>
      </c>
      <c r="F22" s="109"/>
      <c r="G22" s="28">
        <v>14</v>
      </c>
      <c r="H22" s="28">
        <f t="shared" si="1"/>
        <v>145</v>
      </c>
    </row>
    <row r="23" spans="2:8">
      <c r="B23" s="103" t="s">
        <v>11</v>
      </c>
      <c r="C23" s="167">
        <v>11</v>
      </c>
      <c r="D23" s="167">
        <v>1</v>
      </c>
      <c r="E23" s="28">
        <f t="shared" si="0"/>
        <v>12</v>
      </c>
      <c r="F23" s="109"/>
      <c r="G23" s="28">
        <v>3</v>
      </c>
      <c r="H23" s="28">
        <f t="shared" si="1"/>
        <v>15</v>
      </c>
    </row>
    <row r="24" spans="2:8">
      <c r="B24" s="103" t="s">
        <v>12</v>
      </c>
      <c r="C24" s="167">
        <v>23</v>
      </c>
      <c r="D24" s="167">
        <v>0</v>
      </c>
      <c r="E24" s="28">
        <f t="shared" si="0"/>
        <v>23</v>
      </c>
      <c r="F24" s="109"/>
      <c r="G24" s="28">
        <v>0</v>
      </c>
      <c r="H24" s="28">
        <f t="shared" si="1"/>
        <v>23</v>
      </c>
    </row>
    <row r="25" spans="2:8">
      <c r="B25" s="103" t="s">
        <v>13</v>
      </c>
      <c r="C25" s="167">
        <v>0</v>
      </c>
      <c r="D25" s="167">
        <v>0</v>
      </c>
      <c r="E25" s="28">
        <f t="shared" si="0"/>
        <v>0</v>
      </c>
      <c r="F25" s="109"/>
      <c r="G25" s="28">
        <v>0</v>
      </c>
      <c r="H25" s="28">
        <f t="shared" si="1"/>
        <v>0</v>
      </c>
    </row>
    <row r="26" spans="2:8">
      <c r="B26" s="106" t="s">
        <v>25</v>
      </c>
      <c r="C26" s="111">
        <f>SUM(C20:C25)</f>
        <v>440</v>
      </c>
      <c r="D26" s="111">
        <f>SUM(D20:D25)</f>
        <v>22</v>
      </c>
      <c r="E26" s="107">
        <f t="shared" si="0"/>
        <v>462</v>
      </c>
      <c r="F26" s="112"/>
      <c r="G26" s="107">
        <f>SUM(G20:G25)</f>
        <v>41</v>
      </c>
      <c r="H26" s="107">
        <f t="shared" si="1"/>
        <v>503</v>
      </c>
    </row>
    <row r="27" spans="2:8">
      <c r="B27" s="113" t="s">
        <v>0</v>
      </c>
      <c r="C27" s="114">
        <f>C18+C26</f>
        <v>505</v>
      </c>
      <c r="D27" s="114">
        <f>D18+D26</f>
        <v>22</v>
      </c>
      <c r="E27" s="114">
        <f>E18+E26</f>
        <v>527</v>
      </c>
      <c r="F27" s="114">
        <f>F18</f>
        <v>2</v>
      </c>
      <c r="G27" s="114">
        <f>G18+G26</f>
        <v>43</v>
      </c>
      <c r="H27" s="114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6" sqref="L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6" t="s">
        <v>27</v>
      </c>
      <c r="C1" s="37"/>
      <c r="D1" s="37"/>
      <c r="E1" s="37"/>
      <c r="F1" s="37"/>
      <c r="G1" s="37"/>
      <c r="H1" s="37"/>
    </row>
    <row r="2" spans="2:8">
      <c r="B2" s="36" t="s">
        <v>39</v>
      </c>
      <c r="C2" s="37"/>
      <c r="D2" s="37"/>
      <c r="E2" s="37"/>
      <c r="F2" s="37"/>
      <c r="G2" s="37"/>
      <c r="H2" s="37"/>
    </row>
    <row r="3" spans="2:8">
      <c r="B3" s="36" t="s">
        <v>40</v>
      </c>
      <c r="C3" s="37"/>
      <c r="D3" s="37"/>
      <c r="E3" s="37"/>
      <c r="F3" s="37"/>
      <c r="G3" s="37"/>
      <c r="H3" s="37"/>
    </row>
    <row r="4" spans="2:8">
      <c r="B4" s="37" t="s">
        <v>41</v>
      </c>
      <c r="C4" s="37"/>
      <c r="D4" s="37"/>
      <c r="E4" s="37"/>
      <c r="F4" s="37"/>
      <c r="G4" s="37"/>
      <c r="H4" s="37"/>
    </row>
    <row r="5" spans="2:8">
      <c r="B5" s="206" t="s">
        <v>42</v>
      </c>
      <c r="C5" s="206"/>
      <c r="D5" s="206"/>
      <c r="E5" s="206"/>
      <c r="F5" s="206"/>
      <c r="G5" s="206"/>
      <c r="H5" s="206"/>
    </row>
    <row r="6" spans="2:8">
      <c r="B6" s="38"/>
      <c r="C6" s="37"/>
      <c r="D6" s="37"/>
      <c r="E6" s="37"/>
      <c r="F6" s="37"/>
      <c r="G6" s="37"/>
      <c r="H6" s="37"/>
    </row>
    <row r="7" spans="2:8" ht="13.5" thickBot="1">
      <c r="B7" s="39" t="s">
        <v>33</v>
      </c>
      <c r="C7" s="37"/>
      <c r="D7" s="37"/>
      <c r="E7" s="37"/>
      <c r="F7" s="37"/>
      <c r="G7" s="37"/>
      <c r="H7" s="37"/>
    </row>
    <row r="8" spans="2:8" ht="14.25" thickTop="1" thickBot="1">
      <c r="B8" s="212" t="s">
        <v>30</v>
      </c>
      <c r="C8" s="212" t="s">
        <v>14</v>
      </c>
      <c r="D8" s="212"/>
      <c r="E8" s="212"/>
      <c r="F8" s="212"/>
      <c r="G8" s="212" t="s">
        <v>15</v>
      </c>
      <c r="H8" s="212" t="s">
        <v>16</v>
      </c>
    </row>
    <row r="9" spans="2:8" ht="14.25" thickTop="1" thickBot="1">
      <c r="B9" s="212"/>
      <c r="C9" s="212" t="s">
        <v>17</v>
      </c>
      <c r="D9" s="212"/>
      <c r="E9" s="212"/>
      <c r="F9" s="212" t="s">
        <v>18</v>
      </c>
      <c r="G9" s="212"/>
      <c r="H9" s="212"/>
    </row>
    <row r="10" spans="2:8" ht="14.25" thickTop="1" thickBot="1">
      <c r="B10" s="212"/>
      <c r="C10" s="40" t="s">
        <v>19</v>
      </c>
      <c r="D10" s="40" t="s">
        <v>20</v>
      </c>
      <c r="E10" s="212" t="s">
        <v>21</v>
      </c>
      <c r="F10" s="212"/>
      <c r="G10" s="212"/>
      <c r="H10" s="212"/>
    </row>
    <row r="11" spans="2:8" ht="14.25" thickTop="1" thickBot="1">
      <c r="B11" s="212"/>
      <c r="C11" s="41" t="s">
        <v>20</v>
      </c>
      <c r="D11" s="41" t="s">
        <v>2</v>
      </c>
      <c r="E11" s="212"/>
      <c r="F11" s="212"/>
      <c r="G11" s="212"/>
      <c r="H11" s="212"/>
    </row>
    <row r="12" spans="2:8" ht="14.25" thickTop="1" thickBot="1">
      <c r="B12" s="212"/>
      <c r="C12" s="42" t="s">
        <v>3</v>
      </c>
      <c r="D12" s="42" t="s">
        <v>1</v>
      </c>
      <c r="E12" s="212"/>
      <c r="F12" s="212"/>
      <c r="G12" s="212"/>
      <c r="H12" s="212"/>
    </row>
    <row r="13" spans="2:8" ht="12.75" customHeight="1" thickTop="1" thickBot="1">
      <c r="B13" s="210" t="s">
        <v>22</v>
      </c>
      <c r="C13" s="210"/>
      <c r="D13" s="210"/>
      <c r="E13" s="210"/>
      <c r="F13" s="210"/>
      <c r="G13" s="210"/>
      <c r="H13" s="210"/>
    </row>
    <row r="14" spans="2:8" ht="14.25" thickTop="1" thickBot="1">
      <c r="B14" s="43" t="s">
        <v>4</v>
      </c>
      <c r="C14" s="44">
        <v>3</v>
      </c>
      <c r="D14" s="44">
        <v>0</v>
      </c>
      <c r="E14" s="44">
        <f>C14+D14</f>
        <v>3</v>
      </c>
      <c r="F14" s="44">
        <v>0</v>
      </c>
      <c r="G14" s="44">
        <v>0</v>
      </c>
      <c r="H14" s="44">
        <f>E14+F14+G14</f>
        <v>3</v>
      </c>
    </row>
    <row r="15" spans="2:8" ht="14.25" thickTop="1" thickBot="1">
      <c r="B15" s="43" t="s">
        <v>5</v>
      </c>
      <c r="C15" s="44">
        <v>256</v>
      </c>
      <c r="D15" s="44">
        <v>0</v>
      </c>
      <c r="E15" s="44">
        <f>C15+D15</f>
        <v>256</v>
      </c>
      <c r="F15" s="44">
        <v>24</v>
      </c>
      <c r="G15" s="44">
        <v>3</v>
      </c>
      <c r="H15" s="44">
        <f>E15+F15+G15</f>
        <v>283</v>
      </c>
    </row>
    <row r="16" spans="2:8" ht="14.25" thickTop="1" thickBot="1">
      <c r="B16" s="43" t="s">
        <v>6</v>
      </c>
      <c r="C16" s="44">
        <v>52</v>
      </c>
      <c r="D16" s="44">
        <v>0</v>
      </c>
      <c r="E16" s="44">
        <f>C16+D16</f>
        <v>52</v>
      </c>
      <c r="F16" s="44">
        <v>6</v>
      </c>
      <c r="G16" s="44">
        <v>1</v>
      </c>
      <c r="H16" s="44">
        <f>E16+F16+G16</f>
        <v>59</v>
      </c>
    </row>
    <row r="17" spans="2:8" ht="14.25" thickTop="1" thickBot="1">
      <c r="B17" s="43" t="s">
        <v>7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f>E17+F17+G17</f>
        <v>0</v>
      </c>
    </row>
    <row r="18" spans="2:8" ht="14.25" thickTop="1" thickBot="1">
      <c r="B18" s="45" t="s">
        <v>24</v>
      </c>
      <c r="C18" s="46">
        <f>SUM(C14:C17)</f>
        <v>311</v>
      </c>
      <c r="D18" s="46">
        <f>SUM(D14:D17)</f>
        <v>0</v>
      </c>
      <c r="E18" s="46">
        <f>C18+D18</f>
        <v>311</v>
      </c>
      <c r="F18" s="46">
        <f>SUM(F14:F17)</f>
        <v>30</v>
      </c>
      <c r="G18" s="46">
        <f>SUM(G14:G17)</f>
        <v>4</v>
      </c>
      <c r="H18" s="46">
        <f>E18+F18+G18</f>
        <v>345</v>
      </c>
    </row>
    <row r="19" spans="2:8" ht="14.25" thickTop="1" thickBot="1">
      <c r="B19" s="211" t="s">
        <v>23</v>
      </c>
      <c r="C19" s="211"/>
      <c r="D19" s="211"/>
      <c r="E19" s="211"/>
      <c r="F19" s="211"/>
      <c r="G19" s="211"/>
      <c r="H19" s="211"/>
    </row>
    <row r="20" spans="2:8" ht="14.25" thickTop="1" thickBot="1">
      <c r="B20" s="43" t="s">
        <v>8</v>
      </c>
      <c r="C20">
        <v>0</v>
      </c>
      <c r="D20" s="44">
        <v>0</v>
      </c>
      <c r="E20" s="44">
        <f t="shared" ref="E20:E25" si="0">C20+D2</f>
        <v>0</v>
      </c>
      <c r="F20" s="47">
        <v>0</v>
      </c>
      <c r="G20" s="44">
        <v>0</v>
      </c>
      <c r="H20" s="44">
        <f>E20+F20+G20</f>
        <v>0</v>
      </c>
    </row>
    <row r="21" spans="2:8" ht="14.25" thickTop="1" thickBot="1">
      <c r="B21" s="43" t="s">
        <v>9</v>
      </c>
      <c r="C21" s="44">
        <v>604</v>
      </c>
      <c r="D21" s="44">
        <v>0</v>
      </c>
      <c r="E21" s="44">
        <f t="shared" si="0"/>
        <v>604</v>
      </c>
      <c r="F21" s="47">
        <v>44</v>
      </c>
      <c r="G21" s="44">
        <v>7</v>
      </c>
      <c r="H21" s="44">
        <v>655</v>
      </c>
    </row>
    <row r="22" spans="2:8" ht="14.25" thickTop="1" thickBot="1">
      <c r="B22" s="43" t="s">
        <v>10</v>
      </c>
      <c r="C22" s="44">
        <v>569</v>
      </c>
      <c r="D22" s="44">
        <v>0</v>
      </c>
      <c r="E22" s="44">
        <f t="shared" si="0"/>
        <v>569</v>
      </c>
      <c r="F22" s="47">
        <v>76</v>
      </c>
      <c r="G22" s="44">
        <v>10</v>
      </c>
      <c r="H22" s="44">
        <v>655</v>
      </c>
    </row>
    <row r="23" spans="2:8" ht="14.25" thickTop="1" thickBot="1">
      <c r="B23" s="43" t="s">
        <v>36</v>
      </c>
      <c r="C23" s="44">
        <v>159</v>
      </c>
      <c r="D23" s="44">
        <v>0</v>
      </c>
      <c r="E23" s="44">
        <f t="shared" si="0"/>
        <v>159</v>
      </c>
      <c r="F23" s="47">
        <v>16</v>
      </c>
      <c r="G23" s="44">
        <v>6</v>
      </c>
      <c r="H23" s="44">
        <v>181</v>
      </c>
    </row>
    <row r="24" spans="2:8" ht="14.25" thickTop="1" thickBot="1">
      <c r="B24" s="43" t="s">
        <v>12</v>
      </c>
      <c r="C24" s="44">
        <v>626</v>
      </c>
      <c r="D24" s="44">
        <v>0</v>
      </c>
      <c r="E24" s="44">
        <f t="shared" si="0"/>
        <v>626</v>
      </c>
      <c r="F24" s="47">
        <v>122</v>
      </c>
      <c r="G24" s="44">
        <v>17</v>
      </c>
      <c r="H24" s="44">
        <v>765</v>
      </c>
    </row>
    <row r="25" spans="2:8" ht="14.25" thickTop="1" thickBot="1">
      <c r="B25" s="43" t="s">
        <v>13</v>
      </c>
      <c r="C25" s="44">
        <v>0</v>
      </c>
      <c r="D25" s="44">
        <v>0</v>
      </c>
      <c r="E25" s="44">
        <f t="shared" si="0"/>
        <v>0</v>
      </c>
      <c r="F25" s="47">
        <v>249</v>
      </c>
      <c r="G25" s="44">
        <v>13</v>
      </c>
      <c r="H25" s="44">
        <v>262</v>
      </c>
    </row>
    <row r="26" spans="2:8" ht="14.25" thickTop="1" thickBot="1">
      <c r="B26" s="45" t="s">
        <v>25</v>
      </c>
      <c r="C26" s="46">
        <f>SUM(C21:C25)</f>
        <v>1958</v>
      </c>
      <c r="D26" s="46">
        <f>SUM(D20:D25)</f>
        <v>0</v>
      </c>
      <c r="E26" s="46">
        <f>C26+D26</f>
        <v>1958</v>
      </c>
      <c r="F26" s="48">
        <f>SUM(F21:F25)</f>
        <v>507</v>
      </c>
      <c r="G26" s="46">
        <v>53</v>
      </c>
      <c r="H26" s="46">
        <v>2518</v>
      </c>
    </row>
    <row r="27" spans="2:8" ht="14.25" thickTop="1" thickBot="1">
      <c r="B27" s="49" t="s">
        <v>0</v>
      </c>
      <c r="C27" s="50">
        <f t="shared" ref="C27:H27" si="1">C18+C26</f>
        <v>2269</v>
      </c>
      <c r="D27" s="50">
        <f t="shared" si="1"/>
        <v>0</v>
      </c>
      <c r="E27" s="50">
        <f t="shared" si="1"/>
        <v>2269</v>
      </c>
      <c r="F27" s="50">
        <f t="shared" si="1"/>
        <v>537</v>
      </c>
      <c r="G27" s="50">
        <f t="shared" si="1"/>
        <v>57</v>
      </c>
      <c r="H27" s="50">
        <f t="shared" si="1"/>
        <v>2863</v>
      </c>
    </row>
    <row r="28" spans="2:8" ht="13.5" thickTop="1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3" sqref="K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54</v>
      </c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7" t="s">
        <v>31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6" t="s">
        <v>30</v>
      </c>
      <c r="C8" s="186" t="s">
        <v>14</v>
      </c>
      <c r="D8" s="186"/>
      <c r="E8" s="186"/>
      <c r="F8" s="186"/>
      <c r="G8" s="186" t="s">
        <v>15</v>
      </c>
      <c r="H8" s="186" t="s">
        <v>16</v>
      </c>
    </row>
    <row r="9" spans="2:8">
      <c r="B9" s="186"/>
      <c r="C9" s="186" t="s">
        <v>17</v>
      </c>
      <c r="D9" s="186"/>
      <c r="E9" s="186"/>
      <c r="F9" s="186" t="s">
        <v>18</v>
      </c>
      <c r="G9" s="186"/>
      <c r="H9" s="186"/>
    </row>
    <row r="10" spans="2:8">
      <c r="B10" s="186"/>
      <c r="C10" s="51" t="s">
        <v>19</v>
      </c>
      <c r="D10" s="51" t="s">
        <v>20</v>
      </c>
      <c r="E10" s="186" t="s">
        <v>21</v>
      </c>
      <c r="F10" s="186"/>
      <c r="G10" s="186"/>
      <c r="H10" s="186"/>
    </row>
    <row r="11" spans="2:8">
      <c r="B11" s="186"/>
      <c r="C11" s="52" t="s">
        <v>20</v>
      </c>
      <c r="D11" s="52" t="s">
        <v>2</v>
      </c>
      <c r="E11" s="186"/>
      <c r="F11" s="186"/>
      <c r="G11" s="186"/>
      <c r="H11" s="186"/>
    </row>
    <row r="12" spans="2:8">
      <c r="B12" s="186"/>
      <c r="C12" s="53" t="s">
        <v>3</v>
      </c>
      <c r="D12" s="53" t="s">
        <v>1</v>
      </c>
      <c r="E12" s="186"/>
      <c r="F12" s="186"/>
      <c r="G12" s="186"/>
      <c r="H12" s="186"/>
    </row>
    <row r="13" spans="2:8" ht="12.75" customHeight="1">
      <c r="B13" s="182" t="s">
        <v>22</v>
      </c>
      <c r="C13" s="182"/>
      <c r="D13" s="182"/>
      <c r="E13" s="182"/>
      <c r="F13" s="182"/>
      <c r="G13" s="182"/>
      <c r="H13" s="182"/>
    </row>
    <row r="14" spans="2:8">
      <c r="B14" s="13" t="s">
        <v>4</v>
      </c>
      <c r="C14" s="14">
        <v>2</v>
      </c>
      <c r="D14" s="14">
        <v>0</v>
      </c>
      <c r="E14" s="14">
        <f>C14+D14</f>
        <v>2</v>
      </c>
      <c r="F14" s="14">
        <v>0</v>
      </c>
      <c r="G14" s="14">
        <v>0</v>
      </c>
      <c r="H14" s="14">
        <f>E14+F14+G14</f>
        <v>2</v>
      </c>
    </row>
    <row r="15" spans="2:8">
      <c r="B15" s="13" t="s">
        <v>5</v>
      </c>
      <c r="C15" s="14">
        <v>29</v>
      </c>
      <c r="D15" s="14">
        <v>1</v>
      </c>
      <c r="E15" s="14">
        <f>C15+D15</f>
        <v>30</v>
      </c>
      <c r="F15" s="14">
        <v>6</v>
      </c>
      <c r="G15" s="14">
        <v>0</v>
      </c>
      <c r="H15" s="14">
        <f>E15+F15+G15</f>
        <v>36</v>
      </c>
    </row>
    <row r="16" spans="2:8">
      <c r="B16" s="13" t="s">
        <v>6</v>
      </c>
      <c r="C16" s="14">
        <v>10</v>
      </c>
      <c r="D16" s="14">
        <v>0</v>
      </c>
      <c r="E16" s="14">
        <f>C16+D16</f>
        <v>10</v>
      </c>
      <c r="F16" s="14">
        <v>3</v>
      </c>
      <c r="G16" s="14">
        <v>0</v>
      </c>
      <c r="H16" s="14">
        <f>E16+F16+G16</f>
        <v>13</v>
      </c>
    </row>
    <row r="17" spans="2:8">
      <c r="B17" s="13" t="s">
        <v>7</v>
      </c>
      <c r="C17" s="14">
        <v>0</v>
      </c>
      <c r="D17" s="14">
        <v>0</v>
      </c>
      <c r="E17" s="14"/>
      <c r="F17" s="14">
        <v>0</v>
      </c>
      <c r="G17" s="14">
        <v>0</v>
      </c>
      <c r="H17" s="14">
        <f>E17+F17+G17</f>
        <v>0</v>
      </c>
    </row>
    <row r="18" spans="2:8">
      <c r="B18" s="15" t="s">
        <v>24</v>
      </c>
      <c r="C18" s="16">
        <f>SUM(C14:C17)</f>
        <v>41</v>
      </c>
      <c r="D18" s="16">
        <f>SUM(D14:D17)</f>
        <v>1</v>
      </c>
      <c r="E18" s="16">
        <f>C18+D18</f>
        <v>42</v>
      </c>
      <c r="F18" s="16">
        <f>SUM(F14:F17)</f>
        <v>9</v>
      </c>
      <c r="G18" s="16">
        <f>SUM(G14:G17)</f>
        <v>0</v>
      </c>
      <c r="H18" s="16">
        <f>E18+F18+G18</f>
        <v>51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4</v>
      </c>
      <c r="D20" s="17">
        <v>0</v>
      </c>
      <c r="E20" s="14">
        <f t="shared" ref="E20:E26" si="0">C20+D20</f>
        <v>4</v>
      </c>
      <c r="F20" s="54"/>
      <c r="G20" s="14">
        <v>0</v>
      </c>
      <c r="H20" s="14">
        <f t="shared" ref="H20:H26" si="1">E20+G20</f>
        <v>4</v>
      </c>
    </row>
    <row r="21" spans="2:8">
      <c r="B21" s="13" t="s">
        <v>9</v>
      </c>
      <c r="C21" s="17">
        <v>102</v>
      </c>
      <c r="D21" s="17">
        <v>0</v>
      </c>
      <c r="E21" s="14">
        <f t="shared" si="0"/>
        <v>102</v>
      </c>
      <c r="F21" s="54"/>
      <c r="G21" s="14">
        <v>0</v>
      </c>
      <c r="H21" s="14">
        <f t="shared" si="1"/>
        <v>102</v>
      </c>
    </row>
    <row r="22" spans="2:8">
      <c r="B22" s="13" t="s">
        <v>10</v>
      </c>
      <c r="C22" s="17">
        <v>82</v>
      </c>
      <c r="D22" s="17">
        <v>0</v>
      </c>
      <c r="E22" s="14">
        <f t="shared" si="0"/>
        <v>82</v>
      </c>
      <c r="F22" s="54"/>
      <c r="G22" s="14">
        <v>0</v>
      </c>
      <c r="H22" s="14">
        <f t="shared" si="1"/>
        <v>82</v>
      </c>
    </row>
    <row r="23" spans="2:8">
      <c r="B23" s="13" t="s">
        <v>11</v>
      </c>
      <c r="C23" s="17">
        <v>50</v>
      </c>
      <c r="D23" s="17">
        <v>0</v>
      </c>
      <c r="E23" s="14">
        <f t="shared" si="0"/>
        <v>50</v>
      </c>
      <c r="F23" s="54"/>
      <c r="G23" s="14">
        <v>0</v>
      </c>
      <c r="H23" s="14">
        <f t="shared" si="1"/>
        <v>50</v>
      </c>
    </row>
    <row r="24" spans="2:8">
      <c r="B24" s="13" t="s">
        <v>12</v>
      </c>
      <c r="C24" s="17">
        <v>32</v>
      </c>
      <c r="D24" s="17">
        <v>0</v>
      </c>
      <c r="E24" s="14">
        <f t="shared" si="0"/>
        <v>32</v>
      </c>
      <c r="F24" s="54"/>
      <c r="G24" s="14">
        <v>0</v>
      </c>
      <c r="H24" s="14">
        <f t="shared" si="1"/>
        <v>32</v>
      </c>
    </row>
    <row r="25" spans="2:8">
      <c r="B25" s="13" t="s">
        <v>13</v>
      </c>
      <c r="C25" s="17">
        <v>30</v>
      </c>
      <c r="D25" s="17">
        <v>0</v>
      </c>
      <c r="E25" s="14">
        <f t="shared" si="0"/>
        <v>30</v>
      </c>
      <c r="F25" s="54"/>
      <c r="G25" s="14">
        <v>0</v>
      </c>
      <c r="H25" s="14">
        <f t="shared" si="1"/>
        <v>30</v>
      </c>
    </row>
    <row r="26" spans="2:8">
      <c r="B26" s="15" t="s">
        <v>25</v>
      </c>
      <c r="C26" s="19">
        <f>SUM(C20:C25)</f>
        <v>300</v>
      </c>
      <c r="D26" s="19">
        <f>SUM(D20:D25)</f>
        <v>0</v>
      </c>
      <c r="E26" s="16">
        <f t="shared" si="0"/>
        <v>300</v>
      </c>
      <c r="F26" s="55"/>
      <c r="G26" s="16">
        <v>0</v>
      </c>
      <c r="H26" s="16">
        <f t="shared" si="1"/>
        <v>300</v>
      </c>
    </row>
    <row r="27" spans="2:8">
      <c r="B27" s="56" t="s">
        <v>0</v>
      </c>
      <c r="C27" s="57">
        <f>C18+C26</f>
        <v>341</v>
      </c>
      <c r="D27" s="57">
        <f>D18+D26</f>
        <v>1</v>
      </c>
      <c r="E27" s="57">
        <f>E18+E26</f>
        <v>342</v>
      </c>
      <c r="F27" s="57">
        <f>F18</f>
        <v>9</v>
      </c>
      <c r="G27" s="57">
        <f>G18+G26</f>
        <v>0</v>
      </c>
      <c r="H27" s="57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16" sqref="M1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55</v>
      </c>
      <c r="C2" s="7"/>
      <c r="D2" s="7"/>
      <c r="E2" s="7"/>
      <c r="F2" s="7"/>
      <c r="G2" s="7"/>
      <c r="H2" s="7"/>
    </row>
    <row r="3" spans="2:8">
      <c r="B3" s="6" t="s">
        <v>50</v>
      </c>
      <c r="C3" s="7"/>
      <c r="D3" s="7"/>
      <c r="E3" s="7"/>
      <c r="F3" s="7"/>
      <c r="G3" s="7"/>
      <c r="H3" s="7"/>
    </row>
    <row r="4" spans="2:8">
      <c r="B4" s="7" t="s">
        <v>41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1</v>
      </c>
      <c r="D14" s="14"/>
      <c r="E14" s="14">
        <v>1</v>
      </c>
      <c r="F14" s="14">
        <v>1</v>
      </c>
      <c r="G14" s="14"/>
      <c r="H14" s="14">
        <v>2</v>
      </c>
    </row>
    <row r="15" spans="2:8">
      <c r="B15" s="13" t="s">
        <v>5</v>
      </c>
      <c r="C15" s="14">
        <v>46</v>
      </c>
      <c r="D15" s="14"/>
      <c r="E15" s="14">
        <v>46</v>
      </c>
      <c r="F15" s="14">
        <v>1</v>
      </c>
      <c r="G15" s="14"/>
      <c r="H15" s="14">
        <v>47</v>
      </c>
    </row>
    <row r="16" spans="2:8">
      <c r="B16" s="13" t="s">
        <v>6</v>
      </c>
      <c r="C16" s="14">
        <v>10</v>
      </c>
      <c r="D16" s="14"/>
      <c r="E16" s="14">
        <v>10</v>
      </c>
      <c r="F16" s="14"/>
      <c r="G16" s="14"/>
      <c r="H16" s="14">
        <v>10</v>
      </c>
    </row>
    <row r="17" spans="2:8">
      <c r="B17" s="13" t="s">
        <v>7</v>
      </c>
      <c r="C17" s="14">
        <v>0</v>
      </c>
      <c r="D17" s="14"/>
      <c r="E17" s="14"/>
      <c r="F17" s="14"/>
      <c r="G17" s="14"/>
      <c r="H17" s="14">
        <v>0</v>
      </c>
    </row>
    <row r="18" spans="2:8">
      <c r="B18" s="15" t="s">
        <v>24</v>
      </c>
      <c r="C18" s="16">
        <v>57</v>
      </c>
      <c r="D18" s="16">
        <v>0</v>
      </c>
      <c r="E18" s="16">
        <v>57</v>
      </c>
      <c r="F18" s="16">
        <v>2</v>
      </c>
      <c r="G18" s="16">
        <v>0</v>
      </c>
      <c r="H18" s="16">
        <v>59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4">
        <v>13</v>
      </c>
      <c r="D20" s="17"/>
      <c r="E20" s="14">
        <v>13</v>
      </c>
      <c r="F20" s="18"/>
      <c r="G20" s="14">
        <v>0</v>
      </c>
      <c r="H20" s="14">
        <v>13</v>
      </c>
    </row>
    <row r="21" spans="2:8">
      <c r="B21" s="13" t="s">
        <v>9</v>
      </c>
      <c r="C21" s="14">
        <v>244</v>
      </c>
      <c r="D21" s="17"/>
      <c r="E21" s="14">
        <v>244</v>
      </c>
      <c r="F21" s="18"/>
      <c r="G21" s="14">
        <v>6</v>
      </c>
      <c r="H21" s="14">
        <v>250</v>
      </c>
    </row>
    <row r="22" spans="2:8">
      <c r="B22" s="13" t="s">
        <v>10</v>
      </c>
      <c r="C22" s="14">
        <v>109</v>
      </c>
      <c r="D22" s="17"/>
      <c r="E22" s="14">
        <v>109</v>
      </c>
      <c r="F22" s="18"/>
      <c r="G22" s="14">
        <v>3</v>
      </c>
      <c r="H22" s="14">
        <v>112</v>
      </c>
    </row>
    <row r="23" spans="2:8">
      <c r="B23" s="13" t="s">
        <v>11</v>
      </c>
      <c r="C23" s="14">
        <v>66</v>
      </c>
      <c r="D23" s="17"/>
      <c r="E23" s="14">
        <v>66</v>
      </c>
      <c r="F23" s="18"/>
      <c r="G23" s="14">
        <v>0</v>
      </c>
      <c r="H23" s="14">
        <v>66</v>
      </c>
    </row>
    <row r="24" spans="2:8">
      <c r="B24" s="13" t="s">
        <v>12</v>
      </c>
      <c r="C24" s="14">
        <v>34</v>
      </c>
      <c r="D24" s="17"/>
      <c r="E24" s="14">
        <v>34</v>
      </c>
      <c r="F24" s="18"/>
      <c r="G24" s="14">
        <v>2</v>
      </c>
      <c r="H24" s="14">
        <v>36</v>
      </c>
    </row>
    <row r="25" spans="2:8">
      <c r="B25" s="13" t="s">
        <v>13</v>
      </c>
      <c r="C25" s="14">
        <v>2</v>
      </c>
      <c r="D25" s="17"/>
      <c r="E25" s="14">
        <v>2</v>
      </c>
      <c r="F25" s="18"/>
      <c r="G25" s="14">
        <v>1</v>
      </c>
      <c r="H25" s="14">
        <v>3</v>
      </c>
    </row>
    <row r="26" spans="2:8">
      <c r="B26" s="15" t="s">
        <v>25</v>
      </c>
      <c r="C26" s="19">
        <v>468</v>
      </c>
      <c r="D26" s="19">
        <v>0</v>
      </c>
      <c r="E26" s="16">
        <v>468</v>
      </c>
      <c r="F26" s="20"/>
      <c r="G26" s="16">
        <v>12</v>
      </c>
      <c r="H26" s="16">
        <v>480</v>
      </c>
    </row>
    <row r="27" spans="2:8">
      <c r="B27" s="21" t="s">
        <v>0</v>
      </c>
      <c r="C27" s="22">
        <v>525</v>
      </c>
      <c r="D27" s="22">
        <v>0</v>
      </c>
      <c r="E27" s="22">
        <v>525</v>
      </c>
      <c r="F27" s="22">
        <v>2</v>
      </c>
      <c r="G27" s="22">
        <v>12</v>
      </c>
      <c r="H27" s="22">
        <v>539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1" sqref="F1:F104857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71</v>
      </c>
      <c r="C2" s="7"/>
      <c r="D2" s="7"/>
      <c r="E2" s="7"/>
      <c r="F2" s="7"/>
      <c r="G2" s="7"/>
      <c r="H2" s="7"/>
    </row>
    <row r="3" spans="2:8">
      <c r="B3" s="6" t="s">
        <v>72</v>
      </c>
      <c r="C3" s="7"/>
      <c r="D3" s="7"/>
      <c r="E3" s="7"/>
      <c r="F3" s="7"/>
      <c r="G3" s="7"/>
      <c r="H3" s="7"/>
    </row>
    <row r="4" spans="2:8">
      <c r="B4" s="7" t="s">
        <v>41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31">
        <v>4</v>
      </c>
      <c r="D14" s="131">
        <v>0</v>
      </c>
      <c r="E14" s="132">
        <f>SUM(C14:D14)</f>
        <v>4</v>
      </c>
      <c r="F14" s="131">
        <v>0</v>
      </c>
      <c r="G14" s="131">
        <v>0</v>
      </c>
      <c r="H14" s="133">
        <f>C14+D14+F14+G14</f>
        <v>4</v>
      </c>
    </row>
    <row r="15" spans="2:8">
      <c r="B15" s="13" t="s">
        <v>5</v>
      </c>
      <c r="C15" s="131">
        <v>161</v>
      </c>
      <c r="D15" s="131">
        <v>0</v>
      </c>
      <c r="E15" s="132">
        <f>SUM(C15:D15)</f>
        <v>161</v>
      </c>
      <c r="F15" s="131">
        <v>24</v>
      </c>
      <c r="G15" s="131">
        <v>0</v>
      </c>
      <c r="H15" s="133">
        <f>C15+D15+F15+G15</f>
        <v>185</v>
      </c>
    </row>
    <row r="16" spans="2:8">
      <c r="B16" s="13" t="s">
        <v>6</v>
      </c>
      <c r="C16" s="131">
        <v>35</v>
      </c>
      <c r="D16" s="131">
        <v>0</v>
      </c>
      <c r="E16" s="132">
        <f>SUM(C16:D16)</f>
        <v>35</v>
      </c>
      <c r="F16" s="131">
        <v>4</v>
      </c>
      <c r="G16" s="131">
        <v>0</v>
      </c>
      <c r="H16" s="133">
        <f>C16+D16+F16+G16</f>
        <v>39</v>
      </c>
    </row>
    <row r="17" spans="2:8">
      <c r="B17" s="13" t="s">
        <v>7</v>
      </c>
      <c r="C17" s="131">
        <v>34</v>
      </c>
      <c r="D17" s="131">
        <v>0</v>
      </c>
      <c r="E17" s="132">
        <f>SUM(C17:D17)</f>
        <v>34</v>
      </c>
      <c r="F17" s="131">
        <v>9</v>
      </c>
      <c r="G17" s="131">
        <v>0</v>
      </c>
      <c r="H17" s="133">
        <f>C17+D17+F17+G17</f>
        <v>43</v>
      </c>
    </row>
    <row r="18" spans="2:8">
      <c r="B18" s="15" t="s">
        <v>24</v>
      </c>
      <c r="C18" s="16">
        <f>SUM(C14:C17)</f>
        <v>234</v>
      </c>
      <c r="D18" s="16">
        <f>SUM(D14:D17)</f>
        <v>0</v>
      </c>
      <c r="E18" s="16">
        <f>C18+D18</f>
        <v>234</v>
      </c>
      <c r="F18" s="16">
        <f>SUM(F14:F17)</f>
        <v>37</v>
      </c>
      <c r="G18" s="16">
        <f>SUM(G14:G17)</f>
        <v>0</v>
      </c>
      <c r="H18" s="16">
        <f>E18+F18+G18</f>
        <v>271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31">
        <v>88</v>
      </c>
      <c r="D20" s="131">
        <v>0</v>
      </c>
      <c r="E20" s="132">
        <f t="shared" ref="E20:E25" si="0">SUM(C20:D20)</f>
        <v>88</v>
      </c>
      <c r="F20" s="131">
        <v>0</v>
      </c>
      <c r="G20" s="131">
        <v>1</v>
      </c>
      <c r="H20" s="133">
        <f t="shared" ref="H20:H25" si="1">C20+D20+F20+G20</f>
        <v>89</v>
      </c>
    </row>
    <row r="21" spans="2:8">
      <c r="B21" s="13" t="s">
        <v>9</v>
      </c>
      <c r="C21" s="131">
        <v>481</v>
      </c>
      <c r="D21" s="131">
        <v>0</v>
      </c>
      <c r="E21" s="132">
        <f t="shared" si="0"/>
        <v>481</v>
      </c>
      <c r="F21" s="131">
        <v>0</v>
      </c>
      <c r="G21" s="131">
        <v>16</v>
      </c>
      <c r="H21" s="133">
        <f t="shared" si="1"/>
        <v>497</v>
      </c>
    </row>
    <row r="22" spans="2:8">
      <c r="B22" s="13" t="s">
        <v>10</v>
      </c>
      <c r="C22" s="131">
        <v>447</v>
      </c>
      <c r="D22" s="131">
        <v>0</v>
      </c>
      <c r="E22" s="132">
        <f t="shared" si="0"/>
        <v>447</v>
      </c>
      <c r="F22" s="131">
        <v>0</v>
      </c>
      <c r="G22" s="131">
        <v>15</v>
      </c>
      <c r="H22" s="133">
        <f t="shared" si="1"/>
        <v>462</v>
      </c>
    </row>
    <row r="23" spans="2:8">
      <c r="B23" s="13" t="s">
        <v>11</v>
      </c>
      <c r="C23" s="131">
        <v>460</v>
      </c>
      <c r="D23" s="131">
        <v>0</v>
      </c>
      <c r="E23" s="132">
        <f t="shared" si="0"/>
        <v>460</v>
      </c>
      <c r="F23" s="131">
        <v>0</v>
      </c>
      <c r="G23" s="131">
        <v>41</v>
      </c>
      <c r="H23" s="133">
        <f t="shared" si="1"/>
        <v>501</v>
      </c>
    </row>
    <row r="24" spans="2:8">
      <c r="B24" s="13" t="s">
        <v>12</v>
      </c>
      <c r="C24" s="131">
        <v>343</v>
      </c>
      <c r="D24" s="131">
        <v>0</v>
      </c>
      <c r="E24" s="132">
        <f t="shared" si="0"/>
        <v>343</v>
      </c>
      <c r="F24" s="131">
        <v>0</v>
      </c>
      <c r="G24" s="131">
        <v>49</v>
      </c>
      <c r="H24" s="133">
        <f t="shared" si="1"/>
        <v>392</v>
      </c>
    </row>
    <row r="25" spans="2:8">
      <c r="B25" s="13" t="s">
        <v>13</v>
      </c>
      <c r="C25" s="131">
        <v>16</v>
      </c>
      <c r="D25" s="131">
        <v>0</v>
      </c>
      <c r="E25" s="132">
        <f t="shared" si="0"/>
        <v>16</v>
      </c>
      <c r="F25" s="131">
        <v>0</v>
      </c>
      <c r="G25" s="131">
        <v>11</v>
      </c>
      <c r="H25" s="133">
        <f t="shared" si="1"/>
        <v>27</v>
      </c>
    </row>
    <row r="26" spans="2:8">
      <c r="B26" s="15" t="s">
        <v>25</v>
      </c>
      <c r="C26" s="19">
        <f>SUM(C20:C25)</f>
        <v>1835</v>
      </c>
      <c r="D26" s="19">
        <f>SUM(D20:D25)</f>
        <v>0</v>
      </c>
      <c r="E26" s="16">
        <f t="shared" ref="E26" si="2">C26+D26</f>
        <v>1835</v>
      </c>
      <c r="F26" s="134">
        <f>SUM(F20:F25)</f>
        <v>0</v>
      </c>
      <c r="G26" s="16">
        <f>SUM(G20:G25)</f>
        <v>133</v>
      </c>
      <c r="H26" s="16">
        <f t="shared" ref="H26" si="3">E26+G26</f>
        <v>1968</v>
      </c>
    </row>
    <row r="27" spans="2:8">
      <c r="B27" s="21" t="s">
        <v>0</v>
      </c>
      <c r="C27" s="22">
        <f>C18+C26</f>
        <v>2069</v>
      </c>
      <c r="D27" s="22">
        <f>D18+D26</f>
        <v>0</v>
      </c>
      <c r="E27" s="22">
        <f>E18+E26</f>
        <v>2069</v>
      </c>
      <c r="F27" s="22">
        <f>F18</f>
        <v>37</v>
      </c>
      <c r="G27" s="22">
        <f>G18+G26</f>
        <v>133</v>
      </c>
      <c r="H27" s="22">
        <f>H18+H26</f>
        <v>2239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6" sqref="J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75</v>
      </c>
      <c r="C2" s="7"/>
      <c r="D2" s="7"/>
      <c r="E2" s="7"/>
      <c r="F2" s="7"/>
      <c r="G2" s="7"/>
      <c r="H2" s="7"/>
    </row>
    <row r="3" spans="2:8">
      <c r="B3" s="6" t="s">
        <v>76</v>
      </c>
      <c r="C3" s="7"/>
      <c r="D3" s="7"/>
      <c r="E3" s="7"/>
      <c r="F3" s="7"/>
      <c r="G3" s="7"/>
      <c r="H3" s="7"/>
    </row>
    <row r="4" spans="2:8">
      <c r="B4" s="7" t="s">
        <v>77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148" t="s">
        <v>3</v>
      </c>
      <c r="D12" s="148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3</v>
      </c>
      <c r="D14" s="14"/>
      <c r="E14" s="14">
        <f>C14+D14</f>
        <v>3</v>
      </c>
      <c r="F14" s="14"/>
      <c r="G14" s="14"/>
      <c r="H14" s="14">
        <f>E14+F14+G14</f>
        <v>3</v>
      </c>
    </row>
    <row r="15" spans="2:8">
      <c r="B15" s="13" t="s">
        <v>5</v>
      </c>
      <c r="C15" s="14">
        <v>85</v>
      </c>
      <c r="D15" s="14"/>
      <c r="E15" s="14">
        <f>C15+D15</f>
        <v>85</v>
      </c>
      <c r="F15" s="14">
        <v>1</v>
      </c>
      <c r="G15" s="14"/>
      <c r="H15" s="14">
        <f>E15+F15+G15</f>
        <v>86</v>
      </c>
    </row>
    <row r="16" spans="2:8">
      <c r="B16" s="13" t="s">
        <v>6</v>
      </c>
      <c r="C16" s="14">
        <v>14</v>
      </c>
      <c r="D16" s="14"/>
      <c r="E16" s="14">
        <f>C16+D16</f>
        <v>14</v>
      </c>
      <c r="F16" s="14"/>
      <c r="G16" s="14"/>
      <c r="H16" s="14">
        <f>E16+F16+G16</f>
        <v>14</v>
      </c>
    </row>
    <row r="17" spans="2:8">
      <c r="B17" s="13" t="s">
        <v>7</v>
      </c>
      <c r="C17" s="14">
        <v>6</v>
      </c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108</v>
      </c>
      <c r="D18" s="16">
        <f>SUM(D14:D17)</f>
        <v>0</v>
      </c>
      <c r="E18" s="16">
        <f>C18+D18</f>
        <v>108</v>
      </c>
      <c r="F18" s="16">
        <f>SUM(F14:F17)</f>
        <v>1</v>
      </c>
      <c r="G18" s="16">
        <f>SUM(G14:G17)</f>
        <v>0</v>
      </c>
      <c r="H18" s="16">
        <f>E18+F18+G18</f>
        <v>109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18</v>
      </c>
      <c r="D20" s="17"/>
      <c r="E20" s="14">
        <f t="shared" ref="E20:E26" si="0">C20+D20</f>
        <v>18</v>
      </c>
      <c r="F20" s="18"/>
      <c r="G20" s="14"/>
      <c r="H20" s="14">
        <f t="shared" ref="H20:H26" si="1">E20+G20</f>
        <v>18</v>
      </c>
    </row>
    <row r="21" spans="2:8">
      <c r="B21" s="13" t="s">
        <v>9</v>
      </c>
      <c r="C21" s="17">
        <v>261</v>
      </c>
      <c r="D21" s="17"/>
      <c r="E21" s="14">
        <f t="shared" si="0"/>
        <v>261</v>
      </c>
      <c r="F21" s="18"/>
      <c r="G21" s="14"/>
      <c r="H21" s="14">
        <f t="shared" si="1"/>
        <v>261</v>
      </c>
    </row>
    <row r="22" spans="2:8">
      <c r="B22" s="13" t="s">
        <v>10</v>
      </c>
      <c r="C22" s="17">
        <v>229</v>
      </c>
      <c r="D22" s="17"/>
      <c r="E22" s="14">
        <f t="shared" si="0"/>
        <v>229</v>
      </c>
      <c r="F22" s="18"/>
      <c r="G22" s="14"/>
      <c r="H22" s="14">
        <f t="shared" si="1"/>
        <v>229</v>
      </c>
    </row>
    <row r="23" spans="2:8">
      <c r="B23" s="13" t="s">
        <v>11</v>
      </c>
      <c r="C23" s="17">
        <v>93</v>
      </c>
      <c r="D23" s="17"/>
      <c r="E23" s="14">
        <f t="shared" si="0"/>
        <v>93</v>
      </c>
      <c r="F23" s="18"/>
      <c r="G23" s="14"/>
      <c r="H23" s="14">
        <f t="shared" si="1"/>
        <v>93</v>
      </c>
    </row>
    <row r="24" spans="2:8">
      <c r="B24" s="13" t="s">
        <v>12</v>
      </c>
      <c r="C24" s="17">
        <v>112</v>
      </c>
      <c r="D24" s="17"/>
      <c r="E24" s="14">
        <f t="shared" si="0"/>
        <v>112</v>
      </c>
      <c r="F24" s="18"/>
      <c r="G24" s="14"/>
      <c r="H24" s="14">
        <f t="shared" si="1"/>
        <v>112</v>
      </c>
    </row>
    <row r="25" spans="2:8">
      <c r="B25" s="13" t="s">
        <v>13</v>
      </c>
      <c r="C25" s="17">
        <v>0</v>
      </c>
      <c r="D25" s="17"/>
      <c r="E25" s="14">
        <f t="shared" si="0"/>
        <v>0</v>
      </c>
      <c r="F25" s="18"/>
      <c r="G25" s="14"/>
      <c r="H25" s="14">
        <f t="shared" si="1"/>
        <v>0</v>
      </c>
    </row>
    <row r="26" spans="2:8">
      <c r="B26" s="15" t="s">
        <v>25</v>
      </c>
      <c r="C26" s="19">
        <f>SUM(C20:C25)</f>
        <v>713</v>
      </c>
      <c r="D26" s="19">
        <f>SUM(D20:D25)</f>
        <v>0</v>
      </c>
      <c r="E26" s="16">
        <f t="shared" si="0"/>
        <v>713</v>
      </c>
      <c r="F26" s="20"/>
      <c r="G26" s="16"/>
      <c r="H26" s="16">
        <f t="shared" si="1"/>
        <v>713</v>
      </c>
    </row>
    <row r="27" spans="2:8">
      <c r="B27" s="21" t="s">
        <v>0</v>
      </c>
      <c r="C27" s="22">
        <f>C18+C26</f>
        <v>821</v>
      </c>
      <c r="D27" s="22">
        <f>D18+D26</f>
        <v>0</v>
      </c>
      <c r="E27" s="22">
        <f>E18+E26</f>
        <v>821</v>
      </c>
      <c r="F27" s="22">
        <f>F18</f>
        <v>1</v>
      </c>
      <c r="G27" s="22">
        <f>G18+G26</f>
        <v>0</v>
      </c>
      <c r="H27" s="22">
        <f>H18+H26</f>
        <v>822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18" sqref="L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43</v>
      </c>
      <c r="C2" s="7"/>
      <c r="D2" s="7"/>
      <c r="E2" s="7"/>
      <c r="F2" s="7"/>
      <c r="G2" s="7"/>
      <c r="H2" s="7"/>
    </row>
    <row r="3" spans="2:8">
      <c r="B3" s="6" t="s">
        <v>40</v>
      </c>
      <c r="C3" s="7"/>
      <c r="D3" s="7"/>
      <c r="E3" s="7"/>
      <c r="F3" s="7"/>
      <c r="G3" s="7"/>
      <c r="H3" s="7"/>
    </row>
    <row r="4" spans="2:8">
      <c r="B4" s="7" t="s">
        <v>41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6" t="s">
        <v>30</v>
      </c>
      <c r="C8" s="186" t="s">
        <v>14</v>
      </c>
      <c r="D8" s="186"/>
      <c r="E8" s="186"/>
      <c r="F8" s="186"/>
      <c r="G8" s="186" t="s">
        <v>15</v>
      </c>
      <c r="H8" s="186" t="s">
        <v>16</v>
      </c>
    </row>
    <row r="9" spans="2:8">
      <c r="B9" s="186"/>
      <c r="C9" s="186" t="s">
        <v>17</v>
      </c>
      <c r="D9" s="186"/>
      <c r="E9" s="186"/>
      <c r="F9" s="186" t="s">
        <v>18</v>
      </c>
      <c r="G9" s="186"/>
      <c r="H9" s="186"/>
    </row>
    <row r="10" spans="2:8">
      <c r="B10" s="186"/>
      <c r="C10" s="51" t="s">
        <v>19</v>
      </c>
      <c r="D10" s="51" t="s">
        <v>20</v>
      </c>
      <c r="E10" s="186" t="s">
        <v>21</v>
      </c>
      <c r="F10" s="186"/>
      <c r="G10" s="186"/>
      <c r="H10" s="186"/>
    </row>
    <row r="11" spans="2:8">
      <c r="B11" s="186"/>
      <c r="C11" s="52" t="s">
        <v>20</v>
      </c>
      <c r="D11" s="52" t="s">
        <v>2</v>
      </c>
      <c r="E11" s="186"/>
      <c r="F11" s="186"/>
      <c r="G11" s="186"/>
      <c r="H11" s="186"/>
    </row>
    <row r="12" spans="2:8">
      <c r="B12" s="186"/>
      <c r="C12" s="53" t="s">
        <v>3</v>
      </c>
      <c r="D12" s="53" t="s">
        <v>1</v>
      </c>
      <c r="E12" s="186"/>
      <c r="F12" s="186"/>
      <c r="G12" s="186"/>
      <c r="H12" s="186"/>
    </row>
    <row r="13" spans="2:8" ht="12.75" customHeight="1">
      <c r="B13" s="182" t="s">
        <v>22</v>
      </c>
      <c r="C13" s="182"/>
      <c r="D13" s="182"/>
      <c r="E13" s="182"/>
      <c r="F13" s="182"/>
      <c r="G13" s="182"/>
      <c r="H13" s="182"/>
    </row>
    <row r="14" spans="2:8">
      <c r="B14" s="13" t="s">
        <v>4</v>
      </c>
      <c r="C14" s="14">
        <v>2</v>
      </c>
      <c r="D14" s="14"/>
      <c r="E14" s="14">
        <f>C14+D14</f>
        <v>2</v>
      </c>
      <c r="F14" s="14"/>
      <c r="G14" s="14"/>
      <c r="H14" s="14">
        <f>E14+F14+G14</f>
        <v>2</v>
      </c>
    </row>
    <row r="15" spans="2:8">
      <c r="B15" s="13" t="s">
        <v>5</v>
      </c>
      <c r="C15" s="14">
        <v>40</v>
      </c>
      <c r="D15" s="14"/>
      <c r="E15" s="14">
        <f>C15+D15</f>
        <v>40</v>
      </c>
      <c r="F15" s="14">
        <v>1</v>
      </c>
      <c r="G15" s="14">
        <v>1</v>
      </c>
      <c r="H15" s="14">
        <f>E15+F15+G15</f>
        <v>42</v>
      </c>
    </row>
    <row r="16" spans="2:8">
      <c r="B16" s="13" t="s">
        <v>6</v>
      </c>
      <c r="C16" s="14">
        <v>10</v>
      </c>
      <c r="D16" s="14"/>
      <c r="E16" s="14">
        <f>C16+D16</f>
        <v>10</v>
      </c>
      <c r="F16" s="14">
        <v>1</v>
      </c>
      <c r="G16" s="14"/>
      <c r="H16" s="14">
        <f>E16+F16+G16</f>
        <v>11</v>
      </c>
    </row>
    <row r="17" spans="2:8">
      <c r="B17" s="13" t="s">
        <v>7</v>
      </c>
      <c r="C17" s="14"/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52</v>
      </c>
      <c r="D18" s="16">
        <f>SUM(D14:D17)</f>
        <v>0</v>
      </c>
      <c r="E18" s="16">
        <f>C18+D18</f>
        <v>52</v>
      </c>
      <c r="F18" s="16">
        <f>SUM(F14:F17)</f>
        <v>2</v>
      </c>
      <c r="G18" s="16">
        <f>SUM(G14:G17)</f>
        <v>1</v>
      </c>
      <c r="H18" s="16">
        <f>E18+F18+G18</f>
        <v>55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/>
      <c r="D20" s="17"/>
      <c r="E20" s="14">
        <f t="shared" ref="E20:E26" si="0">C20+D20</f>
        <v>0</v>
      </c>
      <c r="F20" s="54"/>
      <c r="G20" s="14"/>
      <c r="H20" s="14">
        <f t="shared" ref="H20:H26" si="1">E20+G20</f>
        <v>0</v>
      </c>
    </row>
    <row r="21" spans="2:8">
      <c r="B21" s="13" t="s">
        <v>9</v>
      </c>
      <c r="C21" s="17">
        <v>70</v>
      </c>
      <c r="D21" s="17"/>
      <c r="E21" s="14">
        <f t="shared" si="0"/>
        <v>70</v>
      </c>
      <c r="F21" s="54"/>
      <c r="G21" s="14"/>
      <c r="H21" s="14">
        <f t="shared" si="1"/>
        <v>70</v>
      </c>
    </row>
    <row r="22" spans="2:8">
      <c r="B22" s="13" t="s">
        <v>10</v>
      </c>
      <c r="C22" s="17">
        <v>111</v>
      </c>
      <c r="D22" s="17"/>
      <c r="E22" s="14">
        <f t="shared" si="0"/>
        <v>111</v>
      </c>
      <c r="F22" s="54"/>
      <c r="G22" s="14"/>
      <c r="H22" s="14">
        <f t="shared" si="1"/>
        <v>111</v>
      </c>
    </row>
    <row r="23" spans="2:8">
      <c r="B23" s="13" t="s">
        <v>11</v>
      </c>
      <c r="C23" s="17">
        <v>105</v>
      </c>
      <c r="D23" s="17"/>
      <c r="E23" s="14">
        <f t="shared" si="0"/>
        <v>105</v>
      </c>
      <c r="F23" s="54"/>
      <c r="G23" s="14">
        <v>2</v>
      </c>
      <c r="H23" s="14">
        <f t="shared" si="1"/>
        <v>107</v>
      </c>
    </row>
    <row r="24" spans="2:8">
      <c r="B24" s="13" t="s">
        <v>12</v>
      </c>
      <c r="C24" s="17">
        <v>110</v>
      </c>
      <c r="D24" s="17"/>
      <c r="E24" s="14">
        <f t="shared" si="0"/>
        <v>110</v>
      </c>
      <c r="F24" s="54"/>
      <c r="G24" s="14">
        <v>2</v>
      </c>
      <c r="H24" s="14">
        <f t="shared" si="1"/>
        <v>112</v>
      </c>
    </row>
    <row r="25" spans="2:8">
      <c r="B25" s="13" t="s">
        <v>13</v>
      </c>
      <c r="C25" s="17"/>
      <c r="D25" s="17"/>
      <c r="E25" s="14">
        <f t="shared" si="0"/>
        <v>0</v>
      </c>
      <c r="F25" s="54"/>
      <c r="G25" s="14"/>
      <c r="H25" s="14">
        <f t="shared" si="1"/>
        <v>0</v>
      </c>
    </row>
    <row r="26" spans="2:8">
      <c r="B26" s="15" t="s">
        <v>25</v>
      </c>
      <c r="C26" s="19">
        <f>SUM(C20:C25)</f>
        <v>396</v>
      </c>
      <c r="D26" s="19">
        <f>SUM(D20:D25)</f>
        <v>0</v>
      </c>
      <c r="E26" s="16">
        <f t="shared" si="0"/>
        <v>396</v>
      </c>
      <c r="F26" s="55"/>
      <c r="G26" s="16">
        <f>SUM(G20:G25)</f>
        <v>4</v>
      </c>
      <c r="H26" s="16">
        <f t="shared" si="1"/>
        <v>400</v>
      </c>
    </row>
    <row r="27" spans="2:8">
      <c r="B27" s="56" t="s">
        <v>0</v>
      </c>
      <c r="C27" s="57">
        <f>C18+C26</f>
        <v>448</v>
      </c>
      <c r="D27" s="57">
        <f>D18+D26</f>
        <v>0</v>
      </c>
      <c r="E27" s="57">
        <f>E18+E26</f>
        <v>448</v>
      </c>
      <c r="F27" s="57">
        <f>F18</f>
        <v>2</v>
      </c>
      <c r="G27" s="57">
        <f>G18+G26</f>
        <v>5</v>
      </c>
      <c r="H27" s="57">
        <f>H18+H26</f>
        <v>455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1" sqref="J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36" t="s">
        <v>27</v>
      </c>
      <c r="C1" s="37"/>
      <c r="D1" s="37"/>
      <c r="E1" s="37"/>
      <c r="F1" s="37"/>
      <c r="G1" s="37"/>
      <c r="H1" s="37"/>
    </row>
    <row r="2" spans="2:8">
      <c r="B2" s="36" t="s">
        <v>73</v>
      </c>
      <c r="C2" s="37"/>
      <c r="D2" s="37"/>
      <c r="E2" s="37"/>
      <c r="F2" s="37"/>
      <c r="G2" s="37"/>
      <c r="H2" s="37"/>
    </row>
    <row r="3" spans="2:8">
      <c r="B3" s="36" t="s">
        <v>28</v>
      </c>
      <c r="C3" s="37" t="s">
        <v>74</v>
      </c>
      <c r="D3" s="37"/>
      <c r="E3" s="37"/>
      <c r="F3" s="37"/>
      <c r="G3" s="37"/>
      <c r="H3" s="37"/>
    </row>
    <row r="4" spans="2:8">
      <c r="B4" s="37" t="s">
        <v>31</v>
      </c>
      <c r="C4" s="135">
        <v>42277</v>
      </c>
      <c r="D4" s="37"/>
      <c r="E4" s="37"/>
      <c r="F4" s="37"/>
      <c r="G4" s="37"/>
      <c r="H4" s="37"/>
    </row>
    <row r="5" spans="2:8">
      <c r="B5" s="206" t="s">
        <v>42</v>
      </c>
      <c r="C5" s="206"/>
      <c r="D5" s="206"/>
      <c r="E5" s="206"/>
      <c r="F5" s="206"/>
      <c r="G5" s="206"/>
      <c r="H5" s="206"/>
    </row>
    <row r="6" spans="2:8">
      <c r="B6" s="38"/>
      <c r="C6" s="37"/>
      <c r="D6" s="37"/>
      <c r="E6" s="37"/>
      <c r="F6" s="37"/>
      <c r="G6" s="37"/>
      <c r="H6" s="37"/>
    </row>
    <row r="7" spans="2:8">
      <c r="B7" s="39" t="s">
        <v>33</v>
      </c>
      <c r="C7" s="37"/>
      <c r="D7" s="37"/>
      <c r="E7" s="37"/>
      <c r="F7" s="37"/>
      <c r="G7" s="37"/>
      <c r="H7" s="37"/>
    </row>
    <row r="8" spans="2:8">
      <c r="B8" s="207" t="s">
        <v>30</v>
      </c>
      <c r="C8" s="207" t="s">
        <v>14</v>
      </c>
      <c r="D8" s="207"/>
      <c r="E8" s="207"/>
      <c r="F8" s="207"/>
      <c r="G8" s="207" t="s">
        <v>15</v>
      </c>
      <c r="H8" s="207" t="s">
        <v>16</v>
      </c>
    </row>
    <row r="9" spans="2:8">
      <c r="B9" s="207"/>
      <c r="C9" s="207" t="s">
        <v>17</v>
      </c>
      <c r="D9" s="207"/>
      <c r="E9" s="207"/>
      <c r="F9" s="207" t="s">
        <v>18</v>
      </c>
      <c r="G9" s="207"/>
      <c r="H9" s="207"/>
    </row>
    <row r="10" spans="2:8">
      <c r="B10" s="207"/>
      <c r="C10" s="136" t="s">
        <v>19</v>
      </c>
      <c r="D10" s="136" t="s">
        <v>20</v>
      </c>
      <c r="E10" s="207" t="s">
        <v>21</v>
      </c>
      <c r="F10" s="207"/>
      <c r="G10" s="207"/>
      <c r="H10" s="207"/>
    </row>
    <row r="11" spans="2:8">
      <c r="B11" s="207"/>
      <c r="C11" s="137" t="s">
        <v>20</v>
      </c>
      <c r="D11" s="137" t="s">
        <v>2</v>
      </c>
      <c r="E11" s="207"/>
      <c r="F11" s="207"/>
      <c r="G11" s="207"/>
      <c r="H11" s="207"/>
    </row>
    <row r="12" spans="2:8">
      <c r="B12" s="207"/>
      <c r="C12" s="138" t="s">
        <v>3</v>
      </c>
      <c r="D12" s="138" t="s">
        <v>1</v>
      </c>
      <c r="E12" s="207"/>
      <c r="F12" s="207"/>
      <c r="G12" s="207"/>
      <c r="H12" s="207"/>
    </row>
    <row r="13" spans="2:8" ht="12.75" customHeight="1">
      <c r="B13" s="204" t="s">
        <v>22</v>
      </c>
      <c r="C13" s="204"/>
      <c r="D13" s="204"/>
      <c r="E13" s="204"/>
      <c r="F13" s="204"/>
      <c r="G13" s="204"/>
      <c r="H13" s="204"/>
    </row>
    <row r="14" spans="2:8">
      <c r="B14" s="139" t="s">
        <v>4</v>
      </c>
      <c r="C14" s="140">
        <v>2</v>
      </c>
      <c r="D14" s="140">
        <v>0</v>
      </c>
      <c r="E14" s="140">
        <f>C14+D14</f>
        <v>2</v>
      </c>
      <c r="F14" s="140">
        <v>0</v>
      </c>
      <c r="G14" s="140">
        <v>0</v>
      </c>
      <c r="H14" s="140">
        <f>E14+F14+G14</f>
        <v>2</v>
      </c>
    </row>
    <row r="15" spans="2:8">
      <c r="B15" s="139" t="s">
        <v>5</v>
      </c>
      <c r="C15" s="140">
        <v>29</v>
      </c>
      <c r="D15" s="140">
        <v>0</v>
      </c>
      <c r="E15" s="140">
        <f>C15+D15</f>
        <v>29</v>
      </c>
      <c r="F15" s="140">
        <v>1</v>
      </c>
      <c r="G15" s="140">
        <v>0</v>
      </c>
      <c r="H15" s="140">
        <f>E15+F15+G15</f>
        <v>30</v>
      </c>
    </row>
    <row r="16" spans="2:8">
      <c r="B16" s="139" t="s">
        <v>6</v>
      </c>
      <c r="C16" s="140">
        <v>10</v>
      </c>
      <c r="D16" s="140">
        <v>0</v>
      </c>
      <c r="E16" s="140">
        <f>C16+D16</f>
        <v>10</v>
      </c>
      <c r="F16" s="140">
        <v>0</v>
      </c>
      <c r="G16" s="140">
        <v>0</v>
      </c>
      <c r="H16" s="140">
        <f>E16+F16+G16</f>
        <v>10</v>
      </c>
    </row>
    <row r="17" spans="2:8">
      <c r="B17" s="139" t="s">
        <v>7</v>
      </c>
      <c r="C17" s="140"/>
      <c r="D17" s="140">
        <v>0</v>
      </c>
      <c r="E17" s="140">
        <v>0</v>
      </c>
      <c r="F17" s="140">
        <v>0</v>
      </c>
      <c r="G17" s="140">
        <v>0</v>
      </c>
      <c r="H17" s="140">
        <f>E17+F17+G17</f>
        <v>0</v>
      </c>
    </row>
    <row r="18" spans="2:8">
      <c r="B18" s="141" t="s">
        <v>24</v>
      </c>
      <c r="C18" s="142">
        <f>SUM(C14:C17)</f>
        <v>41</v>
      </c>
      <c r="D18" s="142">
        <f>SUM(D14:D17)</f>
        <v>0</v>
      </c>
      <c r="E18" s="142">
        <f>C18+D18</f>
        <v>41</v>
      </c>
      <c r="F18" s="142">
        <f>SUM(F14:F17)</f>
        <v>1</v>
      </c>
      <c r="G18" s="142">
        <f>SUM(G14:G17)</f>
        <v>0</v>
      </c>
      <c r="H18" s="142">
        <f>E18+F18+G18</f>
        <v>42</v>
      </c>
    </row>
    <row r="19" spans="2:8">
      <c r="B19" s="205" t="s">
        <v>23</v>
      </c>
      <c r="C19" s="205"/>
      <c r="D19" s="205"/>
      <c r="E19" s="205"/>
      <c r="F19" s="205"/>
      <c r="G19" s="205"/>
      <c r="H19" s="205"/>
    </row>
    <row r="20" spans="2:8">
      <c r="B20" s="139" t="s">
        <v>8</v>
      </c>
      <c r="C20" s="140">
        <v>0</v>
      </c>
      <c r="D20" s="140">
        <v>0</v>
      </c>
      <c r="E20" s="140">
        <f t="shared" ref="E20:E26" si="0">C20+D20</f>
        <v>0</v>
      </c>
      <c r="F20" s="140">
        <v>0</v>
      </c>
      <c r="G20" s="140">
        <v>0</v>
      </c>
      <c r="H20" s="140">
        <f t="shared" ref="H20:H25" si="1">SUM(E20:G20)</f>
        <v>0</v>
      </c>
    </row>
    <row r="21" spans="2:8">
      <c r="B21" s="139" t="s">
        <v>9</v>
      </c>
      <c r="C21" s="140">
        <v>91</v>
      </c>
      <c r="D21" s="140">
        <v>0</v>
      </c>
      <c r="E21" s="140">
        <f t="shared" si="0"/>
        <v>91</v>
      </c>
      <c r="F21" s="140">
        <v>2</v>
      </c>
      <c r="G21" s="140">
        <v>0</v>
      </c>
      <c r="H21" s="140">
        <f t="shared" si="1"/>
        <v>93</v>
      </c>
    </row>
    <row r="22" spans="2:8">
      <c r="B22" s="139" t="s">
        <v>10</v>
      </c>
      <c r="C22" s="140">
        <v>56</v>
      </c>
      <c r="D22" s="140">
        <v>0</v>
      </c>
      <c r="E22" s="140">
        <f t="shared" si="0"/>
        <v>56</v>
      </c>
      <c r="F22" s="140">
        <v>0</v>
      </c>
      <c r="G22" s="140">
        <v>1</v>
      </c>
      <c r="H22" s="140">
        <f t="shared" si="1"/>
        <v>57</v>
      </c>
    </row>
    <row r="23" spans="2:8">
      <c r="B23" s="139" t="s">
        <v>36</v>
      </c>
      <c r="C23" s="140">
        <v>59</v>
      </c>
      <c r="D23" s="140">
        <v>0</v>
      </c>
      <c r="E23" s="140">
        <f t="shared" si="0"/>
        <v>59</v>
      </c>
      <c r="F23" s="140">
        <v>2</v>
      </c>
      <c r="G23" s="140">
        <v>0</v>
      </c>
      <c r="H23" s="140">
        <f t="shared" si="1"/>
        <v>61</v>
      </c>
    </row>
    <row r="24" spans="2:8">
      <c r="B24" s="139" t="s">
        <v>12</v>
      </c>
      <c r="C24" s="140">
        <v>29</v>
      </c>
      <c r="D24" s="140">
        <v>0</v>
      </c>
      <c r="E24" s="140">
        <f t="shared" si="0"/>
        <v>29</v>
      </c>
      <c r="F24" s="140">
        <v>1</v>
      </c>
      <c r="G24" s="140">
        <v>0</v>
      </c>
      <c r="H24" s="140">
        <f t="shared" si="1"/>
        <v>30</v>
      </c>
    </row>
    <row r="25" spans="2:8">
      <c r="B25" s="139" t="s">
        <v>13</v>
      </c>
      <c r="C25" s="140">
        <v>1</v>
      </c>
      <c r="D25" s="140">
        <v>0</v>
      </c>
      <c r="E25" s="140">
        <f t="shared" si="0"/>
        <v>1</v>
      </c>
      <c r="F25" s="140">
        <v>8</v>
      </c>
      <c r="G25" s="140">
        <v>0</v>
      </c>
      <c r="H25" s="140">
        <f t="shared" si="1"/>
        <v>9</v>
      </c>
    </row>
    <row r="26" spans="2:8">
      <c r="B26" s="141" t="s">
        <v>25</v>
      </c>
      <c r="C26" s="142">
        <f>SUM(C20:C25)</f>
        <v>236</v>
      </c>
      <c r="D26" s="142">
        <f>SUM(D20:D25)</f>
        <v>0</v>
      </c>
      <c r="E26" s="142">
        <f t="shared" si="0"/>
        <v>236</v>
      </c>
      <c r="F26" s="142">
        <f>SUM(F20:F25)</f>
        <v>13</v>
      </c>
      <c r="G26" s="142">
        <v>1</v>
      </c>
      <c r="H26" s="142">
        <f>E26+G26+F26</f>
        <v>250</v>
      </c>
    </row>
    <row r="27" spans="2:8">
      <c r="B27" s="143" t="s">
        <v>0</v>
      </c>
      <c r="C27" s="144">
        <f t="shared" ref="C27:H27" si="2">C18+C26</f>
        <v>277</v>
      </c>
      <c r="D27" s="144">
        <f t="shared" si="2"/>
        <v>0</v>
      </c>
      <c r="E27" s="144">
        <f t="shared" si="2"/>
        <v>277</v>
      </c>
      <c r="F27" s="144">
        <f t="shared" si="2"/>
        <v>14</v>
      </c>
      <c r="G27" s="144">
        <f t="shared" si="2"/>
        <v>1</v>
      </c>
      <c r="H27" s="144">
        <f t="shared" si="2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0" sqref="J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44</v>
      </c>
      <c r="C2" s="7"/>
      <c r="D2" s="7"/>
      <c r="E2" s="7"/>
      <c r="F2" s="7"/>
      <c r="G2" s="7"/>
      <c r="H2" s="7"/>
    </row>
    <row r="3" spans="2:8">
      <c r="B3" s="6" t="s">
        <v>45</v>
      </c>
      <c r="C3" s="7"/>
      <c r="D3" s="7"/>
      <c r="E3" s="7"/>
      <c r="F3" s="7"/>
      <c r="G3" s="7"/>
      <c r="H3" s="7"/>
    </row>
    <row r="4" spans="2:8">
      <c r="B4" s="7" t="s">
        <v>31</v>
      </c>
      <c r="C4" s="7" t="s">
        <v>46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6" t="s">
        <v>30</v>
      </c>
      <c r="C8" s="186" t="s">
        <v>14</v>
      </c>
      <c r="D8" s="186"/>
      <c r="E8" s="186"/>
      <c r="F8" s="186"/>
      <c r="G8" s="186" t="s">
        <v>15</v>
      </c>
      <c r="H8" s="186" t="s">
        <v>16</v>
      </c>
    </row>
    <row r="9" spans="2:8">
      <c r="B9" s="186"/>
      <c r="C9" s="186" t="s">
        <v>17</v>
      </c>
      <c r="D9" s="186"/>
      <c r="E9" s="186"/>
      <c r="F9" s="186" t="s">
        <v>18</v>
      </c>
      <c r="G9" s="186"/>
      <c r="H9" s="186"/>
    </row>
    <row r="10" spans="2:8">
      <c r="B10" s="186"/>
      <c r="C10" s="51" t="s">
        <v>19</v>
      </c>
      <c r="D10" s="51" t="s">
        <v>20</v>
      </c>
      <c r="E10" s="186" t="s">
        <v>21</v>
      </c>
      <c r="F10" s="186"/>
      <c r="G10" s="186"/>
      <c r="H10" s="186"/>
    </row>
    <row r="11" spans="2:8">
      <c r="B11" s="186"/>
      <c r="C11" s="52" t="s">
        <v>20</v>
      </c>
      <c r="D11" s="52" t="s">
        <v>2</v>
      </c>
      <c r="E11" s="186"/>
      <c r="F11" s="186"/>
      <c r="G11" s="186"/>
      <c r="H11" s="186"/>
    </row>
    <row r="12" spans="2:8">
      <c r="B12" s="186"/>
      <c r="C12" s="53" t="s">
        <v>3</v>
      </c>
      <c r="D12" s="53" t="s">
        <v>1</v>
      </c>
      <c r="E12" s="186"/>
      <c r="F12" s="186"/>
      <c r="G12" s="186"/>
      <c r="H12" s="186"/>
    </row>
    <row r="13" spans="2:8" ht="12.75" customHeight="1">
      <c r="B13" s="182" t="s">
        <v>22</v>
      </c>
      <c r="C13" s="182"/>
      <c r="D13" s="182"/>
      <c r="E13" s="182"/>
      <c r="F13" s="182"/>
      <c r="G13" s="182"/>
      <c r="H13" s="182"/>
    </row>
    <row r="14" spans="2:8">
      <c r="B14" s="13" t="s">
        <v>4</v>
      </c>
      <c r="C14" s="29">
        <v>2</v>
      </c>
      <c r="D14" s="29">
        <v>0</v>
      </c>
      <c r="E14" s="29">
        <f>C14+D14</f>
        <v>2</v>
      </c>
      <c r="F14" s="29">
        <v>0</v>
      </c>
      <c r="G14" s="29">
        <v>0</v>
      </c>
      <c r="H14" s="29">
        <f>E14+F14+G14</f>
        <v>2</v>
      </c>
    </row>
    <row r="15" spans="2:8">
      <c r="B15" s="13" t="s">
        <v>5</v>
      </c>
      <c r="C15" s="29">
        <v>27</v>
      </c>
      <c r="D15" s="29">
        <v>2</v>
      </c>
      <c r="E15" s="29">
        <f>C15+D15</f>
        <v>29</v>
      </c>
      <c r="F15" s="29">
        <v>11</v>
      </c>
      <c r="G15" s="29">
        <v>0</v>
      </c>
      <c r="H15" s="29">
        <f>E15+F15+G15</f>
        <v>40</v>
      </c>
    </row>
    <row r="16" spans="2:8">
      <c r="B16" s="13" t="s">
        <v>6</v>
      </c>
      <c r="C16" s="29">
        <v>11</v>
      </c>
      <c r="D16" s="29">
        <v>1</v>
      </c>
      <c r="E16" s="29">
        <f>C16+D16</f>
        <v>12</v>
      </c>
      <c r="F16" s="29">
        <v>3</v>
      </c>
      <c r="G16" s="29">
        <v>0</v>
      </c>
      <c r="H16" s="29">
        <f>E16+F16+G16</f>
        <v>15</v>
      </c>
    </row>
    <row r="17" spans="2:8">
      <c r="B17" s="13" t="s">
        <v>7</v>
      </c>
      <c r="C17" s="29">
        <v>0</v>
      </c>
      <c r="D17" s="29">
        <v>0</v>
      </c>
      <c r="E17" s="29">
        <f>C17+D17</f>
        <v>0</v>
      </c>
      <c r="F17" s="29">
        <v>0</v>
      </c>
      <c r="G17" s="29">
        <v>0</v>
      </c>
      <c r="H17" s="29">
        <f>E17+F17+G17</f>
        <v>0</v>
      </c>
    </row>
    <row r="18" spans="2:8">
      <c r="B18" s="15" t="s">
        <v>24</v>
      </c>
      <c r="C18" s="31">
        <f>SUM(C14:C17)</f>
        <v>40</v>
      </c>
      <c r="D18" s="31">
        <f>SUM(D14:D17)</f>
        <v>3</v>
      </c>
      <c r="E18" s="31">
        <f>C18+D18</f>
        <v>43</v>
      </c>
      <c r="F18" s="31">
        <f>SUM(F14:F17)</f>
        <v>14</v>
      </c>
      <c r="G18" s="31">
        <f>SUM(G14:G17)</f>
        <v>0</v>
      </c>
      <c r="H18" s="31">
        <f>E18+F18+G18</f>
        <v>57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0</v>
      </c>
      <c r="D20" s="17">
        <v>0</v>
      </c>
      <c r="E20" s="14">
        <v>0</v>
      </c>
      <c r="F20" s="54"/>
      <c r="G20" s="14">
        <v>0</v>
      </c>
      <c r="H20" s="14">
        <v>0</v>
      </c>
    </row>
    <row r="21" spans="2:8">
      <c r="B21" s="13" t="s">
        <v>9</v>
      </c>
      <c r="C21" s="17">
        <v>129</v>
      </c>
      <c r="D21" s="17">
        <v>0</v>
      </c>
      <c r="E21" s="14">
        <v>129</v>
      </c>
      <c r="F21" s="54"/>
      <c r="G21" s="14">
        <v>0</v>
      </c>
      <c r="H21" s="14">
        <v>129</v>
      </c>
    </row>
    <row r="22" spans="2:8">
      <c r="B22" s="13" t="s">
        <v>10</v>
      </c>
      <c r="C22" s="17">
        <v>132</v>
      </c>
      <c r="D22" s="17">
        <v>0</v>
      </c>
      <c r="E22" s="14">
        <v>132</v>
      </c>
      <c r="F22" s="54"/>
      <c r="G22" s="14">
        <v>0</v>
      </c>
      <c r="H22" s="14">
        <v>132</v>
      </c>
    </row>
    <row r="23" spans="2:8">
      <c r="B23" s="13" t="s">
        <v>11</v>
      </c>
      <c r="C23" s="17">
        <v>27</v>
      </c>
      <c r="D23" s="17">
        <v>0</v>
      </c>
      <c r="E23" s="14">
        <v>27</v>
      </c>
      <c r="F23" s="54"/>
      <c r="G23" s="14">
        <v>0</v>
      </c>
      <c r="H23" s="14">
        <v>27</v>
      </c>
    </row>
    <row r="24" spans="2:8">
      <c r="B24" s="13" t="s">
        <v>12</v>
      </c>
      <c r="C24" s="17">
        <v>28</v>
      </c>
      <c r="D24" s="17">
        <v>0</v>
      </c>
      <c r="E24" s="14">
        <v>28</v>
      </c>
      <c r="F24" s="54"/>
      <c r="G24" s="14">
        <v>0</v>
      </c>
      <c r="H24" s="14">
        <v>28</v>
      </c>
    </row>
    <row r="25" spans="2:8">
      <c r="B25" s="13" t="s">
        <v>13</v>
      </c>
      <c r="C25" s="17">
        <v>2</v>
      </c>
      <c r="D25" s="17">
        <v>0</v>
      </c>
      <c r="E25" s="14">
        <v>2</v>
      </c>
      <c r="F25" s="54"/>
      <c r="G25" s="14">
        <v>0</v>
      </c>
      <c r="H25" s="14">
        <v>2</v>
      </c>
    </row>
    <row r="26" spans="2:8">
      <c r="B26" s="15" t="s">
        <v>25</v>
      </c>
      <c r="C26" s="19">
        <v>318</v>
      </c>
      <c r="D26" s="19">
        <v>0</v>
      </c>
      <c r="E26" s="16">
        <v>318</v>
      </c>
      <c r="F26" s="55"/>
      <c r="G26" s="16">
        <v>0</v>
      </c>
      <c r="H26" s="16">
        <v>318</v>
      </c>
    </row>
    <row r="27" spans="2:8">
      <c r="B27" s="56" t="s">
        <v>0</v>
      </c>
      <c r="C27" s="57">
        <v>358</v>
      </c>
      <c r="D27" s="57">
        <v>3</v>
      </c>
      <c r="E27" s="57">
        <v>361</v>
      </c>
      <c r="F27" s="57">
        <v>14</v>
      </c>
      <c r="G27" s="57">
        <v>0</v>
      </c>
      <c r="H27" s="57">
        <v>375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47</v>
      </c>
      <c r="D2" s="7"/>
      <c r="E2" s="7"/>
      <c r="F2" s="7"/>
      <c r="G2" s="7"/>
      <c r="H2" s="7"/>
    </row>
    <row r="3" spans="2:8">
      <c r="B3" s="6" t="s">
        <v>28</v>
      </c>
      <c r="C3" s="58">
        <v>15123</v>
      </c>
      <c r="D3" s="7"/>
      <c r="E3" s="7"/>
      <c r="F3" s="7"/>
      <c r="G3" s="7"/>
      <c r="H3" s="7"/>
    </row>
    <row r="4" spans="2:8">
      <c r="B4" s="7" t="s">
        <v>31</v>
      </c>
      <c r="C4" s="23">
        <v>42247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6" t="s">
        <v>30</v>
      </c>
      <c r="C8" s="186" t="s">
        <v>14</v>
      </c>
      <c r="D8" s="186"/>
      <c r="E8" s="186"/>
      <c r="F8" s="186"/>
      <c r="G8" s="186" t="s">
        <v>15</v>
      </c>
      <c r="H8" s="186" t="s">
        <v>16</v>
      </c>
    </row>
    <row r="9" spans="2:8">
      <c r="B9" s="186"/>
      <c r="C9" s="186" t="s">
        <v>17</v>
      </c>
      <c r="D9" s="186"/>
      <c r="E9" s="186"/>
      <c r="F9" s="186" t="s">
        <v>18</v>
      </c>
      <c r="G9" s="186"/>
      <c r="H9" s="186"/>
    </row>
    <row r="10" spans="2:8">
      <c r="B10" s="186"/>
      <c r="C10" s="51" t="s">
        <v>19</v>
      </c>
      <c r="D10" s="51" t="s">
        <v>20</v>
      </c>
      <c r="E10" s="186" t="s">
        <v>21</v>
      </c>
      <c r="F10" s="186"/>
      <c r="G10" s="186"/>
      <c r="H10" s="186"/>
    </row>
    <row r="11" spans="2:8">
      <c r="B11" s="186"/>
      <c r="C11" s="52" t="s">
        <v>20</v>
      </c>
      <c r="D11" s="52" t="s">
        <v>2</v>
      </c>
      <c r="E11" s="186"/>
      <c r="F11" s="186"/>
      <c r="G11" s="186"/>
      <c r="H11" s="186"/>
    </row>
    <row r="12" spans="2:8">
      <c r="B12" s="186"/>
      <c r="C12" s="53" t="s">
        <v>3</v>
      </c>
      <c r="D12" s="53" t="s">
        <v>1</v>
      </c>
      <c r="E12" s="186"/>
      <c r="F12" s="186"/>
      <c r="G12" s="186"/>
      <c r="H12" s="186"/>
    </row>
    <row r="13" spans="2:8" ht="12.75" customHeight="1">
      <c r="B13" s="182" t="s">
        <v>22</v>
      </c>
      <c r="C13" s="182"/>
      <c r="D13" s="182"/>
      <c r="E13" s="182"/>
      <c r="F13" s="182"/>
      <c r="G13" s="182"/>
      <c r="H13" s="182"/>
    </row>
    <row r="14" spans="2:8">
      <c r="B14" s="13" t="s">
        <v>4</v>
      </c>
      <c r="C14" s="14">
        <v>3</v>
      </c>
      <c r="D14" s="14">
        <v>0</v>
      </c>
      <c r="E14" s="14">
        <f>C14+D14</f>
        <v>3</v>
      </c>
      <c r="F14" s="14">
        <v>0</v>
      </c>
      <c r="G14" s="14">
        <v>0</v>
      </c>
      <c r="H14" s="14">
        <f>E14+F14+G14</f>
        <v>3</v>
      </c>
    </row>
    <row r="15" spans="2:8">
      <c r="B15" s="13" t="s">
        <v>5</v>
      </c>
      <c r="C15" s="14">
        <v>23</v>
      </c>
      <c r="D15" s="14">
        <v>0</v>
      </c>
      <c r="E15" s="14">
        <f>C15+D15</f>
        <v>23</v>
      </c>
      <c r="F15" s="14">
        <v>4</v>
      </c>
      <c r="G15" s="14">
        <v>0</v>
      </c>
      <c r="H15" s="14">
        <f>E15+F15+G15</f>
        <v>27</v>
      </c>
    </row>
    <row r="16" spans="2:8">
      <c r="B16" s="13" t="s">
        <v>6</v>
      </c>
      <c r="C16" s="14">
        <v>9</v>
      </c>
      <c r="D16" s="14">
        <v>0</v>
      </c>
      <c r="E16" s="14">
        <f>C16+D16</f>
        <v>9</v>
      </c>
      <c r="F16" s="14">
        <v>0</v>
      </c>
      <c r="G16" s="14">
        <v>0</v>
      </c>
      <c r="H16" s="14">
        <f>E16+F16+G16</f>
        <v>9</v>
      </c>
    </row>
    <row r="17" spans="2:8">
      <c r="B17" s="13" t="s">
        <v>7</v>
      </c>
      <c r="C17" s="14">
        <v>0</v>
      </c>
      <c r="D17" s="14">
        <v>0</v>
      </c>
      <c r="E17" s="14">
        <f>C17+D17</f>
        <v>0</v>
      </c>
      <c r="F17" s="14">
        <v>0</v>
      </c>
      <c r="G17" s="14">
        <v>0</v>
      </c>
      <c r="H17" s="14">
        <f>E17+F17+G17</f>
        <v>0</v>
      </c>
    </row>
    <row r="18" spans="2:8">
      <c r="B18" s="15" t="s">
        <v>24</v>
      </c>
      <c r="C18" s="16">
        <f>SUM(C14:C17)</f>
        <v>35</v>
      </c>
      <c r="D18" s="16">
        <f>SUM(D14:D17)</f>
        <v>0</v>
      </c>
      <c r="E18" s="16">
        <f>C18+D18</f>
        <v>35</v>
      </c>
      <c r="F18" s="16">
        <f>SUM(F14:F17)</f>
        <v>4</v>
      </c>
      <c r="G18" s="16">
        <f>SUM(G14:G17)</f>
        <v>0</v>
      </c>
      <c r="H18" s="16">
        <f>E18+F18+G18</f>
        <v>39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0</v>
      </c>
      <c r="D20" s="17">
        <v>0</v>
      </c>
      <c r="E20" s="14">
        <f t="shared" ref="E20:E26" si="0">C20+D20</f>
        <v>0</v>
      </c>
      <c r="F20" s="54">
        <v>0</v>
      </c>
      <c r="G20" s="14">
        <v>0</v>
      </c>
      <c r="H20" s="14">
        <f t="shared" ref="H20:H26" si="1">E20+G20</f>
        <v>0</v>
      </c>
    </row>
    <row r="21" spans="2:8">
      <c r="B21" s="13" t="s">
        <v>9</v>
      </c>
      <c r="C21" s="17">
        <v>15</v>
      </c>
      <c r="D21" s="17">
        <v>0</v>
      </c>
      <c r="E21" s="14">
        <f t="shared" si="0"/>
        <v>15</v>
      </c>
      <c r="F21" s="54">
        <v>0</v>
      </c>
      <c r="G21" s="14">
        <v>0</v>
      </c>
      <c r="H21" s="14">
        <f t="shared" si="1"/>
        <v>15</v>
      </c>
    </row>
    <row r="22" spans="2:8">
      <c r="B22" s="13" t="s">
        <v>10</v>
      </c>
      <c r="C22" s="17">
        <v>95</v>
      </c>
      <c r="D22" s="17">
        <v>0</v>
      </c>
      <c r="E22" s="14">
        <f t="shared" si="0"/>
        <v>95</v>
      </c>
      <c r="F22" s="54">
        <v>0</v>
      </c>
      <c r="G22" s="14">
        <v>1</v>
      </c>
      <c r="H22" s="14">
        <f t="shared" si="1"/>
        <v>96</v>
      </c>
    </row>
    <row r="23" spans="2:8">
      <c r="B23" s="13" t="s">
        <v>11</v>
      </c>
      <c r="C23" s="17">
        <v>31</v>
      </c>
      <c r="D23" s="17">
        <v>0</v>
      </c>
      <c r="E23" s="14">
        <f t="shared" si="0"/>
        <v>31</v>
      </c>
      <c r="F23" s="54">
        <v>0</v>
      </c>
      <c r="G23" s="14">
        <v>0</v>
      </c>
      <c r="H23" s="14">
        <f t="shared" si="1"/>
        <v>31</v>
      </c>
    </row>
    <row r="24" spans="2:8">
      <c r="B24" s="13" t="s">
        <v>12</v>
      </c>
      <c r="C24" s="17">
        <v>53</v>
      </c>
      <c r="D24" s="17">
        <v>0</v>
      </c>
      <c r="E24" s="14">
        <f t="shared" si="0"/>
        <v>53</v>
      </c>
      <c r="F24" s="54">
        <v>0</v>
      </c>
      <c r="G24" s="14">
        <v>1</v>
      </c>
      <c r="H24" s="14">
        <f t="shared" si="1"/>
        <v>54</v>
      </c>
    </row>
    <row r="25" spans="2:8">
      <c r="B25" s="13" t="s">
        <v>13</v>
      </c>
      <c r="C25" s="17">
        <v>56</v>
      </c>
      <c r="D25" s="17">
        <v>0</v>
      </c>
      <c r="E25" s="14">
        <f t="shared" si="0"/>
        <v>56</v>
      </c>
      <c r="F25" s="54">
        <v>0</v>
      </c>
      <c r="G25" s="14">
        <v>2</v>
      </c>
      <c r="H25" s="14">
        <f t="shared" si="1"/>
        <v>58</v>
      </c>
    </row>
    <row r="26" spans="2:8">
      <c r="B26" s="15" t="s">
        <v>25</v>
      </c>
      <c r="C26" s="19">
        <f>SUM(C20:C25)</f>
        <v>250</v>
      </c>
      <c r="D26" s="19">
        <f>SUM(D20:D25)</f>
        <v>0</v>
      </c>
      <c r="E26" s="16">
        <f t="shared" si="0"/>
        <v>250</v>
      </c>
      <c r="F26" s="55"/>
      <c r="G26" s="16">
        <f>SUM(G20:G25)</f>
        <v>4</v>
      </c>
      <c r="H26" s="16">
        <f t="shared" si="1"/>
        <v>254</v>
      </c>
    </row>
    <row r="27" spans="2:8">
      <c r="B27" s="56" t="s">
        <v>0</v>
      </c>
      <c r="C27" s="57">
        <f>C18+C26</f>
        <v>285</v>
      </c>
      <c r="D27" s="57">
        <f>D18+D26</f>
        <v>0</v>
      </c>
      <c r="E27" s="57">
        <f>E18+E26</f>
        <v>285</v>
      </c>
      <c r="F27" s="57">
        <f>F18</f>
        <v>4</v>
      </c>
      <c r="G27" s="57">
        <f>G18+G26</f>
        <v>4</v>
      </c>
      <c r="H27" s="57">
        <f>H18+H26</f>
        <v>293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56</v>
      </c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7" t="s">
        <v>31</v>
      </c>
      <c r="C4" s="98">
        <v>42248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2</v>
      </c>
      <c r="D14" s="14">
        <v>0</v>
      </c>
      <c r="E14" s="14">
        <f>C14+D14</f>
        <v>2</v>
      </c>
      <c r="F14" s="14">
        <v>0</v>
      </c>
      <c r="G14" s="14">
        <v>0</v>
      </c>
      <c r="H14" s="14">
        <f>E14+F14+G14</f>
        <v>2</v>
      </c>
    </row>
    <row r="15" spans="2:8">
      <c r="B15" s="13" t="s">
        <v>5</v>
      </c>
      <c r="C15" s="14">
        <v>62</v>
      </c>
      <c r="D15" s="14">
        <v>0</v>
      </c>
      <c r="E15" s="14">
        <f>C15+D15</f>
        <v>62</v>
      </c>
      <c r="F15" s="14">
        <v>1</v>
      </c>
      <c r="G15" s="14">
        <v>0</v>
      </c>
      <c r="H15" s="14">
        <f>E15+F15+G15</f>
        <v>63</v>
      </c>
    </row>
    <row r="16" spans="2:8">
      <c r="B16" s="13" t="s">
        <v>6</v>
      </c>
      <c r="C16" s="14">
        <v>14</v>
      </c>
      <c r="D16" s="14">
        <v>0</v>
      </c>
      <c r="E16" s="14">
        <f>C16+D16</f>
        <v>14</v>
      </c>
      <c r="F16" s="14">
        <v>1</v>
      </c>
      <c r="G16" s="14">
        <v>0</v>
      </c>
      <c r="H16" s="14">
        <f>E16+F16+G16</f>
        <v>15</v>
      </c>
    </row>
    <row r="17" spans="2:8">
      <c r="B17" s="13" t="s">
        <v>7</v>
      </c>
      <c r="C17" s="14">
        <v>1</v>
      </c>
      <c r="D17" s="14">
        <v>0</v>
      </c>
      <c r="E17" s="14">
        <v>0</v>
      </c>
      <c r="F17" s="14">
        <v>0</v>
      </c>
      <c r="G17" s="14">
        <v>0</v>
      </c>
      <c r="H17" s="14">
        <f>E17+F17+G17</f>
        <v>0</v>
      </c>
    </row>
    <row r="18" spans="2:8">
      <c r="B18" s="15" t="s">
        <v>24</v>
      </c>
      <c r="C18" s="16">
        <f>SUM(C14:C17)</f>
        <v>79</v>
      </c>
      <c r="D18" s="16">
        <f>SUM(D14:D17)</f>
        <v>0</v>
      </c>
      <c r="E18" s="16">
        <f>C18+D18</f>
        <v>79</v>
      </c>
      <c r="F18" s="16">
        <f>SUM(F14:F17)</f>
        <v>2</v>
      </c>
      <c r="G18" s="16">
        <f>SUM(G14:G17)</f>
        <v>0</v>
      </c>
      <c r="H18" s="16">
        <f>E18+F18+G18</f>
        <v>81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0</v>
      </c>
      <c r="D20" s="17">
        <v>0</v>
      </c>
      <c r="E20" s="14">
        <f t="shared" ref="E20:E26" si="0">C20+D20</f>
        <v>0</v>
      </c>
      <c r="F20" s="18"/>
      <c r="G20" s="14">
        <v>0</v>
      </c>
      <c r="H20" s="14">
        <f t="shared" ref="H20:H26" si="1">E20+G20</f>
        <v>0</v>
      </c>
    </row>
    <row r="21" spans="2:8">
      <c r="B21" s="13" t="s">
        <v>9</v>
      </c>
      <c r="C21" s="17">
        <v>185</v>
      </c>
      <c r="D21" s="17">
        <v>4</v>
      </c>
      <c r="E21" s="14">
        <f t="shared" si="0"/>
        <v>189</v>
      </c>
      <c r="F21" s="18"/>
      <c r="G21" s="14">
        <v>0</v>
      </c>
      <c r="H21" s="14">
        <f t="shared" si="1"/>
        <v>189</v>
      </c>
    </row>
    <row r="22" spans="2:8">
      <c r="B22" s="13" t="s">
        <v>10</v>
      </c>
      <c r="C22" s="17">
        <v>68</v>
      </c>
      <c r="D22" s="17">
        <v>0</v>
      </c>
      <c r="E22" s="14">
        <f t="shared" si="0"/>
        <v>68</v>
      </c>
      <c r="F22" s="18"/>
      <c r="G22" s="14">
        <v>0</v>
      </c>
      <c r="H22" s="14">
        <f t="shared" si="1"/>
        <v>68</v>
      </c>
    </row>
    <row r="23" spans="2:8">
      <c r="B23" s="13" t="s">
        <v>11</v>
      </c>
      <c r="C23" s="17">
        <v>38</v>
      </c>
      <c r="D23" s="17">
        <v>0</v>
      </c>
      <c r="E23" s="14">
        <f t="shared" si="0"/>
        <v>38</v>
      </c>
      <c r="F23" s="18"/>
      <c r="G23" s="14">
        <v>0</v>
      </c>
      <c r="H23" s="14">
        <f t="shared" si="1"/>
        <v>38</v>
      </c>
    </row>
    <row r="24" spans="2:8">
      <c r="B24" s="13" t="s">
        <v>12</v>
      </c>
      <c r="C24" s="17">
        <v>55</v>
      </c>
      <c r="D24" s="17">
        <v>0</v>
      </c>
      <c r="E24" s="14">
        <f t="shared" si="0"/>
        <v>55</v>
      </c>
      <c r="F24" s="18"/>
      <c r="G24" s="14">
        <v>0</v>
      </c>
      <c r="H24" s="14">
        <f t="shared" si="1"/>
        <v>55</v>
      </c>
    </row>
    <row r="25" spans="2:8">
      <c r="B25" s="13" t="s">
        <v>13</v>
      </c>
      <c r="C25" s="17">
        <v>0</v>
      </c>
      <c r="D25" s="17">
        <v>0</v>
      </c>
      <c r="E25" s="14">
        <f t="shared" si="0"/>
        <v>0</v>
      </c>
      <c r="F25" s="18"/>
      <c r="G25" s="14">
        <v>0</v>
      </c>
      <c r="H25" s="14">
        <f t="shared" si="1"/>
        <v>0</v>
      </c>
    </row>
    <row r="26" spans="2:8">
      <c r="B26" s="15" t="s">
        <v>25</v>
      </c>
      <c r="C26" s="19">
        <f>SUM(C20:C25)</f>
        <v>346</v>
      </c>
      <c r="D26" s="19">
        <f>SUM(D20:D25)</f>
        <v>4</v>
      </c>
      <c r="E26" s="16">
        <f t="shared" si="0"/>
        <v>350</v>
      </c>
      <c r="F26" s="20"/>
      <c r="G26" s="16">
        <v>0</v>
      </c>
      <c r="H26" s="16">
        <f t="shared" si="1"/>
        <v>350</v>
      </c>
    </row>
    <row r="27" spans="2:8">
      <c r="B27" s="21" t="s">
        <v>0</v>
      </c>
      <c r="C27" s="22">
        <f>C18+C26</f>
        <v>425</v>
      </c>
      <c r="D27" s="22">
        <f>D18+D26</f>
        <v>4</v>
      </c>
      <c r="E27" s="22">
        <f>E18+E26</f>
        <v>429</v>
      </c>
      <c r="F27" s="22">
        <f>F18</f>
        <v>2</v>
      </c>
      <c r="G27" s="22">
        <f>G18+G26</f>
        <v>0</v>
      </c>
      <c r="H27" s="22">
        <f>H18+H26</f>
        <v>431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sqref="A1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78</v>
      </c>
      <c r="C2" s="7"/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7" t="s">
        <v>31</v>
      </c>
      <c r="C4" s="23">
        <v>42247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3" t="s">
        <v>30</v>
      </c>
      <c r="C8" s="220" t="s">
        <v>14</v>
      </c>
      <c r="D8" s="221"/>
      <c r="E8" s="221"/>
      <c r="F8" s="222"/>
      <c r="G8" s="183" t="s">
        <v>15</v>
      </c>
      <c r="H8" s="183" t="s">
        <v>16</v>
      </c>
    </row>
    <row r="9" spans="2:8">
      <c r="B9" s="184"/>
      <c r="C9" s="220" t="s">
        <v>17</v>
      </c>
      <c r="D9" s="221"/>
      <c r="E9" s="222"/>
      <c r="F9" s="183" t="s">
        <v>18</v>
      </c>
      <c r="G9" s="184"/>
      <c r="H9" s="184"/>
    </row>
    <row r="10" spans="2:8">
      <c r="B10" s="184"/>
      <c r="C10" s="149" t="s">
        <v>19</v>
      </c>
      <c r="D10" s="149" t="s">
        <v>20</v>
      </c>
      <c r="E10" s="183" t="s">
        <v>21</v>
      </c>
      <c r="F10" s="184"/>
      <c r="G10" s="184"/>
      <c r="H10" s="184"/>
    </row>
    <row r="11" spans="2:8">
      <c r="B11" s="184"/>
      <c r="C11" s="150" t="s">
        <v>20</v>
      </c>
      <c r="D11" s="150" t="s">
        <v>2</v>
      </c>
      <c r="E11" s="184"/>
      <c r="F11" s="184"/>
      <c r="G11" s="184"/>
      <c r="H11" s="184"/>
    </row>
    <row r="12" spans="2:8">
      <c r="B12" s="219"/>
      <c r="C12" s="151" t="s">
        <v>3</v>
      </c>
      <c r="D12" s="151" t="s">
        <v>1</v>
      </c>
      <c r="E12" s="219"/>
      <c r="F12" s="219"/>
      <c r="G12" s="219"/>
      <c r="H12" s="219"/>
    </row>
    <row r="13" spans="2:8" ht="12.75" customHeight="1">
      <c r="B13" s="213" t="s">
        <v>22</v>
      </c>
      <c r="C13" s="214"/>
      <c r="D13" s="214"/>
      <c r="E13" s="214"/>
      <c r="F13" s="214"/>
      <c r="G13" s="214"/>
      <c r="H13" s="215"/>
    </row>
    <row r="14" spans="2:8">
      <c r="B14" s="152" t="s">
        <v>4</v>
      </c>
      <c r="C14" s="153">
        <v>2</v>
      </c>
      <c r="D14" s="14">
        <v>0</v>
      </c>
      <c r="E14" s="154">
        <f>C14+D14</f>
        <v>2</v>
      </c>
      <c r="F14" s="14">
        <v>0</v>
      </c>
      <c r="G14" s="14">
        <v>0</v>
      </c>
      <c r="H14" s="14">
        <f>E14+F14+G14</f>
        <v>2</v>
      </c>
    </row>
    <row r="15" spans="2:8">
      <c r="B15" s="152" t="s">
        <v>5</v>
      </c>
      <c r="C15" s="153">
        <v>33</v>
      </c>
      <c r="D15" s="14">
        <v>5</v>
      </c>
      <c r="E15" s="154">
        <f>C15+D15</f>
        <v>38</v>
      </c>
      <c r="F15" s="14">
        <v>3</v>
      </c>
      <c r="G15" s="14">
        <v>0</v>
      </c>
      <c r="H15" s="14">
        <f>E15+F15+G15</f>
        <v>41</v>
      </c>
    </row>
    <row r="16" spans="2:8">
      <c r="B16" s="152" t="s">
        <v>6</v>
      </c>
      <c r="C16" s="153">
        <v>8</v>
      </c>
      <c r="D16" s="14">
        <v>0</v>
      </c>
      <c r="E16" s="154">
        <f>C16+D16</f>
        <v>8</v>
      </c>
      <c r="F16" s="14">
        <v>0</v>
      </c>
      <c r="G16" s="14">
        <v>0</v>
      </c>
      <c r="H16" s="14">
        <f>E16+F16+G16</f>
        <v>8</v>
      </c>
    </row>
    <row r="17" spans="2:8">
      <c r="B17" s="13" t="s">
        <v>7</v>
      </c>
      <c r="C17" s="155">
        <v>0</v>
      </c>
      <c r="D17" s="14">
        <v>0</v>
      </c>
      <c r="E17" s="154">
        <v>0</v>
      </c>
      <c r="F17" s="14">
        <v>0</v>
      </c>
      <c r="G17" s="14">
        <v>0</v>
      </c>
      <c r="H17" s="14">
        <f>E17+F17+G17</f>
        <v>0</v>
      </c>
    </row>
    <row r="18" spans="2:8">
      <c r="B18" s="15" t="s">
        <v>24</v>
      </c>
      <c r="C18" s="16">
        <f>SUM(C14:C17)</f>
        <v>43</v>
      </c>
      <c r="D18" s="156">
        <f>SUM(D14:D17)</f>
        <v>5</v>
      </c>
      <c r="E18" s="16">
        <f>C18+D18</f>
        <v>48</v>
      </c>
      <c r="F18" s="16">
        <f>SUM(F14:F17)</f>
        <v>3</v>
      </c>
      <c r="G18" s="16">
        <f>SUM(G14:G17)</f>
        <v>0</v>
      </c>
      <c r="H18" s="16">
        <f>E18+F18+G18</f>
        <v>51</v>
      </c>
    </row>
    <row r="19" spans="2:8">
      <c r="B19" s="216" t="s">
        <v>23</v>
      </c>
      <c r="C19" s="217"/>
      <c r="D19" s="217"/>
      <c r="E19" s="217"/>
      <c r="F19" s="217"/>
      <c r="G19" s="217"/>
      <c r="H19" s="218"/>
    </row>
    <row r="20" spans="2:8">
      <c r="B20" s="152" t="s">
        <v>8</v>
      </c>
      <c r="C20" s="14">
        <v>12</v>
      </c>
      <c r="D20" s="157">
        <v>0</v>
      </c>
      <c r="E20" s="14">
        <f t="shared" ref="E20:E26" si="0">C20+D20</f>
        <v>12</v>
      </c>
      <c r="F20" s="158"/>
      <c r="G20" s="14">
        <v>0</v>
      </c>
      <c r="H20" s="154">
        <f t="shared" ref="H20:H26" si="1">E20+G20</f>
        <v>12</v>
      </c>
    </row>
    <row r="21" spans="2:8">
      <c r="B21" s="152" t="s">
        <v>9</v>
      </c>
      <c r="C21" s="14">
        <v>140</v>
      </c>
      <c r="D21" s="157">
        <v>0</v>
      </c>
      <c r="E21" s="14">
        <f t="shared" si="0"/>
        <v>140</v>
      </c>
      <c r="F21" s="158"/>
      <c r="G21" s="14">
        <v>2</v>
      </c>
      <c r="H21" s="154">
        <f t="shared" si="1"/>
        <v>142</v>
      </c>
    </row>
    <row r="22" spans="2:8">
      <c r="B22" s="152" t="s">
        <v>10</v>
      </c>
      <c r="C22" s="14">
        <v>74</v>
      </c>
      <c r="D22" s="157">
        <v>0</v>
      </c>
      <c r="E22" s="14">
        <f t="shared" si="0"/>
        <v>74</v>
      </c>
      <c r="F22" s="158"/>
      <c r="G22" s="14">
        <v>0</v>
      </c>
      <c r="H22" s="154">
        <f t="shared" si="1"/>
        <v>74</v>
      </c>
    </row>
    <row r="23" spans="2:8">
      <c r="B23" s="152" t="s">
        <v>11</v>
      </c>
      <c r="C23" s="14">
        <v>85</v>
      </c>
      <c r="D23" s="157">
        <v>0</v>
      </c>
      <c r="E23" s="14">
        <f t="shared" si="0"/>
        <v>85</v>
      </c>
      <c r="F23" s="158"/>
      <c r="G23" s="14">
        <v>2</v>
      </c>
      <c r="H23" s="154">
        <f t="shared" si="1"/>
        <v>87</v>
      </c>
    </row>
    <row r="24" spans="2:8">
      <c r="B24" s="152" t="s">
        <v>12</v>
      </c>
      <c r="C24" s="14">
        <v>33</v>
      </c>
      <c r="D24" s="157">
        <v>0</v>
      </c>
      <c r="E24" s="14">
        <f t="shared" si="0"/>
        <v>33</v>
      </c>
      <c r="F24" s="158"/>
      <c r="G24" s="14">
        <v>1</v>
      </c>
      <c r="H24" s="154">
        <f t="shared" si="1"/>
        <v>34</v>
      </c>
    </row>
    <row r="25" spans="2:8">
      <c r="B25" s="152" t="s">
        <v>13</v>
      </c>
      <c r="C25" s="14">
        <v>19</v>
      </c>
      <c r="D25" s="157">
        <v>0</v>
      </c>
      <c r="E25" s="14">
        <f t="shared" si="0"/>
        <v>19</v>
      </c>
      <c r="F25" s="158"/>
      <c r="G25" s="14">
        <v>1</v>
      </c>
      <c r="H25" s="154">
        <f t="shared" si="1"/>
        <v>20</v>
      </c>
    </row>
    <row r="26" spans="2:8">
      <c r="B26" s="15" t="s">
        <v>25</v>
      </c>
      <c r="C26" s="159">
        <f>SUM(C20:C25)</f>
        <v>363</v>
      </c>
      <c r="D26" s="19">
        <f>SUM(D20:D25)</f>
        <v>0</v>
      </c>
      <c r="E26" s="16">
        <f t="shared" si="0"/>
        <v>363</v>
      </c>
      <c r="F26" s="55"/>
      <c r="G26" s="156">
        <v>6</v>
      </c>
      <c r="H26" s="16">
        <f t="shared" si="1"/>
        <v>369</v>
      </c>
    </row>
    <row r="27" spans="2:8">
      <c r="B27" s="56" t="s">
        <v>0</v>
      </c>
      <c r="C27" s="57">
        <f>C18+C26</f>
        <v>406</v>
      </c>
      <c r="D27" s="57">
        <f>D18+D26</f>
        <v>5</v>
      </c>
      <c r="E27" s="57">
        <f>E18+E26</f>
        <v>411</v>
      </c>
      <c r="F27" s="57">
        <f>F18</f>
        <v>3</v>
      </c>
      <c r="G27" s="57">
        <f>G18+G26</f>
        <v>6</v>
      </c>
      <c r="H27" s="57">
        <f>H18+H26</f>
        <v>420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sqref="A1:H2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57</v>
      </c>
      <c r="D2" s="7"/>
      <c r="E2" s="7"/>
      <c r="F2" s="7"/>
      <c r="G2" s="7"/>
      <c r="H2" s="7"/>
    </row>
    <row r="3" spans="2:8">
      <c r="B3" s="6" t="s">
        <v>28</v>
      </c>
      <c r="C3" s="7" t="s">
        <v>58</v>
      </c>
      <c r="D3" s="7"/>
      <c r="E3" s="7"/>
      <c r="F3" s="7"/>
      <c r="G3" s="7"/>
      <c r="H3" s="7"/>
    </row>
    <row r="4" spans="2:8">
      <c r="B4" s="7" t="s">
        <v>31</v>
      </c>
      <c r="C4" s="99">
        <v>42247</v>
      </c>
      <c r="D4" s="7"/>
      <c r="E4" s="7"/>
      <c r="F4" s="23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3</v>
      </c>
      <c r="D14" s="14">
        <v>0</v>
      </c>
      <c r="E14" s="14">
        <f>C14+D14</f>
        <v>3</v>
      </c>
      <c r="F14" s="14">
        <v>0</v>
      </c>
      <c r="G14" s="14">
        <v>0</v>
      </c>
      <c r="H14" s="14">
        <f>E14+F14+G14</f>
        <v>3</v>
      </c>
    </row>
    <row r="15" spans="2:8">
      <c r="B15" s="13" t="s">
        <v>5</v>
      </c>
      <c r="C15" s="14">
        <v>259</v>
      </c>
      <c r="D15" s="14">
        <v>0</v>
      </c>
      <c r="E15" s="14">
        <f>C15+D15</f>
        <v>259</v>
      </c>
      <c r="F15" s="14">
        <v>28</v>
      </c>
      <c r="G15" s="14">
        <v>2</v>
      </c>
      <c r="H15" s="14">
        <f>E15+F15+G15</f>
        <v>289</v>
      </c>
    </row>
    <row r="16" spans="2:8">
      <c r="B16" s="13" t="s">
        <v>6</v>
      </c>
      <c r="C16" s="14">
        <v>46</v>
      </c>
      <c r="D16" s="14">
        <v>0</v>
      </c>
      <c r="E16" s="14">
        <f>C16+D16</f>
        <v>46</v>
      </c>
      <c r="F16" s="14">
        <v>1</v>
      </c>
      <c r="G16" s="14">
        <v>2</v>
      </c>
      <c r="H16" s="14">
        <f>E16+F16+G16</f>
        <v>49</v>
      </c>
    </row>
    <row r="17" spans="2:8">
      <c r="B17" s="13" t="s">
        <v>7</v>
      </c>
      <c r="C17" s="14">
        <v>140</v>
      </c>
      <c r="D17" s="14">
        <v>0</v>
      </c>
      <c r="E17" s="14">
        <f>C17+D17</f>
        <v>140</v>
      </c>
      <c r="F17" s="14">
        <v>2</v>
      </c>
      <c r="G17" s="14">
        <v>8</v>
      </c>
      <c r="H17" s="14">
        <f>E17+F17+G17</f>
        <v>150</v>
      </c>
    </row>
    <row r="18" spans="2:8">
      <c r="B18" s="15" t="s">
        <v>24</v>
      </c>
      <c r="C18" s="16">
        <f>SUM(C14:C17)</f>
        <v>448</v>
      </c>
      <c r="D18" s="16">
        <f>SUM(D14:D17)</f>
        <v>0</v>
      </c>
      <c r="E18" s="16">
        <f>C18+D18</f>
        <v>448</v>
      </c>
      <c r="F18" s="16">
        <f>SUM(F14:F17)</f>
        <v>31</v>
      </c>
      <c r="G18" s="16">
        <f>SUM(G14:G17)</f>
        <v>12</v>
      </c>
      <c r="H18" s="16">
        <f>E18+F18+G18</f>
        <v>491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>
        <v>4</v>
      </c>
      <c r="D20" s="17">
        <v>0</v>
      </c>
      <c r="E20" s="14">
        <f t="shared" ref="E20:E26" si="0">C20+D20</f>
        <v>4</v>
      </c>
      <c r="F20" s="18"/>
      <c r="G20" s="14">
        <v>2</v>
      </c>
      <c r="H20" s="14">
        <f t="shared" ref="H20:H26" si="1">E20+G20</f>
        <v>6</v>
      </c>
    </row>
    <row r="21" spans="2:8">
      <c r="B21" s="13" t="s">
        <v>9</v>
      </c>
      <c r="C21" s="17">
        <v>1116</v>
      </c>
      <c r="D21" s="17">
        <v>0</v>
      </c>
      <c r="E21" s="14">
        <f t="shared" si="0"/>
        <v>1116</v>
      </c>
      <c r="F21" s="18"/>
      <c r="G21" s="14">
        <v>32</v>
      </c>
      <c r="H21" s="14">
        <f t="shared" si="1"/>
        <v>1148</v>
      </c>
    </row>
    <row r="22" spans="2:8">
      <c r="B22" s="13" t="s">
        <v>10</v>
      </c>
      <c r="C22" s="17">
        <v>590</v>
      </c>
      <c r="D22" s="17">
        <v>0</v>
      </c>
      <c r="E22" s="14">
        <f t="shared" si="0"/>
        <v>590</v>
      </c>
      <c r="F22" s="18"/>
      <c r="G22" s="14">
        <v>13</v>
      </c>
      <c r="H22" s="14">
        <f t="shared" si="1"/>
        <v>603</v>
      </c>
    </row>
    <row r="23" spans="2:8">
      <c r="B23" s="13" t="s">
        <v>11</v>
      </c>
      <c r="C23" s="17">
        <v>387</v>
      </c>
      <c r="D23" s="17">
        <v>0</v>
      </c>
      <c r="E23" s="14">
        <f t="shared" si="0"/>
        <v>387</v>
      </c>
      <c r="F23" s="18"/>
      <c r="G23" s="14">
        <v>17</v>
      </c>
      <c r="H23" s="14">
        <f t="shared" si="1"/>
        <v>404</v>
      </c>
    </row>
    <row r="24" spans="2:8">
      <c r="B24" s="13" t="s">
        <v>12</v>
      </c>
      <c r="C24" s="17">
        <v>268</v>
      </c>
      <c r="D24" s="17">
        <v>0</v>
      </c>
      <c r="E24" s="14">
        <f t="shared" si="0"/>
        <v>268</v>
      </c>
      <c r="F24" s="18"/>
      <c r="G24" s="14">
        <v>18</v>
      </c>
      <c r="H24" s="14">
        <f t="shared" si="1"/>
        <v>286</v>
      </c>
    </row>
    <row r="25" spans="2:8">
      <c r="B25" s="13" t="s">
        <v>13</v>
      </c>
      <c r="C25" s="17">
        <v>0</v>
      </c>
      <c r="D25" s="17">
        <v>0</v>
      </c>
      <c r="E25" s="14">
        <f t="shared" si="0"/>
        <v>0</v>
      </c>
      <c r="F25" s="18"/>
      <c r="G25" s="14">
        <v>0</v>
      </c>
      <c r="H25" s="14">
        <f t="shared" si="1"/>
        <v>0</v>
      </c>
    </row>
    <row r="26" spans="2:8">
      <c r="B26" s="15" t="s">
        <v>25</v>
      </c>
      <c r="C26" s="19">
        <f>SUM(C20:C25)</f>
        <v>2365</v>
      </c>
      <c r="D26" s="19">
        <f>SUM(D20:D25)</f>
        <v>0</v>
      </c>
      <c r="E26" s="16">
        <f t="shared" si="0"/>
        <v>2365</v>
      </c>
      <c r="F26" s="20"/>
      <c r="G26" s="19">
        <f>SUM(G20:G25)</f>
        <v>82</v>
      </c>
      <c r="H26" s="16">
        <f t="shared" si="1"/>
        <v>2447</v>
      </c>
    </row>
    <row r="27" spans="2:8">
      <c r="B27" s="21" t="s">
        <v>0</v>
      </c>
      <c r="C27" s="22">
        <f>C18+C26</f>
        <v>2813</v>
      </c>
      <c r="D27" s="22">
        <f>D18+D26</f>
        <v>0</v>
      </c>
      <c r="E27" s="22">
        <f>E18+E26</f>
        <v>2813</v>
      </c>
      <c r="F27" s="22">
        <f>F18</f>
        <v>31</v>
      </c>
      <c r="G27" s="22">
        <f>G18+G26</f>
        <v>94</v>
      </c>
      <c r="H27" s="22">
        <f>H18+H26</f>
        <v>2938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33" sqref="E3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34</v>
      </c>
      <c r="D2" s="7"/>
      <c r="E2" s="7"/>
      <c r="F2" s="7"/>
      <c r="G2" s="7"/>
      <c r="H2" s="7"/>
    </row>
    <row r="3" spans="2:8">
      <c r="B3" s="6" t="s">
        <v>28</v>
      </c>
      <c r="C3" s="7" t="s">
        <v>35</v>
      </c>
      <c r="D3" s="7"/>
      <c r="E3" s="7"/>
      <c r="F3" s="7"/>
      <c r="G3" s="7"/>
      <c r="H3" s="7"/>
    </row>
    <row r="4" spans="2:8">
      <c r="B4" s="7" t="s">
        <v>31</v>
      </c>
      <c r="C4" s="23">
        <v>42277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1" t="s">
        <v>30</v>
      </c>
      <c r="C8" s="171" t="s">
        <v>14</v>
      </c>
      <c r="D8" s="171"/>
      <c r="E8" s="171"/>
      <c r="F8" s="171"/>
      <c r="G8" s="171" t="s">
        <v>15</v>
      </c>
      <c r="H8" s="171" t="s">
        <v>16</v>
      </c>
    </row>
    <row r="9" spans="2:8">
      <c r="B9" s="171"/>
      <c r="C9" s="171" t="s">
        <v>17</v>
      </c>
      <c r="D9" s="171"/>
      <c r="E9" s="171"/>
      <c r="F9" s="171" t="s">
        <v>18</v>
      </c>
      <c r="G9" s="171"/>
      <c r="H9" s="171"/>
    </row>
    <row r="10" spans="2:8">
      <c r="B10" s="171"/>
      <c r="C10" s="8" t="s">
        <v>19</v>
      </c>
      <c r="D10" s="8" t="s">
        <v>20</v>
      </c>
      <c r="E10" s="171" t="s">
        <v>21</v>
      </c>
      <c r="F10" s="171"/>
      <c r="G10" s="171"/>
      <c r="H10" s="171"/>
    </row>
    <row r="11" spans="2:8">
      <c r="B11" s="171"/>
      <c r="C11" s="10" t="s">
        <v>20</v>
      </c>
      <c r="D11" s="10" t="s">
        <v>2</v>
      </c>
      <c r="E11" s="171"/>
      <c r="F11" s="171"/>
      <c r="G11" s="171"/>
      <c r="H11" s="171"/>
    </row>
    <row r="12" spans="2:8">
      <c r="B12" s="171"/>
      <c r="C12" s="9" t="s">
        <v>3</v>
      </c>
      <c r="D12" s="9" t="s">
        <v>1</v>
      </c>
      <c r="E12" s="171"/>
      <c r="F12" s="171"/>
      <c r="G12" s="171"/>
      <c r="H12" s="171"/>
    </row>
    <row r="13" spans="2:8" ht="12.75" customHeight="1">
      <c r="B13" s="169" t="s">
        <v>22</v>
      </c>
      <c r="C13" s="169"/>
      <c r="D13" s="169"/>
      <c r="E13" s="169"/>
      <c r="F13" s="169"/>
      <c r="G13" s="169"/>
      <c r="H13" s="169"/>
    </row>
    <row r="14" spans="2:8">
      <c r="B14" s="13" t="s">
        <v>4</v>
      </c>
      <c r="C14" s="14">
        <v>3</v>
      </c>
      <c r="D14" s="14"/>
      <c r="E14" s="14">
        <f>C14+D14</f>
        <v>3</v>
      </c>
      <c r="F14" s="14"/>
      <c r="G14" s="14">
        <v>0</v>
      </c>
      <c r="H14" s="14">
        <f>E14+F14+G14</f>
        <v>3</v>
      </c>
    </row>
    <row r="15" spans="2:8">
      <c r="B15" s="13" t="s">
        <v>5</v>
      </c>
      <c r="C15" s="14">
        <v>520</v>
      </c>
      <c r="D15" s="14"/>
      <c r="E15" s="14">
        <f>C15+D15</f>
        <v>520</v>
      </c>
      <c r="F15" s="14">
        <v>13</v>
      </c>
      <c r="G15" s="14">
        <v>20</v>
      </c>
      <c r="H15" s="14">
        <f>E15+F15+G15</f>
        <v>553</v>
      </c>
    </row>
    <row r="16" spans="2:8">
      <c r="B16" s="13" t="s">
        <v>6</v>
      </c>
      <c r="C16" s="14">
        <v>138</v>
      </c>
      <c r="D16" s="14"/>
      <c r="E16" s="14">
        <f>C16+D16</f>
        <v>138</v>
      </c>
      <c r="F16" s="14"/>
      <c r="G16" s="14">
        <v>11</v>
      </c>
      <c r="H16" s="14">
        <f>E16+F16+G16</f>
        <v>149</v>
      </c>
    </row>
    <row r="17" spans="2:8">
      <c r="B17" s="13" t="s">
        <v>7</v>
      </c>
      <c r="C17" s="14"/>
      <c r="D17" s="14"/>
      <c r="E17" s="14"/>
      <c r="F17" s="14"/>
      <c r="G17" s="14"/>
      <c r="H17" s="14">
        <f>E17+F17+G17</f>
        <v>0</v>
      </c>
    </row>
    <row r="18" spans="2:8">
      <c r="B18" s="15" t="s">
        <v>24</v>
      </c>
      <c r="C18" s="16">
        <f>SUM(C14:C17)</f>
        <v>661</v>
      </c>
      <c r="D18" s="16">
        <f>SUM(D14:D17)</f>
        <v>0</v>
      </c>
      <c r="E18" s="16">
        <f>C18+D18</f>
        <v>661</v>
      </c>
      <c r="F18" s="16">
        <f>SUM(F14:F17)</f>
        <v>13</v>
      </c>
      <c r="G18" s="16">
        <f>SUM(G14:G17)</f>
        <v>31</v>
      </c>
      <c r="H18" s="16">
        <f>E18+F18+G18</f>
        <v>705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7"/>
      <c r="D20" s="17"/>
      <c r="E20" s="14">
        <f t="shared" ref="E20:E26" si="0">C20+D20</f>
        <v>0</v>
      </c>
      <c r="F20" s="18"/>
      <c r="G20" s="14"/>
      <c r="H20" s="14">
        <f t="shared" ref="H20:H26" si="1">E20+G20</f>
        <v>0</v>
      </c>
    </row>
    <row r="21" spans="2:8">
      <c r="B21" s="13" t="s">
        <v>9</v>
      </c>
      <c r="C21" s="17">
        <v>864</v>
      </c>
      <c r="D21" s="17"/>
      <c r="E21" s="14">
        <f t="shared" si="0"/>
        <v>864</v>
      </c>
      <c r="F21" s="18"/>
      <c r="G21" s="14">
        <v>41</v>
      </c>
      <c r="H21" s="14">
        <f t="shared" si="1"/>
        <v>905</v>
      </c>
    </row>
    <row r="22" spans="2:8">
      <c r="B22" s="13" t="s">
        <v>10</v>
      </c>
      <c r="C22" s="17">
        <v>224</v>
      </c>
      <c r="D22" s="17"/>
      <c r="E22" s="14">
        <f t="shared" si="0"/>
        <v>224</v>
      </c>
      <c r="F22" s="18"/>
      <c r="G22" s="14">
        <v>17</v>
      </c>
      <c r="H22" s="14">
        <f t="shared" si="1"/>
        <v>241</v>
      </c>
    </row>
    <row r="23" spans="2:8">
      <c r="B23" s="13" t="s">
        <v>11</v>
      </c>
      <c r="C23" s="17">
        <v>471</v>
      </c>
      <c r="D23" s="17"/>
      <c r="E23" s="14">
        <f t="shared" si="0"/>
        <v>471</v>
      </c>
      <c r="F23" s="18"/>
      <c r="G23" s="14">
        <v>34</v>
      </c>
      <c r="H23" s="14">
        <f t="shared" si="1"/>
        <v>505</v>
      </c>
    </row>
    <row r="24" spans="2:8">
      <c r="B24" s="13" t="s">
        <v>12</v>
      </c>
      <c r="C24" s="17">
        <v>817</v>
      </c>
      <c r="D24" s="17"/>
      <c r="E24" s="14">
        <f t="shared" si="0"/>
        <v>817</v>
      </c>
      <c r="F24" s="18"/>
      <c r="G24" s="14">
        <v>57</v>
      </c>
      <c r="H24" s="14">
        <f t="shared" si="1"/>
        <v>874</v>
      </c>
    </row>
    <row r="25" spans="2:8">
      <c r="B25" s="13" t="s">
        <v>13</v>
      </c>
      <c r="C25" s="17">
        <v>106</v>
      </c>
      <c r="D25" s="17"/>
      <c r="E25" s="14">
        <f t="shared" si="0"/>
        <v>106</v>
      </c>
      <c r="F25" s="18"/>
      <c r="G25" s="14">
        <v>17</v>
      </c>
      <c r="H25" s="14">
        <f t="shared" si="1"/>
        <v>123</v>
      </c>
    </row>
    <row r="26" spans="2:8">
      <c r="B26" s="15" t="s">
        <v>25</v>
      </c>
      <c r="C26" s="19">
        <f>SUM(C20:C25)</f>
        <v>2482</v>
      </c>
      <c r="D26" s="19">
        <f>SUM(D20:D25)</f>
        <v>0</v>
      </c>
      <c r="E26" s="16">
        <f t="shared" si="0"/>
        <v>2482</v>
      </c>
      <c r="F26" s="20"/>
      <c r="G26" s="16">
        <f>SUM(G20:G25)</f>
        <v>166</v>
      </c>
      <c r="H26" s="16">
        <f t="shared" si="1"/>
        <v>2648</v>
      </c>
    </row>
    <row r="27" spans="2:8">
      <c r="B27" s="21" t="s">
        <v>0</v>
      </c>
      <c r="C27" s="22">
        <f>C18+C26</f>
        <v>3143</v>
      </c>
      <c r="D27" s="22">
        <f>D18+D26</f>
        <v>0</v>
      </c>
      <c r="E27" s="22">
        <f>E18+E26</f>
        <v>3143</v>
      </c>
      <c r="F27" s="22">
        <f>F18</f>
        <v>13</v>
      </c>
      <c r="G27" s="22">
        <f>G18+G26</f>
        <v>197</v>
      </c>
      <c r="H27" s="22">
        <f>H18+H26</f>
        <v>3353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15" sqref="G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59</v>
      </c>
      <c r="D2" s="7"/>
      <c r="E2" s="7"/>
      <c r="F2" s="7"/>
      <c r="G2" s="7"/>
      <c r="H2" s="7"/>
    </row>
    <row r="3" spans="2:8">
      <c r="B3" s="6" t="s">
        <v>28</v>
      </c>
      <c r="C3" s="7" t="s">
        <v>60</v>
      </c>
      <c r="D3" s="7"/>
      <c r="E3" s="7"/>
      <c r="F3" s="7"/>
      <c r="G3" s="7"/>
      <c r="H3" s="7"/>
    </row>
    <row r="4" spans="2:8">
      <c r="B4" s="7" t="s">
        <v>31</v>
      </c>
      <c r="C4" s="23">
        <v>42247</v>
      </c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4" t="s">
        <v>30</v>
      </c>
      <c r="C8" s="174" t="s">
        <v>14</v>
      </c>
      <c r="D8" s="174"/>
      <c r="E8" s="174"/>
      <c r="F8" s="174"/>
      <c r="G8" s="174" t="s">
        <v>15</v>
      </c>
      <c r="H8" s="174" t="s">
        <v>16</v>
      </c>
    </row>
    <row r="9" spans="2:8">
      <c r="B9" s="174"/>
      <c r="C9" s="174" t="s">
        <v>17</v>
      </c>
      <c r="D9" s="174"/>
      <c r="E9" s="174"/>
      <c r="F9" s="174" t="s">
        <v>18</v>
      </c>
      <c r="G9" s="174"/>
      <c r="H9" s="174"/>
    </row>
    <row r="10" spans="2:8">
      <c r="B10" s="174"/>
      <c r="C10" s="100" t="s">
        <v>19</v>
      </c>
      <c r="D10" s="100" t="s">
        <v>20</v>
      </c>
      <c r="E10" s="174" t="s">
        <v>21</v>
      </c>
      <c r="F10" s="174"/>
      <c r="G10" s="174"/>
      <c r="H10" s="174"/>
    </row>
    <row r="11" spans="2:8">
      <c r="B11" s="174"/>
      <c r="C11" s="101" t="s">
        <v>20</v>
      </c>
      <c r="D11" s="101" t="s">
        <v>2</v>
      </c>
      <c r="E11" s="174"/>
      <c r="F11" s="174"/>
      <c r="G11" s="174"/>
      <c r="H11" s="174"/>
    </row>
    <row r="12" spans="2:8">
      <c r="B12" s="174"/>
      <c r="C12" s="102" t="s">
        <v>3</v>
      </c>
      <c r="D12" s="102" t="s">
        <v>1</v>
      </c>
      <c r="E12" s="174"/>
      <c r="F12" s="174"/>
      <c r="G12" s="174"/>
      <c r="H12" s="174"/>
    </row>
    <row r="13" spans="2:8" ht="12.75" customHeight="1">
      <c r="B13" s="172" t="s">
        <v>22</v>
      </c>
      <c r="C13" s="172"/>
      <c r="D13" s="172"/>
      <c r="E13" s="172"/>
      <c r="F13" s="172"/>
      <c r="G13" s="172"/>
      <c r="H13" s="172"/>
    </row>
    <row r="14" spans="2:8">
      <c r="B14" s="103" t="s">
        <v>4</v>
      </c>
      <c r="C14" s="104">
        <v>3</v>
      </c>
      <c r="D14" s="28">
        <v>0</v>
      </c>
      <c r="E14" s="28">
        <f>C14+D14</f>
        <v>3</v>
      </c>
      <c r="F14" s="28">
        <v>0</v>
      </c>
      <c r="G14" s="28">
        <v>0</v>
      </c>
      <c r="H14" s="28">
        <f>E14+F14+G14</f>
        <v>3</v>
      </c>
    </row>
    <row r="15" spans="2:8">
      <c r="B15" s="103" t="s">
        <v>5</v>
      </c>
      <c r="C15" s="104">
        <v>292</v>
      </c>
      <c r="D15" s="28">
        <v>0</v>
      </c>
      <c r="E15" s="28">
        <f>C15+D15</f>
        <v>292</v>
      </c>
      <c r="F15" s="28">
        <v>13</v>
      </c>
      <c r="G15" s="28">
        <v>9</v>
      </c>
      <c r="H15" s="28">
        <f>E15+F15+G15</f>
        <v>314</v>
      </c>
    </row>
    <row r="16" spans="2:8">
      <c r="B16" s="103" t="s">
        <v>6</v>
      </c>
      <c r="C16" s="105">
        <v>3</v>
      </c>
      <c r="D16" s="28">
        <v>0</v>
      </c>
      <c r="E16" s="28">
        <f>C16+D16</f>
        <v>3</v>
      </c>
      <c r="F16" s="28">
        <v>1</v>
      </c>
      <c r="G16" s="28">
        <v>0</v>
      </c>
      <c r="H16" s="28">
        <f>E16+F16+G16</f>
        <v>4</v>
      </c>
    </row>
    <row r="17" spans="2:8">
      <c r="B17" s="103" t="s">
        <v>7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f>E17+F17+G17</f>
        <v>0</v>
      </c>
    </row>
    <row r="18" spans="2:8">
      <c r="B18" s="106" t="s">
        <v>24</v>
      </c>
      <c r="C18" s="107">
        <f>SUM(C14:C17)</f>
        <v>298</v>
      </c>
      <c r="D18" s="107">
        <f>SUM(D14:D17)</f>
        <v>0</v>
      </c>
      <c r="E18" s="107">
        <f>C18+D18</f>
        <v>298</v>
      </c>
      <c r="F18" s="107">
        <f>SUM(F14:F17)</f>
        <v>14</v>
      </c>
      <c r="G18" s="107">
        <f>SUM(G14:G17)</f>
        <v>9</v>
      </c>
      <c r="H18" s="107">
        <f>E18+F18+G18</f>
        <v>321</v>
      </c>
    </row>
    <row r="19" spans="2:8">
      <c r="B19" s="173" t="s">
        <v>23</v>
      </c>
      <c r="C19" s="173"/>
      <c r="D19" s="173"/>
      <c r="E19" s="173"/>
      <c r="F19" s="173"/>
      <c r="G19" s="173"/>
      <c r="H19" s="173"/>
    </row>
    <row r="20" spans="2:8">
      <c r="B20" s="103" t="s">
        <v>8</v>
      </c>
      <c r="C20" s="104">
        <v>308</v>
      </c>
      <c r="D20" s="108">
        <v>1</v>
      </c>
      <c r="E20" s="28">
        <f t="shared" ref="E20:E26" si="0">C20+D20</f>
        <v>309</v>
      </c>
      <c r="F20" s="109"/>
      <c r="G20" s="110">
        <v>12</v>
      </c>
      <c r="H20" s="28">
        <f t="shared" ref="H20:H26" si="1">E20+G20</f>
        <v>321</v>
      </c>
    </row>
    <row r="21" spans="2:8">
      <c r="B21" s="103" t="s">
        <v>9</v>
      </c>
      <c r="C21" s="104">
        <v>833</v>
      </c>
      <c r="D21" s="108">
        <v>21</v>
      </c>
      <c r="E21" s="28">
        <f t="shared" si="0"/>
        <v>854</v>
      </c>
      <c r="F21" s="109"/>
      <c r="G21" s="110">
        <v>14</v>
      </c>
      <c r="H21" s="28">
        <f t="shared" si="1"/>
        <v>868</v>
      </c>
    </row>
    <row r="22" spans="2:8">
      <c r="B22" s="103" t="s">
        <v>10</v>
      </c>
      <c r="C22" s="104">
        <v>478</v>
      </c>
      <c r="D22" s="108">
        <v>61</v>
      </c>
      <c r="E22" s="28">
        <f t="shared" si="0"/>
        <v>539</v>
      </c>
      <c r="F22" s="109"/>
      <c r="G22" s="110">
        <v>19</v>
      </c>
      <c r="H22" s="28">
        <f t="shared" si="1"/>
        <v>558</v>
      </c>
    </row>
    <row r="23" spans="2:8">
      <c r="B23" s="103" t="s">
        <v>11</v>
      </c>
      <c r="C23" s="104">
        <v>464</v>
      </c>
      <c r="D23" s="108">
        <v>14</v>
      </c>
      <c r="E23" s="28">
        <f t="shared" si="0"/>
        <v>478</v>
      </c>
      <c r="F23" s="109"/>
      <c r="G23" s="110">
        <v>25</v>
      </c>
      <c r="H23" s="28">
        <f t="shared" si="1"/>
        <v>503</v>
      </c>
    </row>
    <row r="24" spans="2:8">
      <c r="B24" s="103" t="s">
        <v>12</v>
      </c>
      <c r="C24" s="104">
        <v>303</v>
      </c>
      <c r="D24" s="108">
        <v>31</v>
      </c>
      <c r="E24" s="28">
        <f t="shared" si="0"/>
        <v>334</v>
      </c>
      <c r="F24" s="109"/>
      <c r="G24" s="110">
        <v>9</v>
      </c>
      <c r="H24" s="28">
        <f t="shared" si="1"/>
        <v>343</v>
      </c>
    </row>
    <row r="25" spans="2:8">
      <c r="B25" s="103" t="s">
        <v>13</v>
      </c>
      <c r="C25" s="104">
        <v>150</v>
      </c>
      <c r="D25" s="108">
        <v>20</v>
      </c>
      <c r="E25" s="28">
        <f t="shared" si="0"/>
        <v>170</v>
      </c>
      <c r="F25" s="109"/>
      <c r="G25" s="110">
        <v>10</v>
      </c>
      <c r="H25" s="28">
        <f t="shared" si="1"/>
        <v>180</v>
      </c>
    </row>
    <row r="26" spans="2:8">
      <c r="B26" s="106" t="s">
        <v>25</v>
      </c>
      <c r="C26" s="111">
        <f>SUM(C20:C25)</f>
        <v>2536</v>
      </c>
      <c r="D26" s="111">
        <f>SUM(D20:D25)</f>
        <v>148</v>
      </c>
      <c r="E26" s="107">
        <f t="shared" si="0"/>
        <v>2684</v>
      </c>
      <c r="F26" s="112"/>
      <c r="G26" s="107"/>
      <c r="H26" s="107">
        <f t="shared" si="1"/>
        <v>2684</v>
      </c>
    </row>
    <row r="27" spans="2:8">
      <c r="B27" s="113" t="s">
        <v>0</v>
      </c>
      <c r="C27" s="114">
        <f>C18+C26</f>
        <v>2834</v>
      </c>
      <c r="D27" s="114">
        <f>D18+D26</f>
        <v>148</v>
      </c>
      <c r="E27" s="114">
        <f>E18+E26</f>
        <v>2982</v>
      </c>
      <c r="F27" s="114">
        <f>F18</f>
        <v>14</v>
      </c>
      <c r="G27" s="114">
        <f>G18+G26</f>
        <v>9</v>
      </c>
      <c r="H27" s="114">
        <f>H18+H26</f>
        <v>3005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37</v>
      </c>
      <c r="D2" s="7"/>
      <c r="E2" s="7"/>
      <c r="F2" s="7"/>
      <c r="G2" s="7"/>
      <c r="H2" s="7"/>
    </row>
    <row r="3" spans="2:8">
      <c r="B3" s="6" t="s">
        <v>28</v>
      </c>
      <c r="C3" s="7" t="s">
        <v>35</v>
      </c>
      <c r="D3" s="7"/>
      <c r="E3" s="7"/>
      <c r="F3" s="7"/>
      <c r="G3" s="7"/>
      <c r="H3" s="7"/>
    </row>
    <row r="4" spans="2:8">
      <c r="B4" s="7" t="s">
        <v>31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24" t="s">
        <v>19</v>
      </c>
      <c r="D10" s="24" t="s">
        <v>20</v>
      </c>
      <c r="E10" s="177" t="s">
        <v>21</v>
      </c>
      <c r="F10" s="177"/>
      <c r="G10" s="177"/>
      <c r="H10" s="177"/>
    </row>
    <row r="11" spans="2:8">
      <c r="B11" s="177"/>
      <c r="C11" s="25" t="s">
        <v>20</v>
      </c>
      <c r="D11" s="25" t="s">
        <v>2</v>
      </c>
      <c r="E11" s="177"/>
      <c r="F11" s="177"/>
      <c r="G11" s="177"/>
      <c r="H11" s="177"/>
    </row>
    <row r="12" spans="2:8">
      <c r="B12" s="177"/>
      <c r="C12" s="26" t="s">
        <v>3</v>
      </c>
      <c r="D12" s="26" t="s">
        <v>1</v>
      </c>
      <c r="E12" s="177"/>
      <c r="F12" s="177"/>
      <c r="G12" s="177"/>
      <c r="H12" s="177"/>
    </row>
    <row r="13" spans="2:8" ht="12.75" customHeight="1">
      <c r="B13" s="175" t="s">
        <v>22</v>
      </c>
      <c r="C13" s="175"/>
      <c r="D13" s="175"/>
      <c r="E13" s="175"/>
      <c r="F13" s="175"/>
      <c r="G13" s="175"/>
      <c r="H13" s="175"/>
    </row>
    <row r="14" spans="2:8">
      <c r="B14" s="27" t="s">
        <v>4</v>
      </c>
      <c r="C14" s="28">
        <v>3</v>
      </c>
      <c r="D14" s="29">
        <v>0</v>
      </c>
      <c r="E14" s="29">
        <f>C14+D14</f>
        <v>3</v>
      </c>
      <c r="F14" s="29">
        <v>0</v>
      </c>
      <c r="G14" s="28">
        <v>0</v>
      </c>
      <c r="H14" s="29">
        <f>E14+F14+G14</f>
        <v>3</v>
      </c>
    </row>
    <row r="15" spans="2:8">
      <c r="B15" s="27" t="s">
        <v>5</v>
      </c>
      <c r="C15" s="28">
        <v>209</v>
      </c>
      <c r="D15" s="29">
        <v>0</v>
      </c>
      <c r="E15" s="29">
        <f>C15+D15</f>
        <v>209</v>
      </c>
      <c r="F15" s="29">
        <v>1</v>
      </c>
      <c r="G15" s="28">
        <v>2</v>
      </c>
      <c r="H15" s="29">
        <f>E15+F15+G15</f>
        <v>212</v>
      </c>
    </row>
    <row r="16" spans="2:8">
      <c r="B16" s="27" t="s">
        <v>6</v>
      </c>
      <c r="C16" s="28">
        <v>80</v>
      </c>
      <c r="D16" s="29">
        <v>0</v>
      </c>
      <c r="E16" s="29">
        <f>C16+D16</f>
        <v>80</v>
      </c>
      <c r="F16" s="29">
        <v>0</v>
      </c>
      <c r="G16" s="28">
        <v>1</v>
      </c>
      <c r="H16" s="29">
        <f>E16+F16+G16</f>
        <v>81</v>
      </c>
    </row>
    <row r="17" spans="2:8">
      <c r="B17" s="27" t="s">
        <v>7</v>
      </c>
      <c r="C17" s="28">
        <v>23</v>
      </c>
      <c r="D17" s="29">
        <v>0</v>
      </c>
      <c r="E17" s="29"/>
      <c r="F17" s="29">
        <v>0</v>
      </c>
      <c r="G17" s="28">
        <v>0</v>
      </c>
      <c r="H17" s="29">
        <f>E17+F17+G17</f>
        <v>0</v>
      </c>
    </row>
    <row r="18" spans="2:8">
      <c r="B18" s="30" t="s">
        <v>24</v>
      </c>
      <c r="C18" s="31">
        <f>SUM(C14:C17)</f>
        <v>315</v>
      </c>
      <c r="D18" s="31">
        <f>SUM(D14:D17)</f>
        <v>0</v>
      </c>
      <c r="E18" s="31">
        <f>C18+D18</f>
        <v>315</v>
      </c>
      <c r="F18" s="31">
        <f>SUM(F14:F17)</f>
        <v>1</v>
      </c>
      <c r="G18" s="31">
        <f>SUM(G14:G17)</f>
        <v>3</v>
      </c>
      <c r="H18" s="31">
        <f>E18+F18+G18</f>
        <v>319</v>
      </c>
    </row>
    <row r="19" spans="2:8">
      <c r="B19" s="176" t="s">
        <v>23</v>
      </c>
      <c r="C19" s="176"/>
      <c r="D19" s="176"/>
      <c r="E19" s="176"/>
      <c r="F19" s="176"/>
      <c r="G19" s="176"/>
      <c r="H19" s="176"/>
    </row>
    <row r="20" spans="2:8">
      <c r="B20" s="27" t="s">
        <v>8</v>
      </c>
      <c r="C20" s="28">
        <v>0</v>
      </c>
      <c r="D20" s="29">
        <v>0</v>
      </c>
      <c r="E20" s="29">
        <f t="shared" ref="E20:E26" si="0">C20+D20</f>
        <v>0</v>
      </c>
      <c r="F20" s="32"/>
      <c r="G20" s="28">
        <v>0</v>
      </c>
      <c r="H20" s="29">
        <f t="shared" ref="H20:H26" si="1">E20+G20</f>
        <v>0</v>
      </c>
    </row>
    <row r="21" spans="2:8">
      <c r="B21" s="27" t="s">
        <v>9</v>
      </c>
      <c r="C21" s="28">
        <v>654</v>
      </c>
      <c r="D21" s="29">
        <v>0</v>
      </c>
      <c r="E21" s="29">
        <f t="shared" si="0"/>
        <v>654</v>
      </c>
      <c r="F21" s="32"/>
      <c r="G21" s="28">
        <v>15</v>
      </c>
      <c r="H21" s="29">
        <f t="shared" si="1"/>
        <v>669</v>
      </c>
    </row>
    <row r="22" spans="2:8">
      <c r="B22" s="27" t="s">
        <v>10</v>
      </c>
      <c r="C22" s="28">
        <v>280</v>
      </c>
      <c r="D22" s="29">
        <v>0</v>
      </c>
      <c r="E22" s="29">
        <f t="shared" si="0"/>
        <v>280</v>
      </c>
      <c r="F22" s="32"/>
      <c r="G22" s="28">
        <v>3</v>
      </c>
      <c r="H22" s="29">
        <f t="shared" si="1"/>
        <v>283</v>
      </c>
    </row>
    <row r="23" spans="2:8">
      <c r="B23" s="27" t="s">
        <v>36</v>
      </c>
      <c r="C23" s="28">
        <v>193</v>
      </c>
      <c r="D23" s="29">
        <v>0</v>
      </c>
      <c r="E23" s="29">
        <f t="shared" si="0"/>
        <v>193</v>
      </c>
      <c r="F23" s="32"/>
      <c r="G23" s="28">
        <v>1</v>
      </c>
      <c r="H23" s="29">
        <f t="shared" si="1"/>
        <v>194</v>
      </c>
    </row>
    <row r="24" spans="2:8">
      <c r="B24" s="27" t="s">
        <v>12</v>
      </c>
      <c r="C24" s="28">
        <v>537</v>
      </c>
      <c r="D24" s="29">
        <v>0</v>
      </c>
      <c r="E24" s="29">
        <f t="shared" si="0"/>
        <v>537</v>
      </c>
      <c r="F24" s="32"/>
      <c r="G24" s="28">
        <v>11</v>
      </c>
      <c r="H24" s="29">
        <f t="shared" si="1"/>
        <v>548</v>
      </c>
    </row>
    <row r="25" spans="2:8">
      <c r="B25" s="27" t="s">
        <v>13</v>
      </c>
      <c r="C25" s="28">
        <v>79</v>
      </c>
      <c r="D25" s="29">
        <v>0</v>
      </c>
      <c r="E25" s="29">
        <f t="shared" si="0"/>
        <v>79</v>
      </c>
      <c r="F25" s="32"/>
      <c r="G25" s="28">
        <v>2</v>
      </c>
      <c r="H25" s="29">
        <f t="shared" si="1"/>
        <v>81</v>
      </c>
    </row>
    <row r="26" spans="2:8">
      <c r="B26" s="30" t="s">
        <v>25</v>
      </c>
      <c r="C26" s="31">
        <f>SUM(C20:C25)</f>
        <v>1743</v>
      </c>
      <c r="D26" s="31">
        <f>SUM(D20:D25)</f>
        <v>0</v>
      </c>
      <c r="E26" s="31">
        <f t="shared" si="0"/>
        <v>1743</v>
      </c>
      <c r="F26" s="33"/>
      <c r="G26" s="31">
        <f>SUM(G20:G25)</f>
        <v>32</v>
      </c>
      <c r="H26" s="31">
        <f t="shared" si="1"/>
        <v>1775</v>
      </c>
    </row>
    <row r="27" spans="2:8">
      <c r="B27" s="34" t="s">
        <v>0</v>
      </c>
      <c r="C27" s="35">
        <f>C18+C26</f>
        <v>2058</v>
      </c>
      <c r="D27" s="35">
        <f>D18+D26</f>
        <v>0</v>
      </c>
      <c r="E27" s="35">
        <f>E18+E26</f>
        <v>2058</v>
      </c>
      <c r="F27" s="35">
        <f>F18</f>
        <v>1</v>
      </c>
      <c r="G27" s="35">
        <f>G18+G26</f>
        <v>35</v>
      </c>
      <c r="H27" s="35">
        <f>H18+H26</f>
        <v>2094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sqref="A1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61</v>
      </c>
      <c r="C2" s="7"/>
      <c r="D2" s="7"/>
      <c r="E2" s="7"/>
      <c r="F2" s="7"/>
      <c r="G2" s="7"/>
      <c r="H2" s="7"/>
    </row>
    <row r="3" spans="2:8">
      <c r="B3" s="6" t="s">
        <v>28</v>
      </c>
      <c r="C3" s="7"/>
      <c r="D3" s="7"/>
      <c r="E3" s="7"/>
      <c r="F3" s="7"/>
      <c r="G3" s="7"/>
      <c r="H3" s="7"/>
    </row>
    <row r="4" spans="2:8">
      <c r="B4" s="115" t="s">
        <v>62</v>
      </c>
      <c r="C4" s="7"/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1" t="s">
        <v>30</v>
      </c>
      <c r="C8" s="181" t="s">
        <v>14</v>
      </c>
      <c r="D8" s="181"/>
      <c r="E8" s="181"/>
      <c r="F8" s="181"/>
      <c r="G8" s="181" t="s">
        <v>15</v>
      </c>
      <c r="H8" s="181" t="s">
        <v>16</v>
      </c>
    </row>
    <row r="9" spans="2:8">
      <c r="B9" s="181"/>
      <c r="C9" s="181" t="s">
        <v>17</v>
      </c>
      <c r="D9" s="181"/>
      <c r="E9" s="181"/>
      <c r="F9" s="181" t="s">
        <v>18</v>
      </c>
      <c r="G9" s="181"/>
      <c r="H9" s="181"/>
    </row>
    <row r="10" spans="2:8">
      <c r="B10" s="181"/>
      <c r="C10" s="116" t="s">
        <v>19</v>
      </c>
      <c r="D10" s="116" t="s">
        <v>20</v>
      </c>
      <c r="E10" s="181" t="s">
        <v>21</v>
      </c>
      <c r="F10" s="181"/>
      <c r="G10" s="181"/>
      <c r="H10" s="181"/>
    </row>
    <row r="11" spans="2:8">
      <c r="B11" s="181"/>
      <c r="C11" s="117" t="s">
        <v>20</v>
      </c>
      <c r="D11" s="117" t="s">
        <v>2</v>
      </c>
      <c r="E11" s="181"/>
      <c r="F11" s="181"/>
      <c r="G11" s="181"/>
      <c r="H11" s="181"/>
    </row>
    <row r="12" spans="2:8">
      <c r="B12" s="181"/>
      <c r="C12" s="118" t="s">
        <v>3</v>
      </c>
      <c r="D12" s="118" t="s">
        <v>1</v>
      </c>
      <c r="E12" s="181"/>
      <c r="F12" s="181"/>
      <c r="G12" s="181"/>
      <c r="H12" s="181"/>
    </row>
    <row r="13" spans="2:8" ht="12.75" customHeight="1">
      <c r="B13" s="178" t="s">
        <v>22</v>
      </c>
      <c r="C13" s="178"/>
      <c r="D13" s="178"/>
      <c r="E13" s="178"/>
      <c r="F13" s="178"/>
      <c r="G13" s="178"/>
      <c r="H13" s="178"/>
    </row>
    <row r="14" spans="2:8">
      <c r="B14" s="119" t="s">
        <v>4</v>
      </c>
      <c r="C14" s="120">
        <v>3</v>
      </c>
      <c r="D14" s="120">
        <v>0</v>
      </c>
      <c r="E14" s="120">
        <f>C14+D14</f>
        <v>3</v>
      </c>
      <c r="F14" s="120">
        <v>0</v>
      </c>
      <c r="G14" s="120">
        <v>0</v>
      </c>
      <c r="H14" s="120">
        <f>E14+F14+G14</f>
        <v>3</v>
      </c>
    </row>
    <row r="15" spans="2:8">
      <c r="B15" s="119" t="s">
        <v>5</v>
      </c>
      <c r="C15" s="120">
        <v>124</v>
      </c>
      <c r="D15" s="120">
        <v>0</v>
      </c>
      <c r="E15" s="120">
        <f>C15+D15</f>
        <v>124</v>
      </c>
      <c r="F15" s="120">
        <v>11</v>
      </c>
      <c r="G15" s="120">
        <v>2</v>
      </c>
      <c r="H15" s="120">
        <f>E15+F15+G15</f>
        <v>137</v>
      </c>
    </row>
    <row r="16" spans="2:8">
      <c r="B16" s="119" t="s">
        <v>6</v>
      </c>
      <c r="C16" s="120">
        <v>18</v>
      </c>
      <c r="D16" s="120">
        <v>0</v>
      </c>
      <c r="E16" s="120">
        <f>C16+D16</f>
        <v>18</v>
      </c>
      <c r="F16" s="120">
        <v>1</v>
      </c>
      <c r="G16" s="120">
        <v>1</v>
      </c>
      <c r="H16" s="120">
        <f>E16+F16+G16</f>
        <v>20</v>
      </c>
    </row>
    <row r="17" spans="2:8">
      <c r="B17" s="119" t="s">
        <v>7</v>
      </c>
      <c r="C17" s="120">
        <v>0</v>
      </c>
      <c r="D17" s="120">
        <v>0</v>
      </c>
      <c r="E17" s="120">
        <f>C17+D17</f>
        <v>0</v>
      </c>
      <c r="F17" s="120">
        <v>0</v>
      </c>
      <c r="G17" s="120">
        <v>0</v>
      </c>
      <c r="H17" s="120">
        <f>E17+F17+G17</f>
        <v>0</v>
      </c>
    </row>
    <row r="18" spans="2:8">
      <c r="B18" s="121" t="s">
        <v>24</v>
      </c>
      <c r="C18" s="122">
        <f>SUM(C14:C17)</f>
        <v>145</v>
      </c>
      <c r="D18" s="122">
        <f>SUM(D14:D17)</f>
        <v>0</v>
      </c>
      <c r="E18" s="122">
        <f>C18+D18</f>
        <v>145</v>
      </c>
      <c r="F18" s="122">
        <f>SUM(F14:F17)</f>
        <v>12</v>
      </c>
      <c r="G18" s="122">
        <f>SUM(G14:G17)</f>
        <v>3</v>
      </c>
      <c r="H18" s="122">
        <f>E18+F18+G18</f>
        <v>160</v>
      </c>
    </row>
    <row r="19" spans="2:8">
      <c r="B19" s="179" t="s">
        <v>23</v>
      </c>
      <c r="C19" s="179"/>
      <c r="D19" s="179"/>
      <c r="E19" s="179"/>
      <c r="F19" s="179"/>
      <c r="G19" s="179"/>
      <c r="H19" s="179"/>
    </row>
    <row r="20" spans="2:8">
      <c r="B20" s="119" t="s">
        <v>8</v>
      </c>
      <c r="C20" s="123">
        <v>0</v>
      </c>
      <c r="D20" s="123">
        <v>0</v>
      </c>
      <c r="E20" s="120">
        <f t="shared" ref="E20:E25" si="0">C20+D20</f>
        <v>0</v>
      </c>
      <c r="F20" s="124">
        <v>0</v>
      </c>
      <c r="G20" s="120">
        <v>0</v>
      </c>
      <c r="H20" s="120">
        <f t="shared" ref="H20:H26" si="1">E20+G20</f>
        <v>0</v>
      </c>
    </row>
    <row r="21" spans="2:8">
      <c r="B21" s="119" t="s">
        <v>9</v>
      </c>
      <c r="C21" s="123">
        <v>479</v>
      </c>
      <c r="D21" s="123">
        <v>0</v>
      </c>
      <c r="E21" s="120">
        <f t="shared" si="0"/>
        <v>479</v>
      </c>
      <c r="F21" s="124">
        <v>0</v>
      </c>
      <c r="G21" s="120">
        <v>5</v>
      </c>
      <c r="H21" s="120">
        <f t="shared" si="1"/>
        <v>484</v>
      </c>
    </row>
    <row r="22" spans="2:8">
      <c r="B22" s="119" t="s">
        <v>10</v>
      </c>
      <c r="C22" s="123">
        <v>532</v>
      </c>
      <c r="D22" s="123">
        <v>0</v>
      </c>
      <c r="E22" s="120">
        <f t="shared" si="0"/>
        <v>532</v>
      </c>
      <c r="F22" s="124">
        <v>0</v>
      </c>
      <c r="G22" s="120">
        <v>7</v>
      </c>
      <c r="H22" s="120">
        <f t="shared" si="1"/>
        <v>539</v>
      </c>
    </row>
    <row r="23" spans="2:8">
      <c r="B23" s="119" t="s">
        <v>11</v>
      </c>
      <c r="C23" s="123">
        <v>189</v>
      </c>
      <c r="D23" s="123">
        <v>0</v>
      </c>
      <c r="E23" s="120">
        <f t="shared" si="0"/>
        <v>189</v>
      </c>
      <c r="F23" s="124">
        <v>0</v>
      </c>
      <c r="G23" s="120">
        <v>4</v>
      </c>
      <c r="H23" s="120">
        <f t="shared" si="1"/>
        <v>193</v>
      </c>
    </row>
    <row r="24" spans="2:8">
      <c r="B24" s="119" t="s">
        <v>12</v>
      </c>
      <c r="C24" s="123">
        <v>348</v>
      </c>
      <c r="D24" s="123">
        <v>0</v>
      </c>
      <c r="E24" s="120">
        <f t="shared" si="0"/>
        <v>348</v>
      </c>
      <c r="F24" s="124">
        <v>0</v>
      </c>
      <c r="G24" s="120">
        <v>9</v>
      </c>
      <c r="H24" s="120">
        <f t="shared" si="1"/>
        <v>357</v>
      </c>
    </row>
    <row r="25" spans="2:8">
      <c r="B25" s="119" t="s">
        <v>13</v>
      </c>
      <c r="C25" s="123">
        <v>0</v>
      </c>
      <c r="D25" s="123">
        <v>0</v>
      </c>
      <c r="E25" s="120">
        <f t="shared" si="0"/>
        <v>0</v>
      </c>
      <c r="F25" s="124">
        <v>0</v>
      </c>
      <c r="G25" s="120">
        <v>0</v>
      </c>
      <c r="H25" s="120">
        <f t="shared" si="1"/>
        <v>0</v>
      </c>
    </row>
    <row r="26" spans="2:8">
      <c r="B26" s="121" t="s">
        <v>25</v>
      </c>
      <c r="C26" s="125">
        <f>SUM(C20:C25)</f>
        <v>1548</v>
      </c>
      <c r="D26" s="125">
        <f>SUM(D20:D25)</f>
        <v>0</v>
      </c>
      <c r="E26" s="122">
        <f>SUM(E20:E25)</f>
        <v>1548</v>
      </c>
      <c r="F26" s="122">
        <f>SUM(F20:F25)</f>
        <v>0</v>
      </c>
      <c r="G26" s="122">
        <f>SUM(G20:G25)</f>
        <v>25</v>
      </c>
      <c r="H26" s="122">
        <f t="shared" si="1"/>
        <v>1573</v>
      </c>
    </row>
    <row r="27" spans="2:8">
      <c r="B27" s="126" t="s">
        <v>0</v>
      </c>
      <c r="C27" s="127">
        <f>C18+C26</f>
        <v>1693</v>
      </c>
      <c r="D27" s="127">
        <f>D18+D26</f>
        <v>0</v>
      </c>
      <c r="E27" s="127">
        <f>E18+E26</f>
        <v>1693</v>
      </c>
      <c r="F27" s="127">
        <f>F18</f>
        <v>12</v>
      </c>
      <c r="G27" s="127">
        <f>G18+G26</f>
        <v>28</v>
      </c>
      <c r="H27" s="127">
        <f>H18+H26</f>
        <v>1733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sqref="A1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63</v>
      </c>
      <c r="C1" s="7"/>
      <c r="D1" s="7"/>
      <c r="E1" s="7"/>
      <c r="F1" s="7"/>
      <c r="G1" s="7"/>
      <c r="H1" s="7"/>
    </row>
    <row r="2" spans="2:8">
      <c r="B2" s="6" t="s">
        <v>64</v>
      </c>
      <c r="C2" s="7"/>
      <c r="D2" s="7"/>
      <c r="E2" s="7"/>
      <c r="F2" s="7"/>
      <c r="G2" s="7"/>
      <c r="H2" s="7"/>
    </row>
    <row r="3" spans="2:8">
      <c r="B3" s="6" t="s">
        <v>65</v>
      </c>
      <c r="C3" s="7"/>
      <c r="D3" s="7"/>
      <c r="E3" s="7"/>
      <c r="F3" s="7"/>
      <c r="G3" s="7"/>
      <c r="H3" s="7"/>
    </row>
    <row r="4" spans="2:8">
      <c r="B4" s="7" t="s">
        <v>66</v>
      </c>
      <c r="C4" s="7"/>
      <c r="D4" s="7"/>
      <c r="E4" s="7"/>
      <c r="F4" s="7"/>
      <c r="G4" s="7"/>
      <c r="H4" s="7"/>
    </row>
    <row r="5" spans="2:8">
      <c r="B5" s="168" t="s">
        <v>26</v>
      </c>
      <c r="C5" s="168"/>
      <c r="D5" s="168"/>
      <c r="E5" s="168"/>
      <c r="F5" s="168"/>
      <c r="G5" s="168"/>
      <c r="H5" s="168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3" t="s">
        <v>30</v>
      </c>
      <c r="C8" s="186" t="s">
        <v>14</v>
      </c>
      <c r="D8" s="186"/>
      <c r="E8" s="186"/>
      <c r="F8" s="186"/>
      <c r="G8" s="183" t="s">
        <v>15</v>
      </c>
      <c r="H8" s="183" t="s">
        <v>16</v>
      </c>
    </row>
    <row r="9" spans="2:8">
      <c r="B9" s="184"/>
      <c r="C9" s="186" t="s">
        <v>17</v>
      </c>
      <c r="D9" s="186"/>
      <c r="E9" s="186"/>
      <c r="F9" s="183" t="s">
        <v>18</v>
      </c>
      <c r="G9" s="184"/>
      <c r="H9" s="184"/>
    </row>
    <row r="10" spans="2:8">
      <c r="B10" s="184"/>
      <c r="C10" s="51" t="s">
        <v>19</v>
      </c>
      <c r="D10" s="51" t="s">
        <v>20</v>
      </c>
      <c r="E10" s="183" t="s">
        <v>21</v>
      </c>
      <c r="F10" s="184"/>
      <c r="G10" s="184"/>
      <c r="H10" s="184"/>
    </row>
    <row r="11" spans="2:8">
      <c r="B11" s="184"/>
      <c r="C11" s="52" t="s">
        <v>20</v>
      </c>
      <c r="D11" s="52" t="s">
        <v>2</v>
      </c>
      <c r="E11" s="184"/>
      <c r="F11" s="184"/>
      <c r="G11" s="184"/>
      <c r="H11" s="184"/>
    </row>
    <row r="12" spans="2:8">
      <c r="B12" s="185"/>
      <c r="C12" s="53" t="s">
        <v>3</v>
      </c>
      <c r="D12" s="53" t="s">
        <v>1</v>
      </c>
      <c r="E12" s="185"/>
      <c r="F12" s="185"/>
      <c r="G12" s="185"/>
      <c r="H12" s="185"/>
    </row>
    <row r="13" spans="2:8" ht="12.75" customHeight="1">
      <c r="B13" s="182" t="s">
        <v>22</v>
      </c>
      <c r="C13" s="182"/>
      <c r="D13" s="182"/>
      <c r="E13" s="182"/>
      <c r="F13" s="182"/>
      <c r="G13" s="182"/>
      <c r="H13" s="182"/>
    </row>
    <row r="14" spans="2:8">
      <c r="B14" s="13" t="s">
        <v>4</v>
      </c>
      <c r="C14" s="128">
        <v>2</v>
      </c>
      <c r="D14" s="129"/>
      <c r="E14" s="14">
        <f>C14+D14</f>
        <v>2</v>
      </c>
      <c r="F14" s="128"/>
      <c r="G14" s="128"/>
      <c r="H14" s="14">
        <f>E14+F14+G14</f>
        <v>2</v>
      </c>
    </row>
    <row r="15" spans="2:8">
      <c r="B15" s="13" t="s">
        <v>5</v>
      </c>
      <c r="C15" s="128">
        <v>122</v>
      </c>
      <c r="D15" s="128">
        <v>1</v>
      </c>
      <c r="E15" s="14">
        <f>C15+D15</f>
        <v>123</v>
      </c>
      <c r="F15" s="128">
        <v>3</v>
      </c>
      <c r="G15" s="128">
        <v>1</v>
      </c>
      <c r="H15" s="14">
        <f>E15+F15+G15</f>
        <v>127</v>
      </c>
    </row>
    <row r="16" spans="2:8">
      <c r="B16" s="13" t="s">
        <v>6</v>
      </c>
      <c r="C16" s="128">
        <v>9</v>
      </c>
      <c r="D16" s="129"/>
      <c r="E16" s="14">
        <f>C16+D16</f>
        <v>9</v>
      </c>
      <c r="F16" s="128"/>
      <c r="G16" s="128"/>
      <c r="H16" s="14">
        <f>E16+F16+G16</f>
        <v>9</v>
      </c>
    </row>
    <row r="17" spans="2:8">
      <c r="B17" s="13" t="s">
        <v>7</v>
      </c>
      <c r="C17" s="128">
        <v>22</v>
      </c>
      <c r="D17" s="129"/>
      <c r="E17" s="14"/>
      <c r="F17" s="128">
        <v>3</v>
      </c>
      <c r="G17" s="128"/>
      <c r="H17" s="14">
        <f>E17+F17+G17</f>
        <v>3</v>
      </c>
    </row>
    <row r="18" spans="2:8">
      <c r="B18" s="15" t="s">
        <v>24</v>
      </c>
      <c r="C18" s="16">
        <f>SUM(C14:C17)</f>
        <v>155</v>
      </c>
      <c r="D18" s="16">
        <f>SUM(D14:D17)</f>
        <v>1</v>
      </c>
      <c r="E18" s="16">
        <f>C18+D18</f>
        <v>156</v>
      </c>
      <c r="F18" s="16">
        <f>SUM(F14:F17)</f>
        <v>6</v>
      </c>
      <c r="G18" s="16">
        <f>SUM(G14:G17)</f>
        <v>1</v>
      </c>
      <c r="H18" s="16">
        <f>E18+F18+G18</f>
        <v>163</v>
      </c>
    </row>
    <row r="19" spans="2:8">
      <c r="B19" s="170" t="s">
        <v>23</v>
      </c>
      <c r="C19" s="170"/>
      <c r="D19" s="170"/>
      <c r="E19" s="170"/>
      <c r="F19" s="170"/>
      <c r="G19" s="170"/>
      <c r="H19" s="170"/>
    </row>
    <row r="20" spans="2:8">
      <c r="B20" s="13" t="s">
        <v>8</v>
      </c>
      <c r="C20" s="128">
        <v>18</v>
      </c>
      <c r="D20" s="17"/>
      <c r="E20" s="14">
        <f t="shared" ref="E20:E26" si="0">C20+D20</f>
        <v>18</v>
      </c>
      <c r="F20" s="54"/>
      <c r="G20" s="128"/>
      <c r="H20" s="14">
        <f t="shared" ref="H20:H25" si="1">E20+F20+G20</f>
        <v>18</v>
      </c>
    </row>
    <row r="21" spans="2:8">
      <c r="B21" s="13" t="s">
        <v>9</v>
      </c>
      <c r="C21" s="128">
        <v>414</v>
      </c>
      <c r="D21" s="17"/>
      <c r="E21" s="14">
        <f t="shared" si="0"/>
        <v>414</v>
      </c>
      <c r="F21" s="54"/>
      <c r="G21" s="128">
        <v>6</v>
      </c>
      <c r="H21" s="14">
        <f t="shared" si="1"/>
        <v>420</v>
      </c>
    </row>
    <row r="22" spans="2:8">
      <c r="B22" s="13" t="s">
        <v>10</v>
      </c>
      <c r="C22" s="128">
        <v>302</v>
      </c>
      <c r="D22" s="17"/>
      <c r="E22" s="14">
        <f t="shared" si="0"/>
        <v>302</v>
      </c>
      <c r="F22" s="54"/>
      <c r="G22" s="128">
        <v>5</v>
      </c>
      <c r="H22" s="14">
        <f t="shared" si="1"/>
        <v>307</v>
      </c>
    </row>
    <row r="23" spans="2:8">
      <c r="B23" s="13" t="s">
        <v>36</v>
      </c>
      <c r="C23" s="128">
        <v>129</v>
      </c>
      <c r="D23" s="17"/>
      <c r="E23" s="14">
        <f t="shared" si="0"/>
        <v>129</v>
      </c>
      <c r="F23" s="54"/>
      <c r="G23" s="128">
        <v>5</v>
      </c>
      <c r="H23" s="14">
        <f t="shared" si="1"/>
        <v>134</v>
      </c>
    </row>
    <row r="24" spans="2:8">
      <c r="B24" s="13" t="s">
        <v>12</v>
      </c>
      <c r="C24" s="128">
        <v>252</v>
      </c>
      <c r="D24" s="17"/>
      <c r="E24" s="14">
        <f t="shared" si="0"/>
        <v>252</v>
      </c>
      <c r="F24" s="54"/>
      <c r="G24" s="128">
        <v>2</v>
      </c>
      <c r="H24" s="14">
        <f t="shared" si="1"/>
        <v>254</v>
      </c>
    </row>
    <row r="25" spans="2:8">
      <c r="B25" s="13" t="s">
        <v>13</v>
      </c>
      <c r="C25" s="128">
        <v>10</v>
      </c>
      <c r="D25" s="17"/>
      <c r="E25" s="14">
        <f t="shared" si="0"/>
        <v>10</v>
      </c>
      <c r="F25" s="54"/>
      <c r="G25" s="128">
        <v>1</v>
      </c>
      <c r="H25" s="14">
        <f t="shared" si="1"/>
        <v>11</v>
      </c>
    </row>
    <row r="26" spans="2:8">
      <c r="B26" s="15" t="s">
        <v>25</v>
      </c>
      <c r="C26" s="19">
        <f>SUM(C20:C25)</f>
        <v>1125</v>
      </c>
      <c r="D26" s="19"/>
      <c r="E26" s="16">
        <f t="shared" si="0"/>
        <v>1125</v>
      </c>
      <c r="F26" s="55"/>
      <c r="G26" s="16">
        <f>SUM(G20:G25)</f>
        <v>19</v>
      </c>
      <c r="H26" s="16">
        <f>E26+G26</f>
        <v>1144</v>
      </c>
    </row>
    <row r="27" spans="2:8">
      <c r="B27" s="56" t="s">
        <v>0</v>
      </c>
      <c r="C27" s="57">
        <f>C18+C26</f>
        <v>1280</v>
      </c>
      <c r="D27" s="57">
        <f>D18+D26</f>
        <v>1</v>
      </c>
      <c r="E27" s="57">
        <f>E18+E26</f>
        <v>1281</v>
      </c>
      <c r="F27" s="57">
        <f>F18</f>
        <v>6</v>
      </c>
      <c r="G27" s="57">
        <f>G18+G26</f>
        <v>20</v>
      </c>
      <c r="H27" s="57">
        <f>H18+H26</f>
        <v>1307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4" sqref="H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59" t="s">
        <v>27</v>
      </c>
      <c r="C1" s="60"/>
      <c r="D1" s="60"/>
      <c r="E1" s="60"/>
      <c r="F1" s="60"/>
      <c r="G1" s="60"/>
      <c r="H1" s="60"/>
    </row>
    <row r="2" spans="2:8">
      <c r="B2" s="59" t="s">
        <v>29</v>
      </c>
      <c r="C2" s="60" t="s">
        <v>48</v>
      </c>
      <c r="D2" s="60"/>
      <c r="E2" s="60"/>
      <c r="F2" s="60"/>
      <c r="G2" s="60"/>
      <c r="H2" s="60"/>
    </row>
    <row r="3" spans="2:8">
      <c r="B3" s="59" t="s">
        <v>28</v>
      </c>
      <c r="C3" s="60"/>
      <c r="D3" s="60"/>
      <c r="E3" s="60"/>
      <c r="F3" s="60"/>
      <c r="G3" s="60"/>
      <c r="H3" s="60"/>
    </row>
    <row r="4" spans="2:8">
      <c r="B4" s="60" t="s">
        <v>31</v>
      </c>
      <c r="C4" s="60"/>
      <c r="D4" s="60"/>
      <c r="E4" s="60"/>
      <c r="F4" s="60"/>
      <c r="G4" s="60"/>
      <c r="H4" s="60"/>
    </row>
    <row r="5" spans="2:8">
      <c r="B5" s="189" t="s">
        <v>26</v>
      </c>
      <c r="C5" s="189"/>
      <c r="D5" s="189"/>
      <c r="E5" s="189"/>
      <c r="F5" s="189"/>
      <c r="G5" s="189"/>
      <c r="H5" s="189"/>
    </row>
    <row r="6" spans="2:8">
      <c r="B6" s="61"/>
      <c r="C6" s="60"/>
      <c r="D6" s="60"/>
      <c r="E6" s="60"/>
      <c r="F6" s="60"/>
      <c r="G6" s="60"/>
      <c r="H6" s="60"/>
    </row>
    <row r="7" spans="2:8">
      <c r="B7" s="62" t="s">
        <v>33</v>
      </c>
      <c r="C7" s="60"/>
      <c r="D7" s="60"/>
      <c r="E7" s="60"/>
      <c r="F7" s="60"/>
      <c r="G7" s="60"/>
      <c r="H7" s="60"/>
    </row>
    <row r="8" spans="2:8"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2:8"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2:8">
      <c r="B10" s="190"/>
      <c r="C10" s="63" t="s">
        <v>19</v>
      </c>
      <c r="D10" s="63" t="s">
        <v>20</v>
      </c>
      <c r="E10" s="190" t="s">
        <v>21</v>
      </c>
      <c r="F10" s="190"/>
      <c r="G10" s="190"/>
      <c r="H10" s="190"/>
    </row>
    <row r="11" spans="2:8">
      <c r="B11" s="190"/>
      <c r="C11" s="64" t="s">
        <v>20</v>
      </c>
      <c r="D11" s="64" t="s">
        <v>2</v>
      </c>
      <c r="E11" s="190"/>
      <c r="F11" s="190"/>
      <c r="G11" s="190"/>
      <c r="H11" s="190"/>
    </row>
    <row r="12" spans="2:8">
      <c r="B12" s="190"/>
      <c r="C12" s="65" t="s">
        <v>3</v>
      </c>
      <c r="D12" s="65" t="s">
        <v>1</v>
      </c>
      <c r="E12" s="190"/>
      <c r="F12" s="190"/>
      <c r="G12" s="190"/>
      <c r="H12" s="190"/>
    </row>
    <row r="13" spans="2:8" ht="12.75" customHeight="1">
      <c r="B13" s="187" t="s">
        <v>22</v>
      </c>
      <c r="C13" s="187"/>
      <c r="D13" s="187"/>
      <c r="E13" s="187"/>
      <c r="F13" s="187"/>
      <c r="G13" s="187"/>
      <c r="H13" s="187"/>
    </row>
    <row r="14" spans="2:8">
      <c r="B14" s="66" t="s">
        <v>4</v>
      </c>
      <c r="C14" s="67">
        <v>2</v>
      </c>
      <c r="D14" s="67"/>
      <c r="E14" s="67">
        <f>C14+D14</f>
        <v>2</v>
      </c>
      <c r="F14" s="67"/>
      <c r="G14" s="67"/>
      <c r="H14" s="67">
        <f>E14+F14+G14</f>
        <v>2</v>
      </c>
    </row>
    <row r="15" spans="2:8">
      <c r="B15" s="66" t="s">
        <v>5</v>
      </c>
      <c r="C15" s="67">
        <v>55</v>
      </c>
      <c r="D15" s="67">
        <v>2</v>
      </c>
      <c r="E15" s="67">
        <f>C15+D15</f>
        <v>57</v>
      </c>
      <c r="F15" s="67">
        <v>3</v>
      </c>
      <c r="G15" s="67"/>
      <c r="H15" s="67">
        <f>E15+F15+G15</f>
        <v>60</v>
      </c>
    </row>
    <row r="16" spans="2:8">
      <c r="B16" s="66" t="s">
        <v>6</v>
      </c>
      <c r="C16" s="67">
        <v>1</v>
      </c>
      <c r="D16" s="67"/>
      <c r="E16" s="67">
        <v>1</v>
      </c>
      <c r="F16" s="67"/>
      <c r="G16" s="67"/>
      <c r="H16" s="67">
        <v>1</v>
      </c>
    </row>
    <row r="17" spans="2:8">
      <c r="B17" s="66" t="s">
        <v>7</v>
      </c>
      <c r="C17" s="67">
        <v>20</v>
      </c>
      <c r="D17" s="67">
        <v>1</v>
      </c>
      <c r="E17" s="67"/>
      <c r="F17" s="67">
        <v>2</v>
      </c>
      <c r="G17" s="67"/>
      <c r="H17" s="67">
        <f>E17+F17+G17</f>
        <v>2</v>
      </c>
    </row>
    <row r="18" spans="2:8">
      <c r="B18" s="68" t="s">
        <v>24</v>
      </c>
      <c r="C18" s="69">
        <f>SUM(C14:C17)</f>
        <v>78</v>
      </c>
      <c r="D18" s="69">
        <f>SUM(D14:D17)</f>
        <v>3</v>
      </c>
      <c r="E18" s="69">
        <f>C18+D18</f>
        <v>81</v>
      </c>
      <c r="F18" s="69">
        <f>SUM(F14:F17)</f>
        <v>5</v>
      </c>
      <c r="G18" s="69">
        <f>SUM(G14:G17)</f>
        <v>0</v>
      </c>
      <c r="H18" s="69">
        <f>E18+F18+G18</f>
        <v>86</v>
      </c>
    </row>
    <row r="19" spans="2:8">
      <c r="B19" s="188" t="s">
        <v>23</v>
      </c>
      <c r="C19" s="188"/>
      <c r="D19" s="188"/>
      <c r="E19" s="188"/>
      <c r="F19" s="188"/>
      <c r="G19" s="188"/>
      <c r="H19" s="188"/>
    </row>
    <row r="20" spans="2:8">
      <c r="B20" s="66" t="s">
        <v>8</v>
      </c>
      <c r="C20" s="70"/>
      <c r="D20" s="70"/>
      <c r="E20" s="67">
        <f t="shared" ref="E20:E26" si="0">C20+D20</f>
        <v>0</v>
      </c>
      <c r="F20" s="71"/>
      <c r="G20" s="67"/>
      <c r="H20" s="67">
        <f t="shared" ref="H20:H26" si="1">E20+G20</f>
        <v>0</v>
      </c>
    </row>
    <row r="21" spans="2:8">
      <c r="B21" s="66" t="s">
        <v>9</v>
      </c>
      <c r="C21" s="70">
        <v>191</v>
      </c>
      <c r="D21" s="70"/>
      <c r="E21" s="67">
        <f t="shared" si="0"/>
        <v>191</v>
      </c>
      <c r="F21" s="71"/>
      <c r="G21" s="67">
        <v>4</v>
      </c>
      <c r="H21" s="67">
        <f t="shared" si="1"/>
        <v>195</v>
      </c>
    </row>
    <row r="22" spans="2:8">
      <c r="B22" s="66" t="s">
        <v>10</v>
      </c>
      <c r="C22" s="70">
        <v>136</v>
      </c>
      <c r="D22" s="70"/>
      <c r="E22" s="67">
        <f t="shared" si="0"/>
        <v>136</v>
      </c>
      <c r="F22" s="71"/>
      <c r="G22" s="67">
        <v>2</v>
      </c>
      <c r="H22" s="67">
        <f t="shared" si="1"/>
        <v>138</v>
      </c>
    </row>
    <row r="23" spans="2:8">
      <c r="B23" s="66" t="s">
        <v>36</v>
      </c>
      <c r="C23" s="70">
        <v>139</v>
      </c>
      <c r="D23" s="70"/>
      <c r="E23" s="67">
        <f t="shared" si="0"/>
        <v>139</v>
      </c>
      <c r="F23" s="71"/>
      <c r="G23" s="67">
        <v>5</v>
      </c>
      <c r="H23" s="67">
        <f t="shared" si="1"/>
        <v>144</v>
      </c>
    </row>
    <row r="24" spans="2:8">
      <c r="B24" s="66" t="s">
        <v>12</v>
      </c>
      <c r="C24" s="70">
        <v>55</v>
      </c>
      <c r="D24" s="70"/>
      <c r="E24" s="67">
        <f t="shared" si="0"/>
        <v>55</v>
      </c>
      <c r="F24" s="71"/>
      <c r="G24" s="67">
        <v>4</v>
      </c>
      <c r="H24" s="67">
        <f t="shared" si="1"/>
        <v>59</v>
      </c>
    </row>
    <row r="25" spans="2:8">
      <c r="B25" s="66" t="s">
        <v>13</v>
      </c>
      <c r="C25" s="70">
        <v>10</v>
      </c>
      <c r="D25" s="70"/>
      <c r="E25" s="67">
        <f t="shared" si="0"/>
        <v>10</v>
      </c>
      <c r="F25" s="71"/>
      <c r="G25" s="67">
        <v>15</v>
      </c>
      <c r="H25" s="67">
        <f t="shared" si="1"/>
        <v>25</v>
      </c>
    </row>
    <row r="26" spans="2:8">
      <c r="B26" s="68" t="s">
        <v>25</v>
      </c>
      <c r="C26" s="72">
        <f>SUM(C20:C25)</f>
        <v>531</v>
      </c>
      <c r="D26" s="72">
        <f>SUM(D20:D25)</f>
        <v>0</v>
      </c>
      <c r="E26" s="69">
        <f t="shared" si="0"/>
        <v>531</v>
      </c>
      <c r="F26" s="73"/>
      <c r="G26" s="69">
        <v>15</v>
      </c>
      <c r="H26" s="69">
        <f t="shared" si="1"/>
        <v>546</v>
      </c>
    </row>
    <row r="27" spans="2:8">
      <c r="B27" s="74" t="s">
        <v>0</v>
      </c>
      <c r="C27" s="75">
        <f>C18+C26</f>
        <v>609</v>
      </c>
      <c r="D27" s="75">
        <f>D18+D26</f>
        <v>3</v>
      </c>
      <c r="E27" s="75">
        <f>E18+E26</f>
        <v>612</v>
      </c>
      <c r="F27" s="75">
        <f>F18</f>
        <v>5</v>
      </c>
      <c r="G27" s="75">
        <f>G18+G26</f>
        <v>15</v>
      </c>
      <c r="H27" s="75">
        <f>H18+H26</f>
        <v>632</v>
      </c>
    </row>
    <row r="28" spans="2:8">
      <c r="B28" s="76"/>
      <c r="C28" s="76"/>
      <c r="D28" s="76"/>
      <c r="E28" s="76"/>
      <c r="F28" s="76"/>
      <c r="G28" s="76"/>
      <c r="H28" s="76"/>
    </row>
    <row r="29" spans="2:8">
      <c r="B29" s="60" t="s">
        <v>32</v>
      </c>
      <c r="C29" s="76"/>
      <c r="D29" s="76"/>
      <c r="E29" s="76"/>
      <c r="F29" s="76"/>
      <c r="G29" s="76"/>
      <c r="H29" s="76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2015-11-17T16:58:58Z</dcterms:modified>
</cp:coreProperties>
</file>