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70" yWindow="-135" windowWidth="15225" windowHeight="9300" tabRatio="9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D27" i="35" l="1"/>
  <c r="E27" i="35"/>
  <c r="F27" i="35"/>
  <c r="G27" i="35"/>
  <c r="H27" i="35"/>
  <c r="C27" i="35"/>
  <c r="C3" i="40" l="1"/>
  <c r="C2" i="40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<sst xmlns="http://schemas.openxmlformats.org/spreadsheetml/2006/main" count="945" uniqueCount="80">
  <si>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</si>
  <si>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</si>
  <si>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</si>
  <si>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</si>
  <si>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</si>
  <si>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</si>
  <si>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</si>
  <si>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</si>
  <si>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</si>
  <si>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</si>
  <si>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</si>
  <si>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</si>
  <si>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</si>
  <si>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</si>
  <si>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</si>
  <si>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</si>
  <si>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</si>
  <si>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</si>
  <si>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</si>
  <si>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</si>
  <si>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</si>
  <si>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</si>
  <si>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</si>
  <si>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</si>
  <si>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</si>
  <si>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</si>
  <si>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</si>
  <si>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</si>
  <si>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</si>
  <si>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</si>
  <si>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</si>
  <si>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</si>
  <si>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</si>
  <si>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</si>
  <si>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</si>
  <si>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ÓRGÃO: TRIBUNAL REGIONAL DO DA TRABAHO DA 15ª REGIÃO</t>
  </si>
  <si>
    <t>UNIDADE: SECRETARIA DE GESTÃO DE PESSOAS</t>
  </si>
  <si>
    <t>RESOLUÇÃO 102 CNJ - ANEXO IV- QUANTITATIVO DE CARGOS E FUNÇÕES</t>
  </si>
  <si>
    <t>UNIDADE: COORDENADORIA DE GESTÃO DE PESSOAS</t>
  </si>
  <si>
    <t>TRIBUNAL REGIONAL DO TRABALHO DA 22ª REGIÃO</t>
  </si>
  <si>
    <t>UNIDADE: SECRETARIA DE PESSOAL</t>
  </si>
  <si>
    <t>TRIBUNAL REGIONAL DO TRABALHO DA 1ª REGIÃO</t>
  </si>
  <si>
    <t>SECRETARIA DE GESTÃO DE PESSOAS</t>
  </si>
  <si>
    <t>ÓRGÃO: TRIBUNAL REGIONAL DO TRABALHO DA 20ª REGIÃO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</si>
  <si>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</si>
  <si>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</si>
  <si>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</si>
  <si>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</si>
  <si>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</si>
  <si>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</si>
  <si>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ÓRGÃO:     TRT-3ª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</si>
  <si>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</si>
  <si>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</si>
  <si>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</si>
  <si>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</si>
  <si>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</si>
  <si>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ÓRGÃO: TRIBUNAL REGIONAL DO TRABALHO DA 7ª REGIÃO</t>
  </si>
  <si>
    <t>UNIDADE: SETOR DE INFORMAÇÕES FUNCIONAIS - DRH</t>
  </si>
  <si>
    <t>TRIBUNAL REGIONAL DO TRABALHO DA 9ª REGIÃO</t>
  </si>
  <si>
    <t>Tribunal Regional do Trabalho 10ª Região</t>
  </si>
  <si>
    <t>Coordenadoria de Pessoal e de Informações Funcionais</t>
  </si>
  <si>
    <t>TRIBUNAL REGIONAL DO TRABALHO DA 11ª REGIÃO</t>
  </si>
  <si>
    <t>SEÇÃO DE INFORMAÇÕES FUNCIONAIS-SGPES</t>
  </si>
  <si>
    <t>TRIBUNAL REGIONAL DO TRABALHO DA 12ª REGIÃO</t>
  </si>
  <si>
    <t>SAPPE – SERVIÇO DE ADMINISTRAÇÃO E PAGAMENTO DE PESSOAL</t>
  </si>
  <si>
    <t>TRT 14ª Região</t>
  </si>
  <si>
    <t>ÓRGÃO: TRIBUNAL REGIONAL DO TRABALHO DA 16ª REGIÃO</t>
  </si>
  <si>
    <t>Tribunal Regional do Trabalho da 17ª Região</t>
  </si>
  <si>
    <t>TRIBUNAL REGIONAL DO TRABALHO DA 18ª REGIÃO</t>
  </si>
  <si>
    <t>TRT 19ª REGIÃO</t>
  </si>
  <si>
    <t>TRIBUNAL REGIONAL DO TRABALHO DA 21ª REGIÃO</t>
  </si>
  <si>
    <t>TRIBUNAL REGIONAL DO TRABALHO DA 23ª 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</si>
  <si>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</si>
  <si>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</si>
  <si>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</si>
  <si>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</si>
  <si>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Data de referência: 30/08/2016</t>
  </si>
  <si>
    <t>Data de referência: AGOSTO/2016</t>
  </si>
  <si>
    <t>SECRETARIA DE PESSOAL</t>
  </si>
  <si>
    <t>Data de referência: 31/08/2016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</si>
</sst>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[$-416]#,##0"/>
    <numFmt numFmtId="182" formatCode="General&quot; &quot;"/>
    <numFmt numFmtId="185" formatCode="#,##0.00&quot; &quot;;&quot; (&quot;#,##0.00&quot;)&quot;;&quot; -&quot;#&quot; &quot;;@&quot; &quot;"/>
    <numFmt numFmtId="187" formatCode="&quot;$&quot;#,##0&quot; &quot;;&quot;($&quot;#,##0&quot;)&quot;"/>
    <numFmt numFmtId="188" formatCode="yyyy&quot;:&quot;mm"/>
    <numFmt numFmtId="189" formatCode="[$€]#,##0.00&quot; &quot;;[$€]&quot;(&quot;#,##0.00&quot;)&quot;;[$€]&quot;-&quot;#&quot; &quot;"/>
    <numFmt numFmtId="190" formatCode="&quot; R$ &quot;#,##0.00&quot; &quot;;&quot; R$ (&quot;#,##0.00&quot;)&quot;;&quot; R$ -&quot;#&quot; &quot;;@&quot; &quot;"/>
    <numFmt numFmtId="191" formatCode="#.#####"/>
    <numFmt numFmtId="192" formatCode="[$R$-416]&quot; &quot;#,##0.00;[Red]&quot;-&quot;[$R$-416]&quot; &quot;#,##0.00"/>
    <numFmt numFmtId="193" formatCode="#,##0&quot; &quot;;[Red]&quot;(&quot;#,##0&quot;)&quot;"/>
    <numFmt numFmtId="194" formatCode="#,##0.00&quot; &quot;;&quot;-&quot;#,##0.00&quot; &quot;;&quot; -&quot;#&quot; &quot;;@&quot; &quot;"/>
    <numFmt numFmtId="195" formatCode="#.###,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indexed="8"/>
      <name val="Arial"/>
      <family val="2"/>
      <charset val="1"/>
    </font>
    <font>
      <sz val="7"/>
      <color indexed="8"/>
      <name val="Arial"/>
      <family val="2"/>
      <charset val="1"/>
    </font>
    <font>
      <sz val="7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  <charset val="1"/>
    </font>
    <font>
      <b/>
      <sz val="9"/>
      <color indexed="10"/>
      <name val="Arial"/>
      <family val="2"/>
    </font>
    <font>
      <i/>
      <sz val="10"/>
      <name val="Ari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9"/>
      <color theme="1"/>
      <name val="Arial1"/>
    </font>
    <font>
      <b/>
      <sz val="9"/>
      <color theme="1"/>
      <name val="Arial1"/>
    </font>
    <font>
      <sz val="11"/>
      <color rgb="FFFFFFFF"/>
      <name val="Calibri"/>
      <family val="2"/>
      <charset val="1"/>
    </font>
  </fonts>
  <fills count="6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</fills>
  <borders count="5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3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72" fillId="0" borderId="0"/>
    <xf numFmtId="0" fontId="73" fillId="44" borderId="0"/>
    <xf numFmtId="0" fontId="73" fillId="45" borderId="0"/>
    <xf numFmtId="0" fontId="73" fillId="46" borderId="0"/>
    <xf numFmtId="0" fontId="73" fillId="47" borderId="0"/>
    <xf numFmtId="0" fontId="73" fillId="48" borderId="0"/>
    <xf numFmtId="0" fontId="73" fillId="49" borderId="0"/>
    <xf numFmtId="0" fontId="73" fillId="44" borderId="0"/>
    <xf numFmtId="0" fontId="73" fillId="44" borderId="0"/>
    <xf numFmtId="0" fontId="73" fillId="44" borderId="0"/>
    <xf numFmtId="0" fontId="73" fillId="44" borderId="0"/>
    <xf numFmtId="0" fontId="73" fillId="45" borderId="0"/>
    <xf numFmtId="0" fontId="73" fillId="45" borderId="0"/>
    <xf numFmtId="0" fontId="73" fillId="45" borderId="0"/>
    <xf numFmtId="0" fontId="73" fillId="45" borderId="0"/>
    <xf numFmtId="0" fontId="73" fillId="46" borderId="0"/>
    <xf numFmtId="0" fontId="73" fillId="46" borderId="0"/>
    <xf numFmtId="0" fontId="73" fillId="46" borderId="0"/>
    <xf numFmtId="0" fontId="73" fillId="46" borderId="0"/>
    <xf numFmtId="0" fontId="73" fillId="47" borderId="0"/>
    <xf numFmtId="0" fontId="73" fillId="47" borderId="0"/>
    <xf numFmtId="0" fontId="73" fillId="47" borderId="0"/>
    <xf numFmtId="0" fontId="73" fillId="47" borderId="0"/>
    <xf numFmtId="0" fontId="73" fillId="48" borderId="0"/>
    <xf numFmtId="0" fontId="73" fillId="48" borderId="0"/>
    <xf numFmtId="0" fontId="73" fillId="48" borderId="0"/>
    <xf numFmtId="0" fontId="73" fillId="48" borderId="0"/>
    <xf numFmtId="0" fontId="73" fillId="49" borderId="0"/>
    <xf numFmtId="0" fontId="73" fillId="49" borderId="0"/>
    <xf numFmtId="0" fontId="73" fillId="49" borderId="0"/>
    <xf numFmtId="0" fontId="73" fillId="50" borderId="0"/>
    <xf numFmtId="0" fontId="73" fillId="51" borderId="0"/>
    <xf numFmtId="0" fontId="73" fillId="52" borderId="0"/>
    <xf numFmtId="0" fontId="73" fillId="53" borderId="0"/>
    <xf numFmtId="0" fontId="73" fillId="47" borderId="0"/>
    <xf numFmtId="0" fontId="73" fillId="51" borderId="0"/>
    <xf numFmtId="0" fontId="73" fillId="54" borderId="0"/>
    <xf numFmtId="0" fontId="73" fillId="51" borderId="0"/>
    <xf numFmtId="0" fontId="73" fillId="51" borderId="0"/>
    <xf numFmtId="0" fontId="73" fillId="51" borderId="0"/>
    <xf numFmtId="0" fontId="73" fillId="51" borderId="0"/>
    <xf numFmtId="0" fontId="73" fillId="52" borderId="0"/>
    <xf numFmtId="0" fontId="73" fillId="52" borderId="0"/>
    <xf numFmtId="0" fontId="73" fillId="52" borderId="0"/>
    <xf numFmtId="0" fontId="73" fillId="52" borderId="0"/>
    <xf numFmtId="0" fontId="73" fillId="53" borderId="0"/>
    <xf numFmtId="0" fontId="73" fillId="53" borderId="0"/>
    <xf numFmtId="0" fontId="73" fillId="53" borderId="0"/>
    <xf numFmtId="0" fontId="73" fillId="53" borderId="0"/>
    <xf numFmtId="0" fontId="73" fillId="47" borderId="0"/>
    <xf numFmtId="0" fontId="73" fillId="47" borderId="0"/>
    <xf numFmtId="0" fontId="73" fillId="47" borderId="0"/>
    <xf numFmtId="0" fontId="73" fillId="47" borderId="0"/>
    <xf numFmtId="0" fontId="73" fillId="51" borderId="0"/>
    <xf numFmtId="0" fontId="73" fillId="51" borderId="0"/>
    <xf numFmtId="0" fontId="73" fillId="51" borderId="0"/>
    <xf numFmtId="0" fontId="73" fillId="51" borderId="0"/>
    <xf numFmtId="0" fontId="73" fillId="54" borderId="0"/>
    <xf numFmtId="0" fontId="73" fillId="54" borderId="0"/>
    <xf numFmtId="0" fontId="73" fillId="54" borderId="0"/>
    <xf numFmtId="0" fontId="73" fillId="54" borderId="0"/>
    <xf numFmtId="0" fontId="74" fillId="55" borderId="0"/>
    <xf numFmtId="0" fontId="74" fillId="52" borderId="0"/>
    <xf numFmtId="0" fontId="74" fillId="53" borderId="0"/>
    <xf numFmtId="0" fontId="74" fillId="56" borderId="0"/>
    <xf numFmtId="0" fontId="74" fillId="57" borderId="0"/>
    <xf numFmtId="0" fontId="74" fillId="58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52" borderId="0"/>
    <xf numFmtId="0" fontId="74" fillId="52" borderId="0"/>
    <xf numFmtId="0" fontId="74" fillId="52" borderId="0"/>
    <xf numFmtId="0" fontId="74" fillId="52" borderId="0"/>
    <xf numFmtId="0" fontId="74" fillId="53" borderId="0"/>
    <xf numFmtId="0" fontId="74" fillId="53" borderId="0"/>
    <xf numFmtId="0" fontId="74" fillId="53" borderId="0"/>
    <xf numFmtId="0" fontId="74" fillId="53" borderId="0"/>
    <xf numFmtId="0" fontId="74" fillId="56" borderId="0"/>
    <xf numFmtId="0" fontId="74" fillId="56" borderId="0"/>
    <xf numFmtId="0" fontId="74" fillId="56" borderId="0"/>
    <xf numFmtId="0" fontId="74" fillId="56" borderId="0"/>
    <xf numFmtId="0" fontId="74" fillId="57" borderId="0"/>
    <xf numFmtId="0" fontId="74" fillId="57" borderId="0"/>
    <xf numFmtId="0" fontId="74" fillId="57" borderId="0"/>
    <xf numFmtId="0" fontId="74" fillId="57" borderId="0"/>
    <xf numFmtId="0" fontId="74" fillId="58" borderId="0"/>
    <xf numFmtId="0" fontId="74" fillId="58" borderId="0"/>
    <xf numFmtId="0" fontId="74" fillId="58" borderId="0"/>
    <xf numFmtId="0" fontId="74" fillId="58" borderId="0"/>
    <xf numFmtId="0" fontId="74" fillId="59" borderId="0"/>
    <xf numFmtId="0" fontId="74" fillId="60" borderId="0"/>
    <xf numFmtId="0" fontId="74" fillId="61" borderId="0"/>
    <xf numFmtId="0" fontId="74" fillId="56" borderId="0"/>
    <xf numFmtId="0" fontId="74" fillId="57" borderId="0"/>
    <xf numFmtId="0" fontId="74" fillId="62" borderId="0"/>
    <xf numFmtId="182" fontId="75" fillId="0" borderId="29"/>
    <xf numFmtId="0" fontId="76" fillId="45" borderId="0"/>
    <xf numFmtId="182" fontId="77" fillId="0" borderId="0">
      <alignment vertical="top"/>
    </xf>
    <xf numFmtId="182" fontId="78" fillId="0" borderId="0">
      <alignment horizontal="right"/>
    </xf>
    <xf numFmtId="182" fontId="78" fillId="0" borderId="0">
      <alignment horizontal="left"/>
    </xf>
    <xf numFmtId="0" fontId="79" fillId="46" borderId="0"/>
    <xf numFmtId="0" fontId="79" fillId="46" borderId="0"/>
    <xf numFmtId="0" fontId="79" fillId="46" borderId="0"/>
    <xf numFmtId="0" fontId="79" fillId="46" borderId="0"/>
    <xf numFmtId="2" fontId="80" fillId="0" borderId="0">
      <protection locked="0"/>
    </xf>
    <xf numFmtId="2" fontId="81" fillId="0" borderId="0">
      <protection locked="0"/>
    </xf>
    <xf numFmtId="0" fontId="82" fillId="0" borderId="0"/>
    <xf numFmtId="0" fontId="83" fillId="0" borderId="0"/>
    <xf numFmtId="0" fontId="84" fillId="50" borderId="30"/>
    <xf numFmtId="0" fontId="84" fillId="50" borderId="30"/>
    <xf numFmtId="0" fontId="84" fillId="50" borderId="30"/>
    <xf numFmtId="0" fontId="84" fillId="50" borderId="30"/>
    <xf numFmtId="0" fontId="84" fillId="50" borderId="30"/>
    <xf numFmtId="0" fontId="85" fillId="0" borderId="0">
      <alignment vertical="center"/>
    </xf>
    <xf numFmtId="0" fontId="86" fillId="63" borderId="31"/>
    <xf numFmtId="0" fontId="86" fillId="63" borderId="31"/>
    <xf numFmtId="0" fontId="86" fillId="63" borderId="31"/>
    <xf numFmtId="0" fontId="86" fillId="63" borderId="31"/>
    <xf numFmtId="0" fontId="87" fillId="0" borderId="32"/>
    <xf numFmtId="0" fontId="87" fillId="0" borderId="32"/>
    <xf numFmtId="0" fontId="87" fillId="0" borderId="32"/>
    <xf numFmtId="0" fontId="87" fillId="0" borderId="32"/>
    <xf numFmtId="0" fontId="86" fillId="63" borderId="31"/>
    <xf numFmtId="4" fontId="73" fillId="0" borderId="0"/>
    <xf numFmtId="185" fontId="88" fillId="0" borderId="0"/>
    <xf numFmtId="185" fontId="88" fillId="0" borderId="0"/>
    <xf numFmtId="3" fontId="73" fillId="0" borderId="0"/>
    <xf numFmtId="187" fontId="73" fillId="0" borderId="0"/>
    <xf numFmtId="0" fontId="73" fillId="0" borderId="0"/>
    <xf numFmtId="0" fontId="73" fillId="0" borderId="0"/>
    <xf numFmtId="168" fontId="73" fillId="0" borderId="0"/>
    <xf numFmtId="188" fontId="73" fillId="0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60" borderId="0"/>
    <xf numFmtId="0" fontId="74" fillId="60" borderId="0"/>
    <xf numFmtId="0" fontId="74" fillId="60" borderId="0"/>
    <xf numFmtId="0" fontId="74" fillId="60" borderId="0"/>
    <xf numFmtId="0" fontId="74" fillId="61" borderId="0"/>
    <xf numFmtId="0" fontId="74" fillId="61" borderId="0"/>
    <xf numFmtId="0" fontId="74" fillId="61" borderId="0"/>
    <xf numFmtId="0" fontId="74" fillId="61" borderId="0"/>
    <xf numFmtId="0" fontId="74" fillId="56" borderId="0"/>
    <xf numFmtId="0" fontId="74" fillId="56" borderId="0"/>
    <xf numFmtId="0" fontId="74" fillId="56" borderId="0"/>
    <xf numFmtId="0" fontId="74" fillId="56" borderId="0"/>
    <xf numFmtId="0" fontId="74" fillId="57" borderId="0"/>
    <xf numFmtId="0" fontId="74" fillId="57" borderId="0"/>
    <xf numFmtId="0" fontId="74" fillId="57" borderId="0"/>
    <xf numFmtId="0" fontId="74" fillId="57" borderId="0"/>
    <xf numFmtId="0" fontId="74" fillId="62" borderId="0"/>
    <xf numFmtId="0" fontId="74" fillId="62" borderId="0"/>
    <xf numFmtId="0" fontId="74" fillId="62" borderId="0"/>
    <xf numFmtId="0" fontId="74" fillId="62" borderId="0"/>
    <xf numFmtId="0" fontId="89" fillId="49" borderId="30"/>
    <xf numFmtId="0" fontId="89" fillId="49" borderId="30"/>
    <xf numFmtId="0" fontId="89" fillId="49" borderId="30"/>
    <xf numFmtId="0" fontId="89" fillId="50" borderId="30"/>
    <xf numFmtId="189" fontId="88" fillId="0" borderId="0"/>
    <xf numFmtId="0" fontId="88" fillId="0" borderId="0"/>
    <xf numFmtId="0" fontId="90" fillId="0" borderId="0"/>
    <xf numFmtId="0" fontId="91" fillId="0" borderId="33">
      <alignment horizontal="center"/>
    </xf>
    <xf numFmtId="2" fontId="73" fillId="0" borderId="0"/>
    <xf numFmtId="2" fontId="73" fillId="0" borderId="0"/>
    <xf numFmtId="0" fontId="92" fillId="0" borderId="0">
      <alignment horizontal="left"/>
    </xf>
    <xf numFmtId="0" fontId="79" fillId="46" borderId="0"/>
    <xf numFmtId="0" fontId="93" fillId="0" borderId="0">
      <alignment horizontal="center"/>
    </xf>
    <xf numFmtId="0" fontId="94" fillId="0" borderId="34"/>
    <xf numFmtId="0" fontId="95" fillId="0" borderId="35"/>
    <xf numFmtId="0" fontId="96" fillId="0" borderId="36"/>
    <xf numFmtId="0" fontId="96" fillId="0" borderId="0"/>
    <xf numFmtId="0" fontId="93" fillId="0" borderId="0">
      <alignment horizontal="center" textRotation="90"/>
    </xf>
    <xf numFmtId="0" fontId="76" fillId="45" borderId="0"/>
    <xf numFmtId="0" fontId="76" fillId="45" borderId="0"/>
    <xf numFmtId="0" fontId="76" fillId="45" borderId="0"/>
    <xf numFmtId="0" fontId="76" fillId="45" borderId="0"/>
    <xf numFmtId="0" fontId="75" fillId="0" borderId="0"/>
    <xf numFmtId="0" fontId="89" fillId="49" borderId="30"/>
    <xf numFmtId="171" fontId="73" fillId="0" borderId="0"/>
    <xf numFmtId="0" fontId="87" fillId="0" borderId="32"/>
    <xf numFmtId="190" fontId="88" fillId="0" borderId="0"/>
    <xf numFmtId="187" fontId="73" fillId="0" borderId="0"/>
    <xf numFmtId="0" fontId="97" fillId="64" borderId="0"/>
    <xf numFmtId="0" fontId="97" fillId="64" borderId="0"/>
    <xf numFmtId="0" fontId="97" fillId="64" borderId="0"/>
    <xf numFmtId="0" fontId="97" fillId="64" borderId="0"/>
    <xf numFmtId="0" fontId="97" fillId="64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73" fillId="0" borderId="0"/>
    <xf numFmtId="0" fontId="73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65" borderId="37"/>
    <xf numFmtId="0" fontId="88" fillId="65" borderId="37"/>
    <xf numFmtId="0" fontId="88" fillId="65" borderId="37"/>
    <xf numFmtId="0" fontId="88" fillId="65" borderId="37"/>
    <xf numFmtId="0" fontId="88" fillId="65" borderId="37"/>
    <xf numFmtId="0" fontId="98" fillId="50" borderId="38"/>
    <xf numFmtId="173" fontId="80" fillId="0" borderId="0">
      <protection locked="0"/>
    </xf>
    <xf numFmtId="191" fontId="80" fillId="0" borderId="0">
      <protection locked="0"/>
    </xf>
    <xf numFmtId="9" fontId="88" fillId="0" borderId="0"/>
    <xf numFmtId="9" fontId="99" fillId="0" borderId="0"/>
    <xf numFmtId="9" fontId="73" fillId="0" borderId="0"/>
    <xf numFmtId="9" fontId="88" fillId="0" borderId="0"/>
    <xf numFmtId="9" fontId="73" fillId="0" borderId="0"/>
    <xf numFmtId="9" fontId="88" fillId="0" borderId="0"/>
    <xf numFmtId="9" fontId="88" fillId="0" borderId="0"/>
    <xf numFmtId="9" fontId="88" fillId="0" borderId="0"/>
    <xf numFmtId="9" fontId="88" fillId="0" borderId="0"/>
    <xf numFmtId="9" fontId="88" fillId="0" borderId="0"/>
    <xf numFmtId="9" fontId="88" fillId="0" borderId="0"/>
    <xf numFmtId="0" fontId="100" fillId="0" borderId="0"/>
    <xf numFmtId="192" fontId="100" fillId="0" borderId="0"/>
    <xf numFmtId="0" fontId="78" fillId="0" borderId="0"/>
    <xf numFmtId="0" fontId="98" fillId="50" borderId="38"/>
    <xf numFmtId="0" fontId="98" fillId="50" borderId="38"/>
    <xf numFmtId="0" fontId="98" fillId="50" borderId="38"/>
    <xf numFmtId="0" fontId="98" fillId="50" borderId="38"/>
    <xf numFmtId="193" fontId="73" fillId="0" borderId="0"/>
    <xf numFmtId="193" fontId="101" fillId="0" borderId="39"/>
    <xf numFmtId="175" fontId="88" fillId="0" borderId="0">
      <protection locked="0"/>
    </xf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88" fillId="0" borderId="0"/>
    <xf numFmtId="185" fontId="73" fillId="0" borderId="0"/>
    <xf numFmtId="194" fontId="88" fillId="0" borderId="0"/>
    <xf numFmtId="185" fontId="88" fillId="0" borderId="0"/>
    <xf numFmtId="0" fontId="88" fillId="0" borderId="0"/>
    <xf numFmtId="185" fontId="88" fillId="0" borderId="0"/>
    <xf numFmtId="185" fontId="88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177" fontId="73" fillId="0" borderId="0"/>
    <xf numFmtId="178" fontId="73" fillId="0" borderId="0"/>
    <xf numFmtId="0" fontId="103" fillId="0" borderId="0"/>
    <xf numFmtId="0" fontId="104" fillId="0" borderId="40"/>
    <xf numFmtId="0" fontId="94" fillId="0" borderId="34"/>
    <xf numFmtId="0" fontId="94" fillId="0" borderId="34"/>
    <xf numFmtId="0" fontId="94" fillId="0" borderId="34"/>
    <xf numFmtId="0" fontId="94" fillId="0" borderId="34"/>
    <xf numFmtId="0" fontId="94" fillId="0" borderId="34"/>
    <xf numFmtId="0" fontId="105" fillId="0" borderId="0"/>
    <xf numFmtId="0" fontId="103" fillId="0" borderId="0"/>
    <xf numFmtId="0" fontId="95" fillId="0" borderId="35"/>
    <xf numFmtId="0" fontId="95" fillId="0" borderId="35"/>
    <xf numFmtId="0" fontId="95" fillId="0" borderId="35"/>
    <xf numFmtId="0" fontId="95" fillId="0" borderId="35"/>
    <xf numFmtId="0" fontId="96" fillId="0" borderId="36"/>
    <xf numFmtId="0" fontId="96" fillId="0" borderId="36"/>
    <xf numFmtId="0" fontId="96" fillId="0" borderId="36"/>
    <xf numFmtId="0" fontId="96" fillId="0" borderId="36"/>
    <xf numFmtId="0" fontId="96" fillId="0" borderId="0"/>
    <xf numFmtId="0" fontId="96" fillId="0" borderId="0"/>
    <xf numFmtId="0" fontId="96" fillId="0" borderId="0"/>
    <xf numFmtId="0" fontId="96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2" fontId="106" fillId="0" borderId="0">
      <protection locked="0"/>
    </xf>
    <xf numFmtId="2" fontId="106" fillId="0" borderId="0">
      <protection locked="0"/>
    </xf>
    <xf numFmtId="0" fontId="107" fillId="0" borderId="41"/>
    <xf numFmtId="0" fontId="107" fillId="0" borderId="41"/>
    <xf numFmtId="0" fontId="107" fillId="0" borderId="41"/>
    <xf numFmtId="0" fontId="107" fillId="0" borderId="41"/>
    <xf numFmtId="191" fontId="80" fillId="0" borderId="0">
      <protection locked="0"/>
    </xf>
    <xf numFmtId="195" fontId="80" fillId="0" borderId="0">
      <protection locked="0"/>
    </xf>
    <xf numFmtId="0" fontId="88" fillId="0" borderId="0"/>
    <xf numFmtId="194" fontId="99" fillId="0" borderId="0"/>
    <xf numFmtId="185" fontId="88" fillId="0" borderId="0"/>
    <xf numFmtId="194" fontId="88" fillId="0" borderId="0"/>
    <xf numFmtId="185" fontId="88" fillId="0" borderId="0"/>
    <xf numFmtId="194" fontId="88" fillId="0" borderId="0"/>
    <xf numFmtId="3" fontId="73" fillId="0" borderId="0"/>
    <xf numFmtId="0" fontId="102" fillId="0" borderId="0"/>
    <xf numFmtId="43" fontId="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" fontId="73" fillId="0" borderId="0"/>
    <xf numFmtId="0" fontId="1" fillId="0" borderId="0"/>
    <xf numFmtId="0" fontId="110" fillId="66" borderId="0" applyBorder="0" applyProtection="0"/>
    <xf numFmtId="0" fontId="73" fillId="0" borderId="0"/>
    <xf numFmtId="9" fontId="1" fillId="0" borderId="0" applyFont="0" applyFill="0" applyBorder="0" applyAlignment="0" applyProtection="0"/>
    <xf numFmtId="0" fontId="104" fillId="0" borderId="4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0" fillId="66" borderId="0" applyBorder="0" applyProtection="0"/>
    <xf numFmtId="176" fontId="3" fillId="0" borderId="0" applyFill="0" applyBorder="0" applyAlignment="0" applyProtection="0"/>
    <xf numFmtId="0" fontId="110" fillId="66" borderId="0" applyBorder="0" applyProtection="0"/>
    <xf numFmtId="0" fontId="110" fillId="66" borderId="0" applyBorder="0" applyProtection="0"/>
  </cellStyleXfs>
  <cellXfs count="329">
    <xf numFmtId="0" fontId="0" fillId="0" borderId="0" xfId="0"/>
    <xf numFmtId="0" fontId="0" fillId="0" borderId="0" xfId="0" applyBorder="1"/>
    <xf numFmtId="0" fontId="56" fillId="0" borderId="0" xfId="0" applyFont="1"/>
    <xf numFmtId="0" fontId="56" fillId="0" borderId="0" xfId="0" applyFont="1" applyFill="1" applyBorder="1"/>
    <xf numFmtId="0" fontId="3" fillId="0" borderId="0" xfId="0" applyFont="1"/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9" xfId="0" applyFont="1" applyFill="1" applyBorder="1" applyAlignment="1">
      <alignment horizontal="center" vertical="center" wrapText="1"/>
    </xf>
    <xf numFmtId="0" fontId="58" fillId="24" borderId="18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9" fillId="0" borderId="0" xfId="0" applyFont="1"/>
    <xf numFmtId="0" fontId="59" fillId="0" borderId="0" xfId="0" applyFont="1" applyAlignment="1">
      <alignment horizontal="lef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4" fontId="58" fillId="0" borderId="0" xfId="0" applyNumberFormat="1" applyFont="1"/>
    <xf numFmtId="0" fontId="60" fillId="0" borderId="0" xfId="0" applyFont="1" applyAlignme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3" fontId="0" fillId="0" borderId="0" xfId="0" applyNumberFormat="1"/>
    <xf numFmtId="0" fontId="62" fillId="0" borderId="0" xfId="0" applyFont="1"/>
    <xf numFmtId="0" fontId="63" fillId="0" borderId="0" xfId="0" applyFont="1"/>
    <xf numFmtId="14" fontId="58" fillId="0" borderId="0" xfId="0" applyNumberFormat="1" applyFont="1" applyAlignment="1">
      <alignment horizontal="left"/>
    </xf>
    <xf numFmtId="0" fontId="60" fillId="28" borderId="19" xfId="0" applyFont="1" applyFill="1" applyBorder="1" applyAlignment="1">
      <alignment horizontal="center" vertical="center" wrapText="1"/>
    </xf>
    <xf numFmtId="0" fontId="60" fillId="28" borderId="20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1" fillId="0" borderId="17" xfId="0" applyFont="1" applyBorder="1" applyAlignment="1">
      <alignment horizontal="center"/>
    </xf>
    <xf numFmtId="0" fontId="64" fillId="0" borderId="0" xfId="0" applyFont="1"/>
    <xf numFmtId="0" fontId="58" fillId="24" borderId="21" xfId="0" applyFont="1" applyFill="1" applyBorder="1" applyAlignment="1">
      <alignment horizontal="center" vertical="center" wrapText="1"/>
    </xf>
    <xf numFmtId="0" fontId="60" fillId="30" borderId="19" xfId="0" applyFont="1" applyFill="1" applyBorder="1" applyAlignment="1">
      <alignment horizontal="center" vertical="center" wrapText="1"/>
    </xf>
    <xf numFmtId="0" fontId="60" fillId="30" borderId="20" xfId="0" applyFont="1" applyFill="1" applyBorder="1" applyAlignment="1">
      <alignment horizontal="center" vertical="center" wrapText="1"/>
    </xf>
    <xf numFmtId="3" fontId="60" fillId="31" borderId="17" xfId="0" applyNumberFormat="1" applyFont="1" applyFill="1" applyBorder="1" applyAlignment="1">
      <alignment horizontal="right"/>
    </xf>
    <xf numFmtId="3" fontId="61" fillId="31" borderId="17" xfId="0" applyNumberFormat="1" applyFont="1" applyFill="1" applyBorder="1" applyAlignment="1">
      <alignment horizontal="right"/>
    </xf>
    <xf numFmtId="0" fontId="58" fillId="26" borderId="19" xfId="0" applyFont="1" applyFill="1" applyBorder="1" applyAlignment="1">
      <alignment horizontal="center" vertical="center" wrapText="1"/>
    </xf>
    <xf numFmtId="0" fontId="58" fillId="26" borderId="20" xfId="0" applyFont="1" applyFill="1" applyBorder="1" applyAlignment="1">
      <alignment horizontal="center" vertical="center" wrapText="1"/>
    </xf>
    <xf numFmtId="0" fontId="58" fillId="26" borderId="18" xfId="0" applyFont="1" applyFill="1" applyBorder="1" applyAlignment="1">
      <alignment horizontal="center" vertical="center" wrapText="1"/>
    </xf>
    <xf numFmtId="0" fontId="60" fillId="28" borderId="17" xfId="0" applyFont="1" applyFill="1" applyBorder="1" applyAlignment="1">
      <alignment horizontal="center" vertical="center" wrapText="1"/>
    </xf>
    <xf numFmtId="14" fontId="66" fillId="32" borderId="0" xfId="0" applyNumberFormat="1" applyFont="1" applyFill="1" applyAlignment="1">
      <alignment horizontal="left"/>
    </xf>
    <xf numFmtId="3" fontId="58" fillId="0" borderId="17" xfId="0" applyNumberFormat="1" applyFont="1" applyBorder="1" applyAlignment="1" applyProtection="1">
      <alignment horizontal="right"/>
    </xf>
    <xf numFmtId="0" fontId="67" fillId="0" borderId="0" xfId="0" applyFont="1" applyAlignment="1"/>
    <xf numFmtId="0" fontId="67" fillId="0" borderId="0" xfId="0" applyFont="1"/>
    <xf numFmtId="180" fontId="67" fillId="0" borderId="0" xfId="0" applyNumberFormat="1" applyFont="1"/>
    <xf numFmtId="0" fontId="68" fillId="0" borderId="0" xfId="0" applyFont="1" applyAlignment="1">
      <alignment horizontal="left"/>
    </xf>
    <xf numFmtId="0" fontId="68" fillId="0" borderId="0" xfId="0" applyFont="1"/>
    <xf numFmtId="0" fontId="67" fillId="33" borderId="26" xfId="0" applyFont="1" applyFill="1" applyBorder="1" applyAlignment="1">
      <alignment horizontal="center" vertical="center" wrapText="1"/>
    </xf>
    <xf numFmtId="0" fontId="67" fillId="33" borderId="27" xfId="0" applyFont="1" applyFill="1" applyBorder="1" applyAlignment="1">
      <alignment horizontal="center" vertical="center" wrapText="1"/>
    </xf>
    <xf numFmtId="0" fontId="67" fillId="33" borderId="28" xfId="0" applyFont="1" applyFill="1" applyBorder="1" applyAlignment="1">
      <alignment horizontal="center" vertical="center" wrapText="1"/>
    </xf>
    <xf numFmtId="0" fontId="67" fillId="0" borderId="25" xfId="0" applyFont="1" applyBorder="1" applyAlignment="1">
      <alignment horizontal="center"/>
    </xf>
    <xf numFmtId="0" fontId="68" fillId="0" borderId="25" xfId="0" applyFont="1" applyBorder="1" applyAlignment="1">
      <alignment horizontal="center"/>
    </xf>
    <xf numFmtId="0" fontId="68" fillId="33" borderId="25" xfId="0" applyFont="1" applyFill="1" applyBorder="1" applyAlignment="1">
      <alignment horizontal="center"/>
    </xf>
    <xf numFmtId="181" fontId="68" fillId="33" borderId="25" xfId="0" applyNumberFormat="1" applyFont="1" applyFill="1" applyBorder="1" applyAlignment="1">
      <alignment horizontal="right"/>
    </xf>
    <xf numFmtId="0" fontId="60" fillId="36" borderId="19" xfId="0" applyFont="1" applyFill="1" applyBorder="1" applyAlignment="1">
      <alignment horizontal="center" vertical="center" wrapText="1"/>
    </xf>
    <xf numFmtId="0" fontId="60" fillId="36" borderId="20" xfId="0" applyFont="1" applyFill="1" applyBorder="1" applyAlignment="1">
      <alignment horizontal="center" vertical="center" wrapText="1"/>
    </xf>
    <xf numFmtId="0" fontId="60" fillId="36" borderId="18" xfId="0" applyFont="1" applyFill="1" applyBorder="1" applyAlignment="1">
      <alignment horizontal="center" vertical="center" wrapText="1"/>
    </xf>
    <xf numFmtId="0" fontId="61" fillId="36" borderId="17" xfId="0" applyFont="1" applyFill="1" applyBorder="1" applyAlignment="1">
      <alignment horizontal="center"/>
    </xf>
    <xf numFmtId="3" fontId="61" fillId="36" borderId="17" xfId="0" applyNumberFormat="1" applyFont="1" applyFill="1" applyBorder="1" applyAlignment="1">
      <alignment horizontal="right"/>
    </xf>
    <xf numFmtId="14" fontId="70" fillId="26" borderId="0" xfId="0" applyNumberFormat="1" applyFont="1" applyFill="1" applyAlignment="1">
      <alignment horizontal="left"/>
    </xf>
    <xf numFmtId="0" fontId="60" fillId="28" borderId="18" xfId="0" applyFont="1" applyFill="1" applyBorder="1" applyAlignment="1">
      <alignment horizontal="center" vertical="center" wrapText="1"/>
    </xf>
    <xf numFmtId="180" fontId="69" fillId="35" borderId="0" xfId="0" applyNumberFormat="1" applyFont="1" applyFill="1" applyAlignment="1">
      <alignment horizontal="left"/>
    </xf>
    <xf numFmtId="0" fontId="60" fillId="30" borderId="18" xfId="0" applyFont="1" applyFill="1" applyBorder="1" applyAlignment="1">
      <alignment horizontal="center" vertical="center" wrapText="1"/>
    </xf>
    <xf numFmtId="0" fontId="58" fillId="41" borderId="17" xfId="0" applyFont="1" applyFill="1" applyBorder="1" applyAlignment="1">
      <alignment horizontal="center"/>
    </xf>
    <xf numFmtId="0" fontId="58" fillId="43" borderId="17" xfId="0" applyFont="1" applyFill="1" applyBorder="1" applyAlignment="1">
      <alignment horizontal="center"/>
    </xf>
    <xf numFmtId="3" fontId="58" fillId="42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 vertical="center"/>
    </xf>
    <xf numFmtId="3" fontId="65" fillId="24" borderId="17" xfId="0" applyNumberFormat="1" applyFont="1" applyFill="1" applyBorder="1" applyAlignment="1">
      <alignment horizontal="right" vertical="center"/>
    </xf>
    <xf numFmtId="3" fontId="58" fillId="40" borderId="17" xfId="0" applyNumberFormat="1" applyFont="1" applyFill="1" applyBorder="1" applyAlignment="1">
      <alignment horizontal="right"/>
    </xf>
    <xf numFmtId="0" fontId="59" fillId="41" borderId="17" xfId="0" applyFont="1" applyFill="1" applyBorder="1" applyAlignment="1">
      <alignment horizontal="center" vertical="center"/>
    </xf>
    <xf numFmtId="3" fontId="59" fillId="41" borderId="17" xfId="0" applyNumberFormat="1" applyFont="1" applyFill="1" applyBorder="1" applyAlignment="1">
      <alignment horizontal="right" vertical="center"/>
    </xf>
    <xf numFmtId="0" fontId="59" fillId="43" borderId="17" xfId="0" applyFont="1" applyFill="1" applyBorder="1" applyAlignment="1">
      <alignment horizontal="center" vertical="center"/>
    </xf>
    <xf numFmtId="3" fontId="59" fillId="43" borderId="17" xfId="0" applyNumberFormat="1" applyFont="1" applyFill="1" applyBorder="1" applyAlignment="1">
      <alignment horizontal="right" vertical="center"/>
    </xf>
    <xf numFmtId="3" fontId="59" fillId="25" borderId="17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vertical="center"/>
    </xf>
    <xf numFmtId="0" fontId="65" fillId="0" borderId="0" xfId="0" applyFont="1" applyAlignment="1">
      <alignment horizontal="center" vertical="center"/>
    </xf>
    <xf numFmtId="0" fontId="71" fillId="0" borderId="17" xfId="0" applyFont="1" applyFill="1" applyBorder="1" applyAlignment="1">
      <alignment horizontal="left" vertical="center" wrapText="1"/>
    </xf>
    <xf numFmtId="0" fontId="71" fillId="0" borderId="22" xfId="0" applyFont="1" applyFill="1" applyBorder="1" applyAlignment="1">
      <alignment horizontal="left" vertical="center"/>
    </xf>
    <xf numFmtId="0" fontId="71" fillId="0" borderId="24" xfId="0" applyFont="1" applyFill="1" applyBorder="1" applyAlignment="1">
      <alignment horizontal="left" vertical="center"/>
    </xf>
    <xf numFmtId="0" fontId="71" fillId="0" borderId="23" xfId="0" applyFont="1" applyFill="1" applyBorder="1" applyAlignment="1">
      <alignment horizontal="left" vertical="center"/>
    </xf>
    <xf numFmtId="0" fontId="58" fillId="24" borderId="17" xfId="0" applyFont="1" applyFill="1" applyBorder="1" applyAlignment="1">
      <alignment horizontal="center" vertical="center" wrapText="1"/>
    </xf>
    <xf numFmtId="0" fontId="66" fillId="32" borderId="0" xfId="0" applyFont="1" applyFill="1" applyAlignment="1">
      <alignment horizontal="left"/>
    </xf>
    <xf numFmtId="0" fontId="59" fillId="24" borderId="17" xfId="0" applyFont="1" applyFill="1" applyBorder="1" applyAlignment="1">
      <alignment horizontal="left" vertical="center" wrapText="1"/>
    </xf>
    <xf numFmtId="0" fontId="59" fillId="0" borderId="17" xfId="0" applyFont="1" applyFill="1" applyBorder="1" applyAlignment="1">
      <alignment horizontal="left"/>
    </xf>
    <xf numFmtId="0" fontId="59" fillId="0" borderId="0" xfId="0" applyFont="1" applyAlignment="1">
      <alignment horizontal="center"/>
    </xf>
    <xf numFmtId="0" fontId="59" fillId="24" borderId="22" xfId="0" applyFont="1" applyFill="1" applyBorder="1" applyAlignment="1">
      <alignment horizontal="left" vertical="center" wrapText="1"/>
    </xf>
    <xf numFmtId="0" fontId="59" fillId="24" borderId="24" xfId="0" applyFont="1" applyFill="1" applyBorder="1" applyAlignment="1">
      <alignment horizontal="left" vertical="center" wrapText="1"/>
    </xf>
    <xf numFmtId="0" fontId="59" fillId="24" borderId="23" xfId="0" applyFont="1" applyFill="1" applyBorder="1" applyAlignment="1">
      <alignment horizontal="left" vertical="center" wrapText="1"/>
    </xf>
    <xf numFmtId="0" fontId="59" fillId="0" borderId="22" xfId="0" applyFont="1" applyFill="1" applyBorder="1" applyAlignment="1">
      <alignment horizontal="left"/>
    </xf>
    <xf numFmtId="0" fontId="59" fillId="0" borderId="24" xfId="0" applyFont="1" applyFill="1" applyBorder="1" applyAlignment="1">
      <alignment horizontal="left"/>
    </xf>
    <xf numFmtId="0" fontId="59" fillId="0" borderId="23" xfId="0" applyFont="1" applyFill="1" applyBorder="1" applyAlignment="1">
      <alignment horizontal="left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4" borderId="22" xfId="0" applyFont="1" applyFill="1" applyBorder="1" applyAlignment="1">
      <alignment horizontal="center" vertical="center" wrapText="1"/>
    </xf>
    <xf numFmtId="0" fontId="58" fillId="24" borderId="24" xfId="0" applyFont="1" applyFill="1" applyBorder="1" applyAlignment="1">
      <alignment horizontal="center" vertical="center" wrapText="1"/>
    </xf>
    <xf numFmtId="0" fontId="58" fillId="24" borderId="23" xfId="0" applyFont="1" applyFill="1" applyBorder="1" applyAlignment="1">
      <alignment horizontal="center" vertical="center" wrapText="1"/>
    </xf>
    <xf numFmtId="0" fontId="68" fillId="33" borderId="25" xfId="0" applyFont="1" applyFill="1" applyBorder="1" applyAlignment="1">
      <alignment horizontal="left" vertical="center" wrapText="1"/>
    </xf>
    <xf numFmtId="0" fontId="68" fillId="0" borderId="25" xfId="0" applyFont="1" applyFill="1" applyBorder="1" applyAlignment="1">
      <alignment horizontal="left"/>
    </xf>
    <xf numFmtId="0" fontId="68" fillId="0" borderId="0" xfId="0" applyFont="1" applyFill="1" applyBorder="1" applyAlignment="1">
      <alignment horizontal="center"/>
    </xf>
    <xf numFmtId="0" fontId="67" fillId="33" borderId="25" xfId="0" applyFont="1" applyFill="1" applyBorder="1" applyAlignment="1">
      <alignment horizontal="center" vertical="center" wrapText="1"/>
    </xf>
    <xf numFmtId="0" fontId="69" fillId="35" borderId="0" xfId="0" applyFont="1" applyFill="1" applyBorder="1" applyAlignment="1">
      <alignment horizontal="left"/>
    </xf>
    <xf numFmtId="0" fontId="61" fillId="36" borderId="17" xfId="0" applyFont="1" applyFill="1" applyBorder="1" applyAlignment="1">
      <alignment horizontal="left" vertical="center" wrapText="1"/>
    </xf>
    <xf numFmtId="0" fontId="61" fillId="0" borderId="17" xfId="0" applyFont="1" applyBorder="1" applyAlignment="1">
      <alignment horizontal="left"/>
    </xf>
    <xf numFmtId="0" fontId="61" fillId="0" borderId="0" xfId="0" applyFont="1" applyBorder="1" applyAlignment="1">
      <alignment horizontal="center"/>
    </xf>
    <xf numFmtId="0" fontId="60" fillId="36" borderId="17" xfId="0" applyFont="1" applyFill="1" applyBorder="1" applyAlignment="1">
      <alignment horizontal="center" vertical="center" wrapText="1"/>
    </xf>
    <xf numFmtId="0" fontId="70" fillId="26" borderId="0" xfId="0" applyFont="1" applyFill="1" applyAlignment="1">
      <alignment horizontal="left"/>
    </xf>
    <xf numFmtId="0" fontId="59" fillId="26" borderId="17" xfId="0" applyFont="1" applyFill="1" applyBorder="1" applyAlignment="1">
      <alignment horizontal="left" vertical="center" wrapText="1"/>
    </xf>
    <xf numFmtId="0" fontId="58" fillId="26" borderId="17" xfId="0" applyFont="1" applyFill="1" applyBorder="1" applyAlignment="1">
      <alignment horizontal="center" vertical="center" wrapText="1"/>
    </xf>
    <xf numFmtId="0" fontId="66" fillId="32" borderId="0" xfId="0" applyFont="1" applyFill="1" applyAlignment="1" applyProtection="1">
      <alignment horizontal="left"/>
    </xf>
    <xf numFmtId="0" fontId="59" fillId="24" borderId="19" xfId="0" applyFont="1" applyFill="1" applyBorder="1" applyAlignment="1">
      <alignment horizontal="left" vertical="center" wrapText="1"/>
    </xf>
    <xf numFmtId="0" fontId="69" fillId="37" borderId="0" xfId="0" applyFont="1" applyFill="1" applyBorder="1" applyAlignment="1">
      <alignment horizontal="left"/>
    </xf>
    <xf numFmtId="0" fontId="69" fillId="37" borderId="0" xfId="0" applyFont="1" applyFill="1" applyBorder="1" applyAlignment="1" applyProtection="1">
      <alignment horizontal="left"/>
      <protection locked="0"/>
    </xf>
    <xf numFmtId="0" fontId="61" fillId="28" borderId="17" xfId="0" applyFont="1" applyFill="1" applyBorder="1" applyAlignment="1">
      <alignment horizontal="left" vertical="center" wrapText="1"/>
    </xf>
    <xf numFmtId="0" fontId="60" fillId="28" borderId="17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 wrapText="1"/>
    </xf>
    <xf numFmtId="0" fontId="58" fillId="26" borderId="20" xfId="0" applyFont="1" applyFill="1" applyBorder="1" applyAlignment="1">
      <alignment horizontal="center" vertical="center" wrapText="1"/>
    </xf>
    <xf numFmtId="0" fontId="58" fillId="26" borderId="18" xfId="0" applyFont="1" applyFill="1" applyBorder="1" applyAlignment="1">
      <alignment horizontal="center" vertical="center" wrapText="1"/>
    </xf>
    <xf numFmtId="0" fontId="58" fillId="26" borderId="22" xfId="0" applyFont="1" applyFill="1" applyBorder="1" applyAlignment="1">
      <alignment horizontal="center" vertical="center" wrapText="1"/>
    </xf>
    <xf numFmtId="0" fontId="58" fillId="26" borderId="24" xfId="0" applyFont="1" applyFill="1" applyBorder="1" applyAlignment="1">
      <alignment horizontal="center" vertical="center" wrapText="1"/>
    </xf>
    <xf numFmtId="0" fontId="58" fillId="26" borderId="23" xfId="0" applyFont="1" applyFill="1" applyBorder="1" applyAlignment="1">
      <alignment horizontal="center" vertical="center" wrapText="1"/>
    </xf>
    <xf numFmtId="0" fontId="58" fillId="0" borderId="0" xfId="0" applyFont="1" applyFill="1"/>
    <xf numFmtId="0" fontId="59" fillId="26" borderId="22" xfId="0" applyFont="1" applyFill="1" applyBorder="1" applyAlignment="1">
      <alignment horizontal="left" vertical="center" wrapText="1"/>
    </xf>
    <xf numFmtId="0" fontId="59" fillId="26" borderId="24" xfId="0" applyFont="1" applyFill="1" applyBorder="1" applyAlignment="1">
      <alignment horizontal="left" vertical="center" wrapText="1"/>
    </xf>
    <xf numFmtId="0" fontId="59" fillId="26" borderId="23" xfId="0" applyFont="1" applyFill="1" applyBorder="1" applyAlignment="1">
      <alignment horizontal="left" vertical="center" wrapText="1"/>
    </xf>
    <xf numFmtId="0" fontId="66" fillId="38" borderId="0" xfId="0" applyFont="1" applyFill="1" applyBorder="1" applyAlignment="1">
      <alignment horizontal="left"/>
    </xf>
    <xf numFmtId="0" fontId="61" fillId="30" borderId="17" xfId="0" applyFont="1" applyFill="1" applyBorder="1" applyAlignment="1">
      <alignment horizontal="left" vertical="center" wrapText="1"/>
    </xf>
    <xf numFmtId="0" fontId="60" fillId="30" borderId="17" xfId="0" applyFont="1" applyFill="1" applyBorder="1" applyAlignment="1">
      <alignment horizontal="center" vertical="center" wrapText="1"/>
    </xf>
    <xf numFmtId="3" fontId="108" fillId="0" borderId="25" xfId="382" applyNumberFormat="1" applyFont="1" applyBorder="1" applyAlignment="1">
      <alignment horizontal="right"/>
    </xf>
    <xf numFmtId="3" fontId="109" fillId="0" borderId="25" xfId="382" applyNumberFormat="1" applyFont="1" applyBorder="1" applyAlignment="1">
      <alignment horizontal="right"/>
    </xf>
    <xf numFmtId="3" fontId="61" fillId="0" borderId="17" xfId="236" applyNumberFormat="1" applyFont="1" applyBorder="1" applyAlignment="1">
      <alignment horizontal="right"/>
    </xf>
    <xf numFmtId="3" fontId="61" fillId="30" borderId="17" xfId="236" applyNumberFormat="1" applyFont="1" applyFill="1" applyBorder="1" applyAlignment="1">
      <alignment horizontal="right"/>
    </xf>
    <xf numFmtId="0" fontId="60" fillId="0" borderId="17" xfId="236" applyFont="1" applyBorder="1" applyAlignment="1">
      <alignment horizontal="center"/>
    </xf>
    <xf numFmtId="3" fontId="60" fillId="29" borderId="17" xfId="236" applyNumberFormat="1" applyFont="1" applyFill="1" applyBorder="1" applyAlignment="1">
      <alignment horizontal="right"/>
    </xf>
    <xf numFmtId="3" fontId="60" fillId="0" borderId="17" xfId="236" applyNumberFormat="1" applyFont="1" applyBorder="1" applyAlignment="1">
      <alignment horizontal="right"/>
    </xf>
    <xf numFmtId="0" fontId="61" fillId="0" borderId="17" xfId="236" applyFont="1" applyBorder="1" applyAlignment="1">
      <alignment horizontal="center"/>
    </xf>
    <xf numFmtId="3" fontId="61" fillId="29" borderId="17" xfId="236" applyNumberFormat="1" applyFont="1" applyFill="1" applyBorder="1" applyAlignment="1">
      <alignment horizontal="right"/>
    </xf>
    <xf numFmtId="0" fontId="61" fillId="28" borderId="17" xfId="236" applyFont="1" applyFill="1" applyBorder="1" applyAlignment="1">
      <alignment horizontal="center"/>
    </xf>
    <xf numFmtId="3" fontId="61" fillId="28" borderId="17" xfId="236" applyNumberFormat="1" applyFont="1" applyFill="1" applyBorder="1" applyAlignment="1">
      <alignment horizontal="right"/>
    </xf>
    <xf numFmtId="0" fontId="41" fillId="0" borderId="17" xfId="236" applyBorder="1" applyProtection="1">
      <protection locked="0"/>
    </xf>
    <xf numFmtId="0" fontId="60" fillId="0" borderId="22" xfId="0" applyFont="1" applyBorder="1" applyAlignment="1">
      <alignment horizontal="center"/>
    </xf>
    <xf numFmtId="3" fontId="60" fillId="0" borderId="17" xfId="236" applyNumberFormat="1" applyFont="1" applyBorder="1" applyAlignment="1">
      <alignment horizontal="right"/>
    </xf>
    <xf numFmtId="3" fontId="60" fillId="31" borderId="17" xfId="236" applyNumberFormat="1" applyFont="1" applyFill="1" applyBorder="1" applyAlignment="1">
      <alignment horizontal="right"/>
    </xf>
    <xf numFmtId="3" fontId="61" fillId="31" borderId="17" xfId="236" applyNumberFormat="1" applyFont="1" applyFill="1" applyBorder="1" applyAlignment="1">
      <alignment horizontal="right"/>
    </xf>
    <xf numFmtId="3" fontId="60" fillId="0" borderId="17" xfId="236" applyNumberFormat="1" applyFont="1" applyBorder="1" applyAlignment="1">
      <alignment horizontal="right"/>
    </xf>
    <xf numFmtId="3" fontId="60" fillId="31" borderId="17" xfId="236" applyNumberFormat="1" applyFont="1" applyFill="1" applyBorder="1" applyAlignment="1">
      <alignment horizontal="right"/>
    </xf>
    <xf numFmtId="3" fontId="61" fillId="31" borderId="17" xfId="236" applyNumberFormat="1" applyFont="1" applyFill="1" applyBorder="1" applyAlignment="1">
      <alignment horizontal="right"/>
    </xf>
    <xf numFmtId="3" fontId="61" fillId="30" borderId="17" xfId="236" applyNumberFormat="1" applyFont="1" applyFill="1" applyBorder="1" applyAlignment="1">
      <alignment horizontal="right"/>
    </xf>
    <xf numFmtId="0" fontId="61" fillId="0" borderId="22" xfId="0" applyFont="1" applyBorder="1" applyAlignment="1">
      <alignment horizontal="center"/>
    </xf>
    <xf numFmtId="0" fontId="61" fillId="28" borderId="48" xfId="0" applyFont="1" applyFill="1" applyBorder="1" applyAlignment="1">
      <alignment horizontal="left" vertical="center" wrapText="1"/>
    </xf>
    <xf numFmtId="3" fontId="61" fillId="0" borderId="17" xfId="236" applyNumberFormat="1" applyFont="1" applyBorder="1" applyAlignment="1">
      <alignment horizontal="right"/>
    </xf>
    <xf numFmtId="0" fontId="60" fillId="0" borderId="17" xfId="236" applyNumberFormat="1" applyFont="1" applyBorder="1" applyAlignment="1">
      <alignment horizontal="right"/>
    </xf>
    <xf numFmtId="0" fontId="61" fillId="28" borderId="22" xfId="0" applyFont="1" applyFill="1" applyBorder="1" applyAlignment="1">
      <alignment horizontal="center"/>
    </xf>
    <xf numFmtId="0" fontId="61" fillId="0" borderId="49" xfId="0" applyFont="1" applyBorder="1" applyAlignment="1">
      <alignment horizontal="left"/>
    </xf>
    <xf numFmtId="3" fontId="61" fillId="36" borderId="17" xfId="236" applyNumberFormat="1" applyFont="1" applyFill="1" applyBorder="1" applyAlignment="1">
      <alignment horizontal="right"/>
    </xf>
    <xf numFmtId="0" fontId="60" fillId="31" borderId="17" xfId="236" applyNumberFormat="1" applyFont="1" applyFill="1" applyBorder="1" applyAlignment="1">
      <alignment horizontal="right"/>
    </xf>
    <xf numFmtId="0" fontId="61" fillId="31" borderId="17" xfId="236" applyNumberFormat="1" applyFont="1" applyFill="1" applyBorder="1" applyAlignment="1">
      <alignment horizontal="right"/>
    </xf>
    <xf numFmtId="180" fontId="69" fillId="37" borderId="0" xfId="236" applyNumberFormat="1" applyFont="1" applyFill="1" applyAlignment="1">
      <alignment horizontal="left"/>
    </xf>
    <xf numFmtId="0" fontId="60" fillId="0" borderId="17" xfId="236" applyFont="1" applyBorder="1" applyAlignment="1">
      <alignment horizontal="center"/>
    </xf>
    <xf numFmtId="3" fontId="60" fillId="0" borderId="17" xfId="236" applyNumberFormat="1" applyFont="1" applyBorder="1" applyAlignment="1">
      <alignment horizontal="right"/>
    </xf>
    <xf numFmtId="3" fontId="60" fillId="29" borderId="17" xfId="236" applyNumberFormat="1" applyFont="1" applyFill="1" applyBorder="1" applyAlignment="1">
      <alignment horizontal="right"/>
    </xf>
    <xf numFmtId="0" fontId="61" fillId="0" borderId="17" xfId="236" applyFont="1" applyBorder="1" applyAlignment="1">
      <alignment horizontal="center"/>
    </xf>
    <xf numFmtId="3" fontId="61" fillId="29" borderId="17" xfId="236" applyNumberFormat="1" applyFont="1" applyFill="1" applyBorder="1" applyAlignment="1">
      <alignment horizontal="right"/>
    </xf>
    <xf numFmtId="0" fontId="61" fillId="28" borderId="17" xfId="236" applyFont="1" applyFill="1" applyBorder="1" applyAlignment="1">
      <alignment horizontal="center"/>
    </xf>
    <xf numFmtId="3" fontId="61" fillId="28" borderId="17" xfId="236" applyNumberFormat="1" applyFont="1" applyFill="1" applyBorder="1" applyAlignment="1">
      <alignment horizontal="right"/>
    </xf>
    <xf numFmtId="180" fontId="60" fillId="0" borderId="0" xfId="236" applyNumberFormat="1" applyFont="1"/>
    <xf numFmtId="0" fontId="61" fillId="30" borderId="17" xfId="236" applyFont="1" applyFill="1" applyBorder="1" applyAlignment="1">
      <alignment horizontal="center"/>
    </xf>
    <xf numFmtId="0" fontId="59" fillId="26" borderId="17" xfId="228" applyFont="1" applyFill="1" applyBorder="1" applyAlignment="1">
      <alignment horizontal="left"/>
    </xf>
    <xf numFmtId="14" fontId="69" fillId="35" borderId="0" xfId="0" applyNumberFormat="1" applyFont="1" applyFill="1" applyAlignment="1">
      <alignment horizontal="left"/>
    </xf>
    <xf numFmtId="3" fontId="108" fillId="0" borderId="25" xfId="382" applyNumberFormat="1" applyFont="1" applyBorder="1" applyAlignment="1">
      <alignment horizontal="right"/>
    </xf>
    <xf numFmtId="3" fontId="109" fillId="0" borderId="25" xfId="382" applyNumberFormat="1" applyFont="1" applyBorder="1" applyAlignment="1">
      <alignment horizontal="right"/>
    </xf>
    <xf numFmtId="3" fontId="108" fillId="0" borderId="25" xfId="382" applyNumberFormat="1" applyFont="1" applyFill="1" applyBorder="1" applyAlignment="1">
      <alignment horizontal="right"/>
    </xf>
    <xf numFmtId="3" fontId="108" fillId="34" borderId="25" xfId="382" applyNumberFormat="1" applyFont="1" applyFill="1" applyBorder="1" applyAlignment="1">
      <alignment horizontal="right"/>
    </xf>
    <xf numFmtId="3" fontId="109" fillId="0" borderId="25" xfId="382" applyNumberFormat="1" applyFont="1" applyFill="1" applyBorder="1" applyAlignment="1">
      <alignment horizontal="right"/>
    </xf>
    <xf numFmtId="3" fontId="109" fillId="34" borderId="25" xfId="382" applyNumberFormat="1" applyFont="1" applyFill="1" applyBorder="1" applyAlignment="1">
      <alignment horizontal="righ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7" borderId="17" xfId="0" applyNumberFormat="1" applyFont="1" applyFill="1" applyBorder="1" applyAlignment="1">
      <alignment horizontal="right"/>
    </xf>
    <xf numFmtId="3" fontId="59" fillId="27" borderId="17" xfId="0" applyNumberFormat="1" applyFont="1" applyFill="1" applyBorder="1" applyAlignment="1">
      <alignment horizontal="right"/>
    </xf>
    <xf numFmtId="0" fontId="59" fillId="26" borderId="17" xfId="0" applyFont="1" applyFill="1" applyBorder="1" applyAlignment="1">
      <alignment horizontal="center"/>
    </xf>
    <xf numFmtId="3" fontId="59" fillId="26" borderId="17" xfId="0" applyNumberFormat="1" applyFont="1" applyFill="1" applyBorder="1" applyAlignment="1">
      <alignment horizontal="right"/>
    </xf>
    <xf numFmtId="3" fontId="58" fillId="0" borderId="17" xfId="0" applyNumberFormat="1" applyFont="1" applyBorder="1" applyAlignment="1" applyProtection="1">
      <alignment horizontal="right"/>
    </xf>
    <xf numFmtId="0" fontId="59" fillId="0" borderId="17" xfId="228" applyFont="1" applyFill="1" applyBorder="1" applyAlignment="1">
      <alignment horizontal="left"/>
    </xf>
    <xf numFmtId="0" fontId="58" fillId="0" borderId="17" xfId="0" applyFont="1" applyBorder="1" applyAlignment="1">
      <alignment horizontal="center"/>
    </xf>
    <xf numFmtId="0" fontId="59" fillId="0" borderId="17" xfId="0" applyFont="1" applyBorder="1" applyAlignment="1">
      <alignment horizontal="center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0" fontId="3" fillId="0" borderId="17" xfId="234" applyFont="1" applyBorder="1"/>
    <xf numFmtId="1" fontId="3" fillId="0" borderId="17" xfId="234" applyNumberFormat="1" applyFont="1" applyBorder="1"/>
    <xf numFmtId="0" fontId="60" fillId="0" borderId="17" xfId="236" applyFont="1" applyBorder="1" applyAlignment="1">
      <alignment horizontal="center"/>
    </xf>
    <xf numFmtId="0" fontId="61" fillId="0" borderId="17" xfId="236" applyFont="1" applyBorder="1" applyAlignment="1">
      <alignment horizontal="center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9" fillId="25" borderId="17" xfId="228" applyNumberFormat="1" applyFont="1" applyFill="1" applyBorder="1" applyAlignment="1">
      <alignment horizontal="right"/>
    </xf>
    <xf numFmtId="3" fontId="58" fillId="0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3" fontId="60" fillId="0" borderId="17" xfId="236" applyNumberFormat="1" applyFont="1" applyBorder="1" applyAlignment="1">
      <alignment horizontal="righ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7" fontId="66" fillId="32" borderId="0" xfId="0" applyNumberFormat="1" applyFont="1" applyFill="1" applyAlignment="1">
      <alignment horizontal="lef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80" fontId="69" fillId="37" borderId="0" xfId="236" applyNumberFormat="1" applyFont="1" applyFill="1" applyAlignment="1">
      <alignment horizontal="left"/>
    </xf>
    <xf numFmtId="0" fontId="61" fillId="0" borderId="17" xfId="236" applyFont="1" applyBorder="1" applyAlignment="1">
      <alignment horizontal="left"/>
    </xf>
    <xf numFmtId="0" fontId="59" fillId="0" borderId="47" xfId="228" applyFont="1" applyFill="1" applyBorder="1" applyAlignment="1">
      <alignment horizontal="left"/>
    </xf>
    <xf numFmtId="0" fontId="59" fillId="0" borderId="0" xfId="228" applyFont="1" applyFill="1" applyBorder="1" applyAlignment="1">
      <alignment horizontal="left"/>
    </xf>
    <xf numFmtId="0" fontId="59" fillId="0" borderId="46" xfId="228" applyFont="1" applyFill="1" applyBorder="1" applyAlignment="1">
      <alignment horizontal="left"/>
    </xf>
    <xf numFmtId="3" fontId="58" fillId="0" borderId="42" xfId="228" applyNumberFormat="1" applyFont="1" applyBorder="1" applyAlignment="1">
      <alignment horizontal="right"/>
    </xf>
    <xf numFmtId="0" fontId="59" fillId="0" borderId="42" xfId="228" applyFont="1" applyBorder="1" applyAlignment="1">
      <alignment horizontal="center"/>
    </xf>
    <xf numFmtId="3" fontId="59" fillId="0" borderId="42" xfId="228" applyNumberFormat="1" applyFont="1" applyBorder="1" applyAlignment="1">
      <alignment horizontal="right"/>
    </xf>
    <xf numFmtId="3" fontId="59" fillId="0" borderId="42" xfId="228" applyNumberFormat="1" applyFont="1" applyFill="1" applyBorder="1" applyAlignment="1">
      <alignment horizontal="right"/>
    </xf>
    <xf numFmtId="0" fontId="59" fillId="8" borderId="42" xfId="228" applyFont="1" applyFill="1" applyBorder="1" applyAlignment="1">
      <alignment horizontal="center"/>
    </xf>
    <xf numFmtId="3" fontId="59" fillId="8" borderId="42" xfId="228" applyNumberFormat="1" applyFont="1" applyFill="1" applyBorder="1" applyAlignment="1">
      <alignment horizontal="right"/>
    </xf>
    <xf numFmtId="0" fontId="58" fillId="0" borderId="44" xfId="228" applyFont="1" applyBorder="1" applyAlignment="1">
      <alignment horizontal="center"/>
    </xf>
    <xf numFmtId="0" fontId="59" fillId="0" borderId="44" xfId="228" applyFont="1" applyBorder="1" applyAlignment="1">
      <alignment horizontal="center"/>
    </xf>
    <xf numFmtId="3" fontId="58" fillId="0" borderId="45" xfId="228" applyNumberFormat="1" applyFont="1" applyBorder="1" applyAlignment="1">
      <alignment horizontal="right"/>
    </xf>
    <xf numFmtId="3" fontId="59" fillId="0" borderId="45" xfId="228" applyNumberFormat="1" applyFont="1" applyBorder="1" applyAlignment="1">
      <alignment horizontal="right"/>
    </xf>
    <xf numFmtId="0" fontId="3" fillId="0" borderId="17" xfId="228" applyBorder="1"/>
    <xf numFmtId="3" fontId="59" fillId="0" borderId="17" xfId="228" applyNumberFormat="1" applyFont="1" applyBorder="1" applyAlignment="1">
      <alignment horizontal="right"/>
    </xf>
    <xf numFmtId="3" fontId="58" fillId="0" borderId="45" xfId="228" applyNumberFormat="1" applyFont="1" applyFill="1" applyBorder="1" applyAlignment="1">
      <alignment horizontal="right"/>
    </xf>
    <xf numFmtId="3" fontId="59" fillId="0" borderId="43" xfId="228" applyNumberFormat="1" applyFont="1" applyFill="1" applyBorder="1" applyAlignment="1">
      <alignment horizontal="right"/>
    </xf>
    <xf numFmtId="3" fontId="58" fillId="0" borderId="44" xfId="228" applyNumberFormat="1" applyFont="1" applyBorder="1" applyAlignment="1">
      <alignment horizontal="right"/>
    </xf>
    <xf numFmtId="3" fontId="59" fillId="0" borderId="44" xfId="228" applyNumberFormat="1" applyFont="1" applyBorder="1" applyAlignment="1">
      <alignment horizontal="right"/>
    </xf>
    <xf numFmtId="3" fontId="58" fillId="21" borderId="44" xfId="228" applyNumberFormat="1" applyFont="1" applyFill="1" applyBorder="1" applyAlignment="1">
      <alignment horizontal="right"/>
    </xf>
    <xf numFmtId="3" fontId="59" fillId="21" borderId="44" xfId="228" applyNumberFormat="1" applyFont="1" applyFill="1" applyBorder="1" applyAlignment="1">
      <alignment horizontal="right"/>
    </xf>
    <xf numFmtId="3" fontId="59" fillId="8" borderId="43" xfId="228" applyNumberFormat="1" applyFont="1" applyFill="1" applyBorder="1" applyAlignment="1">
      <alignment horizontal="right"/>
    </xf>
    <xf numFmtId="0" fontId="65" fillId="0" borderId="17" xfId="228" applyFont="1" applyBorder="1"/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27" borderId="17" xfId="228" applyNumberFormat="1" applyFont="1" applyFill="1" applyBorder="1" applyAlignment="1">
      <alignment horizontal="right"/>
    </xf>
    <xf numFmtId="3" fontId="59" fillId="27" borderId="17" xfId="228" applyNumberFormat="1" applyFont="1" applyFill="1" applyBorder="1" applyAlignment="1">
      <alignment horizontal="right"/>
    </xf>
    <xf numFmtId="0" fontId="59" fillId="26" borderId="17" xfId="228" applyFont="1" applyFill="1" applyBorder="1" applyAlignment="1">
      <alignment horizontal="center"/>
    </xf>
    <xf numFmtId="3" fontId="59" fillId="26" borderId="17" xfId="228" applyNumberFormat="1" applyFont="1" applyFill="1" applyBorder="1" applyAlignment="1">
      <alignment horizontal="right"/>
    </xf>
    <xf numFmtId="0" fontId="58" fillId="0" borderId="17" xfId="228" applyFont="1" applyFill="1" applyBorder="1"/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14" fontId="66" fillId="32" borderId="0" xfId="228" applyNumberFormat="1" applyFont="1" applyFill="1" applyAlignment="1">
      <alignment horizontal="left"/>
    </xf>
    <xf numFmtId="14" fontId="70" fillId="26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7" borderId="17" xfId="228" applyNumberFormat="1" applyFont="1" applyFill="1" applyBorder="1" applyAlignment="1">
      <alignment horizontal="right"/>
    </xf>
    <xf numFmtId="3" fontId="59" fillId="27" borderId="17" xfId="228" applyNumberFormat="1" applyFont="1" applyFill="1" applyBorder="1" applyAlignment="1">
      <alignment horizontal="right"/>
    </xf>
    <xf numFmtId="0" fontId="59" fillId="26" borderId="17" xfId="228" applyFont="1" applyFill="1" applyBorder="1" applyAlignment="1">
      <alignment horizontal="center"/>
    </xf>
    <xf numFmtId="3" fontId="59" fillId="26" borderId="17" xfId="228" applyNumberFormat="1" applyFont="1" applyFill="1" applyBorder="1" applyAlignment="1">
      <alignment horizontal="right"/>
    </xf>
    <xf numFmtId="14" fontId="70" fillId="26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7" borderId="17" xfId="228" applyNumberFormat="1" applyFont="1" applyFill="1" applyBorder="1" applyAlignment="1">
      <alignment horizontal="right"/>
    </xf>
    <xf numFmtId="3" fontId="59" fillId="27" borderId="17" xfId="228" applyNumberFormat="1" applyFont="1" applyFill="1" applyBorder="1" applyAlignment="1">
      <alignment horizontal="right"/>
    </xf>
    <xf numFmtId="0" fontId="59" fillId="26" borderId="17" xfId="228" applyFont="1" applyFill="1" applyBorder="1" applyAlignment="1">
      <alignment horizontal="center"/>
    </xf>
    <xf numFmtId="3" fontId="59" fillId="26" borderId="17" xfId="228" applyNumberFormat="1" applyFont="1" applyFill="1" applyBorder="1" applyAlignment="1">
      <alignment horizontal="right"/>
    </xf>
    <xf numFmtId="14" fontId="58" fillId="0" borderId="0" xfId="228" applyNumberFormat="1" applyFont="1"/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9" fillId="27" borderId="17" xfId="228" applyNumberFormat="1" applyFont="1" applyFill="1" applyBorder="1" applyAlignment="1">
      <alignment horizontal="right"/>
    </xf>
    <xf numFmtId="0" fontId="59" fillId="26" borderId="17" xfId="228" applyFont="1" applyFill="1" applyBorder="1" applyAlignment="1">
      <alignment horizontal="center"/>
    </xf>
    <xf numFmtId="3" fontId="59" fillId="26" borderId="17" xfId="228" applyNumberFormat="1" applyFont="1" applyFill="1" applyBorder="1" applyAlignment="1">
      <alignment horizontal="right"/>
    </xf>
    <xf numFmtId="3" fontId="58" fillId="39" borderId="17" xfId="228" applyNumberFormat="1" applyFont="1" applyFill="1" applyBorder="1" applyAlignment="1">
      <alignment horizontal="right"/>
    </xf>
    <xf numFmtId="3" fontId="58" fillId="27" borderId="17" xfId="228" applyNumberFormat="1" applyFont="1" applyFill="1" applyBorder="1" applyAlignment="1">
      <alignment horizontal="righ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14" fontId="70" fillId="26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7" borderId="17" xfId="228" applyNumberFormat="1" applyFont="1" applyFill="1" applyBorder="1" applyAlignment="1">
      <alignment horizontal="right"/>
    </xf>
    <xf numFmtId="3" fontId="59" fillId="27" borderId="17" xfId="228" applyNumberFormat="1" applyFont="1" applyFill="1" applyBorder="1" applyAlignment="1">
      <alignment horizontal="right"/>
    </xf>
    <xf numFmtId="0" fontId="59" fillId="26" borderId="17" xfId="228" applyFont="1" applyFill="1" applyBorder="1" applyAlignment="1">
      <alignment horizontal="center"/>
    </xf>
    <xf numFmtId="3" fontId="59" fillId="26" borderId="17" xfId="228" applyNumberFormat="1" applyFont="1" applyFill="1" applyBorder="1" applyAlignment="1">
      <alignment horizontal="righ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</cellXfs>
  <cellStyles count="730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ad" xfId="116"/>
    <cellStyle name="Bad 2" xfId="480"/>
    <cellStyle name="Bol-Data" xfId="117"/>
    <cellStyle name="Bol-Data 2" xfId="481"/>
    <cellStyle name="bolet" xfId="118"/>
    <cellStyle name="bolet 2" xfId="482"/>
    <cellStyle name="Boletim" xfId="119"/>
    <cellStyle name="Boletim 2" xfId="483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2" xfId="126"/>
    <cellStyle name="Cabe‡alho 2 2" xfId="489"/>
    <cellStyle name="Cabeçalho 1" xfId="127"/>
    <cellStyle name="Cabeçalho 1 2" xfId="490"/>
    <cellStyle name="Cabeçalho 2" xfId="128"/>
    <cellStyle name="Cabeçalho 2 2" xfId="491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élula de Verificação 2" xfId="136"/>
    <cellStyle name="Célula de Verificação 2 2" xfId="137"/>
    <cellStyle name="Célula de Verificação 2 2 2" xfId="499"/>
    <cellStyle name="Célula de Verificação 2 3" xfId="49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4" xfId="140"/>
    <cellStyle name="Célula de Verificação 4 2" xfId="501"/>
    <cellStyle name="Célula Vinculada 2" xfId="141"/>
    <cellStyle name="Célula Vinculada 2 2" xfId="142"/>
    <cellStyle name="Célula Vinculada 2 2 2" xfId="503"/>
    <cellStyle name="Célula Vinculada 2 3" xfId="502"/>
    <cellStyle name="Célula Vinculada 2_05_Impactos_Demais PLs_2013_Dados CNJ de jul-12" xfId="143"/>
    <cellStyle name="Célula Vinculada 3" xfId="144"/>
    <cellStyle name="Célula Vinculada 3 2" xfId="504"/>
    <cellStyle name="Célula Vinculada 4" xfId="145"/>
    <cellStyle name="Célula Vinculada 4 2" xfId="505"/>
    <cellStyle name="Check Cell" xfId="146"/>
    <cellStyle name="Check Cell 2" xfId="506"/>
    <cellStyle name="Comma" xfId="147"/>
    <cellStyle name="Comma [0]_Auxiliar" xfId="148"/>
    <cellStyle name="Comma 2" xfId="149"/>
    <cellStyle name="Comma 2 2" xfId="508"/>
    <cellStyle name="Comma 3" xfId="150"/>
    <cellStyle name="Comma 3 2" xfId="509"/>
    <cellStyle name="Comma 4" xfId="507"/>
    <cellStyle name="Comma 5" xfId="711"/>
    <cellStyle name="Comma_Agenda" xfId="151"/>
    <cellStyle name="Comma0" xfId="152"/>
    <cellStyle name="Comma0 2" xfId="510"/>
    <cellStyle name="Currency [0]_Auxiliar" xfId="153"/>
    <cellStyle name="Currency_Auxiliar" xfId="154"/>
    <cellStyle name="Currency0" xfId="155"/>
    <cellStyle name="Currency0 2" xfId="511"/>
    <cellStyle name="Data" xfId="156"/>
    <cellStyle name="Data 2" xfId="512"/>
    <cellStyle name="Date" xfId="157"/>
    <cellStyle name="Date 2" xfId="513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3" xfId="544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xed" xfId="200"/>
    <cellStyle name="Fixed 2" xfId="548"/>
    <cellStyle name="Fixo" xfId="201"/>
    <cellStyle name="Fixo 2" xfId="549"/>
    <cellStyle name="Fonte" xfId="202"/>
    <cellStyle name="Fonte 2" xfId="550"/>
    <cellStyle name="Good" xfId="203"/>
    <cellStyle name="Good 2" xfId="551"/>
    <cellStyle name="Heading" xfId="552"/>
    <cellStyle name="Heading 1" xfId="204"/>
    <cellStyle name="Heading 1 2" xfId="553"/>
    <cellStyle name="Heading 2" xfId="205"/>
    <cellStyle name="Heading 2 2" xfId="554"/>
    <cellStyle name="Heading 3" xfId="206"/>
    <cellStyle name="Heading 3 2" xfId="555"/>
    <cellStyle name="Heading 4" xfId="207"/>
    <cellStyle name="Heading 4 2" xfId="556"/>
    <cellStyle name="Heading1" xfId="557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Millares_deuhist99" xfId="219"/>
    <cellStyle name="Moeda 2" xfId="220"/>
    <cellStyle name="Moeda 2 2" xfId="566"/>
    <cellStyle name="Moeda0" xfId="221"/>
    <cellStyle name="Moeda0 2" xfId="567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1" xfId="229"/>
    <cellStyle name="Normal 11 2" xfId="574"/>
    <cellStyle name="Normal 12" xfId="230"/>
    <cellStyle name="Normal 12 2" xfId="575"/>
    <cellStyle name="Normal 13" xfId="231"/>
    <cellStyle name="Normal 13 2" xfId="576"/>
    <cellStyle name="Normal 14" xfId="232"/>
    <cellStyle name="Normal 14 2" xfId="577"/>
    <cellStyle name="Normal 15" xfId="382"/>
    <cellStyle name="Normal 15 2" xfId="718"/>
    <cellStyle name="Normal 16" xfId="721"/>
    <cellStyle name="Normal 2" xfId="233"/>
    <cellStyle name="Normal 2 10" xfId="712"/>
    <cellStyle name="Normal 2 11" xfId="710"/>
    <cellStyle name="Normal 2 2" xfId="234"/>
    <cellStyle name="Normal 2 2 2" xfId="579"/>
    <cellStyle name="Normal 2 3" xfId="235"/>
    <cellStyle name="Normal 2 3 2" xfId="236"/>
    <cellStyle name="Normal 2 3 2 2" xfId="581"/>
    <cellStyle name="Normal 2 3 3" xfId="580"/>
    <cellStyle name="Normal 2 3_00_Decisão Anexo V 2015_MEMORIAL_Oficial SOF" xfId="237"/>
    <cellStyle name="Normal 2 4" xfId="238"/>
    <cellStyle name="Normal 2 4 2" xfId="582"/>
    <cellStyle name="Normal 2 5" xfId="239"/>
    <cellStyle name="Normal 2 5 2" xfId="583"/>
    <cellStyle name="Normal 2 6" xfId="240"/>
    <cellStyle name="Normal 2 6 2" xfId="584"/>
    <cellStyle name="Normal 2 7" xfId="241"/>
    <cellStyle name="Normal 2 7 2" xfId="585"/>
    <cellStyle name="Normal 2 8" xfId="578"/>
    <cellStyle name="Normal 2 8 2" xfId="723"/>
    <cellStyle name="Normal 2 9" xfId="714"/>
    <cellStyle name="Normal 2_00_Decisão Anexo V 2015_MEMORIAL_Oficial SOF" xfId="242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4" xfId="246"/>
    <cellStyle name="Normal 4 2" xfId="588"/>
    <cellStyle name="Normal 5" xfId="247"/>
    <cellStyle name="Normal 5 2" xfId="589"/>
    <cellStyle name="Normal 6" xfId="248"/>
    <cellStyle name="Normal 6 2" xfId="590"/>
    <cellStyle name="Normal 7" xfId="249"/>
    <cellStyle name="Normal 7 2" xfId="591"/>
    <cellStyle name="Normal 8" xfId="250"/>
    <cellStyle name="Normal 8 2" xfId="592"/>
    <cellStyle name="Normal 9" xfId="251"/>
    <cellStyle name="Normal 9 2" xfId="593"/>
    <cellStyle name="Nota 2" xfId="252"/>
    <cellStyle name="Nota 2 2" xfId="253"/>
    <cellStyle name="Nota 2 2 2" xfId="595"/>
    <cellStyle name="Nota 2 3" xfId="594"/>
    <cellStyle name="Nota 2_00_Decisão Anexo V 2015_MEMORIAL_Oficial SOF" xfId="254"/>
    <cellStyle name="Nota 3" xfId="255"/>
    <cellStyle name="Nota 3 2" xfId="596"/>
    <cellStyle name="Nota 4" xfId="256"/>
    <cellStyle name="Nota 4 2" xfId="597"/>
    <cellStyle name="Note" xfId="257"/>
    <cellStyle name="Note 2" xfId="59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1" xfId="719"/>
    <cellStyle name="Porcentagem 12" xfId="722"/>
    <cellStyle name="Porcentagem 2" xfId="263"/>
    <cellStyle name="Porcentagem 2 2" xfId="264"/>
    <cellStyle name="Porcentagem 2 2 2" xfId="604"/>
    <cellStyle name="Porcentagem 2 3" xfId="265"/>
    <cellStyle name="Porcentagem 2 3 2" xfId="605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_FCDF 2014_2ª Versão" xfId="266"/>
    <cellStyle name="Porcentagem 3" xfId="267"/>
    <cellStyle name="Porcentagem 3 2" xfId="606"/>
    <cellStyle name="Porcentagem 4" xfId="268"/>
    <cellStyle name="Porcentagem 4 2" xfId="607"/>
    <cellStyle name="Porcentagem 5" xfId="269"/>
    <cellStyle name="Porcentagem 5 2" xfId="608"/>
    <cellStyle name="Porcentagem 6" xfId="270"/>
    <cellStyle name="Porcentagem 6 2" xfId="609"/>
    <cellStyle name="Porcentagem 7" xfId="271"/>
    <cellStyle name="Porcentagem 7 2" xfId="610"/>
    <cellStyle name="Porcentagem 8" xfId="272"/>
    <cellStyle name="Porcentagem 8 2" xfId="611"/>
    <cellStyle name="Porcentagem 9" xfId="273"/>
    <cellStyle name="Porcentagem 9 2" xfId="612"/>
    <cellStyle name="Result" xfId="613"/>
    <cellStyle name="Result2" xfId="614"/>
    <cellStyle name="rodape" xfId="274"/>
    <cellStyle name="rodape 2" xfId="615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2]" xfId="281"/>
    <cellStyle name="Sep. milhar [2] 2" xfId="621"/>
    <cellStyle name="Separador de m" xfId="282"/>
    <cellStyle name="Separador de m 2" xfId="622"/>
    <cellStyle name="Separador de milhares 10" xfId="283"/>
    <cellStyle name="Separador de milhares 10 2" xfId="623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6" xfId="287"/>
    <cellStyle name="Separador de milhares 2 2 6 2" xfId="62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3" xfId="630"/>
    <cellStyle name="Separador de milhares 2 3 2 2_00_Decisão Anexo V 2015_MEMORIAL_Oficial SOF" xfId="293"/>
    <cellStyle name="Separador de milhares 2 3 2 3" xfId="62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4" xfId="62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5" xfId="298"/>
    <cellStyle name="Separador de milhares 2 5 2" xfId="299"/>
    <cellStyle name="Separador de milhares 2 5 2 2" xfId="635"/>
    <cellStyle name="Separador de milhares 2 5 3" xfId="634"/>
    <cellStyle name="Separador de milhares 2 5_00_Decisão Anexo V 2015_MEMORIAL_Oficial SOF" xfId="300"/>
    <cellStyle name="Separador de milhares 2 6" xfId="62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3" xfId="304"/>
    <cellStyle name="Separador de milhares 3 3 2" xfId="638"/>
    <cellStyle name="Separador de milhares 3 4" xfId="636"/>
    <cellStyle name="Separador de milhares 3_00_Decisão Anexo V 2015_MEMORIAL_Oficial SOF" xfId="305"/>
    <cellStyle name="Separador de milhares 4" xfId="306"/>
    <cellStyle name="Separador de milhares 4 2" xfId="639"/>
    <cellStyle name="Separador de milhares 5" xfId="307"/>
    <cellStyle name="Separador de milhares 5 2" xfId="640"/>
    <cellStyle name="Separador de milhares 6" xfId="308"/>
    <cellStyle name="Separador de milhares 6 2" xfId="641"/>
    <cellStyle name="Separador de milhares 7" xfId="309"/>
    <cellStyle name="Separador de milhares 7 2" xfId="642"/>
    <cellStyle name="Separador de milhares 8" xfId="310"/>
    <cellStyle name="Separador de milhares 8 2" xfId="643"/>
    <cellStyle name="Separador de milhares 9" xfId="311"/>
    <cellStyle name="Separador de milhares 9 2" xfId="644"/>
    <cellStyle name="TableStyleLight1" xfId="312"/>
    <cellStyle name="TableStyleLight1 2" xfId="313"/>
    <cellStyle name="TableStyleLight1 2 2" xfId="646"/>
    <cellStyle name="TableStyleLight1 3" xfId="314"/>
    <cellStyle name="TableStyleLight1 3 2" xfId="647"/>
    <cellStyle name="TableStyleLight1 4" xfId="645"/>
    <cellStyle name="TableStyleLight1 5" xfId="315"/>
    <cellStyle name="TableStyleLight1 5 2" xfId="6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2" xfId="332"/>
    <cellStyle name="Título 1 2 2" xfId="333"/>
    <cellStyle name="Título 1 2 2 2" xfId="663"/>
    <cellStyle name="Título 1 2 3" xfId="662"/>
    <cellStyle name="Título 1 2_05_Impactos_Demais PLs_2013_Dados CNJ de jul-12" xfId="334"/>
    <cellStyle name="Título 1 3" xfId="335"/>
    <cellStyle name="Título 1 3 2" xfId="664"/>
    <cellStyle name="Título 1 4" xfId="336"/>
    <cellStyle name="Título 1 4 2" xfId="665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3" xfId="668"/>
    <cellStyle name="Título 2 2_05_Impactos_Demais PLs_2013_Dados CNJ de jul-12" xfId="341"/>
    <cellStyle name="Título 2 3" xfId="342"/>
    <cellStyle name="Título 2 3 2" xfId="670"/>
    <cellStyle name="Título 2 4" xfId="343"/>
    <cellStyle name="Título 2 4 2" xfId="671"/>
    <cellStyle name="Titulo 3" xfId="716"/>
    <cellStyle name="Título 3 2" xfId="344"/>
    <cellStyle name="Título 3 2 2" xfId="345"/>
    <cellStyle name="Título 3 2 2 2" xfId="673"/>
    <cellStyle name="Título 3 2 3" xfId="672"/>
    <cellStyle name="Título 3 2_05_Impactos_Demais PLs_2013_Dados CNJ de jul-12" xfId="346"/>
    <cellStyle name="Título 3 3" xfId="347"/>
    <cellStyle name="Título 3 3 2" xfId="674"/>
    <cellStyle name="Título 3 4" xfId="348"/>
    <cellStyle name="Título 3 4 2" xfId="675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2" xfId="366"/>
    <cellStyle name="Titulo2 2" xfId="689"/>
    <cellStyle name="Total 2" xfId="367"/>
    <cellStyle name="Total 2 2" xfId="368"/>
    <cellStyle name="Total 2 2 2" xfId="691"/>
    <cellStyle name="Total 2 3" xfId="690"/>
    <cellStyle name="Total 2_05_Impactos_Demais PLs_2013_Dados CNJ de jul-12" xfId="369"/>
    <cellStyle name="Total 3" xfId="370"/>
    <cellStyle name="Total 3 2" xfId="692"/>
    <cellStyle name="Total 4" xfId="371"/>
    <cellStyle name="Total 4 2" xfId="693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a 2" xfId="375"/>
    <cellStyle name="Vírgula 2 2" xfId="376"/>
    <cellStyle name="Vírgula 2 2 2" xfId="698"/>
    <cellStyle name="Vírgula 2 3" xfId="697"/>
    <cellStyle name="Vírgula 2 3 2" xfId="725"/>
    <cellStyle name="Vírgula 2 4" xfId="704"/>
    <cellStyle name="Vírgula 2 5" xfId="717"/>
    <cellStyle name="Vírgula 2 6" xfId="727"/>
    <cellStyle name="Vírgula 3" xfId="377"/>
    <cellStyle name="Vírgula 3 2" xfId="699"/>
    <cellStyle name="Vírgula 4" xfId="378"/>
    <cellStyle name="Vírgula 4 2" xfId="700"/>
    <cellStyle name="Vírgula 5" xfId="379"/>
    <cellStyle name="Vírgula 5 2" xfId="701"/>
    <cellStyle name="Vírgula0" xfId="380"/>
    <cellStyle name="Vírgula0 2" xfId="702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 refreshError="1"/>
      <sheetData sheetId="1" refreshError="1">
        <row r="2">
          <cell r="D2" t="str">
            <v>TRIBUNAL REGIONAL DO TRABALHO DA 8ª REGIÃO</v>
          </cell>
        </row>
        <row r="3">
          <cell r="D3" t="str">
            <v>Secretaria de Gestão de Pessoas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tabSelected="1" workbookViewId="0"/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46</v>
      </c>
      <c r="C2" s="7"/>
      <c r="D2" s="7"/>
      <c r="E2" s="7"/>
      <c r="F2" s="7"/>
      <c r="G2" s="7"/>
      <c r="H2" s="7"/>
    </row>
    <row r="3" spans="2:10">
      <c r="B3" s="6" t="s">
        <v>47</v>
      </c>
      <c r="C3" s="7"/>
      <c r="D3" s="7"/>
      <c r="E3" s="7"/>
      <c r="F3" s="7"/>
      <c r="G3" s="7"/>
      <c r="H3" s="7"/>
    </row>
    <row r="4" spans="2:10">
      <c r="B4" s="7" t="s">
        <v>76</v>
      </c>
      <c r="C4" s="7"/>
      <c r="D4" s="7"/>
      <c r="E4" s="7"/>
      <c r="F4" s="7"/>
      <c r="G4" s="7"/>
      <c r="H4" s="7"/>
    </row>
    <row r="5" spans="2:10" ht="23.25" customHeight="1">
      <c r="B5" s="80" t="s">
        <v>26</v>
      </c>
      <c r="C5" s="80"/>
      <c r="D5" s="80"/>
      <c r="E5" s="80"/>
      <c r="F5" s="80"/>
      <c r="G5" s="80"/>
      <c r="H5" s="80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79" t="s">
        <v>33</v>
      </c>
      <c r="C7" s="7"/>
      <c r="D7" s="7"/>
      <c r="E7" s="7"/>
      <c r="F7" s="7"/>
      <c r="G7" s="7"/>
      <c r="H7" s="7"/>
    </row>
    <row r="8" spans="2:10" ht="15.75" customHeight="1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  <c r="I8" s="1"/>
    </row>
    <row r="9" spans="2:10" ht="30.75" customHeight="1">
      <c r="B9" s="85"/>
      <c r="C9" s="85" t="s">
        <v>17</v>
      </c>
      <c r="D9" s="85"/>
      <c r="E9" s="85"/>
      <c r="F9" s="85" t="s">
        <v>18</v>
      </c>
      <c r="G9" s="85"/>
      <c r="H9" s="85"/>
      <c r="I9" s="1"/>
    </row>
    <row r="10" spans="2:10" ht="15" customHeight="1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10" ht="15" customHeight="1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10" ht="15.75" customHeight="1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10" ht="15" customHeight="1">
      <c r="B13" s="81" t="s">
        <v>22</v>
      </c>
      <c r="C13" s="81"/>
      <c r="D13" s="81"/>
      <c r="E13" s="81"/>
      <c r="F13" s="81"/>
      <c r="G13" s="81"/>
      <c r="H13" s="81"/>
      <c r="I13" s="1"/>
      <c r="J13" s="2"/>
    </row>
    <row r="14" spans="2:10">
      <c r="B14" s="68" t="s">
        <v>4</v>
      </c>
      <c r="C14" s="73">
        <f>SUM('TST:TRT24'!C14)</f>
        <v>62</v>
      </c>
      <c r="D14" s="73">
        <f>SUM('TST:TRT24'!D14)</f>
        <v>3</v>
      </c>
      <c r="E14" s="73">
        <f>C14+D14</f>
        <v>65</v>
      </c>
      <c r="F14" s="73">
        <f>SUM('TST:TRT24'!F14)</f>
        <v>1</v>
      </c>
      <c r="G14" s="73">
        <f>SUM('TST:TRT24'!G14)</f>
        <v>0</v>
      </c>
      <c r="H14" s="73">
        <f>E14+F14+G14</f>
        <v>66</v>
      </c>
    </row>
    <row r="15" spans="2:10">
      <c r="B15" s="68" t="s">
        <v>5</v>
      </c>
      <c r="C15" s="73">
        <f>SUM('TST:TRT24'!C15)</f>
        <v>2920</v>
      </c>
      <c r="D15" s="73">
        <f>SUM('TST:TRT24'!D15)</f>
        <v>88</v>
      </c>
      <c r="E15" s="73">
        <f>C15+D15</f>
        <v>3008</v>
      </c>
      <c r="F15" s="73">
        <f>SUM('TST:TRT24'!F15)</f>
        <v>148</v>
      </c>
      <c r="G15" s="73">
        <f>SUM('TST:TRT24'!G15)</f>
        <v>34</v>
      </c>
      <c r="H15" s="73">
        <f>E15+F15+G15</f>
        <v>3190</v>
      </c>
    </row>
    <row r="16" spans="2:10">
      <c r="B16" s="68" t="s">
        <v>6</v>
      </c>
      <c r="C16" s="73">
        <f>SUM('TST:TRT24'!C16)</f>
        <v>627</v>
      </c>
      <c r="D16" s="73">
        <f>SUM('TST:TRT24'!D16)</f>
        <v>17</v>
      </c>
      <c r="E16" s="73">
        <f>C16+D16</f>
        <v>644</v>
      </c>
      <c r="F16" s="73">
        <f>SUM('TST:TRT24'!F16)</f>
        <v>30</v>
      </c>
      <c r="G16" s="73">
        <f>SUM('TST:TRT24'!G16)</f>
        <v>6</v>
      </c>
      <c r="H16" s="73">
        <f>E16+F16+G16</f>
        <v>680</v>
      </c>
    </row>
    <row r="17" spans="2:11">
      <c r="B17" s="68" t="s">
        <v>7</v>
      </c>
      <c r="C17" s="73">
        <f>SUM('TST:TRT24'!C17)</f>
        <v>429</v>
      </c>
      <c r="D17" s="73">
        <f>SUM('TST:TRT24'!D17)</f>
        <v>4</v>
      </c>
      <c r="E17" s="73">
        <f>C17+D17</f>
        <v>433</v>
      </c>
      <c r="F17" s="73">
        <f>SUM('TST:TRT24'!F17)</f>
        <v>19</v>
      </c>
      <c r="G17" s="73">
        <f>SUM('TST:TRT24'!G17)</f>
        <v>9</v>
      </c>
      <c r="H17" s="73">
        <f>E17+F17+G17</f>
        <v>461</v>
      </c>
      <c r="J17" s="4"/>
      <c r="K17" s="4"/>
    </row>
    <row r="18" spans="2:11" ht="19.5" customHeight="1">
      <c r="B18" s="74" t="s">
        <v>24</v>
      </c>
      <c r="C18" s="75">
        <f>SUM(C14:C17)</f>
        <v>4038</v>
      </c>
      <c r="D18" s="75">
        <f>SUM(D14:D17)</f>
        <v>112</v>
      </c>
      <c r="E18" s="75">
        <f>C18+D18</f>
        <v>4150</v>
      </c>
      <c r="F18" s="75">
        <f>SUM(F14:F17)</f>
        <v>198</v>
      </c>
      <c r="G18" s="75">
        <f>SUM(G14:G17)</f>
        <v>49</v>
      </c>
      <c r="H18" s="75">
        <f>E18+F18+G18</f>
        <v>4397</v>
      </c>
    </row>
    <row r="19" spans="2:11" ht="15" customHeight="1">
      <c r="B19" s="82" t="s">
        <v>23</v>
      </c>
      <c r="C19" s="83"/>
      <c r="D19" s="83"/>
      <c r="E19" s="83"/>
      <c r="F19" s="83"/>
      <c r="G19" s="83"/>
      <c r="H19" s="84"/>
      <c r="I19" s="1"/>
    </row>
    <row r="20" spans="2:11" ht="12.75" customHeight="1">
      <c r="B20" s="69" t="s">
        <v>8</v>
      </c>
      <c r="C20" s="70">
        <f>SUM('TST:TRT24'!C20)</f>
        <v>620</v>
      </c>
      <c r="D20" s="70">
        <f>SUM('TST:TRT24'!D20)</f>
        <v>89</v>
      </c>
      <c r="E20" s="70">
        <f t="shared" ref="E20:E24" si="0">C20+D20</f>
        <v>709</v>
      </c>
      <c r="F20" s="17"/>
      <c r="G20" s="70">
        <f>SUM('TST:TRT24'!G20)</f>
        <v>34</v>
      </c>
      <c r="H20" s="70">
        <f t="shared" ref="H20:H26" si="1">E20+G20</f>
        <v>743</v>
      </c>
    </row>
    <row r="21" spans="2:11" ht="12.75" customHeight="1">
      <c r="B21" s="69" t="s">
        <v>9</v>
      </c>
      <c r="C21" s="70">
        <f>SUM('TST:TRT24'!C21)</f>
        <v>8860</v>
      </c>
      <c r="D21" s="70">
        <f>SUM('TST:TRT24'!D21)</f>
        <v>195</v>
      </c>
      <c r="E21" s="70">
        <f t="shared" si="0"/>
        <v>9055</v>
      </c>
      <c r="F21" s="17"/>
      <c r="G21" s="70">
        <f>SUM('TST:TRT24'!G21)</f>
        <v>214</v>
      </c>
      <c r="H21" s="70">
        <f t="shared" si="1"/>
        <v>9269</v>
      </c>
    </row>
    <row r="22" spans="2:11" ht="12.75" customHeight="1">
      <c r="B22" s="69" t="s">
        <v>10</v>
      </c>
      <c r="C22" s="70">
        <f>SUM('TST:TRT24'!C22)</f>
        <v>6233</v>
      </c>
      <c r="D22" s="70">
        <f>SUM('TST:TRT24'!D22)</f>
        <v>232</v>
      </c>
      <c r="E22" s="70">
        <f t="shared" si="0"/>
        <v>6465</v>
      </c>
      <c r="F22" s="17"/>
      <c r="G22" s="70">
        <f>SUM('TST:TRT24'!G22)</f>
        <v>108</v>
      </c>
      <c r="H22" s="70">
        <f t="shared" si="1"/>
        <v>6573</v>
      </c>
    </row>
    <row r="23" spans="2:11" ht="12.75" customHeight="1">
      <c r="B23" s="69" t="s">
        <v>51</v>
      </c>
      <c r="C23" s="70">
        <f>SUM('TST:TRT24'!C23)</f>
        <v>3594</v>
      </c>
      <c r="D23" s="70">
        <f>SUM('TST:TRT24'!D23)</f>
        <v>174</v>
      </c>
      <c r="E23" s="70">
        <f t="shared" si="0"/>
        <v>3768</v>
      </c>
      <c r="F23" s="17"/>
      <c r="G23" s="70">
        <f>SUM('TST:TRT24'!G23)</f>
        <v>159</v>
      </c>
      <c r="H23" s="70">
        <f t="shared" si="1"/>
        <v>3927</v>
      </c>
    </row>
    <row r="24" spans="2:11" ht="12.75" customHeight="1">
      <c r="B24" s="69" t="s">
        <v>12</v>
      </c>
      <c r="C24" s="70">
        <f>SUM('TST:TRT24'!C24)</f>
        <v>4534</v>
      </c>
      <c r="D24" s="70">
        <f>SUM('TST:TRT24'!D24)</f>
        <v>92</v>
      </c>
      <c r="E24" s="70">
        <f t="shared" si="0"/>
        <v>4626</v>
      </c>
      <c r="F24" s="17"/>
      <c r="G24" s="70">
        <f>SUM('TST:TRT24'!G24)</f>
        <v>230</v>
      </c>
      <c r="H24" s="70">
        <f t="shared" si="1"/>
        <v>4856</v>
      </c>
    </row>
    <row r="25" spans="2:11" ht="12.75" customHeight="1">
      <c r="B25" s="69" t="s">
        <v>13</v>
      </c>
      <c r="C25" s="70">
        <f>SUM('TST:TRT24'!C25)</f>
        <v>758</v>
      </c>
      <c r="D25" s="70">
        <f>SUM('TST:TRT24'!D25)</f>
        <v>117</v>
      </c>
      <c r="E25" s="70">
        <f>C25+D25</f>
        <v>875</v>
      </c>
      <c r="F25" s="17"/>
      <c r="G25" s="70">
        <f>SUM('TST:TRT24'!G25)</f>
        <v>106</v>
      </c>
      <c r="H25" s="70">
        <f t="shared" si="1"/>
        <v>981</v>
      </c>
    </row>
    <row r="26" spans="2:11" ht="19.5" customHeight="1">
      <c r="B26" s="76" t="s">
        <v>25</v>
      </c>
      <c r="C26" s="77">
        <f>SUM(C20:C25)</f>
        <v>24599</v>
      </c>
      <c r="D26" s="77">
        <f>SUM(D20:D25)</f>
        <v>899</v>
      </c>
      <c r="E26" s="77">
        <f>C26+D26</f>
        <v>25498</v>
      </c>
      <c r="F26" s="78"/>
      <c r="G26" s="77">
        <f>SUM(G20:G25)</f>
        <v>851</v>
      </c>
      <c r="H26" s="77">
        <f t="shared" si="1"/>
        <v>26349</v>
      </c>
    </row>
    <row r="27" spans="2:11" ht="20.25" customHeight="1">
      <c r="B27" s="71" t="s">
        <v>0</v>
      </c>
      <c r="C27" s="72">
        <f>C18+C26</f>
        <v>28637</v>
      </c>
      <c r="D27" s="72">
        <f>D18+D26</f>
        <v>1011</v>
      </c>
      <c r="E27" s="72">
        <f>E18+E26</f>
        <v>29648</v>
      </c>
      <c r="F27" s="72">
        <f>F18</f>
        <v>198</v>
      </c>
      <c r="G27" s="72">
        <f>G18+G26</f>
        <v>900</v>
      </c>
      <c r="H27" s="72">
        <f>H18+H26</f>
        <v>30746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2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tr">
        <f>'[1]ANEXO IV-a'!D2</f>
        <v>TRIBUNAL REGIONAL DO TRABALHO DA 8ª REGIÃO</v>
      </c>
      <c r="D2" s="86"/>
      <c r="E2" s="86"/>
      <c r="F2" s="86"/>
      <c r="G2" s="7"/>
      <c r="H2" s="7"/>
    </row>
    <row r="3" spans="2:8">
      <c r="B3" s="6" t="s">
        <v>28</v>
      </c>
      <c r="C3" s="114" t="str">
        <f>'[1]ANEXO IV-a'!D3</f>
        <v>Secretaria de Gestão de Pessoas</v>
      </c>
      <c r="D3" s="114"/>
      <c r="E3" s="114"/>
      <c r="F3" s="114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208" t="s">
        <v>4</v>
      </c>
      <c r="C14" s="209">
        <v>2</v>
      </c>
      <c r="D14" s="209">
        <v>0</v>
      </c>
      <c r="E14" s="210">
        <v>2</v>
      </c>
      <c r="F14" s="209">
        <v>0</v>
      </c>
      <c r="G14" s="209">
        <v>0</v>
      </c>
      <c r="H14" s="210">
        <v>2</v>
      </c>
    </row>
    <row r="15" spans="2:8">
      <c r="B15" s="208" t="s">
        <v>5</v>
      </c>
      <c r="C15" s="209">
        <v>86</v>
      </c>
      <c r="D15" s="209">
        <v>0</v>
      </c>
      <c r="E15" s="210">
        <v>86</v>
      </c>
      <c r="F15" s="209">
        <v>4</v>
      </c>
      <c r="G15" s="209">
        <v>1</v>
      </c>
      <c r="H15" s="210">
        <v>91</v>
      </c>
    </row>
    <row r="16" spans="2:8">
      <c r="B16" s="208" t="s">
        <v>6</v>
      </c>
      <c r="C16" s="209">
        <v>14</v>
      </c>
      <c r="D16" s="209">
        <v>0</v>
      </c>
      <c r="E16" s="210">
        <v>14</v>
      </c>
      <c r="F16" s="209">
        <v>4</v>
      </c>
      <c r="G16" s="209">
        <v>0</v>
      </c>
      <c r="H16" s="210">
        <v>18</v>
      </c>
    </row>
    <row r="17" spans="2:8">
      <c r="B17" s="208" t="s">
        <v>7</v>
      </c>
      <c r="C17" s="209">
        <v>10</v>
      </c>
      <c r="D17" s="209">
        <v>0</v>
      </c>
      <c r="E17" s="210">
        <v>10</v>
      </c>
      <c r="F17" s="209">
        <v>2</v>
      </c>
      <c r="G17" s="209">
        <v>0</v>
      </c>
      <c r="H17" s="210">
        <v>12</v>
      </c>
    </row>
    <row r="18" spans="2:8">
      <c r="B18" s="211" t="s">
        <v>24</v>
      </c>
      <c r="C18" s="212">
        <v>112</v>
      </c>
      <c r="D18" s="212">
        <v>0</v>
      </c>
      <c r="E18" s="212">
        <v>112</v>
      </c>
      <c r="F18" s="212">
        <v>10</v>
      </c>
      <c r="G18" s="212">
        <v>1</v>
      </c>
      <c r="H18" s="212">
        <v>123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208" t="s">
        <v>8</v>
      </c>
      <c r="C20" s="213">
        <v>17</v>
      </c>
      <c r="D20" s="213">
        <v>2</v>
      </c>
      <c r="E20" s="210">
        <v>19</v>
      </c>
      <c r="F20" s="210"/>
      <c r="G20" s="209">
        <v>0</v>
      </c>
      <c r="H20" s="210">
        <v>19</v>
      </c>
    </row>
    <row r="21" spans="2:8">
      <c r="B21" s="208" t="s">
        <v>9</v>
      </c>
      <c r="C21" s="213">
        <v>311</v>
      </c>
      <c r="D21" s="213">
        <v>0</v>
      </c>
      <c r="E21" s="210">
        <v>311</v>
      </c>
      <c r="F21" s="210"/>
      <c r="G21" s="209">
        <v>2</v>
      </c>
      <c r="H21" s="210">
        <v>313</v>
      </c>
    </row>
    <row r="22" spans="2:8">
      <c r="B22" s="208" t="s">
        <v>10</v>
      </c>
      <c r="C22" s="213">
        <v>214</v>
      </c>
      <c r="D22" s="213">
        <v>0</v>
      </c>
      <c r="E22" s="210">
        <v>214</v>
      </c>
      <c r="F22" s="210"/>
      <c r="G22" s="209">
        <v>2</v>
      </c>
      <c r="H22" s="210">
        <v>216</v>
      </c>
    </row>
    <row r="23" spans="2:8">
      <c r="B23" s="208" t="s">
        <v>11</v>
      </c>
      <c r="C23" s="213">
        <v>34</v>
      </c>
      <c r="D23" s="213">
        <v>0</v>
      </c>
      <c r="E23" s="210">
        <v>34</v>
      </c>
      <c r="F23" s="210"/>
      <c r="G23" s="209">
        <v>0</v>
      </c>
      <c r="H23" s="210">
        <v>34</v>
      </c>
    </row>
    <row r="24" spans="2:8">
      <c r="B24" s="208" t="s">
        <v>12</v>
      </c>
      <c r="C24" s="213">
        <v>113</v>
      </c>
      <c r="D24" s="213">
        <v>0</v>
      </c>
      <c r="E24" s="210">
        <v>113</v>
      </c>
      <c r="F24" s="210"/>
      <c r="G24" s="209">
        <v>1</v>
      </c>
      <c r="H24" s="210">
        <v>114</v>
      </c>
    </row>
    <row r="25" spans="2:8">
      <c r="B25" s="208" t="s">
        <v>13</v>
      </c>
      <c r="C25" s="213">
        <v>4</v>
      </c>
      <c r="D25" s="213">
        <v>0</v>
      </c>
      <c r="E25" s="210">
        <v>4</v>
      </c>
      <c r="F25" s="210"/>
      <c r="G25" s="209">
        <v>0</v>
      </c>
      <c r="H25" s="210">
        <v>4</v>
      </c>
    </row>
    <row r="26" spans="2:8">
      <c r="B26" s="211" t="s">
        <v>25</v>
      </c>
      <c r="C26" s="212">
        <v>693</v>
      </c>
      <c r="D26" s="212">
        <v>2</v>
      </c>
      <c r="E26" s="212">
        <v>695</v>
      </c>
      <c r="F26" s="212"/>
      <c r="G26" s="212">
        <v>5</v>
      </c>
      <c r="H26" s="212">
        <v>700</v>
      </c>
    </row>
    <row r="27" spans="2:8">
      <c r="B27" s="214" t="s">
        <v>0</v>
      </c>
      <c r="C27" s="215">
        <v>805</v>
      </c>
      <c r="D27" s="215">
        <v>2</v>
      </c>
      <c r="E27" s="215">
        <v>807</v>
      </c>
      <c r="F27" s="215">
        <v>10</v>
      </c>
      <c r="G27" s="215">
        <v>6</v>
      </c>
      <c r="H27" s="215">
        <v>823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58</v>
      </c>
      <c r="D2" s="86"/>
      <c r="E2" s="86"/>
      <c r="F2" s="86"/>
      <c r="G2" s="7"/>
      <c r="H2" s="7"/>
    </row>
    <row r="3" spans="2:8">
      <c r="B3" s="6" t="s">
        <v>28</v>
      </c>
      <c r="C3" s="86" t="s">
        <v>78</v>
      </c>
      <c r="D3" s="86"/>
      <c r="E3" s="86"/>
      <c r="F3" s="86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217" t="s">
        <v>4</v>
      </c>
      <c r="C14" s="218">
        <v>4</v>
      </c>
      <c r="D14" s="218">
        <v>0</v>
      </c>
      <c r="E14" s="221">
        <v>4</v>
      </c>
      <c r="F14" s="218">
        <v>0</v>
      </c>
      <c r="G14" s="218">
        <v>0</v>
      </c>
      <c r="H14" s="221">
        <v>4</v>
      </c>
    </row>
    <row r="15" spans="2:8">
      <c r="B15" s="217" t="s">
        <v>5</v>
      </c>
      <c r="C15" s="218">
        <v>184</v>
      </c>
      <c r="D15" s="218">
        <v>0</v>
      </c>
      <c r="E15" s="221">
        <v>184</v>
      </c>
      <c r="F15" s="218">
        <v>3</v>
      </c>
      <c r="G15" s="218">
        <v>0</v>
      </c>
      <c r="H15" s="221">
        <v>187</v>
      </c>
    </row>
    <row r="16" spans="2:8">
      <c r="B16" s="217" t="s">
        <v>6</v>
      </c>
      <c r="C16" s="218">
        <v>56</v>
      </c>
      <c r="D16" s="218">
        <v>0</v>
      </c>
      <c r="E16" s="221">
        <v>56</v>
      </c>
      <c r="F16" s="218">
        <v>0</v>
      </c>
      <c r="G16" s="218">
        <v>0</v>
      </c>
      <c r="H16" s="221">
        <v>56</v>
      </c>
    </row>
    <row r="17" spans="2:8">
      <c r="B17" s="217" t="s">
        <v>7</v>
      </c>
      <c r="C17" s="218">
        <v>63</v>
      </c>
      <c r="D17" s="218">
        <v>0</v>
      </c>
      <c r="E17" s="221">
        <v>63</v>
      </c>
      <c r="F17" s="218">
        <v>0</v>
      </c>
      <c r="G17" s="218">
        <v>0</v>
      </c>
      <c r="H17" s="221">
        <v>63</v>
      </c>
    </row>
    <row r="18" spans="2:8">
      <c r="B18" s="219" t="s">
        <v>24</v>
      </c>
      <c r="C18" s="222">
        <v>307</v>
      </c>
      <c r="D18" s="222">
        <v>0</v>
      </c>
      <c r="E18" s="222">
        <v>307</v>
      </c>
      <c r="F18" s="222">
        <v>3</v>
      </c>
      <c r="G18" s="222">
        <v>0</v>
      </c>
      <c r="H18" s="222">
        <v>310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217" t="s">
        <v>8</v>
      </c>
      <c r="C20" s="220">
        <v>11</v>
      </c>
      <c r="D20" s="220">
        <v>0</v>
      </c>
      <c r="E20" s="221">
        <v>11</v>
      </c>
      <c r="F20" s="221"/>
      <c r="G20" s="218">
        <v>1</v>
      </c>
      <c r="H20" s="221">
        <v>12</v>
      </c>
    </row>
    <row r="21" spans="2:8">
      <c r="B21" s="217" t="s">
        <v>9</v>
      </c>
      <c r="C21" s="220">
        <v>658</v>
      </c>
      <c r="D21" s="220">
        <v>0</v>
      </c>
      <c r="E21" s="221">
        <v>658</v>
      </c>
      <c r="F21" s="221"/>
      <c r="G21" s="218">
        <v>3</v>
      </c>
      <c r="H21" s="221">
        <v>661</v>
      </c>
    </row>
    <row r="22" spans="2:8">
      <c r="B22" s="217" t="s">
        <v>10</v>
      </c>
      <c r="C22" s="220">
        <v>434</v>
      </c>
      <c r="D22" s="220">
        <v>0</v>
      </c>
      <c r="E22" s="221">
        <v>434</v>
      </c>
      <c r="F22" s="221"/>
      <c r="G22" s="218">
        <v>2</v>
      </c>
      <c r="H22" s="221">
        <v>436</v>
      </c>
    </row>
    <row r="23" spans="2:8">
      <c r="B23" s="217" t="s">
        <v>11</v>
      </c>
      <c r="C23" s="220">
        <v>124</v>
      </c>
      <c r="D23" s="220">
        <v>0</v>
      </c>
      <c r="E23" s="221">
        <v>124</v>
      </c>
      <c r="F23" s="221"/>
      <c r="G23" s="218">
        <v>6</v>
      </c>
      <c r="H23" s="221">
        <v>130</v>
      </c>
    </row>
    <row r="24" spans="2:8">
      <c r="B24" s="217" t="s">
        <v>12</v>
      </c>
      <c r="C24" s="220">
        <v>184</v>
      </c>
      <c r="D24" s="220">
        <v>0</v>
      </c>
      <c r="E24" s="221">
        <v>184</v>
      </c>
      <c r="F24" s="221"/>
      <c r="G24" s="218">
        <v>5</v>
      </c>
      <c r="H24" s="221">
        <v>189</v>
      </c>
    </row>
    <row r="25" spans="2:8">
      <c r="B25" s="217" t="s">
        <v>13</v>
      </c>
      <c r="C25" s="220">
        <v>11</v>
      </c>
      <c r="D25" s="220">
        <v>0</v>
      </c>
      <c r="E25" s="221">
        <v>11</v>
      </c>
      <c r="F25" s="221"/>
      <c r="G25" s="218">
        <v>0</v>
      </c>
      <c r="H25" s="221">
        <v>11</v>
      </c>
    </row>
    <row r="26" spans="2:8">
      <c r="B26" s="219" t="s">
        <v>25</v>
      </c>
      <c r="C26" s="222">
        <v>1422</v>
      </c>
      <c r="D26" s="222">
        <v>0</v>
      </c>
      <c r="E26" s="222">
        <v>1422</v>
      </c>
      <c r="F26" s="222"/>
      <c r="G26" s="222">
        <v>17</v>
      </c>
      <c r="H26" s="222">
        <v>1439</v>
      </c>
    </row>
    <row r="27" spans="2:8">
      <c r="B27" s="223" t="s">
        <v>0</v>
      </c>
      <c r="C27" s="224">
        <v>1729</v>
      </c>
      <c r="D27" s="224">
        <v>0</v>
      </c>
      <c r="E27" s="224">
        <v>1729</v>
      </c>
      <c r="F27" s="224">
        <v>3</v>
      </c>
      <c r="G27" s="224">
        <v>17</v>
      </c>
      <c r="H27" s="224">
        <v>1749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4" t="s">
        <v>59</v>
      </c>
      <c r="D2" s="114"/>
      <c r="E2" s="114"/>
      <c r="F2" s="114"/>
      <c r="G2" s="7"/>
      <c r="H2" s="7"/>
    </row>
    <row r="3" spans="2:8">
      <c r="B3" s="6" t="s">
        <v>28</v>
      </c>
      <c r="C3" s="114" t="s">
        <v>60</v>
      </c>
      <c r="D3" s="114"/>
      <c r="E3" s="114"/>
      <c r="F3" s="114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321" t="s">
        <v>4</v>
      </c>
      <c r="C14" s="322"/>
      <c r="D14" s="322">
        <v>3</v>
      </c>
      <c r="E14" s="325">
        <v>3</v>
      </c>
      <c r="F14" s="322"/>
      <c r="G14" s="322"/>
      <c r="H14" s="325">
        <v>3</v>
      </c>
    </row>
    <row r="15" spans="2:8">
      <c r="B15" s="321" t="s">
        <v>5</v>
      </c>
      <c r="C15" s="322"/>
      <c r="D15" s="322">
        <v>78</v>
      </c>
      <c r="E15" s="325">
        <v>78</v>
      </c>
      <c r="F15" s="322">
        <v>1</v>
      </c>
      <c r="G15" s="322">
        <v>1</v>
      </c>
      <c r="H15" s="325">
        <v>80</v>
      </c>
    </row>
    <row r="16" spans="2:8">
      <c r="B16" s="321" t="s">
        <v>6</v>
      </c>
      <c r="C16" s="322"/>
      <c r="D16" s="322">
        <v>12</v>
      </c>
      <c r="E16" s="325">
        <v>12</v>
      </c>
      <c r="F16" s="322">
        <v>1</v>
      </c>
      <c r="G16" s="322"/>
      <c r="H16" s="325">
        <v>13</v>
      </c>
    </row>
    <row r="17" spans="2:8">
      <c r="B17" s="321" t="s">
        <v>7</v>
      </c>
      <c r="C17" s="322"/>
      <c r="D17" s="322">
        <v>3</v>
      </c>
      <c r="E17" s="325">
        <v>3</v>
      </c>
      <c r="F17" s="322"/>
      <c r="G17" s="322"/>
      <c r="H17" s="325">
        <v>3</v>
      </c>
    </row>
    <row r="18" spans="2:8">
      <c r="B18" s="323" t="s">
        <v>24</v>
      </c>
      <c r="C18" s="326">
        <v>0</v>
      </c>
      <c r="D18" s="326">
        <v>96</v>
      </c>
      <c r="E18" s="326">
        <v>96</v>
      </c>
      <c r="F18" s="326">
        <v>2</v>
      </c>
      <c r="G18" s="326">
        <v>1</v>
      </c>
      <c r="H18" s="326">
        <v>99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321" t="s">
        <v>8</v>
      </c>
      <c r="C20" s="324"/>
      <c r="D20" s="324">
        <v>84</v>
      </c>
      <c r="E20" s="325">
        <v>84</v>
      </c>
      <c r="F20" s="325"/>
      <c r="G20" s="322">
        <v>7</v>
      </c>
      <c r="H20" s="325">
        <v>91</v>
      </c>
    </row>
    <row r="21" spans="2:8">
      <c r="B21" s="321" t="s">
        <v>9</v>
      </c>
      <c r="C21" s="324"/>
      <c r="D21" s="324">
        <v>163</v>
      </c>
      <c r="E21" s="325">
        <v>163</v>
      </c>
      <c r="F21" s="325"/>
      <c r="G21" s="322">
        <v>4</v>
      </c>
      <c r="H21" s="325">
        <v>167</v>
      </c>
    </row>
    <row r="22" spans="2:8">
      <c r="B22" s="321" t="s">
        <v>10</v>
      </c>
      <c r="C22" s="324"/>
      <c r="D22" s="324">
        <v>162</v>
      </c>
      <c r="E22" s="325">
        <v>162</v>
      </c>
      <c r="F22" s="325"/>
      <c r="G22" s="322">
        <v>4</v>
      </c>
      <c r="H22" s="325">
        <v>166</v>
      </c>
    </row>
    <row r="23" spans="2:8">
      <c r="B23" s="321" t="s">
        <v>11</v>
      </c>
      <c r="C23" s="324"/>
      <c r="D23" s="324">
        <v>156</v>
      </c>
      <c r="E23" s="325">
        <v>156</v>
      </c>
      <c r="F23" s="325"/>
      <c r="G23" s="322">
        <v>5</v>
      </c>
      <c r="H23" s="325">
        <v>161</v>
      </c>
    </row>
    <row r="24" spans="2:8">
      <c r="B24" s="321" t="s">
        <v>12</v>
      </c>
      <c r="C24" s="324"/>
      <c r="D24" s="324">
        <v>64</v>
      </c>
      <c r="E24" s="325">
        <v>64</v>
      </c>
      <c r="F24" s="325"/>
      <c r="G24" s="322">
        <v>4</v>
      </c>
      <c r="H24" s="325">
        <v>68</v>
      </c>
    </row>
    <row r="25" spans="2:8">
      <c r="B25" s="321" t="s">
        <v>13</v>
      </c>
      <c r="C25" s="324"/>
      <c r="D25" s="324">
        <v>101</v>
      </c>
      <c r="E25" s="325">
        <v>101</v>
      </c>
      <c r="F25" s="325"/>
      <c r="G25" s="322">
        <v>4</v>
      </c>
      <c r="H25" s="325">
        <v>105</v>
      </c>
    </row>
    <row r="26" spans="2:8">
      <c r="B26" s="323" t="s">
        <v>25</v>
      </c>
      <c r="C26" s="326">
        <v>0</v>
      </c>
      <c r="D26" s="326">
        <v>730</v>
      </c>
      <c r="E26" s="326">
        <v>730</v>
      </c>
      <c r="F26" s="326"/>
      <c r="G26" s="326">
        <v>28</v>
      </c>
      <c r="H26" s="326">
        <v>758</v>
      </c>
    </row>
    <row r="27" spans="2:8">
      <c r="B27" s="327" t="s">
        <v>0</v>
      </c>
      <c r="C27" s="328">
        <v>0</v>
      </c>
      <c r="D27" s="328">
        <v>826</v>
      </c>
      <c r="E27" s="328">
        <v>826</v>
      </c>
      <c r="F27" s="328">
        <v>2</v>
      </c>
      <c r="G27" s="328">
        <v>29</v>
      </c>
      <c r="H27" s="328">
        <v>857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F14:G17 G20:G25 C14:D17 C20:D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61</v>
      </c>
      <c r="D2" s="86"/>
      <c r="E2" s="86"/>
      <c r="F2" s="86"/>
      <c r="G2" s="7"/>
      <c r="H2" s="7"/>
    </row>
    <row r="3" spans="2:8">
      <c r="B3" s="6" t="s">
        <v>28</v>
      </c>
      <c r="C3" s="86" t="s">
        <v>62</v>
      </c>
      <c r="D3" s="86"/>
      <c r="E3" s="86"/>
      <c r="F3" s="86"/>
      <c r="G3" s="7"/>
      <c r="H3" s="7"/>
    </row>
    <row r="4" spans="2:8">
      <c r="B4" s="7" t="s">
        <v>31</v>
      </c>
      <c r="C4" s="225">
        <v>42583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226" t="s">
        <v>4</v>
      </c>
      <c r="C14" s="227">
        <v>3</v>
      </c>
      <c r="D14" s="227">
        <v>0</v>
      </c>
      <c r="E14" s="230">
        <v>3</v>
      </c>
      <c r="F14" s="227">
        <v>0</v>
      </c>
      <c r="G14" s="227">
        <v>0</v>
      </c>
      <c r="H14" s="230">
        <v>3</v>
      </c>
    </row>
    <row r="15" spans="2:8">
      <c r="B15" s="226" t="s">
        <v>5</v>
      </c>
      <c r="C15" s="227">
        <v>54</v>
      </c>
      <c r="D15" s="227">
        <v>0</v>
      </c>
      <c r="E15" s="230">
        <v>54</v>
      </c>
      <c r="F15" s="227">
        <v>4</v>
      </c>
      <c r="G15" s="227">
        <v>0</v>
      </c>
      <c r="H15" s="230">
        <v>58</v>
      </c>
    </row>
    <row r="16" spans="2:8">
      <c r="B16" s="226" t="s">
        <v>6</v>
      </c>
      <c r="C16" s="227">
        <v>7</v>
      </c>
      <c r="D16" s="227">
        <v>0</v>
      </c>
      <c r="E16" s="230">
        <v>7</v>
      </c>
      <c r="F16" s="227">
        <v>2</v>
      </c>
      <c r="G16" s="227">
        <v>0</v>
      </c>
      <c r="H16" s="230">
        <v>9</v>
      </c>
    </row>
    <row r="17" spans="2:8">
      <c r="B17" s="226" t="s">
        <v>7</v>
      </c>
      <c r="C17" s="227">
        <v>1</v>
      </c>
      <c r="D17" s="227">
        <v>0</v>
      </c>
      <c r="E17" s="230">
        <v>1</v>
      </c>
      <c r="F17" s="227">
        <v>1</v>
      </c>
      <c r="G17" s="227">
        <v>0</v>
      </c>
      <c r="H17" s="230">
        <v>2</v>
      </c>
    </row>
    <row r="18" spans="2:8">
      <c r="B18" s="228" t="s">
        <v>24</v>
      </c>
      <c r="C18" s="231">
        <v>65</v>
      </c>
      <c r="D18" s="231">
        <v>0</v>
      </c>
      <c r="E18" s="231">
        <v>65</v>
      </c>
      <c r="F18" s="231">
        <v>7</v>
      </c>
      <c r="G18" s="231">
        <v>0</v>
      </c>
      <c r="H18" s="231">
        <v>72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226" t="s">
        <v>8</v>
      </c>
      <c r="C20" s="229">
        <v>27</v>
      </c>
      <c r="D20" s="229">
        <v>0</v>
      </c>
      <c r="E20" s="230">
        <v>27</v>
      </c>
      <c r="F20" s="230"/>
      <c r="G20" s="227">
        <v>0</v>
      </c>
      <c r="H20" s="230">
        <v>27</v>
      </c>
    </row>
    <row r="21" spans="2:8">
      <c r="B21" s="226" t="s">
        <v>9</v>
      </c>
      <c r="C21" s="229">
        <v>288</v>
      </c>
      <c r="D21" s="229">
        <v>0</v>
      </c>
      <c r="E21" s="230">
        <v>288</v>
      </c>
      <c r="F21" s="230"/>
      <c r="G21" s="227">
        <v>2</v>
      </c>
      <c r="H21" s="230">
        <v>290</v>
      </c>
    </row>
    <row r="22" spans="2:8">
      <c r="B22" s="226" t="s">
        <v>10</v>
      </c>
      <c r="C22" s="229">
        <v>135</v>
      </c>
      <c r="D22" s="229">
        <v>0</v>
      </c>
      <c r="E22" s="230">
        <v>135</v>
      </c>
      <c r="F22" s="230"/>
      <c r="G22" s="227">
        <v>2</v>
      </c>
      <c r="H22" s="230">
        <v>137</v>
      </c>
    </row>
    <row r="23" spans="2:8">
      <c r="B23" s="226" t="s">
        <v>11</v>
      </c>
      <c r="C23" s="229">
        <v>94</v>
      </c>
      <c r="D23" s="229">
        <v>0</v>
      </c>
      <c r="E23" s="230">
        <v>94</v>
      </c>
      <c r="F23" s="230"/>
      <c r="G23" s="227">
        <v>2</v>
      </c>
      <c r="H23" s="230">
        <v>96</v>
      </c>
    </row>
    <row r="24" spans="2:8">
      <c r="B24" s="226" t="s">
        <v>12</v>
      </c>
      <c r="C24" s="229">
        <v>61</v>
      </c>
      <c r="D24" s="229">
        <v>0</v>
      </c>
      <c r="E24" s="230">
        <v>61</v>
      </c>
      <c r="F24" s="230"/>
      <c r="G24" s="227">
        <v>2</v>
      </c>
      <c r="H24" s="230">
        <v>63</v>
      </c>
    </row>
    <row r="25" spans="2:8">
      <c r="B25" s="226" t="s">
        <v>13</v>
      </c>
      <c r="C25" s="229">
        <v>9</v>
      </c>
      <c r="D25" s="229">
        <v>0</v>
      </c>
      <c r="E25" s="230">
        <v>9</v>
      </c>
      <c r="F25" s="230"/>
      <c r="G25" s="227">
        <v>0</v>
      </c>
      <c r="H25" s="230">
        <v>9</v>
      </c>
    </row>
    <row r="26" spans="2:8">
      <c r="B26" s="228" t="s">
        <v>25</v>
      </c>
      <c r="C26" s="231">
        <v>614</v>
      </c>
      <c r="D26" s="231">
        <v>0</v>
      </c>
      <c r="E26" s="231">
        <v>614</v>
      </c>
      <c r="F26" s="231"/>
      <c r="G26" s="231">
        <v>8</v>
      </c>
      <c r="H26" s="231">
        <v>622</v>
      </c>
    </row>
    <row r="27" spans="2:8">
      <c r="B27" s="232" t="s">
        <v>0</v>
      </c>
      <c r="C27" s="233">
        <v>679</v>
      </c>
      <c r="D27" s="233">
        <v>0</v>
      </c>
      <c r="E27" s="233">
        <v>679</v>
      </c>
      <c r="F27" s="233">
        <v>7</v>
      </c>
      <c r="G27" s="233">
        <v>8</v>
      </c>
      <c r="H27" s="233">
        <v>694</v>
      </c>
    </row>
    <row r="28" spans="2:8">
      <c r="B28" s="35"/>
      <c r="C28" s="35"/>
      <c r="D28" s="35"/>
      <c r="E28" s="35"/>
      <c r="F28" s="35"/>
      <c r="G28" s="35"/>
      <c r="H28" s="35"/>
    </row>
    <row r="29" spans="2:8">
      <c r="B29" s="23" t="s">
        <v>32</v>
      </c>
      <c r="C29" s="35"/>
      <c r="D29" s="35"/>
      <c r="E29" s="35"/>
      <c r="F29" s="35"/>
      <c r="G29" s="35"/>
      <c r="H29" s="3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63</v>
      </c>
      <c r="D2" s="86"/>
      <c r="E2" s="86"/>
      <c r="F2" s="86"/>
      <c r="G2" s="7"/>
      <c r="H2" s="7"/>
    </row>
    <row r="3" spans="2:8">
      <c r="B3" s="6" t="s">
        <v>28</v>
      </c>
      <c r="C3" s="86" t="s">
        <v>42</v>
      </c>
      <c r="D3" s="86"/>
      <c r="E3" s="86"/>
      <c r="F3" s="86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115" t="s">
        <v>22</v>
      </c>
      <c r="C13" s="115"/>
      <c r="D13" s="115"/>
      <c r="E13" s="115"/>
      <c r="F13" s="115"/>
      <c r="G13" s="115"/>
      <c r="H13" s="115"/>
    </row>
    <row r="14" spans="2:8">
      <c r="B14" s="245" t="s">
        <v>4</v>
      </c>
      <c r="C14" s="249">
        <v>3</v>
      </c>
      <c r="D14" s="247">
        <v>0</v>
      </c>
      <c r="E14" s="239">
        <v>3</v>
      </c>
      <c r="F14" s="253">
        <v>0</v>
      </c>
      <c r="G14" s="249">
        <v>0</v>
      </c>
      <c r="H14" s="247">
        <v>3</v>
      </c>
    </row>
    <row r="15" spans="2:8">
      <c r="B15" s="245" t="s">
        <v>5</v>
      </c>
      <c r="C15" s="249">
        <v>91</v>
      </c>
      <c r="D15" s="247">
        <v>0</v>
      </c>
      <c r="E15" s="239">
        <v>91</v>
      </c>
      <c r="F15" s="253">
        <v>0</v>
      </c>
      <c r="G15" s="249">
        <v>0</v>
      </c>
      <c r="H15" s="247">
        <v>91</v>
      </c>
    </row>
    <row r="16" spans="2:8">
      <c r="B16" s="245" t="s">
        <v>6</v>
      </c>
      <c r="C16" s="249">
        <v>43</v>
      </c>
      <c r="D16" s="247">
        <v>0</v>
      </c>
      <c r="E16" s="239">
        <v>43</v>
      </c>
      <c r="F16" s="253">
        <v>2</v>
      </c>
      <c r="G16" s="249">
        <v>0</v>
      </c>
      <c r="H16" s="247">
        <v>45</v>
      </c>
    </row>
    <row r="17" spans="2:8">
      <c r="B17" s="245" t="s">
        <v>7</v>
      </c>
      <c r="C17" s="249">
        <v>97</v>
      </c>
      <c r="D17" s="247">
        <v>0</v>
      </c>
      <c r="E17" s="239">
        <v>97</v>
      </c>
      <c r="F17" s="253">
        <v>0</v>
      </c>
      <c r="G17" s="249">
        <v>2</v>
      </c>
      <c r="H17" s="247">
        <v>99</v>
      </c>
    </row>
    <row r="18" spans="2:8">
      <c r="B18" s="246" t="s">
        <v>24</v>
      </c>
      <c r="C18" s="250">
        <v>234</v>
      </c>
      <c r="D18" s="248">
        <v>0</v>
      </c>
      <c r="E18" s="241">
        <v>234</v>
      </c>
      <c r="F18" s="254">
        <v>2</v>
      </c>
      <c r="G18" s="250">
        <v>2</v>
      </c>
      <c r="H18" s="247">
        <v>238</v>
      </c>
    </row>
    <row r="19" spans="2:8">
      <c r="B19" s="238" t="s">
        <v>23</v>
      </c>
      <c r="C19" s="237"/>
      <c r="D19" s="237"/>
      <c r="E19" s="237"/>
      <c r="F19" s="237"/>
      <c r="G19" s="237"/>
      <c r="H19" s="236"/>
    </row>
    <row r="20" spans="2:8">
      <c r="B20" s="245" t="s">
        <v>8</v>
      </c>
      <c r="C20" s="249">
        <v>3</v>
      </c>
      <c r="D20" s="251">
        <v>0</v>
      </c>
      <c r="E20" s="239">
        <v>3</v>
      </c>
      <c r="F20" s="255">
        <v>0</v>
      </c>
      <c r="G20" s="249">
        <v>1</v>
      </c>
      <c r="H20" s="247">
        <v>4</v>
      </c>
    </row>
    <row r="21" spans="2:8">
      <c r="B21" s="245" t="s">
        <v>9</v>
      </c>
      <c r="C21" s="249">
        <v>176</v>
      </c>
      <c r="D21" s="251">
        <v>0</v>
      </c>
      <c r="E21" s="239">
        <v>176</v>
      </c>
      <c r="F21" s="255">
        <v>0</v>
      </c>
      <c r="G21" s="249">
        <v>1</v>
      </c>
      <c r="H21" s="247">
        <v>177</v>
      </c>
    </row>
    <row r="22" spans="2:8">
      <c r="B22" s="245" t="s">
        <v>10</v>
      </c>
      <c r="C22" s="249">
        <v>473</v>
      </c>
      <c r="D22" s="251">
        <v>0</v>
      </c>
      <c r="E22" s="239">
        <v>473</v>
      </c>
      <c r="F22" s="255">
        <v>0</v>
      </c>
      <c r="G22" s="249">
        <v>3</v>
      </c>
      <c r="H22" s="247">
        <v>476</v>
      </c>
    </row>
    <row r="23" spans="2:8">
      <c r="B23" s="245" t="s">
        <v>11</v>
      </c>
      <c r="C23" s="249">
        <v>80</v>
      </c>
      <c r="D23" s="251">
        <v>0</v>
      </c>
      <c r="E23" s="239">
        <v>80</v>
      </c>
      <c r="F23" s="255">
        <v>0</v>
      </c>
      <c r="G23" s="249">
        <v>3</v>
      </c>
      <c r="H23" s="247">
        <v>83</v>
      </c>
    </row>
    <row r="24" spans="2:8">
      <c r="B24" s="245" t="s">
        <v>12</v>
      </c>
      <c r="C24" s="249">
        <v>88</v>
      </c>
      <c r="D24" s="251">
        <v>0</v>
      </c>
      <c r="E24" s="239">
        <v>88</v>
      </c>
      <c r="F24" s="255">
        <v>0</v>
      </c>
      <c r="G24" s="249">
        <v>6</v>
      </c>
      <c r="H24" s="247">
        <v>94</v>
      </c>
    </row>
    <row r="25" spans="2:8">
      <c r="B25" s="245" t="s">
        <v>13</v>
      </c>
      <c r="C25" s="249">
        <v>27</v>
      </c>
      <c r="D25" s="251">
        <v>0</v>
      </c>
      <c r="E25" s="239">
        <v>27</v>
      </c>
      <c r="F25" s="255">
        <v>0</v>
      </c>
      <c r="G25" s="249">
        <v>4</v>
      </c>
      <c r="H25" s="247">
        <v>31</v>
      </c>
    </row>
    <row r="26" spans="2:8">
      <c r="B26" s="240" t="s">
        <v>25</v>
      </c>
      <c r="C26" s="252">
        <v>847</v>
      </c>
      <c r="D26" s="242">
        <v>0</v>
      </c>
      <c r="E26" s="242">
        <v>847</v>
      </c>
      <c r="F26" s="256">
        <v>0</v>
      </c>
      <c r="G26" s="258">
        <v>18</v>
      </c>
      <c r="H26" s="247">
        <v>865</v>
      </c>
    </row>
    <row r="27" spans="2:8">
      <c r="B27" s="243" t="s">
        <v>0</v>
      </c>
      <c r="C27" s="244">
        <v>1081</v>
      </c>
      <c r="D27" s="244">
        <v>0</v>
      </c>
      <c r="E27" s="244">
        <v>1081</v>
      </c>
      <c r="F27" s="244">
        <v>2</v>
      </c>
      <c r="G27" s="257">
        <v>20</v>
      </c>
      <c r="H27" s="244">
        <v>1103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2" t="s">
        <v>27</v>
      </c>
      <c r="C1" s="23"/>
      <c r="D1" s="23"/>
      <c r="E1" s="23"/>
      <c r="F1" s="23"/>
      <c r="G1" s="23"/>
      <c r="H1" s="23"/>
    </row>
    <row r="2" spans="2:8">
      <c r="B2" s="22" t="s">
        <v>29</v>
      </c>
      <c r="C2" s="116" t="s">
        <v>45</v>
      </c>
      <c r="D2" s="116"/>
      <c r="E2" s="116"/>
      <c r="F2" s="116"/>
      <c r="G2" s="23"/>
      <c r="H2" s="23"/>
    </row>
    <row r="3" spans="2:8">
      <c r="B3" s="22" t="s">
        <v>28</v>
      </c>
      <c r="C3" s="117" t="s">
        <v>64</v>
      </c>
      <c r="D3" s="117"/>
      <c r="E3" s="117"/>
      <c r="F3" s="117"/>
      <c r="G3" s="23"/>
      <c r="H3" s="23"/>
    </row>
    <row r="4" spans="2:8">
      <c r="B4" s="23" t="s">
        <v>31</v>
      </c>
      <c r="C4" s="234">
        <v>42613</v>
      </c>
      <c r="D4" s="23"/>
      <c r="E4" s="23"/>
      <c r="F4" s="23"/>
      <c r="G4" s="23"/>
      <c r="H4" s="23"/>
    </row>
    <row r="5" spans="2:8">
      <c r="B5" s="109" t="s">
        <v>37</v>
      </c>
      <c r="C5" s="109"/>
      <c r="D5" s="109"/>
      <c r="E5" s="109"/>
      <c r="F5" s="109"/>
      <c r="G5" s="109"/>
      <c r="H5" s="109"/>
    </row>
    <row r="6" spans="2:8">
      <c r="B6" s="24"/>
      <c r="C6" s="23"/>
      <c r="D6" s="23"/>
      <c r="E6" s="23"/>
      <c r="F6" s="23"/>
      <c r="G6" s="23"/>
      <c r="H6" s="23"/>
    </row>
    <row r="7" spans="2:8">
      <c r="B7" s="25" t="s">
        <v>33</v>
      </c>
      <c r="C7" s="23"/>
      <c r="D7" s="23"/>
      <c r="E7" s="23"/>
      <c r="F7" s="23"/>
      <c r="G7" s="23"/>
      <c r="H7" s="23"/>
    </row>
    <row r="8" spans="2:8">
      <c r="B8" s="119" t="s">
        <v>30</v>
      </c>
      <c r="C8" s="119" t="s">
        <v>14</v>
      </c>
      <c r="D8" s="119"/>
      <c r="E8" s="119"/>
      <c r="F8" s="119"/>
      <c r="G8" s="119" t="s">
        <v>15</v>
      </c>
      <c r="H8" s="119" t="s">
        <v>16</v>
      </c>
    </row>
    <row r="9" spans="2:8">
      <c r="B9" s="119"/>
      <c r="C9" s="119" t="s">
        <v>17</v>
      </c>
      <c r="D9" s="119"/>
      <c r="E9" s="119"/>
      <c r="F9" s="119" t="s">
        <v>18</v>
      </c>
      <c r="G9" s="119"/>
      <c r="H9" s="119"/>
    </row>
    <row r="10" spans="2:8">
      <c r="B10" s="119"/>
      <c r="C10" s="30" t="s">
        <v>19</v>
      </c>
      <c r="D10" s="30" t="s">
        <v>20</v>
      </c>
      <c r="E10" s="119" t="s">
        <v>21</v>
      </c>
      <c r="F10" s="119"/>
      <c r="G10" s="119"/>
      <c r="H10" s="119"/>
    </row>
    <row r="11" spans="2:8">
      <c r="B11" s="119"/>
      <c r="C11" s="31" t="s">
        <v>20</v>
      </c>
      <c r="D11" s="31" t="s">
        <v>2</v>
      </c>
      <c r="E11" s="119"/>
      <c r="F11" s="119"/>
      <c r="G11" s="119"/>
      <c r="H11" s="119"/>
    </row>
    <row r="12" spans="2:8">
      <c r="B12" s="119"/>
      <c r="C12" s="65" t="s">
        <v>3</v>
      </c>
      <c r="D12" s="65" t="s">
        <v>1</v>
      </c>
      <c r="E12" s="119"/>
      <c r="F12" s="119"/>
      <c r="G12" s="119"/>
      <c r="H12" s="119"/>
    </row>
    <row r="13" spans="2:8" ht="12.75" customHeight="1">
      <c r="B13" s="118" t="s">
        <v>22</v>
      </c>
      <c r="C13" s="118"/>
      <c r="D13" s="118"/>
      <c r="E13" s="118"/>
      <c r="F13" s="118"/>
      <c r="G13" s="118"/>
      <c r="H13" s="118"/>
    </row>
    <row r="14" spans="2:8">
      <c r="B14" s="137" t="s">
        <v>4</v>
      </c>
      <c r="C14" s="144">
        <v>3</v>
      </c>
      <c r="D14" s="144">
        <v>0</v>
      </c>
      <c r="E14" s="138">
        <v>3</v>
      </c>
      <c r="F14" s="139">
        <v>0</v>
      </c>
      <c r="G14" s="139">
        <v>0</v>
      </c>
      <c r="H14" s="138">
        <v>3</v>
      </c>
    </row>
    <row r="15" spans="2:8">
      <c r="B15" s="137" t="s">
        <v>5</v>
      </c>
      <c r="C15" s="144">
        <v>60</v>
      </c>
      <c r="D15" s="144">
        <v>0</v>
      </c>
      <c r="E15" s="138">
        <v>60</v>
      </c>
      <c r="F15" s="139">
        <v>4</v>
      </c>
      <c r="G15" s="139">
        <v>0</v>
      </c>
      <c r="H15" s="138">
        <v>64</v>
      </c>
    </row>
    <row r="16" spans="2:8">
      <c r="B16" s="137" t="s">
        <v>6</v>
      </c>
      <c r="C16" s="144">
        <v>8</v>
      </c>
      <c r="D16" s="144">
        <v>2</v>
      </c>
      <c r="E16" s="138">
        <v>10</v>
      </c>
      <c r="F16" s="139">
        <v>1</v>
      </c>
      <c r="G16" s="139">
        <v>0</v>
      </c>
      <c r="H16" s="138">
        <v>11</v>
      </c>
    </row>
    <row r="17" spans="2:8">
      <c r="B17" s="137" t="s">
        <v>7</v>
      </c>
      <c r="C17" s="144">
        <v>0</v>
      </c>
      <c r="D17" s="144">
        <v>0</v>
      </c>
      <c r="E17" s="138">
        <v>0</v>
      </c>
      <c r="F17" s="139">
        <v>0</v>
      </c>
      <c r="G17" s="139">
        <v>0</v>
      </c>
      <c r="H17" s="138">
        <v>0</v>
      </c>
    </row>
    <row r="18" spans="2:8">
      <c r="B18" s="140" t="s">
        <v>24</v>
      </c>
      <c r="C18" s="141">
        <v>71</v>
      </c>
      <c r="D18" s="141">
        <v>2</v>
      </c>
      <c r="E18" s="141">
        <v>73</v>
      </c>
      <c r="F18" s="141">
        <v>5</v>
      </c>
      <c r="G18" s="141">
        <v>0</v>
      </c>
      <c r="H18" s="141">
        <v>78</v>
      </c>
    </row>
    <row r="19" spans="2:8">
      <c r="B19" s="235" t="s">
        <v>23</v>
      </c>
      <c r="C19" s="235"/>
      <c r="D19" s="235"/>
      <c r="E19" s="235"/>
      <c r="F19" s="235"/>
      <c r="G19" s="235"/>
      <c r="H19" s="235"/>
    </row>
    <row r="20" spans="2:8">
      <c r="B20" s="137" t="s">
        <v>8</v>
      </c>
      <c r="C20" s="144">
        <v>56</v>
      </c>
      <c r="D20" s="144">
        <v>0</v>
      </c>
      <c r="E20" s="138">
        <v>56</v>
      </c>
      <c r="F20" s="138"/>
      <c r="G20" s="144">
        <v>0</v>
      </c>
      <c r="H20" s="138">
        <v>56</v>
      </c>
    </row>
    <row r="21" spans="2:8">
      <c r="B21" s="137" t="s">
        <v>9</v>
      </c>
      <c r="C21" s="144">
        <v>193</v>
      </c>
      <c r="D21" s="144">
        <v>0</v>
      </c>
      <c r="E21" s="138">
        <v>193</v>
      </c>
      <c r="F21" s="138"/>
      <c r="G21" s="144">
        <v>7</v>
      </c>
      <c r="H21" s="138">
        <v>200</v>
      </c>
    </row>
    <row r="22" spans="2:8">
      <c r="B22" s="137" t="s">
        <v>10</v>
      </c>
      <c r="C22" s="144">
        <v>187</v>
      </c>
      <c r="D22" s="144">
        <v>0</v>
      </c>
      <c r="E22" s="138">
        <v>187</v>
      </c>
      <c r="F22" s="138"/>
      <c r="G22" s="144">
        <v>7</v>
      </c>
      <c r="H22" s="138">
        <v>194</v>
      </c>
    </row>
    <row r="23" spans="2:8">
      <c r="B23" s="137" t="s">
        <v>51</v>
      </c>
      <c r="C23" s="144">
        <v>166</v>
      </c>
      <c r="D23" s="144">
        <v>0</v>
      </c>
      <c r="E23" s="138">
        <v>166</v>
      </c>
      <c r="F23" s="138"/>
      <c r="G23" s="144">
        <v>5</v>
      </c>
      <c r="H23" s="138">
        <v>171</v>
      </c>
    </row>
    <row r="24" spans="2:8">
      <c r="B24" s="137" t="s">
        <v>12</v>
      </c>
      <c r="C24" s="144">
        <v>61</v>
      </c>
      <c r="D24" s="144">
        <v>0</v>
      </c>
      <c r="E24" s="138">
        <v>61</v>
      </c>
      <c r="F24" s="138"/>
      <c r="G24" s="144">
        <v>3</v>
      </c>
      <c r="H24" s="138">
        <v>64</v>
      </c>
    </row>
    <row r="25" spans="2:8">
      <c r="B25" s="137" t="s">
        <v>13</v>
      </c>
      <c r="C25" s="144">
        <v>5</v>
      </c>
      <c r="D25" s="144">
        <v>0</v>
      </c>
      <c r="E25" s="138">
        <v>5</v>
      </c>
      <c r="F25" s="138"/>
      <c r="G25" s="144">
        <v>0</v>
      </c>
      <c r="H25" s="138">
        <v>5</v>
      </c>
    </row>
    <row r="26" spans="2:8">
      <c r="B26" s="140" t="s">
        <v>25</v>
      </c>
      <c r="C26" s="141">
        <v>668</v>
      </c>
      <c r="D26" s="141">
        <v>0</v>
      </c>
      <c r="E26" s="141">
        <v>668</v>
      </c>
      <c r="F26" s="141"/>
      <c r="G26" s="141">
        <v>22</v>
      </c>
      <c r="H26" s="141">
        <v>690</v>
      </c>
    </row>
    <row r="27" spans="2:8">
      <c r="B27" s="142" t="s">
        <v>0</v>
      </c>
      <c r="C27" s="143">
        <v>739</v>
      </c>
      <c r="D27" s="143">
        <v>2</v>
      </c>
      <c r="E27" s="143">
        <v>741</v>
      </c>
      <c r="F27" s="143">
        <v>5</v>
      </c>
      <c r="G27" s="143">
        <v>22</v>
      </c>
      <c r="H27" s="143">
        <v>768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2" t="s">
        <v>27</v>
      </c>
      <c r="C1" s="23"/>
      <c r="D1" s="23"/>
      <c r="E1" s="23"/>
      <c r="F1" s="23"/>
      <c r="G1" s="23"/>
      <c r="H1" s="23"/>
    </row>
    <row r="2" spans="2:8">
      <c r="B2" s="22" t="s">
        <v>29</v>
      </c>
      <c r="C2" s="106" t="s">
        <v>65</v>
      </c>
      <c r="D2" s="106"/>
      <c r="E2" s="106"/>
      <c r="F2" s="106"/>
      <c r="G2" s="23"/>
      <c r="H2" s="23"/>
    </row>
    <row r="3" spans="2:8">
      <c r="B3" s="22" t="s">
        <v>28</v>
      </c>
      <c r="C3" s="106" t="s">
        <v>34</v>
      </c>
      <c r="D3" s="106"/>
      <c r="E3" s="106"/>
      <c r="F3" s="106"/>
      <c r="G3" s="23"/>
      <c r="H3" s="23"/>
    </row>
    <row r="4" spans="2:8">
      <c r="B4" s="23" t="s">
        <v>31</v>
      </c>
      <c r="C4" s="66">
        <v>42613</v>
      </c>
      <c r="D4" s="23"/>
      <c r="E4" s="23"/>
      <c r="F4" s="23"/>
      <c r="G4" s="23"/>
      <c r="H4" s="23"/>
    </row>
    <row r="5" spans="2:8">
      <c r="B5" s="109" t="s">
        <v>37</v>
      </c>
      <c r="C5" s="109"/>
      <c r="D5" s="109"/>
      <c r="E5" s="109"/>
      <c r="F5" s="109"/>
      <c r="G5" s="109"/>
      <c r="H5" s="109"/>
    </row>
    <row r="6" spans="2:8">
      <c r="B6" s="24"/>
      <c r="C6" s="23"/>
      <c r="D6" s="23"/>
      <c r="E6" s="23"/>
      <c r="F6" s="23"/>
      <c r="G6" s="23"/>
      <c r="H6" s="23"/>
    </row>
    <row r="7" spans="2:8">
      <c r="B7" s="25" t="s">
        <v>33</v>
      </c>
      <c r="C7" s="23"/>
      <c r="D7" s="23"/>
      <c r="E7" s="23"/>
      <c r="F7" s="23"/>
      <c r="G7" s="23"/>
      <c r="H7" s="23"/>
    </row>
    <row r="8" spans="2:8">
      <c r="B8" s="110" t="s">
        <v>30</v>
      </c>
      <c r="C8" s="110" t="s">
        <v>14</v>
      </c>
      <c r="D8" s="110"/>
      <c r="E8" s="110"/>
      <c r="F8" s="110"/>
      <c r="G8" s="110" t="s">
        <v>15</v>
      </c>
      <c r="H8" s="110" t="s">
        <v>16</v>
      </c>
    </row>
    <row r="9" spans="2:8">
      <c r="B9" s="110"/>
      <c r="C9" s="110" t="s">
        <v>17</v>
      </c>
      <c r="D9" s="110"/>
      <c r="E9" s="110"/>
      <c r="F9" s="110" t="s">
        <v>18</v>
      </c>
      <c r="G9" s="110"/>
      <c r="H9" s="110"/>
    </row>
    <row r="10" spans="2:8">
      <c r="B10" s="110"/>
      <c r="C10" s="59" t="s">
        <v>19</v>
      </c>
      <c r="D10" s="59" t="s">
        <v>20</v>
      </c>
      <c r="E10" s="110" t="s">
        <v>21</v>
      </c>
      <c r="F10" s="110"/>
      <c r="G10" s="110"/>
      <c r="H10" s="110"/>
    </row>
    <row r="11" spans="2:8">
      <c r="B11" s="110"/>
      <c r="C11" s="60" t="s">
        <v>20</v>
      </c>
      <c r="D11" s="60" t="s">
        <v>2</v>
      </c>
      <c r="E11" s="110"/>
      <c r="F11" s="110"/>
      <c r="G11" s="110"/>
      <c r="H11" s="110"/>
    </row>
    <row r="12" spans="2:8">
      <c r="B12" s="110"/>
      <c r="C12" s="61" t="s">
        <v>3</v>
      </c>
      <c r="D12" s="61" t="s">
        <v>1</v>
      </c>
      <c r="E12" s="110"/>
      <c r="F12" s="110"/>
      <c r="G12" s="110"/>
      <c r="H12" s="110"/>
    </row>
    <row r="13" spans="2:8" ht="12.75" customHeight="1">
      <c r="B13" s="107" t="s">
        <v>22</v>
      </c>
      <c r="C13" s="107"/>
      <c r="D13" s="107"/>
      <c r="E13" s="107"/>
      <c r="F13" s="107"/>
      <c r="G13" s="107"/>
      <c r="H13" s="107"/>
    </row>
    <row r="14" spans="2:8">
      <c r="B14" s="32" t="s">
        <v>4</v>
      </c>
      <c r="C14" s="146">
        <v>2</v>
      </c>
      <c r="D14" s="146">
        <v>0</v>
      </c>
      <c r="E14" s="147">
        <v>2</v>
      </c>
      <c r="F14" s="146">
        <v>0</v>
      </c>
      <c r="G14" s="146">
        <v>0</v>
      </c>
      <c r="H14" s="147">
        <v>2</v>
      </c>
    </row>
    <row r="15" spans="2:8">
      <c r="B15" s="32" t="s">
        <v>5</v>
      </c>
      <c r="C15" s="146">
        <v>49</v>
      </c>
      <c r="D15" s="146">
        <v>0</v>
      </c>
      <c r="E15" s="147">
        <v>49</v>
      </c>
      <c r="F15" s="146">
        <v>0</v>
      </c>
      <c r="G15" s="146">
        <v>0</v>
      </c>
      <c r="H15" s="147">
        <v>49</v>
      </c>
    </row>
    <row r="16" spans="2:8">
      <c r="B16" s="32" t="s">
        <v>6</v>
      </c>
      <c r="C16" s="146">
        <v>8</v>
      </c>
      <c r="D16" s="146">
        <v>0</v>
      </c>
      <c r="E16" s="147">
        <v>8</v>
      </c>
      <c r="F16" s="146">
        <v>2</v>
      </c>
      <c r="G16" s="146">
        <v>1</v>
      </c>
      <c r="H16" s="147">
        <v>11</v>
      </c>
    </row>
    <row r="17" spans="2:8">
      <c r="B17" s="32" t="s">
        <v>7</v>
      </c>
      <c r="C17" s="146">
        <v>7</v>
      </c>
      <c r="D17" s="146">
        <v>0</v>
      </c>
      <c r="E17" s="147">
        <v>7</v>
      </c>
      <c r="F17" s="146">
        <v>0</v>
      </c>
      <c r="G17" s="146">
        <v>0</v>
      </c>
      <c r="H17" s="147">
        <v>7</v>
      </c>
    </row>
    <row r="18" spans="2:8">
      <c r="B18" s="34" t="s">
        <v>24</v>
      </c>
      <c r="C18" s="148">
        <v>66</v>
      </c>
      <c r="D18" s="148">
        <v>0</v>
      </c>
      <c r="E18" s="148">
        <v>66</v>
      </c>
      <c r="F18" s="148">
        <v>2</v>
      </c>
      <c r="G18" s="148">
        <v>1</v>
      </c>
      <c r="H18" s="148">
        <v>69</v>
      </c>
    </row>
    <row r="19" spans="2:8">
      <c r="B19" s="108" t="s">
        <v>23</v>
      </c>
      <c r="C19" s="108"/>
      <c r="D19" s="108"/>
      <c r="E19" s="108"/>
      <c r="F19" s="108"/>
      <c r="G19" s="108"/>
      <c r="H19" s="108"/>
    </row>
    <row r="20" spans="2:8">
      <c r="B20" s="32" t="s">
        <v>8</v>
      </c>
      <c r="C20" s="149">
        <v>10</v>
      </c>
      <c r="D20" s="149">
        <v>0</v>
      </c>
      <c r="E20" s="150">
        <v>10</v>
      </c>
      <c r="F20" s="150"/>
      <c r="G20" s="149">
        <v>0</v>
      </c>
      <c r="H20" s="150">
        <v>10</v>
      </c>
    </row>
    <row r="21" spans="2:8">
      <c r="B21" s="32" t="s">
        <v>9</v>
      </c>
      <c r="C21" s="149">
        <v>268</v>
      </c>
      <c r="D21" s="149">
        <v>11</v>
      </c>
      <c r="E21" s="150">
        <v>279</v>
      </c>
      <c r="F21" s="150"/>
      <c r="G21" s="149">
        <v>31</v>
      </c>
      <c r="H21" s="150">
        <v>310</v>
      </c>
    </row>
    <row r="22" spans="2:8">
      <c r="B22" s="32" t="s">
        <v>10</v>
      </c>
      <c r="C22" s="149">
        <v>125</v>
      </c>
      <c r="D22" s="149">
        <v>10</v>
      </c>
      <c r="E22" s="150">
        <v>135</v>
      </c>
      <c r="F22" s="150"/>
      <c r="G22" s="149">
        <v>10</v>
      </c>
      <c r="H22" s="150">
        <v>145</v>
      </c>
    </row>
    <row r="23" spans="2:8">
      <c r="B23" s="32" t="s">
        <v>51</v>
      </c>
      <c r="C23" s="149">
        <v>11</v>
      </c>
      <c r="D23" s="149">
        <v>1</v>
      </c>
      <c r="E23" s="150">
        <v>12</v>
      </c>
      <c r="F23" s="150"/>
      <c r="G23" s="149">
        <v>3</v>
      </c>
      <c r="H23" s="150">
        <v>15</v>
      </c>
    </row>
    <row r="24" spans="2:8">
      <c r="B24" s="32" t="s">
        <v>12</v>
      </c>
      <c r="C24" s="149">
        <v>22</v>
      </c>
      <c r="D24" s="149">
        <v>0</v>
      </c>
      <c r="E24" s="150">
        <v>22</v>
      </c>
      <c r="F24" s="150"/>
      <c r="G24" s="149">
        <v>1</v>
      </c>
      <c r="H24" s="150">
        <v>23</v>
      </c>
    </row>
    <row r="25" spans="2:8">
      <c r="B25" s="32" t="s">
        <v>13</v>
      </c>
      <c r="C25" s="149">
        <v>0</v>
      </c>
      <c r="D25" s="149">
        <v>0</v>
      </c>
      <c r="E25" s="150">
        <v>0</v>
      </c>
      <c r="F25" s="150"/>
      <c r="G25" s="149">
        <v>0</v>
      </c>
      <c r="H25" s="150">
        <v>0</v>
      </c>
    </row>
    <row r="26" spans="2:8">
      <c r="B26" s="34" t="s">
        <v>25</v>
      </c>
      <c r="C26" s="151">
        <v>436</v>
      </c>
      <c r="D26" s="151">
        <v>22</v>
      </c>
      <c r="E26" s="151">
        <v>458</v>
      </c>
      <c r="F26" s="151"/>
      <c r="G26" s="151">
        <v>45</v>
      </c>
      <c r="H26" s="151">
        <v>503</v>
      </c>
    </row>
    <row r="27" spans="2:8">
      <c r="B27" s="62" t="s">
        <v>0</v>
      </c>
      <c r="C27" s="152">
        <v>502</v>
      </c>
      <c r="D27" s="152">
        <v>22</v>
      </c>
      <c r="E27" s="152">
        <v>524</v>
      </c>
      <c r="F27" s="152">
        <v>2</v>
      </c>
      <c r="G27" s="152">
        <v>46</v>
      </c>
      <c r="H27" s="152"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9:H19 B26:B27 B20:B25 B18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2" t="s">
        <v>27</v>
      </c>
      <c r="C1" s="23"/>
      <c r="D1" s="23"/>
      <c r="E1" s="23"/>
      <c r="F1" s="23"/>
      <c r="G1" s="23"/>
      <c r="H1" s="23"/>
    </row>
    <row r="2" spans="2:8">
      <c r="B2" s="22" t="s">
        <v>35</v>
      </c>
      <c r="C2" s="23"/>
      <c r="D2" s="23"/>
      <c r="E2" s="23"/>
      <c r="F2" s="23"/>
      <c r="G2" s="23"/>
      <c r="H2" s="23"/>
    </row>
    <row r="3" spans="2:8">
      <c r="B3" s="22" t="s">
        <v>36</v>
      </c>
      <c r="C3" s="23"/>
      <c r="D3" s="23"/>
      <c r="E3" s="23"/>
      <c r="F3" s="23"/>
      <c r="G3" s="23"/>
      <c r="H3" s="23"/>
    </row>
    <row r="4" spans="2:8">
      <c r="B4" s="23" t="s">
        <v>79</v>
      </c>
      <c r="C4" s="23"/>
      <c r="D4" s="23"/>
      <c r="E4" s="23"/>
      <c r="F4" s="23"/>
      <c r="G4" s="23"/>
      <c r="H4" s="23"/>
    </row>
    <row r="5" spans="2:8">
      <c r="B5" s="109" t="s">
        <v>37</v>
      </c>
      <c r="C5" s="109"/>
      <c r="D5" s="109"/>
      <c r="E5" s="109"/>
      <c r="F5" s="109"/>
      <c r="G5" s="109"/>
      <c r="H5" s="109"/>
    </row>
    <row r="6" spans="2:8">
      <c r="B6" s="24"/>
      <c r="C6" s="23"/>
      <c r="D6" s="23"/>
      <c r="E6" s="23"/>
      <c r="F6" s="23"/>
      <c r="G6" s="23"/>
      <c r="H6" s="23"/>
    </row>
    <row r="7" spans="2:8">
      <c r="B7" s="25" t="s">
        <v>33</v>
      </c>
      <c r="C7" s="23"/>
      <c r="D7" s="23"/>
      <c r="E7" s="23"/>
      <c r="F7" s="23"/>
      <c r="G7" s="23"/>
      <c r="H7" s="23"/>
    </row>
    <row r="8" spans="2:8">
      <c r="B8" s="119" t="s">
        <v>30</v>
      </c>
      <c r="C8" s="119" t="s">
        <v>14</v>
      </c>
      <c r="D8" s="119"/>
      <c r="E8" s="119"/>
      <c r="F8" s="119"/>
      <c r="G8" s="119" t="s">
        <v>15</v>
      </c>
      <c r="H8" s="119" t="s">
        <v>16</v>
      </c>
    </row>
    <row r="9" spans="2:8">
      <c r="B9" s="119"/>
      <c r="C9" s="119" t="s">
        <v>17</v>
      </c>
      <c r="D9" s="119"/>
      <c r="E9" s="119"/>
      <c r="F9" s="119" t="s">
        <v>18</v>
      </c>
      <c r="G9" s="119"/>
      <c r="H9" s="119"/>
    </row>
    <row r="10" spans="2:8">
      <c r="B10" s="119"/>
      <c r="C10" s="44" t="s">
        <v>19</v>
      </c>
      <c r="D10" s="44" t="s">
        <v>20</v>
      </c>
      <c r="E10" s="119" t="s">
        <v>21</v>
      </c>
      <c r="F10" s="119"/>
      <c r="G10" s="119"/>
      <c r="H10" s="119"/>
    </row>
    <row r="11" spans="2:8">
      <c r="B11" s="119"/>
      <c r="C11" s="44" t="s">
        <v>20</v>
      </c>
      <c r="D11" s="44" t="s">
        <v>2</v>
      </c>
      <c r="E11" s="119"/>
      <c r="F11" s="119"/>
      <c r="G11" s="119"/>
      <c r="H11" s="119"/>
    </row>
    <row r="12" spans="2:8">
      <c r="B12" s="119"/>
      <c r="C12" s="44" t="s">
        <v>3</v>
      </c>
      <c r="D12" s="44" t="s">
        <v>1</v>
      </c>
      <c r="E12" s="119"/>
      <c r="F12" s="119"/>
      <c r="G12" s="119"/>
      <c r="H12" s="119"/>
    </row>
    <row r="13" spans="2:8" ht="12.75" customHeight="1">
      <c r="B13" s="118" t="s">
        <v>22</v>
      </c>
      <c r="C13" s="154"/>
      <c r="D13" s="154"/>
      <c r="E13" s="154"/>
      <c r="F13" s="154"/>
      <c r="G13" s="154"/>
      <c r="H13" s="154"/>
    </row>
    <row r="14" spans="2:8">
      <c r="B14" s="145" t="s">
        <v>4</v>
      </c>
      <c r="C14" s="149">
        <v>3</v>
      </c>
      <c r="D14" s="149">
        <v>0</v>
      </c>
      <c r="E14" s="149">
        <v>3</v>
      </c>
      <c r="F14" s="149">
        <v>0</v>
      </c>
      <c r="G14" s="149">
        <v>0</v>
      </c>
      <c r="H14" s="149">
        <v>3</v>
      </c>
    </row>
    <row r="15" spans="2:8">
      <c r="B15" s="145" t="s">
        <v>5</v>
      </c>
      <c r="C15" s="149">
        <v>272</v>
      </c>
      <c r="D15" s="149">
        <v>0</v>
      </c>
      <c r="E15" s="149">
        <v>272</v>
      </c>
      <c r="F15" s="149">
        <v>8</v>
      </c>
      <c r="G15" s="149">
        <v>3</v>
      </c>
      <c r="H15" s="149">
        <v>283</v>
      </c>
    </row>
    <row r="16" spans="2:8">
      <c r="B16" s="145" t="s">
        <v>6</v>
      </c>
      <c r="C16" s="149">
        <v>56</v>
      </c>
      <c r="D16" s="149">
        <v>0</v>
      </c>
      <c r="E16" s="149">
        <v>56</v>
      </c>
      <c r="F16" s="149">
        <v>3</v>
      </c>
      <c r="G16" s="149">
        <v>0</v>
      </c>
      <c r="H16" s="149">
        <v>59</v>
      </c>
    </row>
    <row r="17" spans="2:8">
      <c r="B17" s="145" t="s">
        <v>7</v>
      </c>
      <c r="C17" s="156">
        <v>0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</row>
    <row r="18" spans="2:8">
      <c r="B18" s="153" t="s">
        <v>24</v>
      </c>
      <c r="C18" s="155">
        <v>331</v>
      </c>
      <c r="D18" s="155">
        <v>0</v>
      </c>
      <c r="E18" s="155">
        <v>331</v>
      </c>
      <c r="F18" s="155">
        <v>11</v>
      </c>
      <c r="G18" s="155">
        <v>3</v>
      </c>
      <c r="H18" s="155">
        <v>345</v>
      </c>
    </row>
    <row r="19" spans="2:8">
      <c r="B19" s="108" t="s">
        <v>23</v>
      </c>
      <c r="C19" s="158"/>
      <c r="D19" s="158"/>
      <c r="E19" s="158"/>
      <c r="F19" s="158"/>
      <c r="G19" s="158"/>
      <c r="H19" s="158"/>
    </row>
    <row r="20" spans="2:8">
      <c r="B20" s="145" t="s">
        <v>8</v>
      </c>
      <c r="C20" s="149">
        <v>0</v>
      </c>
      <c r="D20" s="149">
        <v>0</v>
      </c>
      <c r="E20" s="149">
        <v>0</v>
      </c>
      <c r="F20" s="160">
        <v>0</v>
      </c>
      <c r="G20" s="149">
        <v>0</v>
      </c>
      <c r="H20" s="149">
        <v>0</v>
      </c>
    </row>
    <row r="21" spans="2:8">
      <c r="B21" s="145" t="s">
        <v>9</v>
      </c>
      <c r="C21" s="149">
        <v>643</v>
      </c>
      <c r="D21" s="149">
        <v>0</v>
      </c>
      <c r="E21" s="149">
        <v>643</v>
      </c>
      <c r="F21" s="160">
        <v>0</v>
      </c>
      <c r="G21" s="149">
        <v>12</v>
      </c>
      <c r="H21" s="149">
        <v>655</v>
      </c>
    </row>
    <row r="22" spans="2:8">
      <c r="B22" s="145" t="s">
        <v>10</v>
      </c>
      <c r="C22" s="149">
        <v>646</v>
      </c>
      <c r="D22" s="149">
        <v>0</v>
      </c>
      <c r="E22" s="149">
        <v>646</v>
      </c>
      <c r="F22" s="160">
        <v>0</v>
      </c>
      <c r="G22" s="149">
        <v>9</v>
      </c>
      <c r="H22" s="149">
        <v>655</v>
      </c>
    </row>
    <row r="23" spans="2:8">
      <c r="B23" s="145" t="s">
        <v>51</v>
      </c>
      <c r="C23" s="149">
        <v>173</v>
      </c>
      <c r="D23" s="149">
        <v>0</v>
      </c>
      <c r="E23" s="149">
        <v>173</v>
      </c>
      <c r="F23" s="160">
        <v>0</v>
      </c>
      <c r="G23" s="149">
        <v>8</v>
      </c>
      <c r="H23" s="149">
        <v>181</v>
      </c>
    </row>
    <row r="24" spans="2:8">
      <c r="B24" s="145" t="s">
        <v>12</v>
      </c>
      <c r="C24" s="149">
        <v>732</v>
      </c>
      <c r="D24" s="149">
        <v>0</v>
      </c>
      <c r="E24" s="149">
        <v>732</v>
      </c>
      <c r="F24" s="160">
        <v>0</v>
      </c>
      <c r="G24" s="149">
        <v>33</v>
      </c>
      <c r="H24" s="149">
        <v>765</v>
      </c>
    </row>
    <row r="25" spans="2:8">
      <c r="B25" s="145" t="s">
        <v>13</v>
      </c>
      <c r="C25" s="149">
        <v>235</v>
      </c>
      <c r="D25" s="149">
        <v>0</v>
      </c>
      <c r="E25" s="149">
        <v>235</v>
      </c>
      <c r="F25" s="160">
        <v>0</v>
      </c>
      <c r="G25" s="149">
        <v>27</v>
      </c>
      <c r="H25" s="149">
        <v>262</v>
      </c>
    </row>
    <row r="26" spans="2:8">
      <c r="B26" s="153" t="s">
        <v>25</v>
      </c>
      <c r="C26" s="155">
        <v>2429</v>
      </c>
      <c r="D26" s="155">
        <v>0</v>
      </c>
      <c r="E26" s="155">
        <v>2429</v>
      </c>
      <c r="F26" s="161">
        <v>0</v>
      </c>
      <c r="G26" s="155">
        <v>89</v>
      </c>
      <c r="H26" s="155">
        <v>2518</v>
      </c>
    </row>
    <row r="27" spans="2:8">
      <c r="B27" s="157" t="s">
        <v>0</v>
      </c>
      <c r="C27" s="159">
        <v>2760</v>
      </c>
      <c r="D27" s="159">
        <v>0</v>
      </c>
      <c r="E27" s="159">
        <v>2760</v>
      </c>
      <c r="F27" s="159">
        <v>11</v>
      </c>
      <c r="G27" s="159">
        <v>92</v>
      </c>
      <c r="H27" s="159">
        <v>2863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B17 B28:H28" numberStoredAsText="1"/>
    <ignoredError sqref="B19:H19 B26:B27 B20:B25 B18" numberStoredAsText="1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126" t="s">
        <v>27</v>
      </c>
      <c r="C1" s="126"/>
      <c r="D1" s="126"/>
      <c r="E1" s="126"/>
      <c r="F1" s="126"/>
      <c r="G1" s="126"/>
      <c r="H1" s="126"/>
    </row>
    <row r="2" spans="2:8">
      <c r="B2" s="126" t="s">
        <v>66</v>
      </c>
      <c r="C2" s="126"/>
      <c r="D2" s="126"/>
      <c r="E2" s="126"/>
      <c r="F2" s="126"/>
      <c r="G2" s="126"/>
      <c r="H2" s="126"/>
    </row>
    <row r="3" spans="2:8">
      <c r="B3" s="126" t="s">
        <v>38</v>
      </c>
      <c r="C3" s="126"/>
      <c r="D3" s="126"/>
      <c r="E3" s="126"/>
      <c r="F3" s="126"/>
      <c r="G3" s="126"/>
      <c r="H3" s="126"/>
    </row>
    <row r="4" spans="2:8">
      <c r="B4" s="126" t="s">
        <v>79</v>
      </c>
      <c r="C4" s="126"/>
      <c r="D4" s="126"/>
      <c r="E4" s="126"/>
      <c r="F4" s="126"/>
      <c r="G4" s="126"/>
      <c r="H4" s="126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20" t="s">
        <v>30</v>
      </c>
      <c r="C8" s="123" t="s">
        <v>14</v>
      </c>
      <c r="D8" s="124"/>
      <c r="E8" s="124"/>
      <c r="F8" s="125"/>
      <c r="G8" s="120" t="s">
        <v>15</v>
      </c>
      <c r="H8" s="120" t="s">
        <v>16</v>
      </c>
    </row>
    <row r="9" spans="2:8">
      <c r="B9" s="121"/>
      <c r="C9" s="123" t="s">
        <v>17</v>
      </c>
      <c r="D9" s="124"/>
      <c r="E9" s="125"/>
      <c r="F9" s="120" t="s">
        <v>18</v>
      </c>
      <c r="G9" s="121"/>
      <c r="H9" s="121"/>
    </row>
    <row r="10" spans="2:8" ht="12.75" customHeight="1">
      <c r="B10" s="121"/>
      <c r="C10" s="41" t="s">
        <v>19</v>
      </c>
      <c r="D10" s="41" t="s">
        <v>20</v>
      </c>
      <c r="E10" s="120" t="s">
        <v>21</v>
      </c>
      <c r="F10" s="121"/>
      <c r="G10" s="121"/>
      <c r="H10" s="121"/>
    </row>
    <row r="11" spans="2:8">
      <c r="B11" s="121"/>
      <c r="C11" s="42" t="s">
        <v>20</v>
      </c>
      <c r="D11" s="42" t="s">
        <v>2</v>
      </c>
      <c r="E11" s="121"/>
      <c r="F11" s="121"/>
      <c r="G11" s="121"/>
      <c r="H11" s="121"/>
    </row>
    <row r="12" spans="2:8">
      <c r="B12" s="122"/>
      <c r="C12" s="43" t="s">
        <v>3</v>
      </c>
      <c r="D12" s="43" t="s">
        <v>1</v>
      </c>
      <c r="E12" s="122"/>
      <c r="F12" s="122"/>
      <c r="G12" s="122"/>
      <c r="H12" s="122"/>
    </row>
    <row r="13" spans="2:8" ht="12.75" customHeight="1">
      <c r="B13" s="127" t="s">
        <v>22</v>
      </c>
      <c r="C13" s="128"/>
      <c r="D13" s="128"/>
      <c r="E13" s="128"/>
      <c r="F13" s="128"/>
      <c r="G13" s="128"/>
      <c r="H13" s="129"/>
    </row>
    <row r="14" spans="2:8">
      <c r="B14" s="259" t="s">
        <v>4</v>
      </c>
      <c r="C14" s="266">
        <v>2</v>
      </c>
      <c r="D14" s="266">
        <v>0</v>
      </c>
      <c r="E14" s="262">
        <v>2</v>
      </c>
      <c r="F14" s="266">
        <v>0</v>
      </c>
      <c r="G14" s="266">
        <v>0</v>
      </c>
      <c r="H14" s="262">
        <v>2</v>
      </c>
    </row>
    <row r="15" spans="2:8">
      <c r="B15" s="259" t="s">
        <v>5</v>
      </c>
      <c r="C15" s="266">
        <v>30</v>
      </c>
      <c r="D15" s="266">
        <v>1</v>
      </c>
      <c r="E15" s="262">
        <v>31</v>
      </c>
      <c r="F15" s="266">
        <v>5</v>
      </c>
      <c r="G15" s="266">
        <v>0</v>
      </c>
      <c r="H15" s="262">
        <v>36</v>
      </c>
    </row>
    <row r="16" spans="2:8">
      <c r="B16" s="259" t="s">
        <v>6</v>
      </c>
      <c r="C16" s="266">
        <v>8</v>
      </c>
      <c r="D16" s="266">
        <v>1</v>
      </c>
      <c r="E16" s="262">
        <v>9</v>
      </c>
      <c r="F16" s="266">
        <v>4</v>
      </c>
      <c r="G16" s="266">
        <v>0</v>
      </c>
      <c r="H16" s="262">
        <v>13</v>
      </c>
    </row>
    <row r="17" spans="2:8">
      <c r="B17" s="259" t="s">
        <v>7</v>
      </c>
      <c r="C17" s="260">
        <v>0</v>
      </c>
      <c r="D17" s="260">
        <v>0</v>
      </c>
      <c r="E17" s="262">
        <v>0</v>
      </c>
      <c r="F17" s="260">
        <v>0</v>
      </c>
      <c r="G17" s="260">
        <v>0</v>
      </c>
      <c r="H17" s="262">
        <v>0</v>
      </c>
    </row>
    <row r="18" spans="2:8" ht="12.75" customHeight="1">
      <c r="B18" s="261" t="s">
        <v>24</v>
      </c>
      <c r="C18" s="263">
        <v>40</v>
      </c>
      <c r="D18" s="263">
        <v>2</v>
      </c>
      <c r="E18" s="263">
        <v>42</v>
      </c>
      <c r="F18" s="263">
        <v>9</v>
      </c>
      <c r="G18" s="263">
        <v>0</v>
      </c>
      <c r="H18" s="263">
        <v>51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259" t="s">
        <v>8</v>
      </c>
      <c r="C20" s="266">
        <v>4</v>
      </c>
      <c r="D20" s="266">
        <v>0</v>
      </c>
      <c r="E20" s="262">
        <v>4</v>
      </c>
      <c r="F20" s="262"/>
      <c r="G20" s="266">
        <v>0</v>
      </c>
      <c r="H20" s="262">
        <v>4</v>
      </c>
    </row>
    <row r="21" spans="2:8">
      <c r="B21" s="259" t="s">
        <v>9</v>
      </c>
      <c r="C21" s="266">
        <v>102</v>
      </c>
      <c r="D21" s="266">
        <v>0</v>
      </c>
      <c r="E21" s="262">
        <v>102</v>
      </c>
      <c r="F21" s="262"/>
      <c r="G21" s="266">
        <v>0</v>
      </c>
      <c r="H21" s="262">
        <v>102</v>
      </c>
    </row>
    <row r="22" spans="2:8">
      <c r="B22" s="259" t="s">
        <v>10</v>
      </c>
      <c r="C22" s="266">
        <v>81</v>
      </c>
      <c r="D22" s="266">
        <v>0</v>
      </c>
      <c r="E22" s="262">
        <v>81</v>
      </c>
      <c r="F22" s="262"/>
      <c r="G22" s="266">
        <v>1</v>
      </c>
      <c r="H22" s="262">
        <v>82</v>
      </c>
    </row>
    <row r="23" spans="2:8">
      <c r="B23" s="259" t="s">
        <v>11</v>
      </c>
      <c r="C23" s="266">
        <v>50</v>
      </c>
      <c r="D23" s="266">
        <v>0</v>
      </c>
      <c r="E23" s="262">
        <v>50</v>
      </c>
      <c r="F23" s="262"/>
      <c r="G23" s="266">
        <v>0</v>
      </c>
      <c r="H23" s="262">
        <v>50</v>
      </c>
    </row>
    <row r="24" spans="2:8">
      <c r="B24" s="259" t="s">
        <v>12</v>
      </c>
      <c r="C24" s="266">
        <v>32</v>
      </c>
      <c r="D24" s="266">
        <v>0</v>
      </c>
      <c r="E24" s="262">
        <v>32</v>
      </c>
      <c r="F24" s="262"/>
      <c r="G24" s="266">
        <v>0</v>
      </c>
      <c r="H24" s="262">
        <v>32</v>
      </c>
    </row>
    <row r="25" spans="2:8">
      <c r="B25" s="259" t="s">
        <v>13</v>
      </c>
      <c r="C25" s="266">
        <v>30</v>
      </c>
      <c r="D25" s="266">
        <v>0</v>
      </c>
      <c r="E25" s="262">
        <v>30</v>
      </c>
      <c r="F25" s="262"/>
      <c r="G25" s="266">
        <v>0</v>
      </c>
      <c r="H25" s="262">
        <v>30</v>
      </c>
    </row>
    <row r="26" spans="2:8">
      <c r="B26" s="261" t="s">
        <v>25</v>
      </c>
      <c r="C26" s="263">
        <v>299</v>
      </c>
      <c r="D26" s="263">
        <v>0</v>
      </c>
      <c r="E26" s="263">
        <v>299</v>
      </c>
      <c r="F26" s="263"/>
      <c r="G26" s="263">
        <v>1</v>
      </c>
      <c r="H26" s="263">
        <v>300</v>
      </c>
    </row>
    <row r="27" spans="2:8">
      <c r="B27" s="264" t="s">
        <v>0</v>
      </c>
      <c r="C27" s="265">
        <v>339</v>
      </c>
      <c r="D27" s="265">
        <v>2</v>
      </c>
      <c r="E27" s="265">
        <v>341</v>
      </c>
      <c r="F27" s="265">
        <v>9</v>
      </c>
      <c r="G27" s="265">
        <v>1</v>
      </c>
      <c r="H27" s="265"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4">
    <mergeCell ref="B1:H1"/>
    <mergeCell ref="B2:H2"/>
    <mergeCell ref="B3:H3"/>
    <mergeCell ref="B4:H4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67</v>
      </c>
      <c r="D2" s="86"/>
      <c r="E2" s="86"/>
      <c r="F2" s="86"/>
      <c r="G2" s="7"/>
      <c r="H2" s="7"/>
    </row>
    <row r="3" spans="2:8">
      <c r="B3" s="6" t="s">
        <v>28</v>
      </c>
      <c r="C3" s="86" t="s">
        <v>34</v>
      </c>
      <c r="D3" s="86"/>
      <c r="E3" s="86"/>
      <c r="F3" s="86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267" t="s">
        <v>4</v>
      </c>
      <c r="C14" s="268">
        <v>2</v>
      </c>
      <c r="D14" s="268">
        <v>0</v>
      </c>
      <c r="E14" s="271">
        <v>2</v>
      </c>
      <c r="F14" s="268">
        <v>0</v>
      </c>
      <c r="G14" s="268">
        <v>0</v>
      </c>
      <c r="H14" s="271">
        <v>2</v>
      </c>
    </row>
    <row r="15" spans="2:8">
      <c r="B15" s="267" t="s">
        <v>5</v>
      </c>
      <c r="C15" s="268">
        <v>46</v>
      </c>
      <c r="D15" s="268">
        <v>0</v>
      </c>
      <c r="E15" s="271">
        <v>46</v>
      </c>
      <c r="F15" s="268">
        <v>1</v>
      </c>
      <c r="G15" s="268">
        <v>0</v>
      </c>
      <c r="H15" s="271">
        <v>47</v>
      </c>
    </row>
    <row r="16" spans="2:8">
      <c r="B16" s="267" t="s">
        <v>6</v>
      </c>
      <c r="C16" s="268">
        <v>9</v>
      </c>
      <c r="D16" s="268">
        <v>0</v>
      </c>
      <c r="E16" s="271">
        <v>9</v>
      </c>
      <c r="F16" s="268">
        <v>1</v>
      </c>
      <c r="G16" s="268">
        <v>0</v>
      </c>
      <c r="H16" s="271">
        <v>10</v>
      </c>
    </row>
    <row r="17" spans="2:8">
      <c r="B17" s="267" t="s">
        <v>7</v>
      </c>
      <c r="C17" s="268">
        <v>0</v>
      </c>
      <c r="D17" s="268">
        <v>0</v>
      </c>
      <c r="E17" s="271">
        <v>0</v>
      </c>
      <c r="F17" s="268">
        <v>0</v>
      </c>
      <c r="G17" s="268">
        <v>0</v>
      </c>
      <c r="H17" s="271">
        <v>0</v>
      </c>
    </row>
    <row r="18" spans="2:8">
      <c r="B18" s="269" t="s">
        <v>24</v>
      </c>
      <c r="C18" s="272">
        <v>57</v>
      </c>
      <c r="D18" s="272">
        <v>0</v>
      </c>
      <c r="E18" s="272">
        <v>57</v>
      </c>
      <c r="F18" s="272">
        <v>2</v>
      </c>
      <c r="G18" s="272">
        <v>0</v>
      </c>
      <c r="H18" s="272">
        <v>59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267" t="s">
        <v>8</v>
      </c>
      <c r="C20" s="270">
        <v>13</v>
      </c>
      <c r="D20" s="270">
        <v>0</v>
      </c>
      <c r="E20" s="271">
        <v>13</v>
      </c>
      <c r="F20" s="271"/>
      <c r="G20" s="268">
        <v>0</v>
      </c>
      <c r="H20" s="271">
        <v>13</v>
      </c>
    </row>
    <row r="21" spans="2:8">
      <c r="B21" s="267" t="s">
        <v>9</v>
      </c>
      <c r="C21" s="270">
        <v>249</v>
      </c>
      <c r="D21" s="270">
        <v>0</v>
      </c>
      <c r="E21" s="271">
        <v>249</v>
      </c>
      <c r="F21" s="271"/>
      <c r="G21" s="268">
        <v>7</v>
      </c>
      <c r="H21" s="271">
        <v>256</v>
      </c>
    </row>
    <row r="22" spans="2:8">
      <c r="B22" s="267" t="s">
        <v>10</v>
      </c>
      <c r="C22" s="270">
        <v>105</v>
      </c>
      <c r="D22" s="270">
        <v>0</v>
      </c>
      <c r="E22" s="271">
        <v>105</v>
      </c>
      <c r="F22" s="271"/>
      <c r="G22" s="268">
        <v>3</v>
      </c>
      <c r="H22" s="271">
        <v>108</v>
      </c>
    </row>
    <row r="23" spans="2:8">
      <c r="B23" s="267" t="s">
        <v>11</v>
      </c>
      <c r="C23" s="270">
        <v>62</v>
      </c>
      <c r="D23" s="270">
        <v>0</v>
      </c>
      <c r="E23" s="271">
        <v>62</v>
      </c>
      <c r="F23" s="271"/>
      <c r="G23" s="268">
        <v>1</v>
      </c>
      <c r="H23" s="271">
        <v>63</v>
      </c>
    </row>
    <row r="24" spans="2:8">
      <c r="B24" s="267" t="s">
        <v>12</v>
      </c>
      <c r="C24" s="270">
        <v>33</v>
      </c>
      <c r="D24" s="270">
        <v>0</v>
      </c>
      <c r="E24" s="271">
        <v>33</v>
      </c>
      <c r="F24" s="271"/>
      <c r="G24" s="268">
        <v>1</v>
      </c>
      <c r="H24" s="271">
        <v>34</v>
      </c>
    </row>
    <row r="25" spans="2:8">
      <c r="B25" s="267" t="s">
        <v>13</v>
      </c>
      <c r="C25" s="270">
        <v>3</v>
      </c>
      <c r="D25" s="270">
        <v>0</v>
      </c>
      <c r="E25" s="271">
        <v>3</v>
      </c>
      <c r="F25" s="271"/>
      <c r="G25" s="268">
        <v>0</v>
      </c>
      <c r="H25" s="271">
        <v>3</v>
      </c>
    </row>
    <row r="26" spans="2:8">
      <c r="B26" s="269" t="s">
        <v>25</v>
      </c>
      <c r="C26" s="272">
        <v>465</v>
      </c>
      <c r="D26" s="272">
        <v>0</v>
      </c>
      <c r="E26" s="272">
        <v>465</v>
      </c>
      <c r="F26" s="272"/>
      <c r="G26" s="272">
        <v>12</v>
      </c>
      <c r="H26" s="272">
        <v>477</v>
      </c>
    </row>
    <row r="27" spans="2:8">
      <c r="B27" s="273" t="s">
        <v>0</v>
      </c>
      <c r="C27" s="274">
        <v>522</v>
      </c>
      <c r="D27" s="274">
        <v>0</v>
      </c>
      <c r="E27" s="274">
        <v>522</v>
      </c>
      <c r="F27" s="274">
        <v>2</v>
      </c>
      <c r="G27" s="274">
        <v>12</v>
      </c>
      <c r="H27" s="274">
        <v>536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74</v>
      </c>
      <c r="D2" s="86"/>
      <c r="E2" s="86"/>
      <c r="F2" s="86"/>
      <c r="G2" s="7"/>
      <c r="H2" s="7"/>
    </row>
    <row r="3" spans="2:8">
      <c r="B3" s="6" t="s">
        <v>28</v>
      </c>
      <c r="C3" s="86" t="s">
        <v>75</v>
      </c>
      <c r="D3" s="86"/>
      <c r="E3" s="86"/>
      <c r="F3" s="86"/>
      <c r="G3" s="7"/>
      <c r="H3" s="7"/>
    </row>
    <row r="4" spans="2:8">
      <c r="B4" s="7" t="s">
        <v>31</v>
      </c>
      <c r="C4" s="45">
        <v>42612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190" t="s">
        <v>4</v>
      </c>
      <c r="C14" s="196">
        <v>4</v>
      </c>
      <c r="D14" s="196">
        <v>0</v>
      </c>
      <c r="E14" s="192">
        <v>4</v>
      </c>
      <c r="F14" s="196">
        <v>0</v>
      </c>
      <c r="G14" s="197">
        <v>0</v>
      </c>
      <c r="H14" s="192">
        <v>4</v>
      </c>
    </row>
    <row r="15" spans="2:8">
      <c r="B15" s="190" t="s">
        <v>5</v>
      </c>
      <c r="C15" s="196">
        <v>159</v>
      </c>
      <c r="D15" s="196">
        <v>0</v>
      </c>
      <c r="E15" s="192">
        <v>159</v>
      </c>
      <c r="F15" s="196">
        <v>26</v>
      </c>
      <c r="G15" s="197">
        <v>0</v>
      </c>
      <c r="H15" s="192">
        <v>185</v>
      </c>
    </row>
    <row r="16" spans="2:8">
      <c r="B16" s="190" t="s">
        <v>6</v>
      </c>
      <c r="C16" s="196">
        <v>36</v>
      </c>
      <c r="D16" s="196">
        <v>0</v>
      </c>
      <c r="E16" s="192">
        <v>36</v>
      </c>
      <c r="F16" s="196">
        <v>3</v>
      </c>
      <c r="G16" s="197">
        <v>0</v>
      </c>
      <c r="H16" s="192">
        <v>39</v>
      </c>
    </row>
    <row r="17" spans="2:8">
      <c r="B17" s="190" t="s">
        <v>7</v>
      </c>
      <c r="C17" s="196">
        <v>34</v>
      </c>
      <c r="D17" s="196">
        <v>0</v>
      </c>
      <c r="E17" s="192">
        <v>34</v>
      </c>
      <c r="F17" s="196">
        <v>8</v>
      </c>
      <c r="G17" s="197">
        <v>1</v>
      </c>
      <c r="H17" s="192">
        <v>43</v>
      </c>
    </row>
    <row r="18" spans="2:8">
      <c r="B18" s="191" t="s">
        <v>24</v>
      </c>
      <c r="C18" s="193">
        <v>233</v>
      </c>
      <c r="D18" s="193">
        <v>0</v>
      </c>
      <c r="E18" s="193">
        <v>233</v>
      </c>
      <c r="F18" s="193">
        <v>37</v>
      </c>
      <c r="G18" s="193">
        <v>1</v>
      </c>
      <c r="H18" s="193">
        <v>271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190" t="s">
        <v>8</v>
      </c>
      <c r="C20" s="196">
        <v>116</v>
      </c>
      <c r="D20" s="196">
        <v>0</v>
      </c>
      <c r="E20" s="192">
        <v>116</v>
      </c>
      <c r="F20" s="192"/>
      <c r="G20" s="197">
        <v>7</v>
      </c>
      <c r="H20" s="192">
        <v>123</v>
      </c>
    </row>
    <row r="21" spans="2:8">
      <c r="B21" s="190" t="s">
        <v>9</v>
      </c>
      <c r="C21" s="196">
        <v>488</v>
      </c>
      <c r="D21" s="196">
        <v>0</v>
      </c>
      <c r="E21" s="192">
        <v>488</v>
      </c>
      <c r="F21" s="192"/>
      <c r="G21" s="197">
        <v>22</v>
      </c>
      <c r="H21" s="192">
        <v>510</v>
      </c>
    </row>
    <row r="22" spans="2:8">
      <c r="B22" s="190" t="s">
        <v>10</v>
      </c>
      <c r="C22" s="196">
        <v>453</v>
      </c>
      <c r="D22" s="196">
        <v>0</v>
      </c>
      <c r="E22" s="192">
        <v>453</v>
      </c>
      <c r="F22" s="192"/>
      <c r="G22" s="197">
        <v>12</v>
      </c>
      <c r="H22" s="192">
        <v>465</v>
      </c>
    </row>
    <row r="23" spans="2:8">
      <c r="B23" s="190" t="s">
        <v>11</v>
      </c>
      <c r="C23" s="196">
        <v>456</v>
      </c>
      <c r="D23" s="196">
        <v>0</v>
      </c>
      <c r="E23" s="192">
        <v>456</v>
      </c>
      <c r="F23" s="192"/>
      <c r="G23" s="197">
        <v>35</v>
      </c>
      <c r="H23" s="192">
        <v>491</v>
      </c>
    </row>
    <row r="24" spans="2:8">
      <c r="B24" s="190" t="s">
        <v>12</v>
      </c>
      <c r="C24" s="196">
        <v>262</v>
      </c>
      <c r="D24" s="196">
        <v>0</v>
      </c>
      <c r="E24" s="192">
        <v>262</v>
      </c>
      <c r="F24" s="192"/>
      <c r="G24" s="197">
        <v>25</v>
      </c>
      <c r="H24" s="192">
        <v>287</v>
      </c>
    </row>
    <row r="25" spans="2:8">
      <c r="B25" s="190" t="s">
        <v>13</v>
      </c>
      <c r="C25" s="196">
        <v>14</v>
      </c>
      <c r="D25" s="196">
        <v>0</v>
      </c>
      <c r="E25" s="192">
        <v>14</v>
      </c>
      <c r="F25" s="192"/>
      <c r="G25" s="197">
        <v>12</v>
      </c>
      <c r="H25" s="192">
        <v>26</v>
      </c>
    </row>
    <row r="26" spans="2:8">
      <c r="B26" s="191" t="s">
        <v>25</v>
      </c>
      <c r="C26" s="193">
        <v>1789</v>
      </c>
      <c r="D26" s="193">
        <v>0</v>
      </c>
      <c r="E26" s="193">
        <v>1789</v>
      </c>
      <c r="F26" s="193"/>
      <c r="G26" s="193">
        <v>113</v>
      </c>
      <c r="H26" s="193">
        <v>1902</v>
      </c>
    </row>
    <row r="27" spans="2:8">
      <c r="B27" s="194" t="s">
        <v>0</v>
      </c>
      <c r="C27" s="195">
        <v>2022</v>
      </c>
      <c r="D27" s="195">
        <v>0</v>
      </c>
      <c r="E27" s="195">
        <v>2022</v>
      </c>
      <c r="F27" s="195">
        <v>37</v>
      </c>
      <c r="G27" s="195">
        <v>114</v>
      </c>
      <c r="H27" s="195">
        <v>2173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47" t="s">
        <v>27</v>
      </c>
      <c r="C1" s="48"/>
      <c r="D1" s="48"/>
      <c r="E1" s="48"/>
      <c r="F1" s="48"/>
      <c r="G1" s="48"/>
      <c r="H1" s="48"/>
    </row>
    <row r="2" spans="2:8">
      <c r="B2" s="47" t="s">
        <v>29</v>
      </c>
      <c r="C2" s="130" t="s">
        <v>68</v>
      </c>
      <c r="D2" s="130"/>
      <c r="E2" s="130"/>
      <c r="F2" s="130"/>
      <c r="G2" s="48"/>
      <c r="H2" s="48"/>
    </row>
    <row r="3" spans="2:8">
      <c r="B3" s="47" t="s">
        <v>28</v>
      </c>
      <c r="C3" s="130" t="s">
        <v>42</v>
      </c>
      <c r="D3" s="130"/>
      <c r="E3" s="130"/>
      <c r="F3" s="130"/>
      <c r="G3" s="48"/>
      <c r="H3" s="48"/>
    </row>
    <row r="4" spans="2:8">
      <c r="B4" s="48" t="s">
        <v>31</v>
      </c>
      <c r="C4" s="162">
        <v>42613</v>
      </c>
      <c r="D4" s="48"/>
      <c r="E4" s="48"/>
      <c r="F4" s="48"/>
      <c r="G4" s="48"/>
      <c r="H4" s="48"/>
    </row>
    <row r="5" spans="2:8">
      <c r="B5" s="104" t="s">
        <v>26</v>
      </c>
      <c r="C5" s="104"/>
      <c r="D5" s="104"/>
      <c r="E5" s="104"/>
      <c r="F5" s="104"/>
      <c r="G5" s="104"/>
      <c r="H5" s="104"/>
    </row>
    <row r="6" spans="2:8">
      <c r="B6" s="50"/>
      <c r="C6" s="48"/>
      <c r="D6" s="48"/>
      <c r="E6" s="48"/>
      <c r="F6" s="48"/>
      <c r="G6" s="48"/>
      <c r="H6" s="48"/>
    </row>
    <row r="7" spans="2:8">
      <c r="B7" s="51" t="s">
        <v>33</v>
      </c>
      <c r="C7" s="48"/>
      <c r="D7" s="48"/>
      <c r="E7" s="48"/>
      <c r="F7" s="48"/>
      <c r="G7" s="48"/>
      <c r="H7" s="48"/>
    </row>
    <row r="8" spans="2:8">
      <c r="B8" s="105" t="s">
        <v>30</v>
      </c>
      <c r="C8" s="105" t="s">
        <v>14</v>
      </c>
      <c r="D8" s="105"/>
      <c r="E8" s="105"/>
      <c r="F8" s="105"/>
      <c r="G8" s="105" t="s">
        <v>15</v>
      </c>
      <c r="H8" s="105" t="s">
        <v>16</v>
      </c>
    </row>
    <row r="9" spans="2:8">
      <c r="B9" s="105"/>
      <c r="C9" s="105" t="s">
        <v>17</v>
      </c>
      <c r="D9" s="105"/>
      <c r="E9" s="105"/>
      <c r="F9" s="105" t="s">
        <v>18</v>
      </c>
      <c r="G9" s="105"/>
      <c r="H9" s="105"/>
    </row>
    <row r="10" spans="2:8">
      <c r="B10" s="105"/>
      <c r="C10" s="52" t="s">
        <v>19</v>
      </c>
      <c r="D10" s="52" t="s">
        <v>20</v>
      </c>
      <c r="E10" s="105" t="s">
        <v>21</v>
      </c>
      <c r="F10" s="105"/>
      <c r="G10" s="105"/>
      <c r="H10" s="105"/>
    </row>
    <row r="11" spans="2:8">
      <c r="B11" s="105"/>
      <c r="C11" s="53" t="s">
        <v>20</v>
      </c>
      <c r="D11" s="53" t="s">
        <v>2</v>
      </c>
      <c r="E11" s="105"/>
      <c r="F11" s="105"/>
      <c r="G11" s="105"/>
      <c r="H11" s="105"/>
    </row>
    <row r="12" spans="2:8">
      <c r="B12" s="105"/>
      <c r="C12" s="54" t="s">
        <v>3</v>
      </c>
      <c r="D12" s="54" t="s">
        <v>1</v>
      </c>
      <c r="E12" s="105"/>
      <c r="F12" s="105"/>
      <c r="G12" s="105"/>
      <c r="H12" s="105"/>
    </row>
    <row r="13" spans="2:8" ht="12.75" customHeight="1">
      <c r="B13" s="102" t="s">
        <v>22</v>
      </c>
      <c r="C13" s="102"/>
      <c r="D13" s="102"/>
      <c r="E13" s="102"/>
      <c r="F13" s="102"/>
      <c r="G13" s="102"/>
      <c r="H13" s="102"/>
    </row>
    <row r="14" spans="2:8">
      <c r="B14" s="163" t="s">
        <v>4</v>
      </c>
      <c r="C14" s="164">
        <v>3</v>
      </c>
      <c r="D14" s="164"/>
      <c r="E14" s="165">
        <v>3</v>
      </c>
      <c r="F14" s="164"/>
      <c r="G14" s="164"/>
      <c r="H14" s="165">
        <v>3</v>
      </c>
    </row>
    <row r="15" spans="2:8">
      <c r="B15" s="163" t="s">
        <v>5</v>
      </c>
      <c r="C15" s="164">
        <v>85</v>
      </c>
      <c r="D15" s="164"/>
      <c r="E15" s="165">
        <v>85</v>
      </c>
      <c r="F15" s="164">
        <v>1</v>
      </c>
      <c r="G15" s="164"/>
      <c r="H15" s="165">
        <v>86</v>
      </c>
    </row>
    <row r="16" spans="2:8">
      <c r="B16" s="163" t="s">
        <v>6</v>
      </c>
      <c r="C16" s="164">
        <v>14</v>
      </c>
      <c r="D16" s="164"/>
      <c r="E16" s="165">
        <v>14</v>
      </c>
      <c r="F16" s="164"/>
      <c r="G16" s="164"/>
      <c r="H16" s="165">
        <v>14</v>
      </c>
    </row>
    <row r="17" spans="2:8">
      <c r="B17" s="163" t="s">
        <v>7</v>
      </c>
      <c r="C17" s="164">
        <v>6</v>
      </c>
      <c r="D17" s="164"/>
      <c r="E17" s="165">
        <v>6</v>
      </c>
      <c r="F17" s="164"/>
      <c r="G17" s="164"/>
      <c r="H17" s="165">
        <v>6</v>
      </c>
    </row>
    <row r="18" spans="2:8">
      <c r="B18" s="166" t="s">
        <v>24</v>
      </c>
      <c r="C18" s="167">
        <v>108</v>
      </c>
      <c r="D18" s="167">
        <v>0</v>
      </c>
      <c r="E18" s="167">
        <v>108</v>
      </c>
      <c r="F18" s="167">
        <v>1</v>
      </c>
      <c r="G18" s="167">
        <v>0</v>
      </c>
      <c r="H18" s="167">
        <v>109</v>
      </c>
    </row>
    <row r="19" spans="2:8">
      <c r="B19" s="235" t="s">
        <v>23</v>
      </c>
      <c r="C19" s="235"/>
      <c r="D19" s="235"/>
      <c r="E19" s="235"/>
      <c r="F19" s="235"/>
      <c r="G19" s="235"/>
      <c r="H19" s="235"/>
    </row>
    <row r="20" spans="2:8">
      <c r="B20" s="163" t="s">
        <v>8</v>
      </c>
      <c r="C20" s="164">
        <v>24</v>
      </c>
      <c r="D20" s="164"/>
      <c r="E20" s="165">
        <v>24</v>
      </c>
      <c r="F20" s="165"/>
      <c r="G20" s="164"/>
      <c r="H20" s="165">
        <v>24</v>
      </c>
    </row>
    <row r="21" spans="2:8">
      <c r="B21" s="163" t="s">
        <v>9</v>
      </c>
      <c r="C21" s="164">
        <v>253</v>
      </c>
      <c r="D21" s="164"/>
      <c r="E21" s="165">
        <v>253</v>
      </c>
      <c r="F21" s="165"/>
      <c r="G21" s="164">
        <v>1</v>
      </c>
      <c r="H21" s="165">
        <v>254</v>
      </c>
    </row>
    <row r="22" spans="2:8">
      <c r="B22" s="163" t="s">
        <v>10</v>
      </c>
      <c r="C22" s="164">
        <v>223</v>
      </c>
      <c r="D22" s="164"/>
      <c r="E22" s="165">
        <v>223</v>
      </c>
      <c r="F22" s="165"/>
      <c r="G22" s="164">
        <v>1</v>
      </c>
      <c r="H22" s="165">
        <v>224</v>
      </c>
    </row>
    <row r="23" spans="2:8">
      <c r="B23" s="163" t="s">
        <v>51</v>
      </c>
      <c r="C23" s="164">
        <v>97</v>
      </c>
      <c r="D23" s="164"/>
      <c r="E23" s="165">
        <v>97</v>
      </c>
      <c r="F23" s="165"/>
      <c r="G23" s="164">
        <v>1</v>
      </c>
      <c r="H23" s="165">
        <v>98</v>
      </c>
    </row>
    <row r="24" spans="2:8">
      <c r="B24" s="163" t="s">
        <v>12</v>
      </c>
      <c r="C24" s="164">
        <v>111</v>
      </c>
      <c r="D24" s="164"/>
      <c r="E24" s="165">
        <v>111</v>
      </c>
      <c r="F24" s="165"/>
      <c r="G24" s="164">
        <v>1</v>
      </c>
      <c r="H24" s="165">
        <v>112</v>
      </c>
    </row>
    <row r="25" spans="2:8">
      <c r="B25" s="163" t="s">
        <v>13</v>
      </c>
      <c r="C25" s="164"/>
      <c r="D25" s="164"/>
      <c r="E25" s="165">
        <v>0</v>
      </c>
      <c r="F25" s="165"/>
      <c r="G25" s="164"/>
      <c r="H25" s="165">
        <v>0</v>
      </c>
    </row>
    <row r="26" spans="2:8">
      <c r="B26" s="166" t="s">
        <v>25</v>
      </c>
      <c r="C26" s="167">
        <v>708</v>
      </c>
      <c r="D26" s="167">
        <v>0</v>
      </c>
      <c r="E26" s="167">
        <v>708</v>
      </c>
      <c r="F26" s="167"/>
      <c r="G26" s="167">
        <v>4</v>
      </c>
      <c r="H26" s="167">
        <v>712</v>
      </c>
    </row>
    <row r="27" spans="2:8">
      <c r="B27" s="168" t="s">
        <v>0</v>
      </c>
      <c r="C27" s="169">
        <v>816</v>
      </c>
      <c r="D27" s="169">
        <v>0</v>
      </c>
      <c r="E27" s="169">
        <v>816</v>
      </c>
      <c r="F27" s="169">
        <v>1</v>
      </c>
      <c r="G27" s="169">
        <v>4</v>
      </c>
      <c r="H27" s="169">
        <v>821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1" t="s">
        <v>69</v>
      </c>
      <c r="D2" s="111"/>
      <c r="E2" s="111"/>
      <c r="F2" s="111"/>
      <c r="G2" s="7"/>
      <c r="H2" s="7"/>
    </row>
    <row r="3" spans="2:8">
      <c r="B3" s="6" t="s">
        <v>28</v>
      </c>
      <c r="C3" s="111" t="s">
        <v>42</v>
      </c>
      <c r="D3" s="111"/>
      <c r="E3" s="111"/>
      <c r="F3" s="111"/>
      <c r="G3" s="7"/>
      <c r="H3" s="7"/>
    </row>
    <row r="4" spans="2:8">
      <c r="B4" s="7" t="s">
        <v>31</v>
      </c>
      <c r="C4" s="276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13" t="s">
        <v>30</v>
      </c>
      <c r="C8" s="113" t="s">
        <v>14</v>
      </c>
      <c r="D8" s="113"/>
      <c r="E8" s="113"/>
      <c r="F8" s="113"/>
      <c r="G8" s="113" t="s">
        <v>15</v>
      </c>
      <c r="H8" s="113" t="s">
        <v>16</v>
      </c>
    </row>
    <row r="9" spans="2:8">
      <c r="B9" s="113"/>
      <c r="C9" s="113" t="s">
        <v>17</v>
      </c>
      <c r="D9" s="113"/>
      <c r="E9" s="113"/>
      <c r="F9" s="113" t="s">
        <v>18</v>
      </c>
      <c r="G9" s="113"/>
      <c r="H9" s="113"/>
    </row>
    <row r="10" spans="2:8">
      <c r="B10" s="113"/>
      <c r="C10" s="41" t="s">
        <v>19</v>
      </c>
      <c r="D10" s="41" t="s">
        <v>20</v>
      </c>
      <c r="E10" s="113" t="s">
        <v>21</v>
      </c>
      <c r="F10" s="113"/>
      <c r="G10" s="113"/>
      <c r="H10" s="113"/>
    </row>
    <row r="11" spans="2:8">
      <c r="B11" s="113"/>
      <c r="C11" s="42" t="s">
        <v>20</v>
      </c>
      <c r="D11" s="42" t="s">
        <v>2</v>
      </c>
      <c r="E11" s="113"/>
      <c r="F11" s="113"/>
      <c r="G11" s="113"/>
      <c r="H11" s="113"/>
    </row>
    <row r="12" spans="2:8">
      <c r="B12" s="113"/>
      <c r="C12" s="43" t="s">
        <v>3</v>
      </c>
      <c r="D12" s="43" t="s">
        <v>1</v>
      </c>
      <c r="E12" s="113"/>
      <c r="F12" s="113"/>
      <c r="G12" s="113"/>
      <c r="H12" s="113"/>
    </row>
    <row r="13" spans="2:8" ht="12.75" customHeight="1">
      <c r="B13" s="112" t="s">
        <v>22</v>
      </c>
      <c r="C13" s="112"/>
      <c r="D13" s="112"/>
      <c r="E13" s="112"/>
      <c r="F13" s="112"/>
      <c r="G13" s="112"/>
      <c r="H13" s="112"/>
    </row>
    <row r="14" spans="2:8">
      <c r="B14" s="277" t="s">
        <v>4</v>
      </c>
      <c r="C14" s="278">
        <v>2</v>
      </c>
      <c r="D14" s="278">
        <v>0</v>
      </c>
      <c r="E14" s="281">
        <v>2</v>
      </c>
      <c r="F14" s="278">
        <v>0</v>
      </c>
      <c r="G14" s="278">
        <v>0</v>
      </c>
      <c r="H14" s="281">
        <v>2</v>
      </c>
    </row>
    <row r="15" spans="2:8">
      <c r="B15" s="277" t="s">
        <v>5</v>
      </c>
      <c r="C15" s="278">
        <v>41</v>
      </c>
      <c r="D15" s="278">
        <v>0</v>
      </c>
      <c r="E15" s="281">
        <v>41</v>
      </c>
      <c r="F15" s="278">
        <v>1</v>
      </c>
      <c r="G15" s="278">
        <v>0</v>
      </c>
      <c r="H15" s="281">
        <v>42</v>
      </c>
    </row>
    <row r="16" spans="2:8">
      <c r="B16" s="277" t="s">
        <v>6</v>
      </c>
      <c r="C16" s="278">
        <v>10</v>
      </c>
      <c r="D16" s="278">
        <v>0</v>
      </c>
      <c r="E16" s="281">
        <v>10</v>
      </c>
      <c r="F16" s="278">
        <v>1</v>
      </c>
      <c r="G16" s="278">
        <v>0</v>
      </c>
      <c r="H16" s="281">
        <v>11</v>
      </c>
    </row>
    <row r="17" spans="2:8">
      <c r="B17" s="277" t="s">
        <v>7</v>
      </c>
      <c r="C17" s="278">
        <v>0</v>
      </c>
      <c r="D17" s="278">
        <v>0</v>
      </c>
      <c r="E17" s="281">
        <v>0</v>
      </c>
      <c r="F17" s="278">
        <v>0</v>
      </c>
      <c r="G17" s="278">
        <v>0</v>
      </c>
      <c r="H17" s="281">
        <v>0</v>
      </c>
    </row>
    <row r="18" spans="2:8">
      <c r="B18" s="279" t="s">
        <v>24</v>
      </c>
      <c r="C18" s="282">
        <v>53</v>
      </c>
      <c r="D18" s="282">
        <v>0</v>
      </c>
      <c r="E18" s="282">
        <v>53</v>
      </c>
      <c r="F18" s="282">
        <v>2</v>
      </c>
      <c r="G18" s="282">
        <v>0</v>
      </c>
      <c r="H18" s="282">
        <v>55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277" t="s">
        <v>8</v>
      </c>
      <c r="C20" s="280">
        <v>0</v>
      </c>
      <c r="D20" s="280">
        <v>0</v>
      </c>
      <c r="E20" s="281">
        <v>0</v>
      </c>
      <c r="F20" s="281"/>
      <c r="G20" s="278">
        <v>0</v>
      </c>
      <c r="H20" s="281">
        <v>0</v>
      </c>
    </row>
    <row r="21" spans="2:8">
      <c r="B21" s="277" t="s">
        <v>9</v>
      </c>
      <c r="C21" s="280">
        <v>69</v>
      </c>
      <c r="D21" s="280">
        <v>0</v>
      </c>
      <c r="E21" s="281">
        <v>69</v>
      </c>
      <c r="F21" s="281"/>
      <c r="G21" s="278">
        <v>1</v>
      </c>
      <c r="H21" s="281">
        <v>70</v>
      </c>
    </row>
    <row r="22" spans="2:8">
      <c r="B22" s="277" t="s">
        <v>10</v>
      </c>
      <c r="C22" s="280">
        <v>144</v>
      </c>
      <c r="D22" s="280">
        <v>0</v>
      </c>
      <c r="E22" s="281">
        <v>144</v>
      </c>
      <c r="F22" s="281"/>
      <c r="G22" s="278">
        <v>0</v>
      </c>
      <c r="H22" s="281">
        <v>144</v>
      </c>
    </row>
    <row r="23" spans="2:8">
      <c r="B23" s="277" t="s">
        <v>11</v>
      </c>
      <c r="C23" s="280">
        <v>74</v>
      </c>
      <c r="D23" s="280">
        <v>0</v>
      </c>
      <c r="E23" s="281">
        <v>74</v>
      </c>
      <c r="F23" s="281"/>
      <c r="G23" s="278">
        <v>0</v>
      </c>
      <c r="H23" s="281">
        <v>74</v>
      </c>
    </row>
    <row r="24" spans="2:8">
      <c r="B24" s="277" t="s">
        <v>12</v>
      </c>
      <c r="C24" s="280">
        <v>95</v>
      </c>
      <c r="D24" s="280">
        <v>0</v>
      </c>
      <c r="E24" s="281">
        <v>95</v>
      </c>
      <c r="F24" s="281"/>
      <c r="G24" s="278">
        <v>1</v>
      </c>
      <c r="H24" s="281">
        <v>96</v>
      </c>
    </row>
    <row r="25" spans="2:8">
      <c r="B25" s="277" t="s">
        <v>13</v>
      </c>
      <c r="C25" s="280">
        <v>0</v>
      </c>
      <c r="D25" s="280">
        <v>0</v>
      </c>
      <c r="E25" s="281">
        <v>0</v>
      </c>
      <c r="F25" s="281"/>
      <c r="G25" s="278">
        <v>0</v>
      </c>
      <c r="H25" s="281">
        <v>0</v>
      </c>
    </row>
    <row r="26" spans="2:8">
      <c r="B26" s="279" t="s">
        <v>25</v>
      </c>
      <c r="C26" s="282">
        <v>382</v>
      </c>
      <c r="D26" s="282">
        <v>0</v>
      </c>
      <c r="E26" s="282">
        <v>382</v>
      </c>
      <c r="F26" s="282"/>
      <c r="G26" s="282">
        <v>2</v>
      </c>
      <c r="H26" s="282">
        <v>384</v>
      </c>
    </row>
    <row r="27" spans="2:8">
      <c r="B27" s="283" t="s">
        <v>0</v>
      </c>
      <c r="C27" s="284">
        <v>435</v>
      </c>
      <c r="D27" s="284">
        <v>0</v>
      </c>
      <c r="E27" s="284">
        <v>435</v>
      </c>
      <c r="F27" s="284">
        <v>2</v>
      </c>
      <c r="G27" s="284">
        <v>2</v>
      </c>
      <c r="H27" s="284"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2" t="s">
        <v>27</v>
      </c>
      <c r="C1" s="23"/>
      <c r="D1" s="23"/>
      <c r="E1" s="23"/>
      <c r="F1" s="23"/>
      <c r="G1" s="23"/>
      <c r="H1" s="23"/>
    </row>
    <row r="2" spans="2:8">
      <c r="B2" s="22" t="s">
        <v>43</v>
      </c>
      <c r="C2" s="23"/>
      <c r="D2" s="23"/>
      <c r="E2" s="23"/>
      <c r="F2" s="23"/>
      <c r="G2" s="23"/>
      <c r="H2" s="23"/>
    </row>
    <row r="3" spans="2:8">
      <c r="B3" s="22" t="s">
        <v>28</v>
      </c>
      <c r="C3" s="23" t="s">
        <v>44</v>
      </c>
      <c r="D3" s="23"/>
      <c r="E3" s="23"/>
      <c r="F3" s="23"/>
      <c r="G3" s="23"/>
      <c r="H3" s="23"/>
    </row>
    <row r="4" spans="2:8">
      <c r="B4" s="23" t="s">
        <v>31</v>
      </c>
      <c r="C4" s="170">
        <v>42613</v>
      </c>
      <c r="D4" s="23"/>
      <c r="E4" s="23"/>
      <c r="F4" s="23"/>
      <c r="G4" s="23"/>
      <c r="H4" s="23"/>
    </row>
    <row r="5" spans="2:8">
      <c r="B5" s="109" t="s">
        <v>37</v>
      </c>
      <c r="C5" s="109"/>
      <c r="D5" s="109"/>
      <c r="E5" s="109"/>
      <c r="F5" s="109"/>
      <c r="G5" s="109"/>
      <c r="H5" s="109"/>
    </row>
    <row r="6" spans="2:8">
      <c r="B6" s="24"/>
      <c r="C6" s="23"/>
      <c r="D6" s="23"/>
      <c r="E6" s="23"/>
      <c r="F6" s="23"/>
      <c r="G6" s="23"/>
      <c r="H6" s="23"/>
    </row>
    <row r="7" spans="2:8">
      <c r="B7" s="25" t="s">
        <v>33</v>
      </c>
      <c r="C7" s="23"/>
      <c r="D7" s="23"/>
      <c r="E7" s="23"/>
      <c r="F7" s="23"/>
      <c r="G7" s="23"/>
      <c r="H7" s="23"/>
    </row>
    <row r="8" spans="2:8">
      <c r="B8" s="132" t="s">
        <v>30</v>
      </c>
      <c r="C8" s="132" t="s">
        <v>14</v>
      </c>
      <c r="D8" s="132"/>
      <c r="E8" s="132"/>
      <c r="F8" s="132"/>
      <c r="G8" s="132" t="s">
        <v>15</v>
      </c>
      <c r="H8" s="132" t="s">
        <v>16</v>
      </c>
    </row>
    <row r="9" spans="2:8">
      <c r="B9" s="132"/>
      <c r="C9" s="132" t="s">
        <v>17</v>
      </c>
      <c r="D9" s="132"/>
      <c r="E9" s="132"/>
      <c r="F9" s="132" t="s">
        <v>18</v>
      </c>
      <c r="G9" s="132"/>
      <c r="H9" s="132"/>
    </row>
    <row r="10" spans="2:8">
      <c r="B10" s="132"/>
      <c r="C10" s="37" t="s">
        <v>19</v>
      </c>
      <c r="D10" s="37" t="s">
        <v>20</v>
      </c>
      <c r="E10" s="132" t="s">
        <v>21</v>
      </c>
      <c r="F10" s="132"/>
      <c r="G10" s="132"/>
      <c r="H10" s="132"/>
    </row>
    <row r="11" spans="2:8">
      <c r="B11" s="132"/>
      <c r="C11" s="38" t="s">
        <v>20</v>
      </c>
      <c r="D11" s="38" t="s">
        <v>2</v>
      </c>
      <c r="E11" s="132"/>
      <c r="F11" s="132"/>
      <c r="G11" s="132"/>
      <c r="H11" s="132"/>
    </row>
    <row r="12" spans="2:8">
      <c r="B12" s="132"/>
      <c r="C12" s="67" t="s">
        <v>3</v>
      </c>
      <c r="D12" s="67" t="s">
        <v>1</v>
      </c>
      <c r="E12" s="132"/>
      <c r="F12" s="132"/>
      <c r="G12" s="132"/>
      <c r="H12" s="132"/>
    </row>
    <row r="13" spans="2:8" ht="12.75" customHeight="1">
      <c r="B13" s="131" t="s">
        <v>22</v>
      </c>
      <c r="C13" s="131"/>
      <c r="D13" s="131"/>
      <c r="E13" s="131"/>
      <c r="F13" s="131"/>
      <c r="G13" s="131"/>
      <c r="H13" s="131"/>
    </row>
    <row r="14" spans="2:8">
      <c r="B14" s="198" t="s">
        <v>4</v>
      </c>
      <c r="C14" s="216">
        <v>2</v>
      </c>
      <c r="D14" s="216">
        <v>0</v>
      </c>
      <c r="E14" s="216">
        <v>2</v>
      </c>
      <c r="F14" s="216">
        <v>0</v>
      </c>
      <c r="G14" s="216">
        <v>0</v>
      </c>
      <c r="H14" s="216">
        <v>2</v>
      </c>
    </row>
    <row r="15" spans="2:8">
      <c r="B15" s="198" t="s">
        <v>5</v>
      </c>
      <c r="C15" s="216">
        <v>29</v>
      </c>
      <c r="D15" s="216">
        <v>0</v>
      </c>
      <c r="E15" s="216">
        <v>29</v>
      </c>
      <c r="F15" s="216">
        <v>1</v>
      </c>
      <c r="G15" s="216">
        <v>0</v>
      </c>
      <c r="H15" s="216">
        <v>30</v>
      </c>
    </row>
    <row r="16" spans="2:8">
      <c r="B16" s="198" t="s">
        <v>6</v>
      </c>
      <c r="C16" s="216">
        <v>10</v>
      </c>
      <c r="D16" s="216">
        <v>0</v>
      </c>
      <c r="E16" s="216">
        <v>10</v>
      </c>
      <c r="F16" s="216">
        <v>0</v>
      </c>
      <c r="G16" s="216">
        <v>0</v>
      </c>
      <c r="H16" s="216">
        <v>10</v>
      </c>
    </row>
    <row r="17" spans="2:8">
      <c r="B17" s="198" t="s">
        <v>7</v>
      </c>
      <c r="C17" s="216">
        <v>0</v>
      </c>
      <c r="D17" s="216">
        <v>0</v>
      </c>
      <c r="E17" s="216">
        <v>0</v>
      </c>
      <c r="F17" s="216">
        <v>0</v>
      </c>
      <c r="G17" s="216">
        <v>0</v>
      </c>
      <c r="H17" s="216">
        <v>0</v>
      </c>
    </row>
    <row r="18" spans="2:8">
      <c r="B18" s="199" t="s">
        <v>24</v>
      </c>
      <c r="C18" s="135">
        <v>41</v>
      </c>
      <c r="D18" s="135">
        <v>0</v>
      </c>
      <c r="E18" s="135">
        <v>41</v>
      </c>
      <c r="F18" s="135">
        <v>1</v>
      </c>
      <c r="G18" s="135">
        <v>0</v>
      </c>
      <c r="H18" s="135">
        <v>42</v>
      </c>
    </row>
    <row r="19" spans="2:8">
      <c r="B19" s="235" t="s">
        <v>23</v>
      </c>
      <c r="C19" s="235"/>
      <c r="D19" s="235"/>
      <c r="E19" s="235"/>
      <c r="F19" s="235"/>
      <c r="G19" s="235"/>
      <c r="H19" s="235"/>
    </row>
    <row r="20" spans="2:8">
      <c r="B20" s="198" t="s">
        <v>8</v>
      </c>
      <c r="C20" s="216">
        <v>0</v>
      </c>
      <c r="D20" s="216">
        <v>0</v>
      </c>
      <c r="E20" s="216">
        <v>0</v>
      </c>
      <c r="F20" s="216">
        <v>0</v>
      </c>
      <c r="G20" s="216">
        <v>0</v>
      </c>
      <c r="H20" s="216">
        <v>0</v>
      </c>
    </row>
    <row r="21" spans="2:8">
      <c r="B21" s="198" t="s">
        <v>9</v>
      </c>
      <c r="C21" s="216">
        <v>90</v>
      </c>
      <c r="D21" s="216">
        <v>0</v>
      </c>
      <c r="E21" s="216">
        <v>90</v>
      </c>
      <c r="F21" s="216">
        <v>3</v>
      </c>
      <c r="G21" s="216">
        <v>0</v>
      </c>
      <c r="H21" s="216">
        <v>93</v>
      </c>
    </row>
    <row r="22" spans="2:8">
      <c r="B22" s="198" t="s">
        <v>10</v>
      </c>
      <c r="C22" s="216">
        <v>57</v>
      </c>
      <c r="D22" s="216">
        <v>0</v>
      </c>
      <c r="E22" s="216">
        <v>57</v>
      </c>
      <c r="F22" s="216">
        <v>0</v>
      </c>
      <c r="G22" s="216">
        <v>0</v>
      </c>
      <c r="H22" s="216">
        <v>57</v>
      </c>
    </row>
    <row r="23" spans="2:8">
      <c r="B23" s="198" t="s">
        <v>51</v>
      </c>
      <c r="C23" s="216">
        <v>59</v>
      </c>
      <c r="D23" s="216">
        <v>0</v>
      </c>
      <c r="E23" s="216">
        <v>59</v>
      </c>
      <c r="F23" s="216">
        <v>2</v>
      </c>
      <c r="G23" s="216">
        <v>0</v>
      </c>
      <c r="H23" s="216">
        <v>61</v>
      </c>
    </row>
    <row r="24" spans="2:8">
      <c r="B24" s="198" t="s">
        <v>12</v>
      </c>
      <c r="C24" s="216">
        <v>29</v>
      </c>
      <c r="D24" s="216">
        <v>0</v>
      </c>
      <c r="E24" s="216">
        <v>29</v>
      </c>
      <c r="F24" s="216">
        <v>1</v>
      </c>
      <c r="G24" s="216">
        <v>0</v>
      </c>
      <c r="H24" s="216">
        <v>30</v>
      </c>
    </row>
    <row r="25" spans="2:8">
      <c r="B25" s="198" t="s">
        <v>13</v>
      </c>
      <c r="C25" s="216">
        <v>3</v>
      </c>
      <c r="D25" s="216">
        <v>0</v>
      </c>
      <c r="E25" s="216">
        <v>3</v>
      </c>
      <c r="F25" s="216">
        <v>6</v>
      </c>
      <c r="G25" s="216">
        <v>0</v>
      </c>
      <c r="H25" s="216">
        <v>9</v>
      </c>
    </row>
    <row r="26" spans="2:8">
      <c r="B26" s="199" t="s">
        <v>25</v>
      </c>
      <c r="C26" s="135">
        <v>238</v>
      </c>
      <c r="D26" s="135">
        <v>0</v>
      </c>
      <c r="E26" s="135">
        <v>238</v>
      </c>
      <c r="F26" s="135">
        <v>12</v>
      </c>
      <c r="G26" s="135">
        <v>0</v>
      </c>
      <c r="H26" s="135">
        <v>250</v>
      </c>
    </row>
    <row r="27" spans="2:8">
      <c r="B27" s="171" t="s">
        <v>0</v>
      </c>
      <c r="C27" s="136">
        <v>279</v>
      </c>
      <c r="D27" s="136">
        <v>0</v>
      </c>
      <c r="E27" s="136">
        <v>279</v>
      </c>
      <c r="F27" s="136">
        <v>13</v>
      </c>
      <c r="G27" s="136">
        <v>0</v>
      </c>
      <c r="H27" s="136"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1" t="s">
        <v>70</v>
      </c>
      <c r="D2" s="111"/>
      <c r="E2" s="111"/>
      <c r="F2" s="111"/>
      <c r="G2" s="7"/>
      <c r="H2" s="7"/>
    </row>
    <row r="3" spans="2:8">
      <c r="B3" s="6" t="s">
        <v>28</v>
      </c>
      <c r="C3" s="111" t="s">
        <v>44</v>
      </c>
      <c r="D3" s="111"/>
      <c r="E3" s="111"/>
      <c r="F3" s="111"/>
      <c r="G3" s="7"/>
      <c r="H3" s="7"/>
    </row>
    <row r="4" spans="2:8">
      <c r="B4" s="7" t="s">
        <v>31</v>
      </c>
      <c r="C4" s="28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13" t="s">
        <v>30</v>
      </c>
      <c r="C8" s="113" t="s">
        <v>14</v>
      </c>
      <c r="D8" s="113"/>
      <c r="E8" s="113"/>
      <c r="F8" s="113"/>
      <c r="G8" s="113" t="s">
        <v>15</v>
      </c>
      <c r="H8" s="113" t="s">
        <v>16</v>
      </c>
    </row>
    <row r="9" spans="2:8">
      <c r="B9" s="113"/>
      <c r="C9" s="113" t="s">
        <v>17</v>
      </c>
      <c r="D9" s="113"/>
      <c r="E9" s="113"/>
      <c r="F9" s="113" t="s">
        <v>18</v>
      </c>
      <c r="G9" s="113"/>
      <c r="H9" s="113"/>
    </row>
    <row r="10" spans="2:8">
      <c r="B10" s="113"/>
      <c r="C10" s="41" t="s">
        <v>19</v>
      </c>
      <c r="D10" s="41" t="s">
        <v>20</v>
      </c>
      <c r="E10" s="113" t="s">
        <v>21</v>
      </c>
      <c r="F10" s="113"/>
      <c r="G10" s="113"/>
      <c r="H10" s="113"/>
    </row>
    <row r="11" spans="2:8">
      <c r="B11" s="113"/>
      <c r="C11" s="42" t="s">
        <v>20</v>
      </c>
      <c r="D11" s="42" t="s">
        <v>2</v>
      </c>
      <c r="E11" s="113"/>
      <c r="F11" s="113"/>
      <c r="G11" s="113"/>
      <c r="H11" s="113"/>
    </row>
    <row r="12" spans="2:8">
      <c r="B12" s="113"/>
      <c r="C12" s="43" t="s">
        <v>3</v>
      </c>
      <c r="D12" s="43" t="s">
        <v>1</v>
      </c>
      <c r="E12" s="113"/>
      <c r="F12" s="113"/>
      <c r="G12" s="113"/>
      <c r="H12" s="113"/>
    </row>
    <row r="13" spans="2:8" ht="12.75" customHeight="1">
      <c r="B13" s="112" t="s">
        <v>22</v>
      </c>
      <c r="C13" s="112"/>
      <c r="D13" s="112"/>
      <c r="E13" s="112"/>
      <c r="F13" s="112"/>
      <c r="G13" s="112"/>
      <c r="H13" s="112"/>
    </row>
    <row r="14" spans="2:8">
      <c r="B14" s="286" t="s">
        <v>4</v>
      </c>
      <c r="C14" s="287">
        <v>2</v>
      </c>
      <c r="D14" s="287">
        <v>0</v>
      </c>
      <c r="E14" s="290">
        <v>2</v>
      </c>
      <c r="F14" s="287">
        <v>0</v>
      </c>
      <c r="G14" s="287">
        <v>0</v>
      </c>
      <c r="H14" s="290">
        <v>2</v>
      </c>
    </row>
    <row r="15" spans="2:8">
      <c r="B15" s="286" t="s">
        <v>5</v>
      </c>
      <c r="C15" s="287">
        <v>27</v>
      </c>
      <c r="D15" s="287">
        <v>2</v>
      </c>
      <c r="E15" s="290">
        <v>29</v>
      </c>
      <c r="F15" s="287">
        <v>11</v>
      </c>
      <c r="G15" s="287">
        <v>0</v>
      </c>
      <c r="H15" s="290">
        <v>40</v>
      </c>
    </row>
    <row r="16" spans="2:8">
      <c r="B16" s="286" t="s">
        <v>6</v>
      </c>
      <c r="C16" s="287">
        <v>11</v>
      </c>
      <c r="D16" s="287">
        <v>1</v>
      </c>
      <c r="E16" s="290">
        <v>12</v>
      </c>
      <c r="F16" s="287">
        <v>3</v>
      </c>
      <c r="G16" s="287">
        <v>0</v>
      </c>
      <c r="H16" s="290">
        <v>15</v>
      </c>
    </row>
    <row r="17" spans="2:8">
      <c r="B17" s="286" t="s">
        <v>7</v>
      </c>
      <c r="C17" s="287">
        <v>0</v>
      </c>
      <c r="D17" s="287">
        <v>0</v>
      </c>
      <c r="E17" s="290">
        <v>0</v>
      </c>
      <c r="F17" s="287">
        <v>0</v>
      </c>
      <c r="G17" s="287">
        <v>0</v>
      </c>
      <c r="H17" s="290">
        <v>0</v>
      </c>
    </row>
    <row r="18" spans="2:8">
      <c r="B18" s="288" t="s">
        <v>24</v>
      </c>
      <c r="C18" s="291">
        <v>40</v>
      </c>
      <c r="D18" s="291">
        <v>3</v>
      </c>
      <c r="E18" s="291">
        <v>43</v>
      </c>
      <c r="F18" s="291">
        <v>14</v>
      </c>
      <c r="G18" s="291">
        <v>0</v>
      </c>
      <c r="H18" s="291">
        <v>57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286" t="s">
        <v>8</v>
      </c>
      <c r="C20" s="289">
        <v>0</v>
      </c>
      <c r="D20" s="289">
        <v>0</v>
      </c>
      <c r="E20" s="290">
        <v>0</v>
      </c>
      <c r="F20" s="290"/>
      <c r="G20" s="287">
        <v>0</v>
      </c>
      <c r="H20" s="290">
        <v>0</v>
      </c>
    </row>
    <row r="21" spans="2:8">
      <c r="B21" s="286" t="s">
        <v>9</v>
      </c>
      <c r="C21" s="289">
        <v>129</v>
      </c>
      <c r="D21" s="289">
        <v>0</v>
      </c>
      <c r="E21" s="290">
        <v>129</v>
      </c>
      <c r="F21" s="290"/>
      <c r="G21" s="287">
        <v>0</v>
      </c>
      <c r="H21" s="290">
        <v>129</v>
      </c>
    </row>
    <row r="22" spans="2:8">
      <c r="B22" s="286" t="s">
        <v>10</v>
      </c>
      <c r="C22" s="289">
        <v>132</v>
      </c>
      <c r="D22" s="289">
        <v>0</v>
      </c>
      <c r="E22" s="290">
        <v>132</v>
      </c>
      <c r="F22" s="290"/>
      <c r="G22" s="287">
        <v>0</v>
      </c>
      <c r="H22" s="290">
        <v>132</v>
      </c>
    </row>
    <row r="23" spans="2:8">
      <c r="B23" s="286" t="s">
        <v>11</v>
      </c>
      <c r="C23" s="289">
        <v>26</v>
      </c>
      <c r="D23" s="289">
        <v>0</v>
      </c>
      <c r="E23" s="290">
        <v>26</v>
      </c>
      <c r="F23" s="290"/>
      <c r="G23" s="287">
        <v>0</v>
      </c>
      <c r="H23" s="290">
        <v>26</v>
      </c>
    </row>
    <row r="24" spans="2:8">
      <c r="B24" s="286" t="s">
        <v>12</v>
      </c>
      <c r="C24" s="289">
        <v>29</v>
      </c>
      <c r="D24" s="289">
        <v>0</v>
      </c>
      <c r="E24" s="290">
        <v>29</v>
      </c>
      <c r="F24" s="290"/>
      <c r="G24" s="287">
        <v>1</v>
      </c>
      <c r="H24" s="290">
        <v>30</v>
      </c>
    </row>
    <row r="25" spans="2:8">
      <c r="B25" s="286" t="s">
        <v>13</v>
      </c>
      <c r="C25" s="289">
        <v>1</v>
      </c>
      <c r="D25" s="289">
        <v>0</v>
      </c>
      <c r="E25" s="290">
        <v>1</v>
      </c>
      <c r="F25" s="290"/>
      <c r="G25" s="287">
        <v>0</v>
      </c>
      <c r="H25" s="290">
        <v>1</v>
      </c>
    </row>
    <row r="26" spans="2:8">
      <c r="B26" s="288" t="s">
        <v>25</v>
      </c>
      <c r="C26" s="291">
        <v>317</v>
      </c>
      <c r="D26" s="291">
        <v>0</v>
      </c>
      <c r="E26" s="291">
        <v>317</v>
      </c>
      <c r="F26" s="291"/>
      <c r="G26" s="291">
        <v>1</v>
      </c>
      <c r="H26" s="291">
        <v>318</v>
      </c>
    </row>
    <row r="27" spans="2:8">
      <c r="B27" s="292" t="s">
        <v>0</v>
      </c>
      <c r="C27" s="293">
        <v>357</v>
      </c>
      <c r="D27" s="293">
        <v>3</v>
      </c>
      <c r="E27" s="293">
        <v>360</v>
      </c>
      <c r="F27" s="293">
        <v>14</v>
      </c>
      <c r="G27" s="293">
        <v>1</v>
      </c>
      <c r="H27" s="293">
        <v>375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39</v>
      </c>
      <c r="D2" s="7"/>
      <c r="E2" s="7"/>
      <c r="F2" s="7"/>
      <c r="G2" s="7"/>
      <c r="H2" s="7"/>
    </row>
    <row r="3" spans="2:8">
      <c r="B3" s="6" t="s">
        <v>28</v>
      </c>
      <c r="C3" s="26"/>
      <c r="D3" s="7"/>
      <c r="E3" s="7"/>
      <c r="F3" s="7"/>
      <c r="G3" s="7"/>
      <c r="H3" s="7"/>
    </row>
    <row r="4" spans="2:8">
      <c r="B4" s="7" t="s">
        <v>31</v>
      </c>
      <c r="C4" s="294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13" t="s">
        <v>30</v>
      </c>
      <c r="C8" s="113" t="s">
        <v>14</v>
      </c>
      <c r="D8" s="113"/>
      <c r="E8" s="113"/>
      <c r="F8" s="113"/>
      <c r="G8" s="113" t="s">
        <v>15</v>
      </c>
      <c r="H8" s="113" t="s">
        <v>16</v>
      </c>
    </row>
    <row r="9" spans="2:8">
      <c r="B9" s="113"/>
      <c r="C9" s="113" t="s">
        <v>17</v>
      </c>
      <c r="D9" s="113"/>
      <c r="E9" s="113"/>
      <c r="F9" s="113" t="s">
        <v>18</v>
      </c>
      <c r="G9" s="113"/>
      <c r="H9" s="113"/>
    </row>
    <row r="10" spans="2:8">
      <c r="B10" s="113"/>
      <c r="C10" s="41" t="s">
        <v>19</v>
      </c>
      <c r="D10" s="41" t="s">
        <v>20</v>
      </c>
      <c r="E10" s="113" t="s">
        <v>21</v>
      </c>
      <c r="F10" s="113"/>
      <c r="G10" s="113"/>
      <c r="H10" s="113"/>
    </row>
    <row r="11" spans="2:8">
      <c r="B11" s="113"/>
      <c r="C11" s="42" t="s">
        <v>20</v>
      </c>
      <c r="D11" s="42" t="s">
        <v>2</v>
      </c>
      <c r="E11" s="113"/>
      <c r="F11" s="113"/>
      <c r="G11" s="113"/>
      <c r="H11" s="113"/>
    </row>
    <row r="12" spans="2:8">
      <c r="B12" s="113"/>
      <c r="C12" s="43" t="s">
        <v>3</v>
      </c>
      <c r="D12" s="43" t="s">
        <v>1</v>
      </c>
      <c r="E12" s="113"/>
      <c r="F12" s="113"/>
      <c r="G12" s="113"/>
      <c r="H12" s="113"/>
    </row>
    <row r="13" spans="2:8" ht="12.75" customHeight="1">
      <c r="B13" s="112" t="s">
        <v>22</v>
      </c>
      <c r="C13" s="112"/>
      <c r="D13" s="112"/>
      <c r="E13" s="112"/>
      <c r="F13" s="112"/>
      <c r="G13" s="112"/>
      <c r="H13" s="112"/>
    </row>
    <row r="14" spans="2:8">
      <c r="B14" s="295" t="s">
        <v>4</v>
      </c>
      <c r="C14" s="296">
        <v>2</v>
      </c>
      <c r="D14" s="296">
        <v>0</v>
      </c>
      <c r="E14" s="303">
        <v>2</v>
      </c>
      <c r="F14" s="296">
        <v>1</v>
      </c>
      <c r="G14" s="296">
        <v>0</v>
      </c>
      <c r="H14" s="303">
        <v>3</v>
      </c>
    </row>
    <row r="15" spans="2:8">
      <c r="B15" s="295" t="s">
        <v>5</v>
      </c>
      <c r="C15" s="296">
        <v>23</v>
      </c>
      <c r="D15" s="296">
        <v>0</v>
      </c>
      <c r="E15" s="303">
        <v>23</v>
      </c>
      <c r="F15" s="296">
        <v>4</v>
      </c>
      <c r="G15" s="296">
        <v>0</v>
      </c>
      <c r="H15" s="303">
        <v>27</v>
      </c>
    </row>
    <row r="16" spans="2:8">
      <c r="B16" s="295" t="s">
        <v>6</v>
      </c>
      <c r="C16" s="296">
        <v>8</v>
      </c>
      <c r="D16" s="296">
        <v>1</v>
      </c>
      <c r="E16" s="303">
        <v>9</v>
      </c>
      <c r="F16" s="296">
        <v>0</v>
      </c>
      <c r="G16" s="296">
        <v>0</v>
      </c>
      <c r="H16" s="303">
        <v>9</v>
      </c>
    </row>
    <row r="17" spans="2:8">
      <c r="B17" s="295" t="s">
        <v>7</v>
      </c>
      <c r="C17" s="296">
        <v>0</v>
      </c>
      <c r="D17" s="296">
        <v>0</v>
      </c>
      <c r="E17" s="303">
        <v>0</v>
      </c>
      <c r="F17" s="296">
        <v>0</v>
      </c>
      <c r="G17" s="296">
        <v>0</v>
      </c>
      <c r="H17" s="303">
        <v>0</v>
      </c>
    </row>
    <row r="18" spans="2:8">
      <c r="B18" s="297" t="s">
        <v>24</v>
      </c>
      <c r="C18" s="299">
        <v>33</v>
      </c>
      <c r="D18" s="299">
        <v>1</v>
      </c>
      <c r="E18" s="299">
        <v>34</v>
      </c>
      <c r="F18" s="299">
        <v>5</v>
      </c>
      <c r="G18" s="299">
        <v>0</v>
      </c>
      <c r="H18" s="299">
        <v>39</v>
      </c>
    </row>
    <row r="19" spans="2:8">
      <c r="B19" s="172" t="s">
        <v>23</v>
      </c>
      <c r="C19" s="172"/>
      <c r="D19" s="172"/>
      <c r="E19" s="172"/>
      <c r="F19" s="172"/>
      <c r="G19" s="172"/>
      <c r="H19" s="172"/>
    </row>
    <row r="20" spans="2:8">
      <c r="B20" s="295" t="s">
        <v>8</v>
      </c>
      <c r="C20" s="298">
        <v>0</v>
      </c>
      <c r="D20" s="298">
        <v>0</v>
      </c>
      <c r="E20" s="303">
        <v>0</v>
      </c>
      <c r="F20" s="302">
        <v>0</v>
      </c>
      <c r="G20" s="296">
        <v>0</v>
      </c>
      <c r="H20" s="303">
        <v>0</v>
      </c>
    </row>
    <row r="21" spans="2:8">
      <c r="B21" s="295" t="s">
        <v>9</v>
      </c>
      <c r="C21" s="298">
        <v>15</v>
      </c>
      <c r="D21" s="298">
        <v>0</v>
      </c>
      <c r="E21" s="303">
        <v>15</v>
      </c>
      <c r="F21" s="302">
        <v>0</v>
      </c>
      <c r="G21" s="296">
        <v>0</v>
      </c>
      <c r="H21" s="303">
        <v>15</v>
      </c>
    </row>
    <row r="22" spans="2:8">
      <c r="B22" s="295" t="s">
        <v>10</v>
      </c>
      <c r="C22" s="298">
        <v>96</v>
      </c>
      <c r="D22" s="298">
        <v>0</v>
      </c>
      <c r="E22" s="303">
        <v>96</v>
      </c>
      <c r="F22" s="302">
        <v>0</v>
      </c>
      <c r="G22" s="296">
        <v>0</v>
      </c>
      <c r="H22" s="303">
        <v>96</v>
      </c>
    </row>
    <row r="23" spans="2:8">
      <c r="B23" s="295" t="s">
        <v>11</v>
      </c>
      <c r="C23" s="298">
        <v>31</v>
      </c>
      <c r="D23" s="298">
        <v>0</v>
      </c>
      <c r="E23" s="303">
        <v>31</v>
      </c>
      <c r="F23" s="302">
        <v>0</v>
      </c>
      <c r="G23" s="296">
        <v>0</v>
      </c>
      <c r="H23" s="303">
        <v>31</v>
      </c>
    </row>
    <row r="24" spans="2:8">
      <c r="B24" s="295" t="s">
        <v>12</v>
      </c>
      <c r="C24" s="298">
        <v>54</v>
      </c>
      <c r="D24" s="298">
        <v>0</v>
      </c>
      <c r="E24" s="303">
        <v>54</v>
      </c>
      <c r="F24" s="302">
        <v>0</v>
      </c>
      <c r="G24" s="296">
        <v>0</v>
      </c>
      <c r="H24" s="303">
        <v>54</v>
      </c>
    </row>
    <row r="25" spans="2:8">
      <c r="B25" s="295" t="s">
        <v>13</v>
      </c>
      <c r="C25" s="298">
        <v>56</v>
      </c>
      <c r="D25" s="298">
        <v>0</v>
      </c>
      <c r="E25" s="303">
        <v>56</v>
      </c>
      <c r="F25" s="302">
        <v>0</v>
      </c>
      <c r="G25" s="296">
        <v>2</v>
      </c>
      <c r="H25" s="303">
        <v>58</v>
      </c>
    </row>
    <row r="26" spans="2:8">
      <c r="B26" s="297" t="s">
        <v>25</v>
      </c>
      <c r="C26" s="299">
        <v>252</v>
      </c>
      <c r="D26" s="299">
        <v>0</v>
      </c>
      <c r="E26" s="299">
        <v>252</v>
      </c>
      <c r="F26" s="299">
        <v>0</v>
      </c>
      <c r="G26" s="299">
        <v>2</v>
      </c>
      <c r="H26" s="299">
        <v>254</v>
      </c>
    </row>
    <row r="27" spans="2:8">
      <c r="B27" s="300" t="s">
        <v>0</v>
      </c>
      <c r="C27" s="301">
        <v>285</v>
      </c>
      <c r="D27" s="301">
        <v>1</v>
      </c>
      <c r="E27" s="301">
        <v>286</v>
      </c>
      <c r="F27" s="301">
        <v>5</v>
      </c>
      <c r="G27" s="301">
        <v>2</v>
      </c>
      <c r="H27" s="301">
        <v>293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71</v>
      </c>
      <c r="D2" s="86"/>
      <c r="E2" s="86"/>
      <c r="F2" s="86"/>
      <c r="G2" s="7"/>
      <c r="H2" s="7"/>
    </row>
    <row r="3" spans="2:8">
      <c r="B3" s="6" t="s">
        <v>28</v>
      </c>
      <c r="C3" s="86"/>
      <c r="D3" s="86"/>
      <c r="E3" s="86"/>
      <c r="F3" s="86"/>
      <c r="G3" s="7"/>
      <c r="H3" s="7"/>
    </row>
    <row r="4" spans="2:8">
      <c r="B4" s="7" t="s">
        <v>31</v>
      </c>
      <c r="C4" s="27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304" t="s">
        <v>4</v>
      </c>
      <c r="C14" s="305">
        <v>2</v>
      </c>
      <c r="D14" s="305">
        <v>0</v>
      </c>
      <c r="E14" s="308">
        <v>2</v>
      </c>
      <c r="F14" s="305">
        <v>0</v>
      </c>
      <c r="G14" s="305">
        <v>0</v>
      </c>
      <c r="H14" s="308">
        <v>2</v>
      </c>
    </row>
    <row r="15" spans="2:8">
      <c r="B15" s="304" t="s">
        <v>5</v>
      </c>
      <c r="C15" s="305">
        <v>60</v>
      </c>
      <c r="D15" s="305">
        <v>0</v>
      </c>
      <c r="E15" s="308">
        <v>60</v>
      </c>
      <c r="F15" s="305">
        <v>0</v>
      </c>
      <c r="G15" s="305">
        <v>0</v>
      </c>
      <c r="H15" s="308">
        <v>60</v>
      </c>
    </row>
    <row r="16" spans="2:8">
      <c r="B16" s="304" t="s">
        <v>6</v>
      </c>
      <c r="C16" s="305">
        <v>18</v>
      </c>
      <c r="D16" s="305">
        <v>0</v>
      </c>
      <c r="E16" s="308">
        <v>18</v>
      </c>
      <c r="F16" s="305">
        <v>0</v>
      </c>
      <c r="G16" s="305">
        <v>0</v>
      </c>
      <c r="H16" s="308">
        <v>18</v>
      </c>
    </row>
    <row r="17" spans="2:8">
      <c r="B17" s="304" t="s">
        <v>7</v>
      </c>
      <c r="C17" s="305">
        <v>4</v>
      </c>
      <c r="D17" s="305">
        <v>0</v>
      </c>
      <c r="E17" s="308">
        <v>4</v>
      </c>
      <c r="F17" s="305">
        <v>0</v>
      </c>
      <c r="G17" s="305">
        <v>0</v>
      </c>
      <c r="H17" s="308">
        <v>4</v>
      </c>
    </row>
    <row r="18" spans="2:8">
      <c r="B18" s="306" t="s">
        <v>24</v>
      </c>
      <c r="C18" s="309">
        <v>84</v>
      </c>
      <c r="D18" s="309">
        <v>0</v>
      </c>
      <c r="E18" s="309">
        <v>84</v>
      </c>
      <c r="F18" s="309">
        <v>0</v>
      </c>
      <c r="G18" s="309">
        <v>0</v>
      </c>
      <c r="H18" s="309">
        <v>84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304" t="s">
        <v>8</v>
      </c>
      <c r="C20" s="307">
        <v>0</v>
      </c>
      <c r="D20" s="307">
        <v>0</v>
      </c>
      <c r="E20" s="308">
        <v>0</v>
      </c>
      <c r="F20" s="308"/>
      <c r="G20" s="305">
        <v>0</v>
      </c>
      <c r="H20" s="308">
        <v>0</v>
      </c>
    </row>
    <row r="21" spans="2:8">
      <c r="B21" s="304" t="s">
        <v>9</v>
      </c>
      <c r="C21" s="307">
        <v>215</v>
      </c>
      <c r="D21" s="307">
        <v>0</v>
      </c>
      <c r="E21" s="308">
        <v>215</v>
      </c>
      <c r="F21" s="308"/>
      <c r="G21" s="305">
        <v>0</v>
      </c>
      <c r="H21" s="308">
        <v>215</v>
      </c>
    </row>
    <row r="22" spans="2:8">
      <c r="B22" s="304" t="s">
        <v>10</v>
      </c>
      <c r="C22" s="307">
        <v>101</v>
      </c>
      <c r="D22" s="307">
        <v>0</v>
      </c>
      <c r="E22" s="308">
        <v>101</v>
      </c>
      <c r="F22" s="308"/>
      <c r="G22" s="305">
        <v>0</v>
      </c>
      <c r="H22" s="308">
        <v>101</v>
      </c>
    </row>
    <row r="23" spans="2:8">
      <c r="B23" s="304" t="s">
        <v>11</v>
      </c>
      <c r="C23" s="307">
        <v>36</v>
      </c>
      <c r="D23" s="307">
        <v>0</v>
      </c>
      <c r="E23" s="308">
        <v>36</v>
      </c>
      <c r="F23" s="308"/>
      <c r="G23" s="305">
        <v>0</v>
      </c>
      <c r="H23" s="308">
        <v>36</v>
      </c>
    </row>
    <row r="24" spans="2:8">
      <c r="B24" s="304" t="s">
        <v>12</v>
      </c>
      <c r="C24" s="307">
        <v>59</v>
      </c>
      <c r="D24" s="307">
        <v>0</v>
      </c>
      <c r="E24" s="308">
        <v>59</v>
      </c>
      <c r="F24" s="308"/>
      <c r="G24" s="305">
        <v>0</v>
      </c>
      <c r="H24" s="308">
        <v>59</v>
      </c>
    </row>
    <row r="25" spans="2:8">
      <c r="B25" s="304" t="s">
        <v>13</v>
      </c>
      <c r="C25" s="307">
        <v>8</v>
      </c>
      <c r="D25" s="307">
        <v>0</v>
      </c>
      <c r="E25" s="308">
        <v>8</v>
      </c>
      <c r="F25" s="308"/>
      <c r="G25" s="305">
        <v>0</v>
      </c>
      <c r="H25" s="308">
        <v>8</v>
      </c>
    </row>
    <row r="26" spans="2:8">
      <c r="B26" s="306" t="s">
        <v>25</v>
      </c>
      <c r="C26" s="309">
        <v>419</v>
      </c>
      <c r="D26" s="309">
        <v>0</v>
      </c>
      <c r="E26" s="309">
        <v>419</v>
      </c>
      <c r="F26" s="309"/>
      <c r="G26" s="309">
        <v>0</v>
      </c>
      <c r="H26" s="309">
        <v>419</v>
      </c>
    </row>
    <row r="27" spans="2:8">
      <c r="B27" s="310" t="s">
        <v>0</v>
      </c>
      <c r="C27" s="311">
        <v>503</v>
      </c>
      <c r="D27" s="311">
        <v>0</v>
      </c>
      <c r="E27" s="311">
        <v>503</v>
      </c>
      <c r="F27" s="311">
        <v>0</v>
      </c>
      <c r="G27" s="311">
        <v>0</v>
      </c>
      <c r="H27" s="311">
        <v>503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1" t="s">
        <v>72</v>
      </c>
      <c r="D2" s="111"/>
      <c r="E2" s="111"/>
      <c r="F2" s="111"/>
      <c r="G2" s="7"/>
      <c r="H2" s="7"/>
    </row>
    <row r="3" spans="2:8">
      <c r="B3" s="6" t="s">
        <v>28</v>
      </c>
      <c r="C3" s="111" t="s">
        <v>73</v>
      </c>
      <c r="D3" s="111"/>
      <c r="E3" s="111"/>
      <c r="F3" s="111"/>
      <c r="G3" s="7"/>
      <c r="H3" s="7"/>
    </row>
    <row r="4" spans="2:8">
      <c r="B4" s="7" t="s">
        <v>31</v>
      </c>
      <c r="C4" s="312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13" t="s">
        <v>30</v>
      </c>
      <c r="C8" s="113" t="s">
        <v>14</v>
      </c>
      <c r="D8" s="113"/>
      <c r="E8" s="113"/>
      <c r="F8" s="113"/>
      <c r="G8" s="113" t="s">
        <v>15</v>
      </c>
      <c r="H8" s="113" t="s">
        <v>16</v>
      </c>
    </row>
    <row r="9" spans="2:8">
      <c r="B9" s="113"/>
      <c r="C9" s="113" t="s">
        <v>17</v>
      </c>
      <c r="D9" s="113"/>
      <c r="E9" s="113"/>
      <c r="F9" s="113" t="s">
        <v>18</v>
      </c>
      <c r="G9" s="113"/>
      <c r="H9" s="113"/>
    </row>
    <row r="10" spans="2:8">
      <c r="B10" s="113"/>
      <c r="C10" s="41" t="s">
        <v>19</v>
      </c>
      <c r="D10" s="41" t="s">
        <v>20</v>
      </c>
      <c r="E10" s="113" t="s">
        <v>21</v>
      </c>
      <c r="F10" s="113"/>
      <c r="G10" s="113"/>
      <c r="H10" s="113"/>
    </row>
    <row r="11" spans="2:8">
      <c r="B11" s="113"/>
      <c r="C11" s="42" t="s">
        <v>20</v>
      </c>
      <c r="D11" s="42" t="s">
        <v>2</v>
      </c>
      <c r="E11" s="113"/>
      <c r="F11" s="113"/>
      <c r="G11" s="113"/>
      <c r="H11" s="113"/>
    </row>
    <row r="12" spans="2:8">
      <c r="B12" s="113"/>
      <c r="C12" s="43" t="s">
        <v>3</v>
      </c>
      <c r="D12" s="43" t="s">
        <v>1</v>
      </c>
      <c r="E12" s="113"/>
      <c r="F12" s="113"/>
      <c r="G12" s="113"/>
      <c r="H12" s="113"/>
    </row>
    <row r="13" spans="2:8" ht="12.75" customHeight="1">
      <c r="B13" s="112" t="s">
        <v>22</v>
      </c>
      <c r="C13" s="112"/>
      <c r="D13" s="112"/>
      <c r="E13" s="112"/>
      <c r="F13" s="112"/>
      <c r="G13" s="112"/>
      <c r="H13" s="112"/>
    </row>
    <row r="14" spans="2:8">
      <c r="B14" s="313" t="s">
        <v>4</v>
      </c>
      <c r="C14" s="314">
        <v>2</v>
      </c>
      <c r="D14" s="314">
        <v>0</v>
      </c>
      <c r="E14" s="317">
        <v>2</v>
      </c>
      <c r="F14" s="314">
        <v>0</v>
      </c>
      <c r="G14" s="314">
        <v>0</v>
      </c>
      <c r="H14" s="317">
        <v>2</v>
      </c>
    </row>
    <row r="15" spans="2:8">
      <c r="B15" s="313" t="s">
        <v>5</v>
      </c>
      <c r="C15" s="314">
        <v>34</v>
      </c>
      <c r="D15" s="314">
        <v>5</v>
      </c>
      <c r="E15" s="317">
        <v>39</v>
      </c>
      <c r="F15" s="314">
        <v>2</v>
      </c>
      <c r="G15" s="314">
        <v>0</v>
      </c>
      <c r="H15" s="317">
        <v>41</v>
      </c>
    </row>
    <row r="16" spans="2:8">
      <c r="B16" s="313" t="s">
        <v>6</v>
      </c>
      <c r="C16" s="314">
        <v>8</v>
      </c>
      <c r="D16" s="314">
        <v>0</v>
      </c>
      <c r="E16" s="317">
        <v>8</v>
      </c>
      <c r="F16" s="314">
        <v>0</v>
      </c>
      <c r="G16" s="314">
        <v>0</v>
      </c>
      <c r="H16" s="317">
        <v>8</v>
      </c>
    </row>
    <row r="17" spans="2:8">
      <c r="B17" s="313" t="s">
        <v>7</v>
      </c>
      <c r="C17" s="314">
        <v>0</v>
      </c>
      <c r="D17" s="314">
        <v>0</v>
      </c>
      <c r="E17" s="317">
        <v>0</v>
      </c>
      <c r="F17" s="314">
        <v>0</v>
      </c>
      <c r="G17" s="314">
        <v>0</v>
      </c>
      <c r="H17" s="317">
        <v>0</v>
      </c>
    </row>
    <row r="18" spans="2:8">
      <c r="B18" s="315" t="s">
        <v>24</v>
      </c>
      <c r="C18" s="318">
        <v>44</v>
      </c>
      <c r="D18" s="318">
        <v>5</v>
      </c>
      <c r="E18" s="318">
        <v>49</v>
      </c>
      <c r="F18" s="318">
        <v>2</v>
      </c>
      <c r="G18" s="318">
        <v>0</v>
      </c>
      <c r="H18" s="318">
        <v>51</v>
      </c>
    </row>
    <row r="19" spans="2:8">
      <c r="B19" s="189" t="s">
        <v>23</v>
      </c>
      <c r="C19" s="189"/>
      <c r="D19" s="189"/>
      <c r="E19" s="189"/>
      <c r="F19" s="189"/>
      <c r="G19" s="189"/>
      <c r="H19" s="189"/>
    </row>
    <row r="20" spans="2:8">
      <c r="B20" s="313" t="s">
        <v>8</v>
      </c>
      <c r="C20" s="316">
        <v>12</v>
      </c>
      <c r="D20" s="316">
        <v>0</v>
      </c>
      <c r="E20" s="317">
        <v>12</v>
      </c>
      <c r="F20" s="317"/>
      <c r="G20" s="314">
        <v>0</v>
      </c>
      <c r="H20" s="317">
        <v>12</v>
      </c>
    </row>
    <row r="21" spans="2:8">
      <c r="B21" s="313" t="s">
        <v>9</v>
      </c>
      <c r="C21" s="316">
        <v>141</v>
      </c>
      <c r="D21" s="316">
        <v>0</v>
      </c>
      <c r="E21" s="317">
        <v>141</v>
      </c>
      <c r="F21" s="317"/>
      <c r="G21" s="314">
        <v>1</v>
      </c>
      <c r="H21" s="317">
        <v>142</v>
      </c>
    </row>
    <row r="22" spans="2:8">
      <c r="B22" s="313" t="s">
        <v>10</v>
      </c>
      <c r="C22" s="316">
        <v>74</v>
      </c>
      <c r="D22" s="316">
        <v>0</v>
      </c>
      <c r="E22" s="317">
        <v>74</v>
      </c>
      <c r="F22" s="317"/>
      <c r="G22" s="314">
        <v>0</v>
      </c>
      <c r="H22" s="317">
        <v>74</v>
      </c>
    </row>
    <row r="23" spans="2:8">
      <c r="B23" s="313" t="s">
        <v>11</v>
      </c>
      <c r="C23" s="316">
        <v>85</v>
      </c>
      <c r="D23" s="316">
        <v>0</v>
      </c>
      <c r="E23" s="317">
        <v>85</v>
      </c>
      <c r="F23" s="317"/>
      <c r="G23" s="314">
        <v>2</v>
      </c>
      <c r="H23" s="317">
        <v>87</v>
      </c>
    </row>
    <row r="24" spans="2:8">
      <c r="B24" s="313" t="s">
        <v>12</v>
      </c>
      <c r="C24" s="316">
        <v>33</v>
      </c>
      <c r="D24" s="316">
        <v>0</v>
      </c>
      <c r="E24" s="317">
        <v>33</v>
      </c>
      <c r="F24" s="317"/>
      <c r="G24" s="314">
        <v>1</v>
      </c>
      <c r="H24" s="317">
        <v>34</v>
      </c>
    </row>
    <row r="25" spans="2:8">
      <c r="B25" s="313" t="s">
        <v>13</v>
      </c>
      <c r="C25" s="316">
        <v>19</v>
      </c>
      <c r="D25" s="316">
        <v>0</v>
      </c>
      <c r="E25" s="317">
        <v>19</v>
      </c>
      <c r="F25" s="317"/>
      <c r="G25" s="314">
        <v>1</v>
      </c>
      <c r="H25" s="317">
        <v>20</v>
      </c>
    </row>
    <row r="26" spans="2:8">
      <c r="B26" s="315" t="s">
        <v>25</v>
      </c>
      <c r="C26" s="318">
        <v>364</v>
      </c>
      <c r="D26" s="318">
        <v>0</v>
      </c>
      <c r="E26" s="318">
        <v>364</v>
      </c>
      <c r="F26" s="318"/>
      <c r="G26" s="318">
        <v>5</v>
      </c>
      <c r="H26" s="318">
        <v>369</v>
      </c>
    </row>
    <row r="27" spans="2:8">
      <c r="B27" s="319" t="s">
        <v>0</v>
      </c>
      <c r="C27" s="320">
        <v>408</v>
      </c>
      <c r="D27" s="320">
        <v>5</v>
      </c>
      <c r="E27" s="320">
        <v>413</v>
      </c>
      <c r="F27" s="320">
        <v>2</v>
      </c>
      <c r="G27" s="320">
        <v>5</v>
      </c>
      <c r="H27" s="320">
        <v>420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7" t="s">
        <v>41</v>
      </c>
      <c r="D2" s="7"/>
      <c r="E2" s="7"/>
      <c r="F2" s="7"/>
      <c r="G2" s="7"/>
      <c r="H2" s="7"/>
    </row>
    <row r="3" spans="2:8">
      <c r="B3" s="6" t="s">
        <v>28</v>
      </c>
      <c r="C3" s="7" t="s">
        <v>48</v>
      </c>
      <c r="D3" s="7"/>
      <c r="E3" s="7"/>
      <c r="F3" s="7"/>
      <c r="G3" s="7"/>
      <c r="H3" s="7"/>
    </row>
    <row r="4" spans="2:8">
      <c r="B4" s="7" t="s">
        <v>31</v>
      </c>
      <c r="C4" s="29">
        <v>42613</v>
      </c>
      <c r="D4" s="7"/>
      <c r="E4" s="7"/>
      <c r="F4" s="21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6" t="s">
        <v>30</v>
      </c>
      <c r="C8" s="99" t="s">
        <v>14</v>
      </c>
      <c r="D8" s="100"/>
      <c r="E8" s="100"/>
      <c r="F8" s="101"/>
      <c r="G8" s="96" t="s">
        <v>15</v>
      </c>
      <c r="H8" s="96" t="s">
        <v>16</v>
      </c>
    </row>
    <row r="9" spans="2:8">
      <c r="B9" s="97"/>
      <c r="C9" s="99" t="s">
        <v>17</v>
      </c>
      <c r="D9" s="100"/>
      <c r="E9" s="101"/>
      <c r="F9" s="96" t="s">
        <v>18</v>
      </c>
      <c r="G9" s="97"/>
      <c r="H9" s="97"/>
    </row>
    <row r="10" spans="2:8">
      <c r="B10" s="97"/>
      <c r="C10" s="8" t="s">
        <v>19</v>
      </c>
      <c r="D10" s="8" t="s">
        <v>20</v>
      </c>
      <c r="E10" s="96" t="s">
        <v>21</v>
      </c>
      <c r="F10" s="97"/>
      <c r="G10" s="97"/>
      <c r="H10" s="97"/>
    </row>
    <row r="11" spans="2:8">
      <c r="B11" s="97"/>
      <c r="C11" s="10" t="s">
        <v>20</v>
      </c>
      <c r="D11" s="10" t="s">
        <v>2</v>
      </c>
      <c r="E11" s="97"/>
      <c r="F11" s="97"/>
      <c r="G11" s="97"/>
      <c r="H11" s="97"/>
    </row>
    <row r="12" spans="2:8">
      <c r="B12" s="98"/>
      <c r="C12" s="36" t="s">
        <v>3</v>
      </c>
      <c r="D12" s="36" t="s">
        <v>1</v>
      </c>
      <c r="E12" s="98"/>
      <c r="F12" s="98"/>
      <c r="G12" s="98"/>
      <c r="H12" s="98"/>
    </row>
    <row r="13" spans="2:8" ht="12.75" customHeight="1">
      <c r="B13" s="90" t="s">
        <v>22</v>
      </c>
      <c r="C13" s="91"/>
      <c r="D13" s="91"/>
      <c r="E13" s="91"/>
      <c r="F13" s="91"/>
      <c r="G13" s="91"/>
      <c r="H13" s="92"/>
    </row>
    <row r="14" spans="2:8" ht="12.75" customHeight="1">
      <c r="B14" s="13" t="s">
        <v>4</v>
      </c>
      <c r="C14" s="14">
        <v>3</v>
      </c>
      <c r="D14" s="14">
        <v>0</v>
      </c>
      <c r="E14" s="17">
        <v>3</v>
      </c>
      <c r="F14" s="14">
        <v>0</v>
      </c>
      <c r="G14" s="14">
        <v>0</v>
      </c>
      <c r="H14" s="17">
        <v>3</v>
      </c>
    </row>
    <row r="15" spans="2:8">
      <c r="B15" s="13" t="s">
        <v>5</v>
      </c>
      <c r="C15" s="14">
        <v>261</v>
      </c>
      <c r="D15" s="14">
        <v>0</v>
      </c>
      <c r="E15" s="17">
        <v>261</v>
      </c>
      <c r="F15" s="14">
        <v>28</v>
      </c>
      <c r="G15" s="14">
        <v>2</v>
      </c>
      <c r="H15" s="17">
        <v>291</v>
      </c>
    </row>
    <row r="16" spans="2:8">
      <c r="B16" s="13" t="s">
        <v>6</v>
      </c>
      <c r="C16" s="14">
        <v>42</v>
      </c>
      <c r="D16" s="14">
        <v>0</v>
      </c>
      <c r="E16" s="17">
        <v>42</v>
      </c>
      <c r="F16" s="14">
        <v>1</v>
      </c>
      <c r="G16" s="14">
        <v>2</v>
      </c>
      <c r="H16" s="17">
        <v>45</v>
      </c>
    </row>
    <row r="17" spans="2:8">
      <c r="B17" s="13" t="s">
        <v>7</v>
      </c>
      <c r="C17" s="14">
        <v>142</v>
      </c>
      <c r="D17" s="14">
        <v>0</v>
      </c>
      <c r="E17" s="17">
        <v>142</v>
      </c>
      <c r="F17" s="14">
        <v>4</v>
      </c>
      <c r="G17" s="14">
        <v>6</v>
      </c>
      <c r="H17" s="17">
        <v>152</v>
      </c>
    </row>
    <row r="18" spans="2:8">
      <c r="B18" s="15" t="s">
        <v>24</v>
      </c>
      <c r="C18" s="18">
        <v>448</v>
      </c>
      <c r="D18" s="18">
        <v>0</v>
      </c>
      <c r="E18" s="18">
        <v>448</v>
      </c>
      <c r="F18" s="18">
        <v>33</v>
      </c>
      <c r="G18" s="18">
        <v>10</v>
      </c>
      <c r="H18" s="18">
        <v>491</v>
      </c>
    </row>
    <row r="19" spans="2:8">
      <c r="B19" s="93" t="s">
        <v>23</v>
      </c>
      <c r="C19" s="94"/>
      <c r="D19" s="94"/>
      <c r="E19" s="94"/>
      <c r="F19" s="94"/>
      <c r="G19" s="94"/>
      <c r="H19" s="95"/>
    </row>
    <row r="20" spans="2:8">
      <c r="B20" s="13" t="s">
        <v>8</v>
      </c>
      <c r="C20" s="16"/>
      <c r="D20" s="16">
        <v>0</v>
      </c>
      <c r="E20" s="17">
        <v>0</v>
      </c>
      <c r="F20" s="17"/>
      <c r="G20" s="14">
        <v>6</v>
      </c>
      <c r="H20" s="17">
        <v>6</v>
      </c>
    </row>
    <row r="21" spans="2:8">
      <c r="B21" s="13" t="s">
        <v>9</v>
      </c>
      <c r="C21" s="16">
        <v>1144</v>
      </c>
      <c r="D21" s="16">
        <v>0</v>
      </c>
      <c r="E21" s="17">
        <v>1144</v>
      </c>
      <c r="F21" s="17"/>
      <c r="G21" s="14">
        <v>30</v>
      </c>
      <c r="H21" s="17">
        <v>1174</v>
      </c>
    </row>
    <row r="22" spans="2:8">
      <c r="B22" s="13" t="s">
        <v>10</v>
      </c>
      <c r="C22" s="16">
        <v>594</v>
      </c>
      <c r="D22" s="16">
        <v>0</v>
      </c>
      <c r="E22" s="17">
        <v>594</v>
      </c>
      <c r="F22" s="17"/>
      <c r="G22" s="14">
        <v>6</v>
      </c>
      <c r="H22" s="17">
        <v>600</v>
      </c>
    </row>
    <row r="23" spans="2:8">
      <c r="B23" s="13" t="s">
        <v>11</v>
      </c>
      <c r="C23" s="16">
        <v>354</v>
      </c>
      <c r="D23" s="16">
        <v>0</v>
      </c>
      <c r="E23" s="17">
        <v>354</v>
      </c>
      <c r="F23" s="17"/>
      <c r="G23" s="14">
        <v>13</v>
      </c>
      <c r="H23" s="17">
        <v>367</v>
      </c>
    </row>
    <row r="24" spans="2:8">
      <c r="B24" s="13" t="s">
        <v>12</v>
      </c>
      <c r="C24" s="16">
        <v>280</v>
      </c>
      <c r="D24" s="16">
        <v>0</v>
      </c>
      <c r="E24" s="17">
        <v>280</v>
      </c>
      <c r="F24" s="17"/>
      <c r="G24" s="14">
        <v>6</v>
      </c>
      <c r="H24" s="17">
        <v>286</v>
      </c>
    </row>
    <row r="25" spans="2:8">
      <c r="B25" s="13" t="s">
        <v>13</v>
      </c>
      <c r="C25" s="16"/>
      <c r="D25" s="16">
        <v>0</v>
      </c>
      <c r="E25" s="17">
        <v>0</v>
      </c>
      <c r="F25" s="17"/>
      <c r="G25" s="14">
        <v>0</v>
      </c>
      <c r="H25" s="17">
        <v>0</v>
      </c>
    </row>
    <row r="26" spans="2:8">
      <c r="B26" s="15" t="s">
        <v>25</v>
      </c>
      <c r="C26" s="18">
        <v>2372</v>
      </c>
      <c r="D26" s="18">
        <v>0</v>
      </c>
      <c r="E26" s="18">
        <v>2372</v>
      </c>
      <c r="F26" s="18"/>
      <c r="G26" s="18">
        <v>61</v>
      </c>
      <c r="H26" s="18">
        <v>2433</v>
      </c>
    </row>
    <row r="27" spans="2:8">
      <c r="B27" s="19" t="s">
        <v>0</v>
      </c>
      <c r="C27" s="20">
        <v>2820</v>
      </c>
      <c r="D27" s="20">
        <v>0</v>
      </c>
      <c r="E27" s="20">
        <v>2820</v>
      </c>
      <c r="F27" s="20">
        <v>33</v>
      </c>
      <c r="G27" s="20">
        <v>71</v>
      </c>
      <c r="H27" s="20">
        <v>2924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_2"/>
  </protectedRanges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9:H19 B26:B27 B20:B25 B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49</v>
      </c>
      <c r="D2" s="86"/>
      <c r="E2" s="86"/>
      <c r="F2" s="86"/>
      <c r="G2" s="7"/>
      <c r="H2" s="7"/>
    </row>
    <row r="3" spans="2:8">
      <c r="B3" s="6" t="s">
        <v>28</v>
      </c>
      <c r="C3" s="86" t="s">
        <v>42</v>
      </c>
      <c r="D3" s="86"/>
      <c r="E3" s="86"/>
      <c r="F3" s="86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36" t="s">
        <v>3</v>
      </c>
      <c r="D12" s="36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13" t="s">
        <v>4</v>
      </c>
      <c r="C14" s="46">
        <v>3</v>
      </c>
      <c r="D14" s="14"/>
      <c r="E14" s="17">
        <v>3</v>
      </c>
      <c r="F14" s="14"/>
      <c r="G14" s="14">
        <v>0</v>
      </c>
      <c r="H14" s="17">
        <v>3</v>
      </c>
    </row>
    <row r="15" spans="2:8">
      <c r="B15" s="13" t="s">
        <v>5</v>
      </c>
      <c r="C15" s="46">
        <v>518</v>
      </c>
      <c r="D15" s="14"/>
      <c r="E15" s="17">
        <v>518</v>
      </c>
      <c r="F15" s="14">
        <v>13</v>
      </c>
      <c r="G15" s="14">
        <v>22</v>
      </c>
      <c r="H15" s="17">
        <v>553</v>
      </c>
    </row>
    <row r="16" spans="2:8">
      <c r="B16" s="13" t="s">
        <v>6</v>
      </c>
      <c r="C16" s="46">
        <v>146</v>
      </c>
      <c r="D16" s="14"/>
      <c r="E16" s="17">
        <v>146</v>
      </c>
      <c r="F16" s="14"/>
      <c r="G16" s="14">
        <v>3</v>
      </c>
      <c r="H16" s="17">
        <v>149</v>
      </c>
    </row>
    <row r="17" spans="2:8">
      <c r="B17" s="13" t="s">
        <v>7</v>
      </c>
      <c r="C17" s="14"/>
      <c r="D17" s="14"/>
      <c r="E17" s="17">
        <v>0</v>
      </c>
      <c r="F17" s="14"/>
      <c r="G17" s="14"/>
      <c r="H17" s="17">
        <v>0</v>
      </c>
    </row>
    <row r="18" spans="2:8">
      <c r="B18" s="15" t="s">
        <v>24</v>
      </c>
      <c r="C18" s="18">
        <v>667</v>
      </c>
      <c r="D18" s="18">
        <v>0</v>
      </c>
      <c r="E18" s="18">
        <v>667</v>
      </c>
      <c r="F18" s="18">
        <v>13</v>
      </c>
      <c r="G18" s="18">
        <v>25</v>
      </c>
      <c r="H18" s="18">
        <v>705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13" t="s">
        <v>8</v>
      </c>
      <c r="C20" s="16"/>
      <c r="D20" s="16"/>
      <c r="E20" s="17">
        <v>0</v>
      </c>
      <c r="F20" s="17"/>
      <c r="G20" s="14"/>
      <c r="H20" s="17">
        <v>0</v>
      </c>
    </row>
    <row r="21" spans="2:8">
      <c r="B21" s="13" t="s">
        <v>9</v>
      </c>
      <c r="C21" s="16">
        <v>859</v>
      </c>
      <c r="D21" s="16"/>
      <c r="E21" s="17">
        <v>859</v>
      </c>
      <c r="F21" s="17"/>
      <c r="G21" s="14">
        <v>46</v>
      </c>
      <c r="H21" s="17">
        <v>905</v>
      </c>
    </row>
    <row r="22" spans="2:8">
      <c r="B22" s="13" t="s">
        <v>10</v>
      </c>
      <c r="C22" s="16">
        <v>224</v>
      </c>
      <c r="D22" s="16"/>
      <c r="E22" s="17">
        <v>224</v>
      </c>
      <c r="F22" s="17"/>
      <c r="G22" s="14">
        <v>17</v>
      </c>
      <c r="H22" s="17">
        <v>241</v>
      </c>
    </row>
    <row r="23" spans="2:8">
      <c r="B23" s="13" t="s">
        <v>11</v>
      </c>
      <c r="C23" s="16">
        <v>466</v>
      </c>
      <c r="D23" s="16"/>
      <c r="E23" s="17">
        <v>466</v>
      </c>
      <c r="F23" s="17"/>
      <c r="G23" s="14">
        <v>39</v>
      </c>
      <c r="H23" s="17">
        <v>505</v>
      </c>
    </row>
    <row r="24" spans="2:8">
      <c r="B24" s="13" t="s">
        <v>12</v>
      </c>
      <c r="C24" s="16">
        <v>776</v>
      </c>
      <c r="D24" s="16"/>
      <c r="E24" s="17">
        <v>776</v>
      </c>
      <c r="F24" s="17"/>
      <c r="G24" s="14">
        <v>98</v>
      </c>
      <c r="H24" s="17">
        <v>874</v>
      </c>
    </row>
    <row r="25" spans="2:8">
      <c r="B25" s="13" t="s">
        <v>13</v>
      </c>
      <c r="C25" s="16">
        <v>83</v>
      </c>
      <c r="D25" s="16"/>
      <c r="E25" s="17">
        <v>83</v>
      </c>
      <c r="F25" s="17"/>
      <c r="G25" s="14">
        <v>40</v>
      </c>
      <c r="H25" s="17">
        <v>123</v>
      </c>
    </row>
    <row r="26" spans="2:8">
      <c r="B26" s="15" t="s">
        <v>25</v>
      </c>
      <c r="C26" s="18">
        <v>2408</v>
      </c>
      <c r="D26" s="18">
        <v>0</v>
      </c>
      <c r="E26" s="18">
        <v>2408</v>
      </c>
      <c r="F26" s="18"/>
      <c r="G26" s="18">
        <v>240</v>
      </c>
      <c r="H26" s="18">
        <v>2648</v>
      </c>
    </row>
    <row r="27" spans="2:8">
      <c r="B27" s="19" t="s">
        <v>0</v>
      </c>
      <c r="C27" s="20">
        <v>3075</v>
      </c>
      <c r="D27" s="20">
        <v>0</v>
      </c>
      <c r="E27" s="20">
        <v>3075</v>
      </c>
      <c r="F27" s="20">
        <v>13</v>
      </c>
      <c r="G27" s="20">
        <v>265</v>
      </c>
      <c r="H27" s="20">
        <v>3353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5"/>
    <protectedRange sqref="C2:F3 C4" name="Cabecalho_5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9:H19 B26:B27 B20:B25 B1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47" t="s">
        <v>27</v>
      </c>
      <c r="C1" s="48"/>
      <c r="D1" s="48"/>
      <c r="E1" s="48"/>
      <c r="F1" s="48"/>
      <c r="G1" s="48"/>
      <c r="H1" s="48"/>
    </row>
    <row r="2" spans="2:8">
      <c r="B2" s="47" t="s">
        <v>50</v>
      </c>
      <c r="C2" s="48"/>
      <c r="D2" s="48"/>
      <c r="E2" s="48"/>
      <c r="F2" s="48"/>
      <c r="G2" s="48"/>
      <c r="H2" s="48"/>
    </row>
    <row r="3" spans="2:8">
      <c r="B3" s="47" t="s">
        <v>40</v>
      </c>
      <c r="C3" s="48"/>
      <c r="D3" s="48"/>
      <c r="E3" s="48"/>
      <c r="F3" s="48"/>
      <c r="G3" s="48"/>
      <c r="H3" s="48"/>
    </row>
    <row r="4" spans="2:8">
      <c r="B4" s="48" t="s">
        <v>31</v>
      </c>
      <c r="C4" s="49">
        <v>42612</v>
      </c>
      <c r="D4" s="48"/>
      <c r="E4" s="48"/>
      <c r="F4" s="48"/>
      <c r="G4" s="48"/>
      <c r="H4" s="48"/>
    </row>
    <row r="5" spans="2:8">
      <c r="B5" s="104" t="s">
        <v>26</v>
      </c>
      <c r="C5" s="104"/>
      <c r="D5" s="104"/>
      <c r="E5" s="104"/>
      <c r="F5" s="104"/>
      <c r="G5" s="104"/>
      <c r="H5" s="104"/>
    </row>
    <row r="6" spans="2:8">
      <c r="B6" s="50"/>
      <c r="C6" s="48"/>
      <c r="D6" s="48"/>
      <c r="E6" s="48"/>
      <c r="F6" s="48"/>
      <c r="G6" s="48"/>
      <c r="H6" s="48"/>
    </row>
    <row r="7" spans="2:8">
      <c r="B7" s="51" t="s">
        <v>33</v>
      </c>
      <c r="C7" s="48"/>
      <c r="D7" s="48"/>
      <c r="E7" s="48"/>
      <c r="F7" s="48"/>
      <c r="G7" s="48"/>
      <c r="H7" s="48"/>
    </row>
    <row r="8" spans="2:8">
      <c r="B8" s="105" t="s">
        <v>30</v>
      </c>
      <c r="C8" s="105" t="s">
        <v>14</v>
      </c>
      <c r="D8" s="105"/>
      <c r="E8" s="105"/>
      <c r="F8" s="105"/>
      <c r="G8" s="105" t="s">
        <v>15</v>
      </c>
      <c r="H8" s="105" t="s">
        <v>16</v>
      </c>
    </row>
    <row r="9" spans="2:8">
      <c r="B9" s="105"/>
      <c r="C9" s="105" t="s">
        <v>17</v>
      </c>
      <c r="D9" s="105"/>
      <c r="E9" s="105"/>
      <c r="F9" s="105" t="s">
        <v>18</v>
      </c>
      <c r="G9" s="105"/>
      <c r="H9" s="105"/>
    </row>
    <row r="10" spans="2:8">
      <c r="B10" s="105"/>
      <c r="C10" s="52" t="s">
        <v>19</v>
      </c>
      <c r="D10" s="52" t="s">
        <v>20</v>
      </c>
      <c r="E10" s="105" t="s">
        <v>21</v>
      </c>
      <c r="F10" s="105"/>
      <c r="G10" s="105"/>
      <c r="H10" s="105"/>
    </row>
    <row r="11" spans="2:8">
      <c r="B11" s="105"/>
      <c r="C11" s="53" t="s">
        <v>20</v>
      </c>
      <c r="D11" s="53" t="s">
        <v>2</v>
      </c>
      <c r="E11" s="105"/>
      <c r="F11" s="105"/>
      <c r="G11" s="105"/>
      <c r="H11" s="105"/>
    </row>
    <row r="12" spans="2:8">
      <c r="B12" s="105"/>
      <c r="C12" s="54" t="s">
        <v>3</v>
      </c>
      <c r="D12" s="54" t="s">
        <v>1</v>
      </c>
      <c r="E12" s="105"/>
      <c r="F12" s="105"/>
      <c r="G12" s="105"/>
      <c r="H12" s="105"/>
    </row>
    <row r="13" spans="2:8" ht="12.75" customHeight="1">
      <c r="B13" s="102" t="s">
        <v>22</v>
      </c>
      <c r="C13" s="102"/>
      <c r="D13" s="102"/>
      <c r="E13" s="102"/>
      <c r="F13" s="102"/>
      <c r="G13" s="102"/>
      <c r="H13" s="102"/>
    </row>
    <row r="14" spans="2:8">
      <c r="B14" s="55" t="s">
        <v>4</v>
      </c>
      <c r="C14" s="133">
        <v>3</v>
      </c>
      <c r="D14" s="133">
        <v>0</v>
      </c>
      <c r="E14" s="133">
        <v>3</v>
      </c>
      <c r="F14" s="133">
        <v>0</v>
      </c>
      <c r="G14" s="133">
        <v>0</v>
      </c>
      <c r="H14" s="133">
        <v>3</v>
      </c>
    </row>
    <row r="15" spans="2:8">
      <c r="B15" s="55" t="s">
        <v>5</v>
      </c>
      <c r="C15" s="133">
        <v>295</v>
      </c>
      <c r="D15" s="133">
        <v>0</v>
      </c>
      <c r="E15" s="133">
        <v>295</v>
      </c>
      <c r="F15" s="133">
        <v>15</v>
      </c>
      <c r="G15" s="133">
        <v>4</v>
      </c>
      <c r="H15" s="133">
        <v>314</v>
      </c>
    </row>
    <row r="16" spans="2:8">
      <c r="B16" s="55" t="s">
        <v>6</v>
      </c>
      <c r="C16" s="133">
        <v>3</v>
      </c>
      <c r="D16" s="133">
        <v>0</v>
      </c>
      <c r="E16" s="133">
        <v>3</v>
      </c>
      <c r="F16" s="133">
        <v>1</v>
      </c>
      <c r="G16" s="133">
        <v>0</v>
      </c>
      <c r="H16" s="133">
        <v>4</v>
      </c>
    </row>
    <row r="17" spans="2:8">
      <c r="B17" s="55" t="s">
        <v>7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</row>
    <row r="18" spans="2:8">
      <c r="B18" s="56" t="s">
        <v>24</v>
      </c>
      <c r="C18" s="134">
        <v>301</v>
      </c>
      <c r="D18" s="134">
        <v>0</v>
      </c>
      <c r="E18" s="134">
        <v>301</v>
      </c>
      <c r="F18" s="134">
        <v>16</v>
      </c>
      <c r="G18" s="134">
        <v>4</v>
      </c>
      <c r="H18" s="134">
        <v>321</v>
      </c>
    </row>
    <row r="19" spans="2:8">
      <c r="B19" s="103" t="s">
        <v>23</v>
      </c>
      <c r="C19" s="103"/>
      <c r="D19" s="103"/>
      <c r="E19" s="103"/>
      <c r="F19" s="103"/>
      <c r="G19" s="103"/>
      <c r="H19" s="103"/>
    </row>
    <row r="20" spans="2:8">
      <c r="B20" s="55" t="s">
        <v>8</v>
      </c>
      <c r="C20" s="176">
        <v>310</v>
      </c>
      <c r="D20" s="176">
        <v>3</v>
      </c>
      <c r="E20" s="174">
        <v>313</v>
      </c>
      <c r="F20" s="177"/>
      <c r="G20" s="174">
        <v>11</v>
      </c>
      <c r="H20" s="174">
        <v>324</v>
      </c>
    </row>
    <row r="21" spans="2:8">
      <c r="B21" s="55" t="s">
        <v>9</v>
      </c>
      <c r="C21" s="176">
        <v>832</v>
      </c>
      <c r="D21" s="176">
        <v>21</v>
      </c>
      <c r="E21" s="174">
        <v>853</v>
      </c>
      <c r="F21" s="177"/>
      <c r="G21" s="174">
        <v>11</v>
      </c>
      <c r="H21" s="174">
        <v>864</v>
      </c>
    </row>
    <row r="22" spans="2:8">
      <c r="B22" s="55" t="s">
        <v>10</v>
      </c>
      <c r="C22" s="176">
        <v>473</v>
      </c>
      <c r="D22" s="176">
        <v>60</v>
      </c>
      <c r="E22" s="174">
        <v>533</v>
      </c>
      <c r="F22" s="177"/>
      <c r="G22" s="174">
        <v>23</v>
      </c>
      <c r="H22" s="174">
        <v>556</v>
      </c>
    </row>
    <row r="23" spans="2:8">
      <c r="B23" s="55" t="s">
        <v>51</v>
      </c>
      <c r="C23" s="176">
        <v>462</v>
      </c>
      <c r="D23" s="176">
        <v>17</v>
      </c>
      <c r="E23" s="174">
        <v>479</v>
      </c>
      <c r="F23" s="177"/>
      <c r="G23" s="174">
        <v>24</v>
      </c>
      <c r="H23" s="174">
        <v>503</v>
      </c>
    </row>
    <row r="24" spans="2:8">
      <c r="B24" s="55" t="s">
        <v>12</v>
      </c>
      <c r="C24" s="176">
        <v>309</v>
      </c>
      <c r="D24" s="176">
        <v>28</v>
      </c>
      <c r="E24" s="174">
        <v>337</v>
      </c>
      <c r="F24" s="177"/>
      <c r="G24" s="174">
        <v>6</v>
      </c>
      <c r="H24" s="174">
        <v>343</v>
      </c>
    </row>
    <row r="25" spans="2:8">
      <c r="B25" s="55" t="s">
        <v>13</v>
      </c>
      <c r="C25" s="176">
        <v>154</v>
      </c>
      <c r="D25" s="176">
        <v>16</v>
      </c>
      <c r="E25" s="174">
        <v>170</v>
      </c>
      <c r="F25" s="177"/>
      <c r="G25" s="174">
        <v>13</v>
      </c>
      <c r="H25" s="174">
        <v>183</v>
      </c>
    </row>
    <row r="26" spans="2:8">
      <c r="B26" s="56" t="s">
        <v>25</v>
      </c>
      <c r="C26" s="178">
        <v>2540</v>
      </c>
      <c r="D26" s="178">
        <v>145</v>
      </c>
      <c r="E26" s="175">
        <v>2685</v>
      </c>
      <c r="F26" s="179"/>
      <c r="G26" s="175">
        <v>88</v>
      </c>
      <c r="H26" s="175">
        <v>2773</v>
      </c>
    </row>
    <row r="27" spans="2:8">
      <c r="B27" s="57" t="s">
        <v>0</v>
      </c>
      <c r="C27" s="58">
        <f>C26+C18</f>
        <v>2841</v>
      </c>
      <c r="D27" s="58">
        <f t="shared" ref="D27:H27" si="0">D26+D18</f>
        <v>145</v>
      </c>
      <c r="E27" s="58">
        <f t="shared" si="0"/>
        <v>2986</v>
      </c>
      <c r="F27" s="58">
        <f t="shared" si="0"/>
        <v>16</v>
      </c>
      <c r="G27" s="58">
        <f t="shared" si="0"/>
        <v>92</v>
      </c>
      <c r="H27" s="58">
        <f t="shared" si="0"/>
        <v>3094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mergeCells count="10"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6" t="s">
        <v>52</v>
      </c>
      <c r="D2" s="86"/>
      <c r="E2" s="86"/>
      <c r="F2" s="86"/>
      <c r="G2" s="7"/>
      <c r="H2" s="7"/>
    </row>
    <row r="3" spans="2:8">
      <c r="B3" s="6" t="s">
        <v>28</v>
      </c>
      <c r="C3" s="86" t="s">
        <v>42</v>
      </c>
      <c r="D3" s="86"/>
      <c r="E3" s="86"/>
      <c r="F3" s="86"/>
      <c r="G3" s="7"/>
      <c r="H3" s="7"/>
    </row>
    <row r="4" spans="2:8">
      <c r="B4" s="7" t="s">
        <v>31</v>
      </c>
      <c r="C4" s="45">
        <v>42613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13" t="s">
        <v>4</v>
      </c>
      <c r="C14" s="14">
        <v>3</v>
      </c>
      <c r="D14" s="14">
        <v>0</v>
      </c>
      <c r="E14" s="17">
        <v>3</v>
      </c>
      <c r="F14" s="14">
        <v>0</v>
      </c>
      <c r="G14" s="14">
        <v>0</v>
      </c>
      <c r="H14" s="17">
        <v>3</v>
      </c>
    </row>
    <row r="15" spans="2:8">
      <c r="B15" s="13" t="s">
        <v>5</v>
      </c>
      <c r="C15" s="14">
        <v>210</v>
      </c>
      <c r="D15" s="14">
        <v>0</v>
      </c>
      <c r="E15" s="17">
        <v>210</v>
      </c>
      <c r="F15" s="14">
        <v>1</v>
      </c>
      <c r="G15" s="14">
        <v>1</v>
      </c>
      <c r="H15" s="17">
        <v>212</v>
      </c>
    </row>
    <row r="16" spans="2:8">
      <c r="B16" s="13" t="s">
        <v>6</v>
      </c>
      <c r="C16" s="14">
        <v>81</v>
      </c>
      <c r="D16" s="14">
        <v>0</v>
      </c>
      <c r="E16" s="17">
        <v>81</v>
      </c>
      <c r="F16" s="14">
        <v>0</v>
      </c>
      <c r="G16" s="14">
        <v>0</v>
      </c>
      <c r="H16" s="17">
        <v>81</v>
      </c>
    </row>
    <row r="17" spans="2:8">
      <c r="B17" s="13" t="s">
        <v>7</v>
      </c>
      <c r="C17" s="14">
        <v>23</v>
      </c>
      <c r="D17" s="14">
        <v>0</v>
      </c>
      <c r="E17" s="17">
        <v>23</v>
      </c>
      <c r="F17" s="14">
        <v>0</v>
      </c>
      <c r="G17" s="14">
        <v>0</v>
      </c>
      <c r="H17" s="17">
        <v>23</v>
      </c>
    </row>
    <row r="18" spans="2:8">
      <c r="B18" s="15" t="s">
        <v>24</v>
      </c>
      <c r="C18" s="18">
        <v>317</v>
      </c>
      <c r="D18" s="18">
        <v>0</v>
      </c>
      <c r="E18" s="18">
        <v>317</v>
      </c>
      <c r="F18" s="18">
        <v>1</v>
      </c>
      <c r="G18" s="18">
        <v>1</v>
      </c>
      <c r="H18" s="18">
        <v>319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13" t="s">
        <v>8</v>
      </c>
      <c r="C20" s="16">
        <v>0</v>
      </c>
      <c r="D20" s="16">
        <v>0</v>
      </c>
      <c r="E20" s="17">
        <v>0</v>
      </c>
      <c r="F20" s="17"/>
      <c r="G20" s="14">
        <v>0</v>
      </c>
      <c r="H20" s="17">
        <v>0</v>
      </c>
    </row>
    <row r="21" spans="2:8">
      <c r="B21" s="13" t="s">
        <v>9</v>
      </c>
      <c r="C21" s="16">
        <v>650</v>
      </c>
      <c r="D21" s="16">
        <v>0</v>
      </c>
      <c r="E21" s="17">
        <v>650</v>
      </c>
      <c r="F21" s="17"/>
      <c r="G21" s="14">
        <v>20</v>
      </c>
      <c r="H21" s="17">
        <v>670</v>
      </c>
    </row>
    <row r="22" spans="2:8">
      <c r="B22" s="13" t="s">
        <v>10</v>
      </c>
      <c r="C22" s="16">
        <v>282</v>
      </c>
      <c r="D22" s="16">
        <v>0</v>
      </c>
      <c r="E22" s="17">
        <v>282</v>
      </c>
      <c r="F22" s="17"/>
      <c r="G22" s="14">
        <v>1</v>
      </c>
      <c r="H22" s="17">
        <v>283</v>
      </c>
    </row>
    <row r="23" spans="2:8">
      <c r="B23" s="13" t="s">
        <v>11</v>
      </c>
      <c r="C23" s="16">
        <v>194</v>
      </c>
      <c r="D23" s="16">
        <v>0</v>
      </c>
      <c r="E23" s="17">
        <v>194</v>
      </c>
      <c r="F23" s="17"/>
      <c r="G23" s="14">
        <v>0</v>
      </c>
      <c r="H23" s="17">
        <v>194</v>
      </c>
    </row>
    <row r="24" spans="2:8">
      <c r="B24" s="13" t="s">
        <v>12</v>
      </c>
      <c r="C24" s="16">
        <v>531</v>
      </c>
      <c r="D24" s="16">
        <v>0</v>
      </c>
      <c r="E24" s="17">
        <v>531</v>
      </c>
      <c r="F24" s="17"/>
      <c r="G24" s="14">
        <v>15</v>
      </c>
      <c r="H24" s="17">
        <v>546</v>
      </c>
    </row>
    <row r="25" spans="2:8">
      <c r="B25" s="13" t="s">
        <v>13</v>
      </c>
      <c r="C25" s="16">
        <v>78</v>
      </c>
      <c r="D25" s="16">
        <v>0</v>
      </c>
      <c r="E25" s="17">
        <v>78</v>
      </c>
      <c r="F25" s="17"/>
      <c r="G25" s="14">
        <v>3</v>
      </c>
      <c r="H25" s="17">
        <v>81</v>
      </c>
    </row>
    <row r="26" spans="2:8">
      <c r="B26" s="15" t="s">
        <v>25</v>
      </c>
      <c r="C26" s="18">
        <v>1735</v>
      </c>
      <c r="D26" s="18">
        <v>0</v>
      </c>
      <c r="E26" s="18">
        <v>1735</v>
      </c>
      <c r="F26" s="18"/>
      <c r="G26" s="18">
        <v>39</v>
      </c>
      <c r="H26" s="18">
        <v>1774</v>
      </c>
    </row>
    <row r="27" spans="2:8">
      <c r="B27" s="19" t="s">
        <v>0</v>
      </c>
      <c r="C27" s="20">
        <v>2052</v>
      </c>
      <c r="D27" s="20">
        <v>0</v>
      </c>
      <c r="E27" s="20">
        <v>2052</v>
      </c>
      <c r="F27" s="20">
        <v>1</v>
      </c>
      <c r="G27" s="20">
        <v>40</v>
      </c>
      <c r="H27" s="20">
        <v>2093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9:H19 B28:H28 B20:B25 B18 B26:B2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22" t="s">
        <v>27</v>
      </c>
      <c r="C1" s="23"/>
      <c r="D1" s="23"/>
      <c r="E1" s="23"/>
      <c r="F1" s="23"/>
      <c r="G1" s="23"/>
      <c r="H1" s="23"/>
    </row>
    <row r="2" spans="2:8">
      <c r="B2" s="22" t="s">
        <v>29</v>
      </c>
      <c r="C2" s="106" t="s">
        <v>53</v>
      </c>
      <c r="D2" s="106"/>
      <c r="E2" s="106"/>
      <c r="F2" s="106"/>
      <c r="G2" s="23"/>
      <c r="H2" s="23"/>
    </row>
    <row r="3" spans="2:8">
      <c r="B3" s="22" t="s">
        <v>28</v>
      </c>
      <c r="C3" s="106"/>
      <c r="D3" s="106"/>
      <c r="E3" s="106"/>
      <c r="F3" s="106"/>
      <c r="G3" s="23"/>
      <c r="H3" s="23"/>
    </row>
    <row r="4" spans="2:8">
      <c r="B4" s="23" t="s">
        <v>31</v>
      </c>
      <c r="C4" s="173">
        <v>42613</v>
      </c>
      <c r="D4" s="23"/>
      <c r="E4" s="23"/>
      <c r="F4" s="23"/>
      <c r="G4" s="23"/>
      <c r="H4" s="23"/>
    </row>
    <row r="5" spans="2:8">
      <c r="B5" s="109" t="s">
        <v>37</v>
      </c>
      <c r="C5" s="109"/>
      <c r="D5" s="109"/>
      <c r="E5" s="109"/>
      <c r="F5" s="109"/>
      <c r="G5" s="109"/>
      <c r="H5" s="109"/>
    </row>
    <row r="6" spans="2:8">
      <c r="B6" s="24"/>
      <c r="C6" s="23"/>
      <c r="D6" s="23"/>
      <c r="E6" s="23"/>
      <c r="F6" s="23"/>
      <c r="G6" s="23"/>
      <c r="H6" s="23"/>
    </row>
    <row r="7" spans="2:8">
      <c r="B7" s="25" t="s">
        <v>33</v>
      </c>
      <c r="C7" s="23"/>
      <c r="D7" s="23"/>
      <c r="E7" s="23"/>
      <c r="F7" s="23"/>
      <c r="G7" s="23"/>
      <c r="H7" s="23"/>
    </row>
    <row r="8" spans="2:8">
      <c r="B8" s="110" t="s">
        <v>30</v>
      </c>
      <c r="C8" s="110" t="s">
        <v>14</v>
      </c>
      <c r="D8" s="110"/>
      <c r="E8" s="110"/>
      <c r="F8" s="110"/>
      <c r="G8" s="110" t="s">
        <v>15</v>
      </c>
      <c r="H8" s="110" t="s">
        <v>16</v>
      </c>
    </row>
    <row r="9" spans="2:8">
      <c r="B9" s="110"/>
      <c r="C9" s="110" t="s">
        <v>17</v>
      </c>
      <c r="D9" s="110"/>
      <c r="E9" s="110"/>
      <c r="F9" s="110" t="s">
        <v>18</v>
      </c>
      <c r="G9" s="110"/>
      <c r="H9" s="110"/>
    </row>
    <row r="10" spans="2:8">
      <c r="B10" s="110"/>
      <c r="C10" s="59" t="s">
        <v>19</v>
      </c>
      <c r="D10" s="59" t="s">
        <v>20</v>
      </c>
      <c r="E10" s="110" t="s">
        <v>21</v>
      </c>
      <c r="F10" s="110"/>
      <c r="G10" s="110"/>
      <c r="H10" s="110"/>
    </row>
    <row r="11" spans="2:8">
      <c r="B11" s="110"/>
      <c r="C11" s="60" t="s">
        <v>20</v>
      </c>
      <c r="D11" s="60" t="s">
        <v>2</v>
      </c>
      <c r="E11" s="110"/>
      <c r="F11" s="110"/>
      <c r="G11" s="110"/>
      <c r="H11" s="110"/>
    </row>
    <row r="12" spans="2:8">
      <c r="B12" s="110"/>
      <c r="C12" s="61" t="s">
        <v>3</v>
      </c>
      <c r="D12" s="61" t="s">
        <v>1</v>
      </c>
      <c r="E12" s="110"/>
      <c r="F12" s="110"/>
      <c r="G12" s="110"/>
      <c r="H12" s="110"/>
    </row>
    <row r="13" spans="2:8" ht="12.75" customHeight="1">
      <c r="B13" s="107" t="s">
        <v>22</v>
      </c>
      <c r="C13" s="107"/>
      <c r="D13" s="107"/>
      <c r="E13" s="107"/>
      <c r="F13" s="107"/>
      <c r="G13" s="107"/>
      <c r="H13" s="107"/>
    </row>
    <row r="14" spans="2:8">
      <c r="B14" s="32" t="s">
        <v>4</v>
      </c>
      <c r="C14" s="33">
        <v>3</v>
      </c>
      <c r="D14" s="33">
        <v>0</v>
      </c>
      <c r="E14" s="39">
        <v>3</v>
      </c>
      <c r="F14" s="33">
        <v>0</v>
      </c>
      <c r="G14" s="33">
        <v>0</v>
      </c>
      <c r="H14" s="39">
        <v>3</v>
      </c>
    </row>
    <row r="15" spans="2:8">
      <c r="B15" s="32" t="s">
        <v>5</v>
      </c>
      <c r="C15" s="33">
        <v>126</v>
      </c>
      <c r="D15" s="33">
        <v>0</v>
      </c>
      <c r="E15" s="39">
        <v>126</v>
      </c>
      <c r="F15" s="33">
        <v>11</v>
      </c>
      <c r="G15" s="33">
        <v>0</v>
      </c>
      <c r="H15" s="39">
        <v>137</v>
      </c>
    </row>
    <row r="16" spans="2:8">
      <c r="B16" s="32" t="s">
        <v>6</v>
      </c>
      <c r="C16" s="33">
        <v>20</v>
      </c>
      <c r="D16" s="33">
        <v>0</v>
      </c>
      <c r="E16" s="39">
        <v>20</v>
      </c>
      <c r="F16" s="33">
        <v>0</v>
      </c>
      <c r="G16" s="33">
        <v>0</v>
      </c>
      <c r="H16" s="39">
        <v>20</v>
      </c>
    </row>
    <row r="17" spans="2:8">
      <c r="B17" s="32" t="s">
        <v>7</v>
      </c>
      <c r="C17" s="33">
        <v>0</v>
      </c>
      <c r="D17" s="33">
        <v>0</v>
      </c>
      <c r="E17" s="39">
        <v>0</v>
      </c>
      <c r="F17" s="33">
        <v>0</v>
      </c>
      <c r="G17" s="33">
        <v>0</v>
      </c>
      <c r="H17" s="39">
        <v>0</v>
      </c>
    </row>
    <row r="18" spans="2:8">
      <c r="B18" s="34" t="s">
        <v>24</v>
      </c>
      <c r="C18" s="40">
        <v>149</v>
      </c>
      <c r="D18" s="40">
        <v>0</v>
      </c>
      <c r="E18" s="40">
        <v>149</v>
      </c>
      <c r="F18" s="40">
        <v>11</v>
      </c>
      <c r="G18" s="40">
        <v>0</v>
      </c>
      <c r="H18" s="40">
        <v>160</v>
      </c>
    </row>
    <row r="19" spans="2:8">
      <c r="B19" s="108" t="s">
        <v>23</v>
      </c>
      <c r="C19" s="108"/>
      <c r="D19" s="108"/>
      <c r="E19" s="108"/>
      <c r="F19" s="108"/>
      <c r="G19" s="108"/>
      <c r="H19" s="108"/>
    </row>
    <row r="20" spans="2:8">
      <c r="B20" s="32" t="s">
        <v>8</v>
      </c>
      <c r="C20" s="33">
        <v>0</v>
      </c>
      <c r="D20" s="33">
        <v>0</v>
      </c>
      <c r="E20" s="39">
        <v>0</v>
      </c>
      <c r="F20" s="39">
        <v>0</v>
      </c>
      <c r="G20" s="33">
        <v>0</v>
      </c>
      <c r="H20" s="39">
        <v>0</v>
      </c>
    </row>
    <row r="21" spans="2:8">
      <c r="B21" s="32" t="s">
        <v>9</v>
      </c>
      <c r="C21" s="33">
        <v>483</v>
      </c>
      <c r="D21" s="33">
        <v>0</v>
      </c>
      <c r="E21" s="39">
        <v>483</v>
      </c>
      <c r="F21" s="39">
        <v>0</v>
      </c>
      <c r="G21" s="33">
        <v>1</v>
      </c>
      <c r="H21" s="39">
        <v>484</v>
      </c>
    </row>
    <row r="22" spans="2:8">
      <c r="B22" s="32" t="s">
        <v>10</v>
      </c>
      <c r="C22" s="33">
        <v>536</v>
      </c>
      <c r="D22" s="33">
        <v>0</v>
      </c>
      <c r="E22" s="39">
        <v>536</v>
      </c>
      <c r="F22" s="39">
        <v>0</v>
      </c>
      <c r="G22" s="33">
        <v>1</v>
      </c>
      <c r="H22" s="39">
        <v>537</v>
      </c>
    </row>
    <row r="23" spans="2:8">
      <c r="B23" s="32" t="s">
        <v>51</v>
      </c>
      <c r="C23" s="33">
        <v>191</v>
      </c>
      <c r="D23" s="33">
        <v>0</v>
      </c>
      <c r="E23" s="39">
        <v>191</v>
      </c>
      <c r="F23" s="39">
        <v>0</v>
      </c>
      <c r="G23" s="33">
        <v>2</v>
      </c>
      <c r="H23" s="39">
        <v>193</v>
      </c>
    </row>
    <row r="24" spans="2:8">
      <c r="B24" s="32" t="s">
        <v>12</v>
      </c>
      <c r="C24" s="33">
        <v>347</v>
      </c>
      <c r="D24" s="33">
        <v>0</v>
      </c>
      <c r="E24" s="39">
        <v>347</v>
      </c>
      <c r="F24" s="39">
        <v>0</v>
      </c>
      <c r="G24" s="33">
        <v>10</v>
      </c>
      <c r="H24" s="39">
        <v>357</v>
      </c>
    </row>
    <row r="25" spans="2:8">
      <c r="B25" s="32" t="s">
        <v>13</v>
      </c>
      <c r="C25" s="33">
        <v>0</v>
      </c>
      <c r="D25" s="33">
        <v>0</v>
      </c>
      <c r="E25" s="39">
        <v>0</v>
      </c>
      <c r="F25" s="39">
        <v>0</v>
      </c>
      <c r="G25" s="33">
        <v>0</v>
      </c>
      <c r="H25" s="39">
        <v>0</v>
      </c>
    </row>
    <row r="26" spans="2:8">
      <c r="B26" s="34" t="s">
        <v>25</v>
      </c>
      <c r="C26" s="40">
        <v>1557</v>
      </c>
      <c r="D26" s="40">
        <v>0</v>
      </c>
      <c r="E26" s="40">
        <v>1557</v>
      </c>
      <c r="F26" s="40">
        <v>0</v>
      </c>
      <c r="G26" s="40">
        <v>14</v>
      </c>
      <c r="H26" s="40">
        <v>1571</v>
      </c>
    </row>
    <row r="27" spans="2:8">
      <c r="B27" s="62" t="s">
        <v>0</v>
      </c>
      <c r="C27" s="63">
        <v>1706</v>
      </c>
      <c r="D27" s="63">
        <v>0</v>
      </c>
      <c r="E27" s="63">
        <v>1706</v>
      </c>
      <c r="F27" s="63">
        <v>11</v>
      </c>
      <c r="G27" s="63">
        <v>14</v>
      </c>
      <c r="H27" s="63"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ignoredErrors>
    <ignoredError sqref="B19:H19 B26:B27 B20:B25 B1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11" t="s">
        <v>54</v>
      </c>
      <c r="D2" s="111"/>
      <c r="E2" s="111"/>
      <c r="F2" s="111"/>
      <c r="G2" s="7"/>
      <c r="H2" s="7"/>
    </row>
    <row r="3" spans="2:8">
      <c r="B3" s="6" t="s">
        <v>28</v>
      </c>
      <c r="C3" s="111" t="s">
        <v>55</v>
      </c>
      <c r="D3" s="111"/>
      <c r="E3" s="111"/>
      <c r="F3" s="111"/>
      <c r="G3" s="7"/>
      <c r="H3" s="7"/>
    </row>
    <row r="4" spans="2:8">
      <c r="B4" s="7" t="s">
        <v>31</v>
      </c>
      <c r="C4" s="64">
        <v>42612</v>
      </c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113" t="s">
        <v>30</v>
      </c>
      <c r="C8" s="113" t="s">
        <v>14</v>
      </c>
      <c r="D8" s="113"/>
      <c r="E8" s="113"/>
      <c r="F8" s="113"/>
      <c r="G8" s="113" t="s">
        <v>15</v>
      </c>
      <c r="H8" s="113" t="s">
        <v>16</v>
      </c>
    </row>
    <row r="9" spans="2:8">
      <c r="B9" s="113"/>
      <c r="C9" s="113" t="s">
        <v>17</v>
      </c>
      <c r="D9" s="113"/>
      <c r="E9" s="113"/>
      <c r="F9" s="113" t="s">
        <v>18</v>
      </c>
      <c r="G9" s="113"/>
      <c r="H9" s="113"/>
    </row>
    <row r="10" spans="2:8">
      <c r="B10" s="113"/>
      <c r="C10" s="41" t="s">
        <v>19</v>
      </c>
      <c r="D10" s="41" t="s">
        <v>20</v>
      </c>
      <c r="E10" s="113" t="s">
        <v>21</v>
      </c>
      <c r="F10" s="113"/>
      <c r="G10" s="113"/>
      <c r="H10" s="113"/>
    </row>
    <row r="11" spans="2:8">
      <c r="B11" s="113"/>
      <c r="C11" s="42" t="s">
        <v>20</v>
      </c>
      <c r="D11" s="42" t="s">
        <v>2</v>
      </c>
      <c r="E11" s="113"/>
      <c r="F11" s="113"/>
      <c r="G11" s="113"/>
      <c r="H11" s="113"/>
    </row>
    <row r="12" spans="2:8">
      <c r="B12" s="113"/>
      <c r="C12" s="43" t="s">
        <v>3</v>
      </c>
      <c r="D12" s="43" t="s">
        <v>1</v>
      </c>
      <c r="E12" s="113"/>
      <c r="F12" s="113"/>
      <c r="G12" s="113"/>
      <c r="H12" s="113"/>
    </row>
    <row r="13" spans="2:8" ht="12.75" customHeight="1">
      <c r="B13" s="112" t="s">
        <v>22</v>
      </c>
      <c r="C13" s="112"/>
      <c r="D13" s="112"/>
      <c r="E13" s="112"/>
      <c r="F13" s="112"/>
      <c r="G13" s="112"/>
      <c r="H13" s="112"/>
    </row>
    <row r="14" spans="2:8">
      <c r="B14" s="180" t="s">
        <v>4</v>
      </c>
      <c r="C14" s="181">
        <v>2</v>
      </c>
      <c r="D14" s="181"/>
      <c r="E14" s="184">
        <v>2</v>
      </c>
      <c r="F14" s="188"/>
      <c r="G14" s="181"/>
      <c r="H14" s="184">
        <v>2</v>
      </c>
    </row>
    <row r="15" spans="2:8">
      <c r="B15" s="180" t="s">
        <v>5</v>
      </c>
      <c r="C15" s="181">
        <v>124</v>
      </c>
      <c r="D15" s="181"/>
      <c r="E15" s="184">
        <v>124</v>
      </c>
      <c r="F15" s="188">
        <v>2</v>
      </c>
      <c r="G15" s="181"/>
      <c r="H15" s="184">
        <v>126</v>
      </c>
    </row>
    <row r="16" spans="2:8">
      <c r="B16" s="180" t="s">
        <v>6</v>
      </c>
      <c r="C16" s="181">
        <v>10</v>
      </c>
      <c r="D16" s="181"/>
      <c r="E16" s="184">
        <v>10</v>
      </c>
      <c r="F16" s="188">
        <v>1</v>
      </c>
      <c r="G16" s="181"/>
      <c r="H16" s="184">
        <v>11</v>
      </c>
    </row>
    <row r="17" spans="2:8">
      <c r="B17" s="180" t="s">
        <v>7</v>
      </c>
      <c r="C17" s="181">
        <v>23</v>
      </c>
      <c r="D17" s="181"/>
      <c r="E17" s="184">
        <v>23</v>
      </c>
      <c r="F17" s="188">
        <v>1</v>
      </c>
      <c r="G17" s="181"/>
      <c r="H17" s="184">
        <v>24</v>
      </c>
    </row>
    <row r="18" spans="2:8">
      <c r="B18" s="182" t="s">
        <v>24</v>
      </c>
      <c r="C18" s="185">
        <v>159</v>
      </c>
      <c r="D18" s="185">
        <v>0</v>
      </c>
      <c r="E18" s="185">
        <v>159</v>
      </c>
      <c r="F18" s="185">
        <v>4</v>
      </c>
      <c r="G18" s="185">
        <v>0</v>
      </c>
      <c r="H18" s="185">
        <v>163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180" t="s">
        <v>8</v>
      </c>
      <c r="C20" s="183">
        <v>17</v>
      </c>
      <c r="D20" s="183"/>
      <c r="E20" s="184">
        <v>17</v>
      </c>
      <c r="F20" s="184"/>
      <c r="G20" s="188">
        <v>1</v>
      </c>
      <c r="H20" s="184">
        <v>18</v>
      </c>
    </row>
    <row r="21" spans="2:8">
      <c r="B21" s="180" t="s">
        <v>9</v>
      </c>
      <c r="C21" s="183">
        <v>410</v>
      </c>
      <c r="D21" s="183"/>
      <c r="E21" s="184">
        <v>410</v>
      </c>
      <c r="F21" s="184"/>
      <c r="G21" s="188">
        <v>11</v>
      </c>
      <c r="H21" s="184">
        <v>421</v>
      </c>
    </row>
    <row r="22" spans="2:8">
      <c r="B22" s="180" t="s">
        <v>10</v>
      </c>
      <c r="C22" s="183">
        <v>308</v>
      </c>
      <c r="D22" s="183"/>
      <c r="E22" s="184">
        <v>308</v>
      </c>
      <c r="F22" s="184"/>
      <c r="G22" s="188">
        <v>2</v>
      </c>
      <c r="H22" s="184">
        <v>310</v>
      </c>
    </row>
    <row r="23" spans="2:8">
      <c r="B23" s="180" t="s">
        <v>11</v>
      </c>
      <c r="C23" s="183">
        <v>131</v>
      </c>
      <c r="D23" s="183"/>
      <c r="E23" s="184">
        <v>131</v>
      </c>
      <c r="F23" s="184"/>
      <c r="G23" s="188">
        <v>4</v>
      </c>
      <c r="H23" s="184">
        <v>135</v>
      </c>
    </row>
    <row r="24" spans="2:8">
      <c r="B24" s="180" t="s">
        <v>12</v>
      </c>
      <c r="C24" s="183">
        <v>237</v>
      </c>
      <c r="D24" s="183"/>
      <c r="E24" s="184">
        <v>237</v>
      </c>
      <c r="F24" s="184"/>
      <c r="G24" s="188">
        <v>7</v>
      </c>
      <c r="H24" s="184">
        <v>244</v>
      </c>
    </row>
    <row r="25" spans="2:8">
      <c r="B25" s="180" t="s">
        <v>13</v>
      </c>
      <c r="C25" s="183">
        <v>8</v>
      </c>
      <c r="D25" s="183"/>
      <c r="E25" s="184">
        <v>8</v>
      </c>
      <c r="F25" s="184"/>
      <c r="G25" s="181"/>
      <c r="H25" s="184">
        <v>8</v>
      </c>
    </row>
    <row r="26" spans="2:8">
      <c r="B26" s="182" t="s">
        <v>25</v>
      </c>
      <c r="C26" s="185">
        <v>1111</v>
      </c>
      <c r="D26" s="185">
        <v>0</v>
      </c>
      <c r="E26" s="185">
        <v>1111</v>
      </c>
      <c r="F26" s="185"/>
      <c r="G26" s="185">
        <v>25</v>
      </c>
      <c r="H26" s="185">
        <v>1136</v>
      </c>
    </row>
    <row r="27" spans="2:8">
      <c r="B27" s="186" t="s">
        <v>0</v>
      </c>
      <c r="C27" s="187">
        <v>1270</v>
      </c>
      <c r="D27" s="187">
        <v>0</v>
      </c>
      <c r="E27" s="187">
        <v>1270</v>
      </c>
      <c r="F27" s="187">
        <v>4</v>
      </c>
      <c r="G27" s="187">
        <v>25</v>
      </c>
      <c r="H27" s="187">
        <v>1299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56</v>
      </c>
      <c r="C2" s="7"/>
      <c r="D2" s="7"/>
      <c r="E2" s="7"/>
      <c r="F2" s="7"/>
      <c r="G2" s="7"/>
      <c r="H2" s="7"/>
    </row>
    <row r="3" spans="2:8">
      <c r="B3" s="6" t="s">
        <v>57</v>
      </c>
      <c r="C3" s="7"/>
      <c r="D3" s="7"/>
      <c r="E3" s="7"/>
      <c r="F3" s="7"/>
      <c r="G3" s="7"/>
      <c r="H3" s="7"/>
    </row>
    <row r="4" spans="2:8">
      <c r="B4" s="7" t="s">
        <v>77</v>
      </c>
      <c r="C4" s="7"/>
      <c r="D4" s="7"/>
      <c r="E4" s="7"/>
      <c r="F4" s="7"/>
      <c r="G4" s="7"/>
      <c r="H4" s="7"/>
    </row>
    <row r="5" spans="2:8">
      <c r="B5" s="89" t="s">
        <v>26</v>
      </c>
      <c r="C5" s="89"/>
      <c r="D5" s="89"/>
      <c r="E5" s="89"/>
      <c r="F5" s="89"/>
      <c r="G5" s="89"/>
      <c r="H5" s="89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5" t="s">
        <v>30</v>
      </c>
      <c r="C8" s="85" t="s">
        <v>14</v>
      </c>
      <c r="D8" s="85"/>
      <c r="E8" s="85"/>
      <c r="F8" s="85"/>
      <c r="G8" s="85" t="s">
        <v>15</v>
      </c>
      <c r="H8" s="85" t="s">
        <v>16</v>
      </c>
    </row>
    <row r="9" spans="2:8">
      <c r="B9" s="85"/>
      <c r="C9" s="85" t="s">
        <v>17</v>
      </c>
      <c r="D9" s="85"/>
      <c r="E9" s="85"/>
      <c r="F9" s="85" t="s">
        <v>18</v>
      </c>
      <c r="G9" s="85"/>
      <c r="H9" s="85"/>
    </row>
    <row r="10" spans="2:8">
      <c r="B10" s="85"/>
      <c r="C10" s="8" t="s">
        <v>19</v>
      </c>
      <c r="D10" s="8" t="s">
        <v>20</v>
      </c>
      <c r="E10" s="85" t="s">
        <v>21</v>
      </c>
      <c r="F10" s="85"/>
      <c r="G10" s="85"/>
      <c r="H10" s="85"/>
    </row>
    <row r="11" spans="2:8">
      <c r="B11" s="85"/>
      <c r="C11" s="10" t="s">
        <v>20</v>
      </c>
      <c r="D11" s="10" t="s">
        <v>2</v>
      </c>
      <c r="E11" s="85"/>
      <c r="F11" s="85"/>
      <c r="G11" s="85"/>
      <c r="H11" s="85"/>
    </row>
    <row r="12" spans="2:8">
      <c r="B12" s="85"/>
      <c r="C12" s="9" t="s">
        <v>3</v>
      </c>
      <c r="D12" s="9" t="s">
        <v>1</v>
      </c>
      <c r="E12" s="85"/>
      <c r="F12" s="85"/>
      <c r="G12" s="85"/>
      <c r="H12" s="85"/>
    </row>
    <row r="13" spans="2:8" ht="12.75" customHeight="1">
      <c r="B13" s="87" t="s">
        <v>22</v>
      </c>
      <c r="C13" s="87"/>
      <c r="D13" s="87"/>
      <c r="E13" s="87"/>
      <c r="F13" s="87"/>
      <c r="G13" s="87"/>
      <c r="H13" s="87"/>
    </row>
    <row r="14" spans="2:8">
      <c r="B14" s="200" t="s">
        <v>4</v>
      </c>
      <c r="C14" s="201">
        <v>2</v>
      </c>
      <c r="D14" s="201"/>
      <c r="E14" s="204">
        <v>2</v>
      </c>
      <c r="F14" s="201"/>
      <c r="G14" s="201"/>
      <c r="H14" s="204">
        <v>2</v>
      </c>
    </row>
    <row r="15" spans="2:8">
      <c r="B15" s="200" t="s">
        <v>5</v>
      </c>
      <c r="C15" s="201">
        <v>56</v>
      </c>
      <c r="D15" s="201">
        <v>2</v>
      </c>
      <c r="E15" s="204">
        <v>58</v>
      </c>
      <c r="F15" s="201">
        <v>2</v>
      </c>
      <c r="G15" s="201"/>
      <c r="H15" s="204">
        <v>60</v>
      </c>
    </row>
    <row r="16" spans="2:8">
      <c r="B16" s="200" t="s">
        <v>6</v>
      </c>
      <c r="C16" s="201">
        <v>1</v>
      </c>
      <c r="D16" s="201"/>
      <c r="E16" s="204">
        <v>1</v>
      </c>
      <c r="F16" s="201"/>
      <c r="G16" s="201"/>
      <c r="H16" s="204">
        <v>1</v>
      </c>
    </row>
    <row r="17" spans="2:8">
      <c r="B17" s="200" t="s">
        <v>7</v>
      </c>
      <c r="C17" s="201">
        <v>19</v>
      </c>
      <c r="D17" s="201">
        <v>1</v>
      </c>
      <c r="E17" s="204">
        <v>20</v>
      </c>
      <c r="F17" s="201">
        <v>3</v>
      </c>
      <c r="G17" s="201"/>
      <c r="H17" s="204">
        <v>23</v>
      </c>
    </row>
    <row r="18" spans="2:8">
      <c r="B18" s="202" t="s">
        <v>24</v>
      </c>
      <c r="C18" s="205">
        <v>78</v>
      </c>
      <c r="D18" s="205">
        <v>3</v>
      </c>
      <c r="E18" s="205">
        <v>81</v>
      </c>
      <c r="F18" s="205">
        <v>5</v>
      </c>
      <c r="G18" s="205">
        <v>0</v>
      </c>
      <c r="H18" s="205">
        <v>86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200" t="s">
        <v>8</v>
      </c>
      <c r="C20" s="203"/>
      <c r="D20" s="203"/>
      <c r="E20" s="204">
        <v>0</v>
      </c>
      <c r="F20" s="204"/>
      <c r="G20" s="201"/>
      <c r="H20" s="204">
        <v>0</v>
      </c>
    </row>
    <row r="21" spans="2:8">
      <c r="B21" s="200" t="s">
        <v>9</v>
      </c>
      <c r="C21" s="203">
        <v>194</v>
      </c>
      <c r="D21" s="203"/>
      <c r="E21" s="204">
        <v>194</v>
      </c>
      <c r="F21" s="204"/>
      <c r="G21" s="201">
        <v>1</v>
      </c>
      <c r="H21" s="204">
        <v>195</v>
      </c>
    </row>
    <row r="22" spans="2:8">
      <c r="B22" s="200" t="s">
        <v>10</v>
      </c>
      <c r="C22" s="203">
        <v>136</v>
      </c>
      <c r="D22" s="203"/>
      <c r="E22" s="204">
        <v>136</v>
      </c>
      <c r="F22" s="204"/>
      <c r="G22" s="201">
        <v>2</v>
      </c>
      <c r="H22" s="204">
        <v>138</v>
      </c>
    </row>
    <row r="23" spans="2:8">
      <c r="B23" s="200" t="s">
        <v>11</v>
      </c>
      <c r="C23" s="203">
        <v>138</v>
      </c>
      <c r="D23" s="203"/>
      <c r="E23" s="204">
        <v>138</v>
      </c>
      <c r="F23" s="204"/>
      <c r="G23" s="201">
        <v>6</v>
      </c>
      <c r="H23" s="204">
        <v>144</v>
      </c>
    </row>
    <row r="24" spans="2:8">
      <c r="B24" s="200" t="s">
        <v>12</v>
      </c>
      <c r="C24" s="203">
        <v>56</v>
      </c>
      <c r="D24" s="203"/>
      <c r="E24" s="204">
        <v>56</v>
      </c>
      <c r="F24" s="204"/>
      <c r="G24" s="201">
        <v>3</v>
      </c>
      <c r="H24" s="204">
        <v>59</v>
      </c>
    </row>
    <row r="25" spans="2:8">
      <c r="B25" s="200" t="s">
        <v>13</v>
      </c>
      <c r="C25" s="203">
        <v>10</v>
      </c>
      <c r="D25" s="203"/>
      <c r="E25" s="204">
        <v>10</v>
      </c>
      <c r="F25" s="204"/>
      <c r="G25" s="201"/>
      <c r="H25" s="204">
        <v>10</v>
      </c>
    </row>
    <row r="26" spans="2:8">
      <c r="B26" s="202" t="s">
        <v>25</v>
      </c>
      <c r="C26" s="205">
        <v>534</v>
      </c>
      <c r="D26" s="205">
        <v>0</v>
      </c>
      <c r="E26" s="205">
        <v>534</v>
      </c>
      <c r="F26" s="205"/>
      <c r="G26" s="205">
        <v>12</v>
      </c>
      <c r="H26" s="205">
        <v>546</v>
      </c>
    </row>
    <row r="27" spans="2:8">
      <c r="B27" s="206" t="s">
        <v>0</v>
      </c>
      <c r="C27" s="207">
        <v>612</v>
      </c>
      <c r="D27" s="207">
        <v>3</v>
      </c>
      <c r="E27" s="207">
        <v>615</v>
      </c>
      <c r="F27" s="207">
        <v>5</v>
      </c>
      <c r="G27" s="207">
        <v>12</v>
      </c>
      <c r="H27" s="207">
        <v>632</v>
      </c>
    </row>
    <row r="28" spans="2:8">
      <c r="B28" s="28"/>
      <c r="C28" s="28"/>
      <c r="D28" s="28"/>
      <c r="E28" s="28"/>
      <c r="F28" s="28"/>
      <c r="G28" s="28"/>
      <c r="H28" s="28"/>
    </row>
    <row r="29" spans="2:8">
      <c r="B29" s="27" t="s">
        <v>32</v>
      </c>
      <c r="C29" s="28"/>
      <c r="D29" s="28"/>
      <c r="E29" s="28"/>
      <c r="F29" s="28"/>
      <c r="G29" s="28"/>
      <c r="H29" s="28"/>
    </row>
  </sheetData>
  <mergeCells count="10">
    <mergeCell ref="B13:H13"/>
    <mergeCell ref="B5:H5"/>
    <mergeCell ref="B8:B12"/>
    <mergeCell ref="C8:F8"/>
    <mergeCell ref="G8:G12"/>
    <mergeCell ref="H8:H12"/>
    <mergeCell ref="C9:E9"/>
    <mergeCell ref="F9:F12"/>
    <mergeCell ref="E10:E12"/>
    <mergeCell ref="B19:H1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2016-09-23T15:03:26Z</cp:lastPrinted>
  <dcterms:created xsi:type="dcterms:W3CDTF">2010-01-11T15:46:31Z</dcterms:created>
  <dcterms:modified xsi:type="dcterms:W3CDTF">2016-09-23T15:03:30Z</dcterms:modified>
</cp:coreProperties>
</file>