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-180" windowWidth="15225" windowHeight="9270" tabRatio="911" firstSheet="7" activeTab="21"/>
  </bookViews>
  <sheets>
    <sheet name="Consolidado JT" sheetId="8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 iterateDelta="1E-4"/>
</workbook>
</file>

<file path=xl/calcChain.xml><?xml version="1.0" encoding="utf-8"?>
<calcChain xmlns="http://schemas.openxmlformats.org/spreadsheetml/2006/main">
  <c r="G27" i="55" l="1"/>
  <c r="C27" i="55"/>
  <c r="G26" i="55"/>
  <c r="D26" i="55"/>
  <c r="E26" i="55" s="1"/>
  <c r="H26" i="55" s="1"/>
  <c r="C26" i="55"/>
  <c r="E25" i="55"/>
  <c r="H25" i="55" s="1"/>
  <c r="H24" i="55"/>
  <c r="E24" i="55"/>
  <c r="E23" i="55"/>
  <c r="H23" i="55" s="1"/>
  <c r="H22" i="55"/>
  <c r="E22" i="55"/>
  <c r="E21" i="55"/>
  <c r="H21" i="55" s="1"/>
  <c r="H20" i="55"/>
  <c r="E20" i="55"/>
  <c r="G18" i="55"/>
  <c r="F18" i="55"/>
  <c r="F27" i="55" s="1"/>
  <c r="D18" i="55"/>
  <c r="D27" i="55" s="1"/>
  <c r="C18" i="55"/>
  <c r="E18" i="55" s="1"/>
  <c r="H17" i="55"/>
  <c r="E17" i="55"/>
  <c r="E16" i="55"/>
  <c r="H16" i="55" s="1"/>
  <c r="H15" i="55"/>
  <c r="E15" i="55"/>
  <c r="E14" i="55"/>
  <c r="H14" i="55" s="1"/>
  <c r="E27" i="55" l="1"/>
  <c r="H18" i="55"/>
  <c r="H27" i="55" s="1"/>
  <c r="G27" i="53" l="1"/>
  <c r="C27" i="53"/>
  <c r="G26" i="53"/>
  <c r="D26" i="53"/>
  <c r="D27" i="53" s="1"/>
  <c r="C26" i="53"/>
  <c r="E25" i="53"/>
  <c r="H25" i="53" s="1"/>
  <c r="H24" i="53"/>
  <c r="E24" i="53"/>
  <c r="E23" i="53"/>
  <c r="H23" i="53" s="1"/>
  <c r="H22" i="53"/>
  <c r="E22" i="53"/>
  <c r="E21" i="53"/>
  <c r="H21" i="53" s="1"/>
  <c r="H20" i="53"/>
  <c r="E20" i="53"/>
  <c r="G18" i="53"/>
  <c r="F18" i="53"/>
  <c r="F27" i="53" s="1"/>
  <c r="D18" i="53"/>
  <c r="C18" i="53"/>
  <c r="E18" i="53" s="1"/>
  <c r="H17" i="53"/>
  <c r="E17" i="53"/>
  <c r="E16" i="53"/>
  <c r="H16" i="53" s="1"/>
  <c r="H15" i="53"/>
  <c r="E15" i="53"/>
  <c r="E14" i="53"/>
  <c r="H14" i="53" s="1"/>
  <c r="F26" i="52"/>
  <c r="G26" i="51"/>
  <c r="D26" i="51"/>
  <c r="C26" i="51"/>
  <c r="E26" i="51" s="1"/>
  <c r="H26" i="51" s="1"/>
  <c r="H25" i="51"/>
  <c r="E25" i="51"/>
  <c r="E24" i="51"/>
  <c r="H24" i="51" s="1"/>
  <c r="H23" i="51"/>
  <c r="E23" i="51"/>
  <c r="E22" i="51"/>
  <c r="H22" i="51" s="1"/>
  <c r="H21" i="51"/>
  <c r="E21" i="51"/>
  <c r="E20" i="51"/>
  <c r="H20" i="51" s="1"/>
  <c r="G18" i="51"/>
  <c r="G27" i="51" s="1"/>
  <c r="F18" i="51"/>
  <c r="F27" i="51" s="1"/>
  <c r="D18" i="51"/>
  <c r="D27" i="51" s="1"/>
  <c r="C18" i="51"/>
  <c r="C27" i="51" s="1"/>
  <c r="E17" i="51"/>
  <c r="H17" i="51" s="1"/>
  <c r="H16" i="51"/>
  <c r="E16" i="51"/>
  <c r="E15" i="51"/>
  <c r="H15" i="51" s="1"/>
  <c r="H14" i="51"/>
  <c r="E14" i="51"/>
  <c r="D27" i="50"/>
  <c r="G26" i="50"/>
  <c r="E26" i="50"/>
  <c r="H26" i="50" s="1"/>
  <c r="D26" i="50"/>
  <c r="C26" i="50"/>
  <c r="E25" i="50"/>
  <c r="H25" i="50" s="1"/>
  <c r="E24" i="50"/>
  <c r="H24" i="50" s="1"/>
  <c r="E23" i="50"/>
  <c r="H23" i="50" s="1"/>
  <c r="E22" i="50"/>
  <c r="H22" i="50" s="1"/>
  <c r="E21" i="50"/>
  <c r="H21" i="50" s="1"/>
  <c r="E20" i="50"/>
  <c r="H20" i="50" s="1"/>
  <c r="G18" i="50"/>
  <c r="G27" i="50" s="1"/>
  <c r="F18" i="50"/>
  <c r="F27" i="50" s="1"/>
  <c r="D18" i="50"/>
  <c r="C18" i="50"/>
  <c r="C27" i="50" s="1"/>
  <c r="E17" i="50"/>
  <c r="H17" i="50" s="1"/>
  <c r="E16" i="50"/>
  <c r="H16" i="50" s="1"/>
  <c r="E15" i="50"/>
  <c r="H15" i="50" s="1"/>
  <c r="E14" i="50"/>
  <c r="H14" i="50" s="1"/>
  <c r="G27" i="49"/>
  <c r="C27" i="49"/>
  <c r="G26" i="49"/>
  <c r="D26" i="49"/>
  <c r="D27" i="49" s="1"/>
  <c r="C26" i="49"/>
  <c r="E25" i="49"/>
  <c r="H25" i="49" s="1"/>
  <c r="H24" i="49"/>
  <c r="E24" i="49"/>
  <c r="E23" i="49"/>
  <c r="H23" i="49" s="1"/>
  <c r="H22" i="49"/>
  <c r="E22" i="49"/>
  <c r="E21" i="49"/>
  <c r="H21" i="49" s="1"/>
  <c r="H20" i="49"/>
  <c r="E20" i="49"/>
  <c r="G18" i="49"/>
  <c r="F18" i="49"/>
  <c r="F27" i="49" s="1"/>
  <c r="D18" i="49"/>
  <c r="C18" i="49"/>
  <c r="E18" i="49" s="1"/>
  <c r="H17" i="49"/>
  <c r="E17" i="49"/>
  <c r="E16" i="49"/>
  <c r="H16" i="49" s="1"/>
  <c r="H15" i="49"/>
  <c r="E15" i="49"/>
  <c r="E14" i="49"/>
  <c r="H14" i="49" s="1"/>
  <c r="E27" i="53" l="1"/>
  <c r="H18" i="53"/>
  <c r="H27" i="53" s="1"/>
  <c r="E26" i="53"/>
  <c r="H26" i="53" s="1"/>
  <c r="E18" i="51"/>
  <c r="E18" i="50"/>
  <c r="E27" i="49"/>
  <c r="H18" i="49"/>
  <c r="H27" i="49" s="1"/>
  <c r="E26" i="49"/>
  <c r="H26" i="49" s="1"/>
  <c r="H18" i="51" l="1"/>
  <c r="H27" i="51" s="1"/>
  <c r="E27" i="51"/>
  <c r="E27" i="50"/>
  <c r="H18" i="50"/>
  <c r="H27" i="50" s="1"/>
  <c r="E14" i="48"/>
  <c r="H14" i="48" s="1"/>
  <c r="E15" i="48"/>
  <c r="H15" i="48"/>
  <c r="E16" i="48"/>
  <c r="H16" i="48" s="1"/>
  <c r="E17" i="48"/>
  <c r="H17" i="48"/>
  <c r="C18" i="48"/>
  <c r="E18" i="48" s="1"/>
  <c r="D18" i="48"/>
  <c r="F18" i="48"/>
  <c r="G18" i="48"/>
  <c r="E20" i="48"/>
  <c r="H20" i="48"/>
  <c r="E21" i="48"/>
  <c r="H21" i="48" s="1"/>
  <c r="E22" i="48"/>
  <c r="H22" i="48"/>
  <c r="E23" i="48"/>
  <c r="H23" i="48" s="1"/>
  <c r="E24" i="48"/>
  <c r="H24" i="48" s="1"/>
  <c r="E25" i="48"/>
  <c r="H25" i="48" s="1"/>
  <c r="C26" i="48"/>
  <c r="E26" i="48" s="1"/>
  <c r="D26" i="48"/>
  <c r="D27" i="48" s="1"/>
  <c r="G26" i="48"/>
  <c r="G27" i="48" s="1"/>
  <c r="F27" i="48"/>
  <c r="D27" i="46"/>
  <c r="G26" i="46"/>
  <c r="E26" i="46"/>
  <c r="H26" i="46" s="1"/>
  <c r="D26" i="46"/>
  <c r="C26" i="46"/>
  <c r="E25" i="46"/>
  <c r="H25" i="46" s="1"/>
  <c r="E24" i="46"/>
  <c r="H24" i="46" s="1"/>
  <c r="E23" i="46"/>
  <c r="H23" i="46" s="1"/>
  <c r="E22" i="46"/>
  <c r="H22" i="46" s="1"/>
  <c r="E21" i="46"/>
  <c r="H21" i="46" s="1"/>
  <c r="E20" i="46"/>
  <c r="H20" i="46" s="1"/>
  <c r="G18" i="46"/>
  <c r="G27" i="46" s="1"/>
  <c r="F18" i="46"/>
  <c r="F27" i="46" s="1"/>
  <c r="D18" i="46"/>
  <c r="C18" i="46"/>
  <c r="C27" i="46" s="1"/>
  <c r="E17" i="46"/>
  <c r="H17" i="46" s="1"/>
  <c r="E16" i="46"/>
  <c r="H16" i="46" s="1"/>
  <c r="E15" i="46"/>
  <c r="H15" i="46" s="1"/>
  <c r="E14" i="46"/>
  <c r="H14" i="46" s="1"/>
  <c r="H26" i="48" l="1"/>
  <c r="C27" i="48"/>
  <c r="H18" i="48"/>
  <c r="H27" i="48" s="1"/>
  <c r="E27" i="48"/>
  <c r="E18" i="46"/>
  <c r="E27" i="46" l="1"/>
  <c r="H18" i="46"/>
  <c r="H27" i="46" s="1"/>
  <c r="C27" i="44" l="1"/>
  <c r="G26" i="44"/>
  <c r="G27" i="44" s="1"/>
  <c r="D26" i="44"/>
  <c r="C26" i="44"/>
  <c r="E26" i="44" s="1"/>
  <c r="H26" i="44" s="1"/>
  <c r="H25" i="44"/>
  <c r="E25" i="44"/>
  <c r="H24" i="44"/>
  <c r="E24" i="44"/>
  <c r="H23" i="44"/>
  <c r="E23" i="44"/>
  <c r="H22" i="44"/>
  <c r="E22" i="44"/>
  <c r="H21" i="44"/>
  <c r="E21" i="44"/>
  <c r="H20" i="44"/>
  <c r="E20" i="44"/>
  <c r="G18" i="44"/>
  <c r="F18" i="44"/>
  <c r="F27" i="44" s="1"/>
  <c r="D18" i="44"/>
  <c r="D27" i="44" s="1"/>
  <c r="C18" i="44"/>
  <c r="E18" i="44" s="1"/>
  <c r="H17" i="44"/>
  <c r="E17" i="44"/>
  <c r="H16" i="44"/>
  <c r="E16" i="44"/>
  <c r="H15" i="44"/>
  <c r="E15" i="44"/>
  <c r="H14" i="44"/>
  <c r="E14" i="44"/>
  <c r="C27" i="43"/>
  <c r="G26" i="43"/>
  <c r="G27" i="43" s="1"/>
  <c r="D26" i="43"/>
  <c r="C26" i="43"/>
  <c r="E26" i="43" s="1"/>
  <c r="H26" i="43" s="1"/>
  <c r="H25" i="43"/>
  <c r="E25" i="43"/>
  <c r="H24" i="43"/>
  <c r="E24" i="43"/>
  <c r="H23" i="43"/>
  <c r="E23" i="43"/>
  <c r="H22" i="43"/>
  <c r="E22" i="43"/>
  <c r="H21" i="43"/>
  <c r="E21" i="43"/>
  <c r="H20" i="43"/>
  <c r="E20" i="43"/>
  <c r="G18" i="43"/>
  <c r="F18" i="43"/>
  <c r="F27" i="43" s="1"/>
  <c r="D18" i="43"/>
  <c r="D27" i="43" s="1"/>
  <c r="C18" i="43"/>
  <c r="E18" i="43" s="1"/>
  <c r="H17" i="43"/>
  <c r="E17" i="43"/>
  <c r="H16" i="43"/>
  <c r="E16" i="43"/>
  <c r="H15" i="43"/>
  <c r="E15" i="43"/>
  <c r="H14" i="43"/>
  <c r="E14" i="43"/>
  <c r="E27" i="44" l="1"/>
  <c r="H18" i="44"/>
  <c r="H27" i="44" s="1"/>
  <c r="H18" i="43"/>
  <c r="H27" i="43" s="1"/>
  <c r="E27" i="43"/>
  <c r="G27" i="42" l="1"/>
  <c r="C27" i="42"/>
  <c r="G26" i="42"/>
  <c r="D26" i="42"/>
  <c r="E26" i="42" s="1"/>
  <c r="H26" i="42" s="1"/>
  <c r="C26" i="42"/>
  <c r="E25" i="42"/>
  <c r="H25" i="42" s="1"/>
  <c r="H24" i="42"/>
  <c r="E24" i="42"/>
  <c r="E23" i="42"/>
  <c r="H23" i="42" s="1"/>
  <c r="H22" i="42"/>
  <c r="E22" i="42"/>
  <c r="E21" i="42"/>
  <c r="H21" i="42" s="1"/>
  <c r="H20" i="42"/>
  <c r="E20" i="42"/>
  <c r="G18" i="42"/>
  <c r="F18" i="42"/>
  <c r="F27" i="42" s="1"/>
  <c r="D18" i="42"/>
  <c r="D27" i="42" s="1"/>
  <c r="C18" i="42"/>
  <c r="E18" i="42" s="1"/>
  <c r="H17" i="42"/>
  <c r="E17" i="42"/>
  <c r="E16" i="42"/>
  <c r="H16" i="42" s="1"/>
  <c r="H15" i="42"/>
  <c r="E15" i="42"/>
  <c r="E14" i="42"/>
  <c r="H14" i="42" s="1"/>
  <c r="E27" i="42" l="1"/>
  <c r="H18" i="42"/>
  <c r="H27" i="42" s="1"/>
  <c r="G27" i="41" l="1"/>
  <c r="C27" i="41"/>
  <c r="G26" i="41"/>
  <c r="D26" i="41"/>
  <c r="D27" i="41" s="1"/>
  <c r="C26" i="41"/>
  <c r="E25" i="41"/>
  <c r="H25" i="41" s="1"/>
  <c r="H24" i="41"/>
  <c r="E24" i="41"/>
  <c r="E23" i="41"/>
  <c r="H23" i="41" s="1"/>
  <c r="H22" i="41"/>
  <c r="E22" i="41"/>
  <c r="E21" i="41"/>
  <c r="H21" i="41" s="1"/>
  <c r="H20" i="41"/>
  <c r="E20" i="41"/>
  <c r="G18" i="41"/>
  <c r="F18" i="41"/>
  <c r="F27" i="41" s="1"/>
  <c r="D18" i="41"/>
  <c r="C18" i="41"/>
  <c r="E18" i="41" s="1"/>
  <c r="H17" i="41"/>
  <c r="E17" i="41"/>
  <c r="E16" i="41"/>
  <c r="H16" i="41" s="1"/>
  <c r="H15" i="41"/>
  <c r="E15" i="41"/>
  <c r="E14" i="41"/>
  <c r="H14" i="41" s="1"/>
  <c r="E27" i="41" l="1"/>
  <c r="H18" i="41"/>
  <c r="H27" i="41" s="1"/>
  <c r="E26" i="41"/>
  <c r="H26" i="41" s="1"/>
  <c r="G27" i="40" l="1"/>
  <c r="F27" i="40"/>
  <c r="G26" i="40"/>
  <c r="D26" i="40"/>
  <c r="D27" i="40" s="1"/>
  <c r="C26" i="40"/>
  <c r="E26" i="40" s="1"/>
  <c r="H26" i="40" s="1"/>
  <c r="E25" i="40"/>
  <c r="H25" i="40" s="1"/>
  <c r="E24" i="40"/>
  <c r="H24" i="40" s="1"/>
  <c r="E23" i="40"/>
  <c r="H23" i="40" s="1"/>
  <c r="E22" i="40"/>
  <c r="H22" i="40" s="1"/>
  <c r="E21" i="40"/>
  <c r="H21" i="40" s="1"/>
  <c r="E20" i="40"/>
  <c r="H20" i="40" s="1"/>
  <c r="G18" i="40"/>
  <c r="F18" i="40"/>
  <c r="E18" i="40"/>
  <c r="E27" i="40" s="1"/>
  <c r="D18" i="40"/>
  <c r="C18" i="40"/>
  <c r="E17" i="40"/>
  <c r="H17" i="40" s="1"/>
  <c r="E16" i="40"/>
  <c r="H16" i="40" s="1"/>
  <c r="E15" i="40"/>
  <c r="H15" i="40" s="1"/>
  <c r="E14" i="40"/>
  <c r="H14" i="40" s="1"/>
  <c r="C27" i="40" l="1"/>
  <c r="H18" i="40"/>
  <c r="H27" i="40" s="1"/>
  <c r="G27" i="39" l="1"/>
  <c r="C27" i="39"/>
  <c r="G26" i="39"/>
  <c r="D26" i="39"/>
  <c r="D27" i="39" s="1"/>
  <c r="C26" i="39"/>
  <c r="E25" i="39"/>
  <c r="H25" i="39" s="1"/>
  <c r="H24" i="39"/>
  <c r="E24" i="39"/>
  <c r="E23" i="39"/>
  <c r="H23" i="39" s="1"/>
  <c r="H22" i="39"/>
  <c r="E22" i="39"/>
  <c r="E21" i="39"/>
  <c r="H21" i="39" s="1"/>
  <c r="H20" i="39"/>
  <c r="E20" i="39"/>
  <c r="G18" i="39"/>
  <c r="F18" i="39"/>
  <c r="F27" i="39" s="1"/>
  <c r="D18" i="39"/>
  <c r="C18" i="39"/>
  <c r="E18" i="39" s="1"/>
  <c r="H17" i="39"/>
  <c r="E17" i="39"/>
  <c r="E16" i="39"/>
  <c r="H16" i="39" s="1"/>
  <c r="H15" i="39"/>
  <c r="E15" i="39"/>
  <c r="E14" i="39"/>
  <c r="H14" i="39" s="1"/>
  <c r="E27" i="39" l="1"/>
  <c r="H18" i="39"/>
  <c r="H27" i="39" s="1"/>
  <c r="E26" i="39"/>
  <c r="H26" i="39" s="1"/>
  <c r="G27" i="38" l="1"/>
  <c r="C27" i="38"/>
  <c r="G26" i="38"/>
  <c r="D26" i="38"/>
  <c r="D27" i="38" s="1"/>
  <c r="C26" i="38"/>
  <c r="E25" i="38"/>
  <c r="H25" i="38" s="1"/>
  <c r="H24" i="38"/>
  <c r="E24" i="38"/>
  <c r="E23" i="38"/>
  <c r="H23" i="38" s="1"/>
  <c r="H22" i="38"/>
  <c r="E22" i="38"/>
  <c r="E21" i="38"/>
  <c r="H21" i="38" s="1"/>
  <c r="H20" i="38"/>
  <c r="E20" i="38"/>
  <c r="G18" i="38"/>
  <c r="F18" i="38"/>
  <c r="F27" i="38" s="1"/>
  <c r="D18" i="38"/>
  <c r="C18" i="38"/>
  <c r="E18" i="38" s="1"/>
  <c r="H17" i="38"/>
  <c r="E17" i="38"/>
  <c r="E16" i="38"/>
  <c r="H16" i="38" s="1"/>
  <c r="H15" i="38"/>
  <c r="E15" i="38"/>
  <c r="E14" i="38"/>
  <c r="H14" i="38" s="1"/>
  <c r="F27" i="34"/>
  <c r="G26" i="34"/>
  <c r="G27" i="34" s="1"/>
  <c r="D26" i="34"/>
  <c r="C26" i="34"/>
  <c r="E26" i="34" s="1"/>
  <c r="H26" i="34" s="1"/>
  <c r="H25" i="34"/>
  <c r="E25" i="34"/>
  <c r="E24" i="34"/>
  <c r="H24" i="34" s="1"/>
  <c r="H23" i="34"/>
  <c r="E23" i="34"/>
  <c r="E22" i="34"/>
  <c r="H22" i="34" s="1"/>
  <c r="H21" i="34"/>
  <c r="E21" i="34"/>
  <c r="E20" i="34"/>
  <c r="H20" i="34" s="1"/>
  <c r="G18" i="34"/>
  <c r="F18" i="34"/>
  <c r="D18" i="34"/>
  <c r="D27" i="34" s="1"/>
  <c r="C18" i="34"/>
  <c r="E17" i="34"/>
  <c r="H17" i="34" s="1"/>
  <c r="H16" i="34"/>
  <c r="E16" i="34"/>
  <c r="E15" i="34"/>
  <c r="H15" i="34" s="1"/>
  <c r="H14" i="34"/>
  <c r="E14" i="34"/>
  <c r="E27" i="38" l="1"/>
  <c r="H18" i="38"/>
  <c r="H27" i="38" s="1"/>
  <c r="E26" i="38"/>
  <c r="H26" i="38" s="1"/>
  <c r="E18" i="34"/>
  <c r="C27" i="34"/>
  <c r="E27" i="34" l="1"/>
  <c r="H18" i="34"/>
  <c r="H27" i="34" s="1"/>
  <c r="E15" i="33" l="1"/>
  <c r="G26" i="31"/>
  <c r="D26" i="31"/>
  <c r="D27" i="31" s="1"/>
  <c r="C26" i="31"/>
  <c r="E26" i="31" s="1"/>
  <c r="H26" i="31" s="1"/>
  <c r="E25" i="31"/>
  <c r="H25" i="31" s="1"/>
  <c r="E24" i="31"/>
  <c r="H24" i="31" s="1"/>
  <c r="E23" i="31"/>
  <c r="H23" i="31" s="1"/>
  <c r="E22" i="31"/>
  <c r="H22" i="31" s="1"/>
  <c r="E21" i="31"/>
  <c r="H21" i="31" s="1"/>
  <c r="E20" i="31"/>
  <c r="H20" i="31" s="1"/>
  <c r="G18" i="31"/>
  <c r="F18" i="31"/>
  <c r="F27" i="31" s="1"/>
  <c r="D18" i="31"/>
  <c r="C18" i="31"/>
  <c r="E17" i="31"/>
  <c r="H17" i="31" s="1"/>
  <c r="E16" i="31"/>
  <c r="H16" i="31" s="1"/>
  <c r="E15" i="31"/>
  <c r="H15" i="31" s="1"/>
  <c r="E14" i="31"/>
  <c r="H14" i="31" s="1"/>
  <c r="G26" i="56"/>
  <c r="D26" i="56"/>
  <c r="C26" i="56"/>
  <c r="E25" i="56"/>
  <c r="H25" i="56" s="1"/>
  <c r="E24" i="56"/>
  <c r="H24" i="56" s="1"/>
  <c r="E23" i="56"/>
  <c r="H23" i="56" s="1"/>
  <c r="H22" i="56"/>
  <c r="E22" i="56"/>
  <c r="E21" i="56"/>
  <c r="H21" i="56" s="1"/>
  <c r="E20" i="56"/>
  <c r="H20" i="56" s="1"/>
  <c r="G18" i="56"/>
  <c r="G27" i="56" s="1"/>
  <c r="F18" i="56"/>
  <c r="F27" i="56" s="1"/>
  <c r="D18" i="56"/>
  <c r="C18" i="56"/>
  <c r="C27" i="56" s="1"/>
  <c r="E17" i="56"/>
  <c r="H17" i="56" s="1"/>
  <c r="E16" i="56"/>
  <c r="H16" i="56" s="1"/>
  <c r="H15" i="56"/>
  <c r="E15" i="56"/>
  <c r="E14" i="56"/>
  <c r="H14" i="56" s="1"/>
  <c r="G26" i="54"/>
  <c r="D26" i="54"/>
  <c r="E26" i="54" s="1"/>
  <c r="H26" i="54" s="1"/>
  <c r="C26" i="54"/>
  <c r="E25" i="54"/>
  <c r="H25" i="54" s="1"/>
  <c r="E24" i="54"/>
  <c r="H24" i="54" s="1"/>
  <c r="E23" i="54"/>
  <c r="H23" i="54" s="1"/>
  <c r="H22" i="54"/>
  <c r="E22" i="54"/>
  <c r="E21" i="54"/>
  <c r="H21" i="54" s="1"/>
  <c r="E20" i="54"/>
  <c r="H20" i="54" s="1"/>
  <c r="G18" i="54"/>
  <c r="G27" i="54" s="1"/>
  <c r="F18" i="54"/>
  <c r="F27" i="54" s="1"/>
  <c r="D18" i="54"/>
  <c r="C18" i="54"/>
  <c r="C27" i="54" s="1"/>
  <c r="H17" i="54"/>
  <c r="E17" i="54"/>
  <c r="E16" i="54"/>
  <c r="H16" i="54" s="1"/>
  <c r="E15" i="54"/>
  <c r="H15" i="54" s="1"/>
  <c r="E14" i="54"/>
  <c r="H14" i="54" s="1"/>
  <c r="G26" i="52"/>
  <c r="D26" i="52"/>
  <c r="C26" i="52"/>
  <c r="E25" i="52"/>
  <c r="H25" i="52" s="1"/>
  <c r="E24" i="52"/>
  <c r="H24" i="52" s="1"/>
  <c r="E23" i="52"/>
  <c r="H23" i="52" s="1"/>
  <c r="E22" i="52"/>
  <c r="H22" i="52" s="1"/>
  <c r="E21" i="52"/>
  <c r="H21" i="52" s="1"/>
  <c r="E20" i="52"/>
  <c r="H20" i="52" s="1"/>
  <c r="G18" i="52"/>
  <c r="F18" i="52"/>
  <c r="F27" i="52" s="1"/>
  <c r="D18" i="52"/>
  <c r="C18" i="52"/>
  <c r="E17" i="52"/>
  <c r="H17" i="52" s="1"/>
  <c r="E16" i="52"/>
  <c r="H16" i="52" s="1"/>
  <c r="E15" i="52"/>
  <c r="H15" i="52" s="1"/>
  <c r="E14" i="52"/>
  <c r="H14" i="52" s="1"/>
  <c r="G26" i="47"/>
  <c r="D26" i="47"/>
  <c r="C26" i="47"/>
  <c r="E25" i="47"/>
  <c r="H25" i="47" s="1"/>
  <c r="H24" i="47"/>
  <c r="E24" i="47"/>
  <c r="E23" i="47"/>
  <c r="H23" i="47" s="1"/>
  <c r="E22" i="47"/>
  <c r="H22" i="47" s="1"/>
  <c r="E21" i="47"/>
  <c r="H21" i="47" s="1"/>
  <c r="E20" i="47"/>
  <c r="H20" i="47" s="1"/>
  <c r="G18" i="47"/>
  <c r="F18" i="47"/>
  <c r="F27" i="47" s="1"/>
  <c r="D18" i="47"/>
  <c r="C18" i="47"/>
  <c r="E18" i="47" s="1"/>
  <c r="E17" i="47"/>
  <c r="H17" i="47" s="1"/>
  <c r="E16" i="47"/>
  <c r="H16" i="47" s="1"/>
  <c r="H15" i="47"/>
  <c r="E15" i="47"/>
  <c r="E14" i="47"/>
  <c r="H14" i="47" s="1"/>
  <c r="G26" i="45"/>
  <c r="D26" i="45"/>
  <c r="C26" i="45"/>
  <c r="E25" i="45"/>
  <c r="H25" i="45" s="1"/>
  <c r="E24" i="45"/>
  <c r="H24" i="45" s="1"/>
  <c r="E23" i="45"/>
  <c r="H23" i="45" s="1"/>
  <c r="H22" i="45"/>
  <c r="E22" i="45"/>
  <c r="E21" i="45"/>
  <c r="H21" i="45" s="1"/>
  <c r="H20" i="45"/>
  <c r="E20" i="45"/>
  <c r="G18" i="45"/>
  <c r="G27" i="45" s="1"/>
  <c r="F18" i="45"/>
  <c r="F27" i="45" s="1"/>
  <c r="D18" i="45"/>
  <c r="C18" i="45"/>
  <c r="E17" i="45"/>
  <c r="H17" i="45" s="1"/>
  <c r="E16" i="45"/>
  <c r="H16" i="45" s="1"/>
  <c r="H15" i="45"/>
  <c r="E15" i="45"/>
  <c r="E14" i="45"/>
  <c r="H14" i="45" s="1"/>
  <c r="G26" i="37"/>
  <c r="D26" i="37"/>
  <c r="C26" i="37"/>
  <c r="E25" i="37"/>
  <c r="H25" i="37" s="1"/>
  <c r="E24" i="37"/>
  <c r="H24" i="37" s="1"/>
  <c r="E23" i="37"/>
  <c r="H22" i="37"/>
  <c r="E22" i="37"/>
  <c r="E21" i="37"/>
  <c r="H21" i="37" s="1"/>
  <c r="E20" i="37"/>
  <c r="H20" i="37" s="1"/>
  <c r="G18" i="37"/>
  <c r="G27" i="37" s="1"/>
  <c r="F18" i="37"/>
  <c r="F27" i="37" s="1"/>
  <c r="D18" i="37"/>
  <c r="C18" i="37"/>
  <c r="E17" i="37"/>
  <c r="H17" i="37" s="1"/>
  <c r="E16" i="37"/>
  <c r="H16" i="37" s="1"/>
  <c r="H15" i="37"/>
  <c r="E15" i="37"/>
  <c r="E14" i="37"/>
  <c r="H14" i="37" s="1"/>
  <c r="G26" i="36"/>
  <c r="D26" i="36"/>
  <c r="C26" i="36"/>
  <c r="E25" i="36"/>
  <c r="H25" i="36" s="1"/>
  <c r="E24" i="36"/>
  <c r="H24" i="36" s="1"/>
  <c r="E23" i="36"/>
  <c r="H23" i="36" s="1"/>
  <c r="H22" i="36"/>
  <c r="E22" i="36"/>
  <c r="E21" i="36"/>
  <c r="H21" i="36" s="1"/>
  <c r="E20" i="36"/>
  <c r="H20" i="36" s="1"/>
  <c r="G18" i="36"/>
  <c r="F18" i="36"/>
  <c r="F27" i="36" s="1"/>
  <c r="D18" i="36"/>
  <c r="C18" i="36"/>
  <c r="H17" i="36"/>
  <c r="E17" i="36"/>
  <c r="E16" i="36"/>
  <c r="H16" i="36" s="1"/>
  <c r="E15" i="36"/>
  <c r="H15" i="36" s="1"/>
  <c r="E14" i="36"/>
  <c r="H14" i="36" s="1"/>
  <c r="G26" i="35"/>
  <c r="D26" i="35"/>
  <c r="C26" i="35"/>
  <c r="E26" i="35" s="1"/>
  <c r="H26" i="35" s="1"/>
  <c r="H25" i="35"/>
  <c r="E25" i="35"/>
  <c r="E24" i="35"/>
  <c r="H24" i="35" s="1"/>
  <c r="H23" i="35"/>
  <c r="E23" i="35"/>
  <c r="E22" i="35"/>
  <c r="H22" i="35" s="1"/>
  <c r="E21" i="35"/>
  <c r="H21" i="35" s="1"/>
  <c r="E20" i="35"/>
  <c r="H20" i="35" s="1"/>
  <c r="G18" i="35"/>
  <c r="F18" i="35"/>
  <c r="F27" i="35" s="1"/>
  <c r="D18" i="35"/>
  <c r="D27" i="35" s="1"/>
  <c r="C18" i="35"/>
  <c r="E17" i="35"/>
  <c r="H17" i="35" s="1"/>
  <c r="E16" i="35"/>
  <c r="H16" i="35" s="1"/>
  <c r="E15" i="35"/>
  <c r="H15" i="35" s="1"/>
  <c r="H14" i="35"/>
  <c r="E14" i="35"/>
  <c r="G26" i="33"/>
  <c r="D26" i="33"/>
  <c r="C26" i="33"/>
  <c r="E25" i="33"/>
  <c r="H25" i="33" s="1"/>
  <c r="E24" i="33"/>
  <c r="H24" i="33" s="1"/>
  <c r="E23" i="33"/>
  <c r="H23" i="33" s="1"/>
  <c r="E22" i="33"/>
  <c r="H22" i="33" s="1"/>
  <c r="E21" i="33"/>
  <c r="H21" i="33" s="1"/>
  <c r="E20" i="33"/>
  <c r="H20" i="33" s="1"/>
  <c r="G18" i="33"/>
  <c r="G27" i="33" s="1"/>
  <c r="F18" i="33"/>
  <c r="F27" i="33" s="1"/>
  <c r="D18" i="33"/>
  <c r="C18" i="33"/>
  <c r="C27" i="33" s="1"/>
  <c r="E17" i="33"/>
  <c r="H17" i="33" s="1"/>
  <c r="E16" i="33"/>
  <c r="H16" i="33" s="1"/>
  <c r="H15" i="33"/>
  <c r="E14" i="33"/>
  <c r="H14" i="33" s="1"/>
  <c r="E18" i="52" l="1"/>
  <c r="G27" i="31"/>
  <c r="C27" i="31"/>
  <c r="E18" i="31"/>
  <c r="E27" i="31" s="1"/>
  <c r="D27" i="56"/>
  <c r="D27" i="54"/>
  <c r="G27" i="52"/>
  <c r="C27" i="52"/>
  <c r="D27" i="52"/>
  <c r="G27" i="47"/>
  <c r="C27" i="47"/>
  <c r="D27" i="47"/>
  <c r="C27" i="45"/>
  <c r="E26" i="45"/>
  <c r="H26" i="45" s="1"/>
  <c r="E18" i="37"/>
  <c r="C27" i="37"/>
  <c r="D27" i="37"/>
  <c r="G27" i="36"/>
  <c r="E18" i="36"/>
  <c r="H18" i="36" s="1"/>
  <c r="C27" i="36"/>
  <c r="D27" i="36"/>
  <c r="G27" i="35"/>
  <c r="C27" i="35"/>
  <c r="D27" i="33"/>
  <c r="E26" i="33"/>
  <c r="H26" i="33" s="1"/>
  <c r="E26" i="56"/>
  <c r="H26" i="56" s="1"/>
  <c r="E18" i="56"/>
  <c r="E18" i="54"/>
  <c r="H18" i="52"/>
  <c r="E26" i="52"/>
  <c r="H26" i="52" s="1"/>
  <c r="H18" i="47"/>
  <c r="E26" i="47"/>
  <c r="H26" i="47" s="1"/>
  <c r="D27" i="45"/>
  <c r="E18" i="45"/>
  <c r="E27" i="37"/>
  <c r="H18" i="37"/>
  <c r="E26" i="37"/>
  <c r="H26" i="37" s="1"/>
  <c r="E26" i="36"/>
  <c r="H26" i="36" s="1"/>
  <c r="E18" i="35"/>
  <c r="E18" i="33"/>
  <c r="E27" i="52" l="1"/>
  <c r="H27" i="52" s="1"/>
  <c r="H18" i="31"/>
  <c r="H27" i="31" s="1"/>
  <c r="H27" i="37"/>
  <c r="E27" i="36"/>
  <c r="H27" i="36"/>
  <c r="E27" i="56"/>
  <c r="H18" i="56"/>
  <c r="H27" i="56" s="1"/>
  <c r="E27" i="54"/>
  <c r="H18" i="54"/>
  <c r="H27" i="54" s="1"/>
  <c r="H27" i="47"/>
  <c r="E27" i="47"/>
  <c r="E27" i="45"/>
  <c r="H18" i="45"/>
  <c r="H27" i="45" s="1"/>
  <c r="E27" i="35"/>
  <c r="H18" i="35"/>
  <c r="H27" i="35" s="1"/>
  <c r="E27" i="33"/>
  <c r="H18" i="33"/>
  <c r="H27" i="33" s="1"/>
  <c r="G21" i="8" l="1"/>
  <c r="G22" i="8"/>
  <c r="G23" i="8"/>
  <c r="G24" i="8"/>
  <c r="G25" i="8"/>
  <c r="G20" i="8"/>
  <c r="D21" i="8"/>
  <c r="D22" i="8"/>
  <c r="D23" i="8"/>
  <c r="D24" i="8"/>
  <c r="D25" i="8"/>
  <c r="D20" i="8"/>
  <c r="C21" i="8"/>
  <c r="C22" i="8"/>
  <c r="C23" i="8"/>
  <c r="C24" i="8"/>
  <c r="C25" i="8"/>
  <c r="C20" i="8"/>
  <c r="G15" i="8"/>
  <c r="G16" i="8"/>
  <c r="G17" i="8"/>
  <c r="G14" i="8"/>
  <c r="F15" i="8"/>
  <c r="F16" i="8"/>
  <c r="F17" i="8"/>
  <c r="F14" i="8"/>
  <c r="D15" i="8"/>
  <c r="D16" i="8"/>
  <c r="D17" i="8"/>
  <c r="C15" i="8"/>
  <c r="C16" i="8"/>
  <c r="C17" i="8"/>
  <c r="D14" i="8"/>
  <c r="C14" i="8"/>
  <c r="G26" i="8" l="1"/>
  <c r="E17" i="8"/>
  <c r="E25" i="8"/>
  <c r="E20" i="8" l="1"/>
  <c r="H20" i="8" s="1"/>
  <c r="E21" i="8"/>
  <c r="H21" i="8" s="1"/>
  <c r="H17" i="8"/>
  <c r="H25" i="8"/>
  <c r="E24" i="8"/>
  <c r="H24" i="8" s="1"/>
  <c r="E23" i="8"/>
  <c r="H23" i="8" s="1"/>
  <c r="E22" i="8"/>
  <c r="H22" i="8" s="1"/>
  <c r="D26" i="8"/>
  <c r="G18" i="8"/>
  <c r="G27" i="8" s="1"/>
  <c r="F18" i="8"/>
  <c r="F27" i="8" s="1"/>
  <c r="D18" i="8"/>
  <c r="C18" i="8"/>
  <c r="E16" i="8"/>
  <c r="H16" i="8" s="1"/>
  <c r="E15" i="8"/>
  <c r="H15" i="8" s="1"/>
  <c r="E14" i="8"/>
  <c r="H14" i="8" s="1"/>
  <c r="C26" i="8"/>
  <c r="E26" i="8" l="1"/>
  <c r="H26" i="8" s="1"/>
  <c r="D27" i="8"/>
  <c r="E18" i="8"/>
  <c r="C27" i="8"/>
  <c r="E27" i="8" l="1"/>
  <c r="H18" i="8"/>
  <c r="H27" i="8" s="1"/>
</calcChain>
</file>

<file path=xl/sharedStrings.xml><?xml version="1.0" encoding="utf-8"?>
<sst xmlns="http://schemas.openxmlformats.org/spreadsheetml/2006/main" count="958" uniqueCount="82">
  <si>
    <t>TOTAL</t>
  </si>
  <si>
    <t>Cargo/Função</t>
  </si>
  <si>
    <t>Integral</t>
  </si>
  <si>
    <t>Cargo Efetivo</t>
  </si>
  <si>
    <t>CJ-04</t>
  </si>
  <si>
    <t>CJ-03</t>
  </si>
  <si>
    <t>CJ-02</t>
  </si>
  <si>
    <t>CJ-01</t>
  </si>
  <si>
    <t>FC-06</t>
  </si>
  <si>
    <t>FC-05</t>
  </si>
  <si>
    <t>FC-04</t>
  </si>
  <si>
    <t xml:space="preserve">FC-03 </t>
  </si>
  <si>
    <t>FC-02</t>
  </si>
  <si>
    <t>FC-01</t>
  </si>
  <si>
    <t>Ocupados</t>
  </si>
  <si>
    <t>Vagos</t>
  </si>
  <si>
    <t>Total</t>
  </si>
  <si>
    <t>Com Vínculo Efetivo</t>
  </si>
  <si>
    <t>Sem Vínculo Efetivo</t>
  </si>
  <si>
    <t>Optante</t>
  </si>
  <si>
    <t>Remuneração</t>
  </si>
  <si>
    <t>Subtotal</t>
  </si>
  <si>
    <t>Cargos em comissão</t>
  </si>
  <si>
    <t>Funções de Confiança</t>
  </si>
  <si>
    <t>Total cargos</t>
  </si>
  <si>
    <t>Total funções</t>
  </si>
  <si>
    <t xml:space="preserve"> RESOLUÇÃO 102 CNJ - ANEXO IV- QUANTITATIVO DE CARGOS E FUNÇÕES</t>
  </si>
  <si>
    <t>PODER JUDICIÁRIO</t>
  </si>
  <si>
    <t>UNIDADE:</t>
  </si>
  <si>
    <t>ÓRGÃO:</t>
  </si>
  <si>
    <t>Denominação/Nível</t>
  </si>
  <si>
    <t>Data de referência:</t>
  </si>
  <si>
    <t>Observação: Os tribunais de justiça e de justiça militar  deverão adaptar este anexo às respectivas estruturas de cargos e funções.</t>
  </si>
  <si>
    <t>b) cargos em comissão e funções de confiança do quadro de pessoal do órgão.</t>
  </si>
  <si>
    <t>Secretaria de Gestão de Pessoas</t>
  </si>
  <si>
    <t>RESOLUÇÃO 102 CNJ - ANEXO IV- QUANTITATIVO DE CARGOS E FUNÇÕES</t>
  </si>
  <si>
    <t>TRIBUNAL REGIONAL DO TRABALHO DA 22ª REGIÃO</t>
  </si>
  <si>
    <t>TRIBUNAL REGIONAL DO TRABALHO DA 1ª REGIÃO</t>
  </si>
  <si>
    <t>SECRETARIA DE GESTÃO DE PESSOAS</t>
  </si>
  <si>
    <t>COORDENADORIA DE GESTÃO DE PESSOAS</t>
  </si>
  <si>
    <t>TRIBUNAL REGIONAL DO TRABALHO DA 13ª REGIÃO</t>
  </si>
  <si>
    <t>Consolidado da Justiça do Trabalho</t>
  </si>
  <si>
    <t>UNIDADE: Coordenadoria de Gestão de Pessoas CSJT</t>
  </si>
  <si>
    <t>SECRETARIA DE ADMINISTRAÇÃO DE PESSOAL</t>
  </si>
  <si>
    <t>TRIBUNAL REGIONAL DO TRABALHO DA 2ª REGIÃO</t>
  </si>
  <si>
    <t>FC-03</t>
  </si>
  <si>
    <t>TRIBUNAL REGIONAL DO TRABALHO DA 4ª REGIÃO</t>
  </si>
  <si>
    <t>TRIBUNAL REGIONAL DO TRABALHO DA 5ª REGIÃO</t>
  </si>
  <si>
    <t>TRIBUNAL REGIONAL DO TRABALHO DA SEXTA REGIÃO</t>
  </si>
  <si>
    <t>COORDENADORIA DE ADMINISTRAÇÃO DE PESSOAL/SECRETARIA DE GESTÃO DE PESSOAS</t>
  </si>
  <si>
    <t>TRIBUNAL REGIONAL DO TRABALHO DA 9ª REGIÃO</t>
  </si>
  <si>
    <t>Coordenadoria de Pessoal e de Informações Funcionais</t>
  </si>
  <si>
    <t>TRIBUNAL REGIONAL DO TRABALHO DA 11ª REGIÃO</t>
  </si>
  <si>
    <t>TRIBUNAL REGIONAL DO TRABALHO DA 12ª REGIÃO</t>
  </si>
  <si>
    <t>Tribunal Regional do Trabalho da 17ª Região</t>
  </si>
  <si>
    <t>TRIBUNAL REGIONAL DO TRABALHO DA 18ª REGIÃO</t>
  </si>
  <si>
    <t>TRIBUNAL REGIONAL DO TRABALHO DA 21ª REGIÃO</t>
  </si>
  <si>
    <t>TRIBUNAL REGIONAL DO TRABALHO DA 23ª  REGIÃO</t>
  </si>
  <si>
    <t>TRIBUNAL REGIONAL DO TRABALHO DA 24ª REGIÃO</t>
  </si>
  <si>
    <t>SERVIÇO DE RECURSOS HUMANOS</t>
  </si>
  <si>
    <t>TRIBUNAL SUPERIOR DO TRABALHO</t>
  </si>
  <si>
    <t>COORDENADORIA DE INFORMAÇÕES FUNCIONAIS</t>
  </si>
  <si>
    <t>SECRETARIA DE PESSOAL</t>
  </si>
  <si>
    <t>TRT-3ª REGIÃO</t>
  </si>
  <si>
    <t/>
  </si>
  <si>
    <t>TRIBUNAL REGIONAL DO TRABALHO DA 7ª REGIÃO</t>
  </si>
  <si>
    <t>SETOR DE INFORMAÇÕES FUNCIONAIS - DRH</t>
  </si>
  <si>
    <t>SECRETARIA DE GESTÃO DE PESSOAS - COORDENADORIA DE DADOS FUNCIONAIS</t>
  </si>
  <si>
    <t>TRIBUNAL REGIONAL DO TRABALHO DA 10ª REGIÃO</t>
  </si>
  <si>
    <t>SEÇÃO DE INFORMAÇÕES FUNCIONAIS</t>
  </si>
  <si>
    <t>31/12/2016 PUBLICADO EM 12/01/2017.</t>
  </si>
  <si>
    <t>COORDENADORIA DE ADMINISTRAÇÃO E PAGAMENTO DE PESSOAL</t>
  </si>
  <si>
    <t>TRIBUNAL REGIONAL DO TRABALHO DA 14ª REGIÃO</t>
  </si>
  <si>
    <t>TRIBUNAL REGIONAL DO TRABALHO DA 15ª REGIÃO</t>
  </si>
  <si>
    <t>TRIBUNAL REGIONAL DO TRABALHO DA 16ª REGIÃO</t>
  </si>
  <si>
    <t>TRT 19ª Região</t>
  </si>
  <si>
    <t>TRIBUNAL REGIONAL DO TRABALHO DA 20ª REGIÃO</t>
  </si>
  <si>
    <t>GESTÃO FUNCIONAL</t>
  </si>
  <si>
    <t>CARGOS EM COMISSÃO</t>
  </si>
  <si>
    <t>FUNÇÕES DE CONFIANÇA</t>
  </si>
  <si>
    <t>Data de referência: 31/12/2016</t>
  </si>
  <si>
    <t>TRIBUNAL REGIONAL DOP TRABALHO DA 8ª REGIÃO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</si>
</sst>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dd/mm/yy"/>
    <numFmt numFmtId="181" formatCode="General&quot; &quot;"/>
    <numFmt numFmtId="182" formatCode="#,##0.00&quot; &quot;;&quot; (&quot;#,##0.00&quot;)&quot;;&quot; -&quot;#&quot; &quot;;@&quot; &quot;"/>
    <numFmt numFmtId="183" formatCode="&quot;$&quot;#,##0&quot; &quot;;&quot;($&quot;#,##0&quot;)&quot;"/>
    <numFmt numFmtId="184" formatCode="yyyy&quot;:&quot;mm"/>
    <numFmt numFmtId="185" formatCode="[$€]#,##0.00&quot; &quot;;[$€]&quot;(&quot;#,##0.00&quot;)&quot;;[$€]&quot;-&quot;#&quot; &quot;"/>
    <numFmt numFmtId="186" formatCode="&quot; R$ &quot;#,##0.00&quot; &quot;;&quot; R$ (&quot;#,##0.00&quot;)&quot;;&quot; R$ -&quot;#&quot; &quot;;@&quot; &quot;"/>
    <numFmt numFmtId="187" formatCode="#.#####"/>
    <numFmt numFmtId="188" formatCode="[$R$-416]&quot; &quot;#,##0.00;[Red]&quot;-&quot;[$R$-416]&quot; &quot;#,##0.00"/>
    <numFmt numFmtId="189" formatCode="#,##0&quot; &quot;;[Red]&quot;(&quot;#,##0&quot;)&quot;"/>
    <numFmt numFmtId="190" formatCode="#,##0.00&quot; &quot;;&quot;-&quot;#,##0.00&quot; &quot;;&quot; -&quot;#&quot; &quot;;@&quot; &quot;"/>
    <numFmt numFmtId="191" formatCode="#.###,"/>
  </numFmts>
  <fonts count="105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b/>
      <sz val="10"/>
      <name val="Arial"/>
      <family val="2"/>
    </font>
    <font>
      <b/>
      <sz val="9"/>
      <color rgb="FFFF0000"/>
      <name val="Arial"/>
      <family val="2"/>
    </font>
    <font>
      <b/>
      <sz val="9"/>
      <color rgb="FFFF0000"/>
      <name val="Arial"/>
      <family val="2"/>
      <charset val="1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b/>
      <sz val="11"/>
      <name val="Arial"/>
      <family val="2"/>
    </font>
    <font>
      <i/>
      <sz val="8"/>
      <color theme="4" tint="-0.499984740745262"/>
      <name val="Arial"/>
      <family val="2"/>
    </font>
    <font>
      <i/>
      <sz val="8"/>
      <color theme="6" tint="-0.499984740745262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D9D9D9"/>
        <bgColor rgb="FFCCCCFF"/>
      </patternFill>
    </fill>
    <fill>
      <patternFill patternType="solid">
        <fgColor rgb="FFA6A6A6"/>
        <bgColor rgb="FF96969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FFFFCC"/>
      </patternFill>
    </fill>
    <fill>
      <patternFill patternType="solid">
        <fgColor rgb="FFF2F2F2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</fills>
  <borders count="39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730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21" fillId="3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21" fillId="4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21" fillId="5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21" fillId="9" borderId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21" fillId="10" borderId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1" fillId="11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21" fillId="5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21" fillId="9" borderId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21" fillId="12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22" fillId="13" borderId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2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2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2" fillId="14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2" fillId="15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22" fillId="16" borderId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164" fontId="23" fillId="0" borderId="1"/>
    <xf numFmtId="0" fontId="11" fillId="3" borderId="0" applyNumberFormat="0" applyBorder="0" applyAlignment="0" applyProtection="0"/>
    <xf numFmtId="164" fontId="24" fillId="0" borderId="0">
      <alignment vertical="top"/>
    </xf>
    <xf numFmtId="164" fontId="25" fillId="0" borderId="0">
      <alignment horizontal="right"/>
    </xf>
    <xf numFmtId="164" fontId="25" fillId="0" borderId="0">
      <alignment horizontal="left"/>
    </xf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6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2" fontId="29" fillId="0" borderId="0">
      <protection locked="0"/>
    </xf>
    <xf numFmtId="2" fontId="30" fillId="0" borderId="0">
      <protection locked="0"/>
    </xf>
    <xf numFmtId="0" fontId="27" fillId="0" borderId="0"/>
    <xf numFmtId="0" fontId="28" fillId="0" borderId="0"/>
    <xf numFmtId="0" fontId="7" fillId="8" borderId="2" applyNumberFormat="0" applyAlignment="0" applyProtection="0"/>
    <xf numFmtId="0" fontId="7" fillId="8" borderId="2" applyNumberFormat="0" applyAlignment="0" applyProtection="0"/>
    <xf numFmtId="0" fontId="7" fillId="8" borderId="2" applyNumberFormat="0" applyAlignment="0" applyProtection="0"/>
    <xf numFmtId="0" fontId="32" fillId="8" borderId="2"/>
    <xf numFmtId="0" fontId="7" fillId="8" borderId="2" applyNumberFormat="0" applyAlignment="0" applyProtection="0"/>
    <xf numFmtId="0" fontId="7" fillId="8" borderId="2" applyNumberFormat="0" applyAlignment="0" applyProtection="0"/>
    <xf numFmtId="0" fontId="31" fillId="0" borderId="0">
      <alignment vertical="center"/>
    </xf>
    <xf numFmtId="0" fontId="8" fillId="21" borderId="3" applyNumberFormat="0" applyAlignment="0" applyProtection="0"/>
    <xf numFmtId="0" fontId="8" fillId="21" borderId="3" applyNumberFormat="0" applyAlignment="0" applyProtection="0"/>
    <xf numFmtId="0" fontId="33" fillId="21" borderId="3"/>
    <xf numFmtId="0" fontId="8" fillId="21" borderId="3" applyNumberFormat="0" applyAlignment="0" applyProtection="0"/>
    <xf numFmtId="0" fontId="8" fillId="21" borderId="3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34" fillId="0" borderId="4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8" fillId="21" borderId="3" applyNumberFormat="0" applyAlignment="0" applyProtection="0"/>
    <xf numFmtId="4" fontId="21" fillId="0" borderId="0"/>
    <xf numFmtId="166" fontId="21" fillId="0" borderId="0"/>
    <xf numFmtId="165" fontId="3" fillId="0" borderId="0" applyBorder="0" applyAlignment="0" applyProtection="0"/>
    <xf numFmtId="165" fontId="3" fillId="0" borderId="0" applyBorder="0" applyAlignment="0" applyProtection="0"/>
    <xf numFmtId="40" fontId="21" fillId="0" borderId="0"/>
    <xf numFmtId="3" fontId="21" fillId="0" borderId="0"/>
    <xf numFmtId="0" fontId="21" fillId="0" borderId="0"/>
    <xf numFmtId="0" fontId="21" fillId="0" borderId="0"/>
    <xf numFmtId="167" fontId="21" fillId="0" borderId="0"/>
    <xf numFmtId="0" fontId="21" fillId="0" borderId="0"/>
    <xf numFmtId="0" fontId="21" fillId="0" borderId="0"/>
    <xf numFmtId="168" fontId="21" fillId="0" borderId="0"/>
    <xf numFmtId="169" fontId="21" fillId="0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22" fillId="17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22" fillId="18" borderId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22" fillId="19" borderId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2" fillId="14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2" fillId="15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22" fillId="20" borderId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8" borderId="2" applyNumberFormat="0" applyAlignment="0" applyProtection="0"/>
    <xf numFmtId="170" fontId="3" fillId="0" borderId="0" applyFill="0" applyBorder="0" applyAlignment="0" applyProtection="0"/>
    <xf numFmtId="0" fontId="3" fillId="0" borderId="0" applyFill="0" applyBorder="0" applyAlignment="0" applyProtection="0"/>
    <xf numFmtId="170" fontId="3" fillId="0" borderId="0" applyFill="0" applyBorder="0" applyAlignment="0" applyProtection="0"/>
    <xf numFmtId="0" fontId="15" fillId="0" borderId="0" applyNumberFormat="0" applyFill="0" applyBorder="0" applyAlignment="0" applyProtection="0"/>
    <xf numFmtId="0" fontId="35" fillId="0" borderId="5">
      <alignment horizontal="center"/>
    </xf>
    <xf numFmtId="2" fontId="21" fillId="0" borderId="0"/>
    <xf numFmtId="2" fontId="21" fillId="0" borderId="0"/>
    <xf numFmtId="0" fontId="36" fillId="0" borderId="0">
      <alignment horizontal="left"/>
    </xf>
    <xf numFmtId="0" fontId="6" fillId="4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7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8" fillId="0" borderId="0"/>
    <xf numFmtId="0" fontId="10" fillId="7" borderId="2" applyNumberFormat="0" applyAlignment="0" applyProtection="0"/>
    <xf numFmtId="0" fontId="35" fillId="0" borderId="9">
      <alignment horizontal="center"/>
    </xf>
    <xf numFmtId="0" fontId="39" fillId="0" borderId="10">
      <alignment horizontal="center"/>
    </xf>
    <xf numFmtId="171" fontId="21" fillId="0" borderId="0"/>
    <xf numFmtId="0" fontId="9" fillId="0" borderId="4" applyNumberFormat="0" applyFill="0" applyAlignment="0" applyProtection="0"/>
    <xf numFmtId="165" fontId="21" fillId="0" borderId="0"/>
    <xf numFmtId="172" fontId="3" fillId="0" borderId="0" applyFill="0" applyBorder="0" applyAlignment="0" applyProtection="0"/>
    <xf numFmtId="167" fontId="21" fillId="0" borderId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40" fillId="22" borderId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5" fillId="0" borderId="0"/>
    <xf numFmtId="0" fontId="3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2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13" fillId="8" borderId="12" applyNumberFormat="0" applyAlignment="0" applyProtection="0"/>
    <xf numFmtId="10" fontId="21" fillId="0" borderId="0"/>
    <xf numFmtId="173" fontId="29" fillId="0" borderId="0">
      <protection locked="0"/>
    </xf>
    <xf numFmtId="174" fontId="29" fillId="0" borderId="0">
      <protection locked="0"/>
    </xf>
    <xf numFmtId="9" fontId="3" fillId="0" borderId="0" applyFill="0" applyBorder="0" applyAlignment="0" applyProtection="0"/>
    <xf numFmtId="9" fontId="55" fillId="0" borderId="0" applyFont="0" applyFill="0" applyBorder="0" applyAlignment="0" applyProtection="0"/>
    <xf numFmtId="9" fontId="21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21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0" fontId="25" fillId="0" borderId="0"/>
    <xf numFmtId="0" fontId="13" fillId="8" borderId="12" applyNumberFormat="0" applyAlignment="0" applyProtection="0"/>
    <xf numFmtId="0" fontId="13" fillId="8" borderId="12" applyNumberFormat="0" applyAlignment="0" applyProtection="0"/>
    <xf numFmtId="0" fontId="42" fillId="8" borderId="12"/>
    <xf numFmtId="0" fontId="13" fillId="8" borderId="12" applyNumberFormat="0" applyAlignment="0" applyProtection="0"/>
    <xf numFmtId="0" fontId="13" fillId="8" borderId="12" applyNumberFormat="0" applyAlignment="0" applyProtection="0"/>
    <xf numFmtId="38" fontId="21" fillId="0" borderId="0"/>
    <xf numFmtId="38" fontId="43" fillId="0" borderId="13"/>
    <xf numFmtId="175" fontId="41" fillId="0" borderId="0">
      <protection locked="0"/>
    </xf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21" fillId="0" borderId="0"/>
    <xf numFmtId="176" fontId="3" fillId="0" borderId="0" applyFill="0" applyBorder="0" applyAlignment="0" applyProtection="0"/>
    <xf numFmtId="165" fontId="3" fillId="0" borderId="0"/>
    <xf numFmtId="0" fontId="3" fillId="0" borderId="0"/>
    <xf numFmtId="165" fontId="3" fillId="0" borderId="0"/>
    <xf numFmtId="165" fontId="41" fillId="0" borderId="0"/>
    <xf numFmtId="165" fontId="3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77" fontId="21" fillId="0" borderId="0"/>
    <xf numFmtId="178" fontId="21" fillId="0" borderId="0"/>
    <xf numFmtId="0" fontId="16" fillId="0" borderId="0" applyNumberFormat="0" applyFill="0" applyBorder="0" applyAlignment="0" applyProtection="0"/>
    <xf numFmtId="0" fontId="46" fillId="0" borderId="14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50" fillId="0" borderId="6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52" fillId="0" borderId="7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53" fillId="0" borderId="8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4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8" fillId="0" borderId="15"/>
    <xf numFmtId="2" fontId="47" fillId="0" borderId="0">
      <protection locked="0"/>
    </xf>
    <xf numFmtId="2" fontId="47" fillId="0" borderId="0">
      <protection locked="0"/>
    </xf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0" fontId="49" fillId="0" borderId="16"/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174" fontId="29" fillId="0" borderId="0">
      <protection locked="0"/>
    </xf>
    <xf numFmtId="179" fontId="29" fillId="0" borderId="0">
      <protection locked="0"/>
    </xf>
    <xf numFmtId="0" fontId="41" fillId="0" borderId="0"/>
    <xf numFmtId="43" fontId="55" fillId="0" borderId="0" applyFont="0" applyFill="0" applyBorder="0" applyAlignment="0" applyProtection="0"/>
    <xf numFmtId="165" fontId="3" fillId="0" borderId="0" applyFill="0" applyBorder="0" applyAlignment="0" applyProtection="0"/>
    <xf numFmtId="176" fontId="3" fillId="0" borderId="0" applyFill="0" applyBorder="0" applyAlignment="0" applyProtection="0"/>
    <xf numFmtId="165" fontId="3" fillId="0" borderId="0" applyFill="0" applyBorder="0" applyAlignment="0" applyProtection="0"/>
    <xf numFmtId="176" fontId="3" fillId="0" borderId="0" applyFill="0" applyBorder="0" applyAlignment="0" applyProtection="0"/>
    <xf numFmtId="3" fontId="21" fillId="0" borderId="0"/>
    <xf numFmtId="0" fontId="14" fillId="0" borderId="0" applyNumberFormat="0" applyFill="0" applyBorder="0" applyAlignment="0" applyProtection="0"/>
    <xf numFmtId="0" fontId="65" fillId="0" borderId="0"/>
    <xf numFmtId="0" fontId="66" fillId="37" borderId="0"/>
    <xf numFmtId="0" fontId="66" fillId="38" borderId="0"/>
    <xf numFmtId="0" fontId="66" fillId="39" borderId="0"/>
    <xf numFmtId="0" fontId="66" fillId="40" borderId="0"/>
    <xf numFmtId="0" fontId="66" fillId="41" borderId="0"/>
    <xf numFmtId="0" fontId="66" fillId="42" borderId="0"/>
    <xf numFmtId="0" fontId="66" fillId="37" borderId="0"/>
    <xf numFmtId="0" fontId="66" fillId="37" borderId="0"/>
    <xf numFmtId="0" fontId="66" fillId="37" borderId="0"/>
    <xf numFmtId="0" fontId="66" fillId="37" borderId="0"/>
    <xf numFmtId="0" fontId="66" fillId="38" borderId="0"/>
    <xf numFmtId="0" fontId="66" fillId="38" borderId="0"/>
    <xf numFmtId="0" fontId="66" fillId="38" borderId="0"/>
    <xf numFmtId="0" fontId="66" fillId="38" borderId="0"/>
    <xf numFmtId="0" fontId="66" fillId="39" borderId="0"/>
    <xf numFmtId="0" fontId="66" fillId="39" borderId="0"/>
    <xf numFmtId="0" fontId="66" fillId="39" borderId="0"/>
    <xf numFmtId="0" fontId="66" fillId="39" borderId="0"/>
    <xf numFmtId="0" fontId="66" fillId="40" borderId="0"/>
    <xf numFmtId="0" fontId="66" fillId="40" borderId="0"/>
    <xf numFmtId="0" fontId="66" fillId="40" borderId="0"/>
    <xf numFmtId="0" fontId="66" fillId="40" borderId="0"/>
    <xf numFmtId="0" fontId="66" fillId="41" borderId="0"/>
    <xf numFmtId="0" fontId="66" fillId="41" borderId="0"/>
    <xf numFmtId="0" fontId="66" fillId="41" borderId="0"/>
    <xf numFmtId="0" fontId="66" fillId="41" borderId="0"/>
    <xf numFmtId="0" fontId="66" fillId="42" borderId="0"/>
    <xf numFmtId="0" fontId="66" fillId="42" borderId="0"/>
    <xf numFmtId="0" fontId="66" fillId="42" borderId="0"/>
    <xf numFmtId="0" fontId="66" fillId="43" borderId="0"/>
    <xf numFmtId="0" fontId="66" fillId="44" borderId="0"/>
    <xf numFmtId="0" fontId="66" fillId="45" borderId="0"/>
    <xf numFmtId="0" fontId="66" fillId="46" borderId="0"/>
    <xf numFmtId="0" fontId="66" fillId="40" borderId="0"/>
    <xf numFmtId="0" fontId="66" fillId="44" borderId="0"/>
    <xf numFmtId="0" fontId="66" fillId="47" borderId="0"/>
    <xf numFmtId="0" fontId="66" fillId="44" borderId="0"/>
    <xf numFmtId="0" fontId="66" fillId="44" borderId="0"/>
    <xf numFmtId="0" fontId="66" fillId="44" borderId="0"/>
    <xf numFmtId="0" fontId="66" fillId="44" borderId="0"/>
    <xf numFmtId="0" fontId="66" fillId="45" borderId="0"/>
    <xf numFmtId="0" fontId="66" fillId="45" borderId="0"/>
    <xf numFmtId="0" fontId="66" fillId="45" borderId="0"/>
    <xf numFmtId="0" fontId="66" fillId="45" borderId="0"/>
    <xf numFmtId="0" fontId="66" fillId="46" borderId="0"/>
    <xf numFmtId="0" fontId="66" fillId="46" borderId="0"/>
    <xf numFmtId="0" fontId="66" fillId="46" borderId="0"/>
    <xf numFmtId="0" fontId="66" fillId="46" borderId="0"/>
    <xf numFmtId="0" fontId="66" fillId="40" borderId="0"/>
    <xf numFmtId="0" fontId="66" fillId="40" borderId="0"/>
    <xf numFmtId="0" fontId="66" fillId="40" borderId="0"/>
    <xf numFmtId="0" fontId="66" fillId="40" borderId="0"/>
    <xf numFmtId="0" fontId="66" fillId="44" borderId="0"/>
    <xf numFmtId="0" fontId="66" fillId="44" borderId="0"/>
    <xf numFmtId="0" fontId="66" fillId="44" borderId="0"/>
    <xf numFmtId="0" fontId="66" fillId="44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7" fillId="48" borderId="0"/>
    <xf numFmtId="0" fontId="67" fillId="45" borderId="0"/>
    <xf numFmtId="0" fontId="67" fillId="46" borderId="0"/>
    <xf numFmtId="0" fontId="67" fillId="49" borderId="0"/>
    <xf numFmtId="0" fontId="67" fillId="50" borderId="0"/>
    <xf numFmtId="0" fontId="67" fillId="51" borderId="0"/>
    <xf numFmtId="0" fontId="67" fillId="48" borderId="0"/>
    <xf numFmtId="0" fontId="67" fillId="48" borderId="0"/>
    <xf numFmtId="0" fontId="67" fillId="48" borderId="0"/>
    <xf numFmtId="0" fontId="67" fillId="48" borderId="0"/>
    <xf numFmtId="0" fontId="67" fillId="45" borderId="0"/>
    <xf numFmtId="0" fontId="67" fillId="45" borderId="0"/>
    <xf numFmtId="0" fontId="67" fillId="45" borderId="0"/>
    <xf numFmtId="0" fontId="67" fillId="45" borderId="0"/>
    <xf numFmtId="0" fontId="67" fillId="46" borderId="0"/>
    <xf numFmtId="0" fontId="67" fillId="46" borderId="0"/>
    <xf numFmtId="0" fontId="67" fillId="46" borderId="0"/>
    <xf numFmtId="0" fontId="67" fillId="46" borderId="0"/>
    <xf numFmtId="0" fontId="67" fillId="49" borderId="0"/>
    <xf numFmtId="0" fontId="67" fillId="49" borderId="0"/>
    <xf numFmtId="0" fontId="67" fillId="49" borderId="0"/>
    <xf numFmtId="0" fontId="67" fillId="49" borderId="0"/>
    <xf numFmtId="0" fontId="67" fillId="50" borderId="0"/>
    <xf numFmtId="0" fontId="67" fillId="50" borderId="0"/>
    <xf numFmtId="0" fontId="67" fillId="50" borderId="0"/>
    <xf numFmtId="0" fontId="67" fillId="50" borderId="0"/>
    <xf numFmtId="0" fontId="67" fillId="51" borderId="0"/>
    <xf numFmtId="0" fontId="67" fillId="51" borderId="0"/>
    <xf numFmtId="0" fontId="67" fillId="51" borderId="0"/>
    <xf numFmtId="0" fontId="67" fillId="51" borderId="0"/>
    <xf numFmtId="0" fontId="67" fillId="52" borderId="0"/>
    <xf numFmtId="0" fontId="67" fillId="53" borderId="0"/>
    <xf numFmtId="0" fontId="67" fillId="54" borderId="0"/>
    <xf numFmtId="0" fontId="67" fillId="49" borderId="0"/>
    <xf numFmtId="0" fontId="67" fillId="50" borderId="0"/>
    <xf numFmtId="0" fontId="67" fillId="55" borderId="0"/>
    <xf numFmtId="181" fontId="68" fillId="0" borderId="25"/>
    <xf numFmtId="0" fontId="69" fillId="38" borderId="0"/>
    <xf numFmtId="181" fontId="70" fillId="0" borderId="0">
      <alignment vertical="top"/>
    </xf>
    <xf numFmtId="181" fontId="71" fillId="0" borderId="0">
      <alignment horizontal="right"/>
    </xf>
    <xf numFmtId="181" fontId="71" fillId="0" borderId="0">
      <alignment horizontal="left"/>
    </xf>
    <xf numFmtId="0" fontId="72" fillId="39" borderId="0"/>
    <xf numFmtId="0" fontId="72" fillId="39" borderId="0"/>
    <xf numFmtId="0" fontId="72" fillId="39" borderId="0"/>
    <xf numFmtId="0" fontId="72" fillId="39" borderId="0"/>
    <xf numFmtId="2" fontId="73" fillId="0" borderId="0">
      <protection locked="0"/>
    </xf>
    <xf numFmtId="2" fontId="74" fillId="0" borderId="0">
      <protection locked="0"/>
    </xf>
    <xf numFmtId="0" fontId="75" fillId="0" borderId="0"/>
    <xf numFmtId="0" fontId="76" fillId="0" borderId="0"/>
    <xf numFmtId="0" fontId="77" fillId="43" borderId="26"/>
    <xf numFmtId="0" fontId="77" fillId="43" borderId="26"/>
    <xf numFmtId="0" fontId="77" fillId="43" borderId="26"/>
    <xf numFmtId="0" fontId="77" fillId="43" borderId="26"/>
    <xf numFmtId="0" fontId="77" fillId="43" borderId="26"/>
    <xf numFmtId="0" fontId="78" fillId="0" borderId="0">
      <alignment vertical="center"/>
    </xf>
    <xf numFmtId="0" fontId="79" fillId="56" borderId="27"/>
    <xf numFmtId="0" fontId="79" fillId="56" borderId="27"/>
    <xf numFmtId="0" fontId="79" fillId="56" borderId="27"/>
    <xf numFmtId="0" fontId="79" fillId="56" borderId="27"/>
    <xf numFmtId="0" fontId="80" fillId="0" borderId="28"/>
    <xf numFmtId="0" fontId="80" fillId="0" borderId="28"/>
    <xf numFmtId="0" fontId="80" fillId="0" borderId="28"/>
    <xf numFmtId="0" fontId="80" fillId="0" borderId="28"/>
    <xf numFmtId="0" fontId="79" fillId="56" borderId="27"/>
    <xf numFmtId="4" fontId="66" fillId="0" borderId="0"/>
    <xf numFmtId="182" fontId="81" fillId="0" borderId="0"/>
    <xf numFmtId="182" fontId="81" fillId="0" borderId="0"/>
    <xf numFmtId="3" fontId="66" fillId="0" borderId="0"/>
    <xf numFmtId="183" fontId="66" fillId="0" borderId="0"/>
    <xf numFmtId="0" fontId="66" fillId="0" borderId="0"/>
    <xf numFmtId="0" fontId="66" fillId="0" borderId="0"/>
    <xf numFmtId="168" fontId="66" fillId="0" borderId="0"/>
    <xf numFmtId="184" fontId="66" fillId="0" borderId="0"/>
    <xf numFmtId="0" fontId="67" fillId="52" borderId="0"/>
    <xf numFmtId="0" fontId="67" fillId="52" borderId="0"/>
    <xf numFmtId="0" fontId="67" fillId="52" borderId="0"/>
    <xf numFmtId="0" fontId="67" fillId="52" borderId="0"/>
    <xf numFmtId="0" fontId="67" fillId="53" borderId="0"/>
    <xf numFmtId="0" fontId="67" fillId="53" borderId="0"/>
    <xf numFmtId="0" fontId="67" fillId="53" borderId="0"/>
    <xf numFmtId="0" fontId="67" fillId="53" borderId="0"/>
    <xf numFmtId="0" fontId="67" fillId="54" borderId="0"/>
    <xf numFmtId="0" fontId="67" fillId="54" borderId="0"/>
    <xf numFmtId="0" fontId="67" fillId="54" borderId="0"/>
    <xf numFmtId="0" fontId="67" fillId="54" borderId="0"/>
    <xf numFmtId="0" fontId="67" fillId="49" borderId="0"/>
    <xf numFmtId="0" fontId="67" fillId="49" borderId="0"/>
    <xf numFmtId="0" fontId="67" fillId="49" borderId="0"/>
    <xf numFmtId="0" fontId="67" fillId="49" borderId="0"/>
    <xf numFmtId="0" fontId="67" fillId="50" borderId="0"/>
    <xf numFmtId="0" fontId="67" fillId="50" borderId="0"/>
    <xf numFmtId="0" fontId="67" fillId="50" borderId="0"/>
    <xf numFmtId="0" fontId="67" fillId="50" borderId="0"/>
    <xf numFmtId="0" fontId="67" fillId="55" borderId="0"/>
    <xf numFmtId="0" fontId="67" fillId="55" borderId="0"/>
    <xf numFmtId="0" fontId="67" fillId="55" borderId="0"/>
    <xf numFmtId="0" fontId="67" fillId="55" borderId="0"/>
    <xf numFmtId="0" fontId="82" fillId="42" borderId="26"/>
    <xf numFmtId="0" fontId="82" fillId="42" borderId="26"/>
    <xf numFmtId="0" fontId="82" fillId="42" borderId="26"/>
    <xf numFmtId="0" fontId="82" fillId="43" borderId="26"/>
    <xf numFmtId="185" fontId="81" fillId="0" borderId="0"/>
    <xf numFmtId="0" fontId="81" fillId="0" borderId="0"/>
    <xf numFmtId="0" fontId="83" fillId="0" borderId="0"/>
    <xf numFmtId="0" fontId="84" fillId="0" borderId="29">
      <alignment horizontal="center"/>
    </xf>
    <xf numFmtId="2" fontId="66" fillId="0" borderId="0"/>
    <xf numFmtId="2" fontId="66" fillId="0" borderId="0"/>
    <xf numFmtId="0" fontId="85" fillId="0" borderId="0">
      <alignment horizontal="left"/>
    </xf>
    <xf numFmtId="0" fontId="72" fillId="39" borderId="0"/>
    <xf numFmtId="0" fontId="86" fillId="0" borderId="0">
      <alignment horizontal="center"/>
    </xf>
    <xf numFmtId="0" fontId="87" fillId="0" borderId="30"/>
    <xf numFmtId="0" fontId="88" fillId="0" borderId="31"/>
    <xf numFmtId="0" fontId="89" fillId="0" borderId="32"/>
    <xf numFmtId="0" fontId="89" fillId="0" borderId="0"/>
    <xf numFmtId="0" fontId="86" fillId="0" borderId="0">
      <alignment horizontal="center" textRotation="90"/>
    </xf>
    <xf numFmtId="0" fontId="69" fillId="38" borderId="0"/>
    <xf numFmtId="0" fontId="69" fillId="38" borderId="0"/>
    <xf numFmtId="0" fontId="69" fillId="38" borderId="0"/>
    <xf numFmtId="0" fontId="69" fillId="38" borderId="0"/>
    <xf numFmtId="0" fontId="68" fillId="0" borderId="0"/>
    <xf numFmtId="0" fontId="82" fillId="42" borderId="26"/>
    <xf numFmtId="171" fontId="66" fillId="0" borderId="0"/>
    <xf numFmtId="0" fontId="80" fillId="0" borderId="28"/>
    <xf numFmtId="186" fontId="81" fillId="0" borderId="0"/>
    <xf numFmtId="183" fontId="66" fillId="0" borderId="0"/>
    <xf numFmtId="0" fontId="90" fillId="57" borderId="0"/>
    <xf numFmtId="0" fontId="90" fillId="57" borderId="0"/>
    <xf numFmtId="0" fontId="90" fillId="57" borderId="0"/>
    <xf numFmtId="0" fontId="90" fillId="57" borderId="0"/>
    <xf numFmtId="0" fontId="90" fillId="57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6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6" fillId="0" borderId="0"/>
    <xf numFmtId="0" fontId="66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58" borderId="33"/>
    <xf numFmtId="0" fontId="81" fillId="58" borderId="33"/>
    <xf numFmtId="0" fontId="81" fillId="58" borderId="33"/>
    <xf numFmtId="0" fontId="81" fillId="58" borderId="33"/>
    <xf numFmtId="0" fontId="81" fillId="58" borderId="33"/>
    <xf numFmtId="0" fontId="91" fillId="43" borderId="34"/>
    <xf numFmtId="173" fontId="73" fillId="0" borderId="0">
      <protection locked="0"/>
    </xf>
    <xf numFmtId="187" fontId="73" fillId="0" borderId="0">
      <protection locked="0"/>
    </xf>
    <xf numFmtId="9" fontId="81" fillId="0" borderId="0"/>
    <xf numFmtId="9" fontId="92" fillId="0" borderId="0"/>
    <xf numFmtId="9" fontId="66" fillId="0" borderId="0"/>
    <xf numFmtId="9" fontId="81" fillId="0" borderId="0"/>
    <xf numFmtId="9" fontId="66" fillId="0" borderId="0"/>
    <xf numFmtId="9" fontId="81" fillId="0" borderId="0"/>
    <xf numFmtId="9" fontId="81" fillId="0" borderId="0"/>
    <xf numFmtId="9" fontId="81" fillId="0" borderId="0"/>
    <xf numFmtId="9" fontId="81" fillId="0" borderId="0"/>
    <xf numFmtId="9" fontId="81" fillId="0" borderId="0"/>
    <xf numFmtId="9" fontId="81" fillId="0" borderId="0"/>
    <xf numFmtId="0" fontId="93" fillId="0" borderId="0"/>
    <xf numFmtId="188" fontId="93" fillId="0" borderId="0"/>
    <xf numFmtId="0" fontId="71" fillId="0" borderId="0"/>
    <xf numFmtId="0" fontId="91" fillId="43" borderId="34"/>
    <xf numFmtId="0" fontId="91" fillId="43" borderId="34"/>
    <xf numFmtId="0" fontId="91" fillId="43" borderId="34"/>
    <xf numFmtId="0" fontId="91" fillId="43" borderId="34"/>
    <xf numFmtId="189" fontId="66" fillId="0" borderId="0"/>
    <xf numFmtId="189" fontId="94" fillId="0" borderId="35"/>
    <xf numFmtId="175" fontId="81" fillId="0" borderId="0">
      <protection locked="0"/>
    </xf>
    <xf numFmtId="182" fontId="81" fillId="0" borderId="0"/>
    <xf numFmtId="182" fontId="81" fillId="0" borderId="0"/>
    <xf numFmtId="182" fontId="81" fillId="0" borderId="0"/>
    <xf numFmtId="182" fontId="81" fillId="0" borderId="0"/>
    <xf numFmtId="182" fontId="81" fillId="0" borderId="0"/>
    <xf numFmtId="182" fontId="81" fillId="0" borderId="0"/>
    <xf numFmtId="182" fontId="81" fillId="0" borderId="0"/>
    <xf numFmtId="182" fontId="81" fillId="0" borderId="0"/>
    <xf numFmtId="182" fontId="81" fillId="0" borderId="0"/>
    <xf numFmtId="182" fontId="81" fillId="0" borderId="0"/>
    <xf numFmtId="182" fontId="81" fillId="0" borderId="0"/>
    <xf numFmtId="182" fontId="81" fillId="0" borderId="0"/>
    <xf numFmtId="182" fontId="81" fillId="0" borderId="0"/>
    <xf numFmtId="182" fontId="81" fillId="0" borderId="0"/>
    <xf numFmtId="182" fontId="81" fillId="0" borderId="0"/>
    <xf numFmtId="182" fontId="81" fillId="0" borderId="0"/>
    <xf numFmtId="182" fontId="81" fillId="0" borderId="0"/>
    <xf numFmtId="182" fontId="81" fillId="0" borderId="0"/>
    <xf numFmtId="182" fontId="81" fillId="0" borderId="0"/>
    <xf numFmtId="182" fontId="81" fillId="0" borderId="0"/>
    <xf numFmtId="182" fontId="66" fillId="0" borderId="0"/>
    <xf numFmtId="190" fontId="81" fillId="0" borderId="0"/>
    <xf numFmtId="182" fontId="81" fillId="0" borderId="0"/>
    <xf numFmtId="0" fontId="81" fillId="0" borderId="0"/>
    <xf numFmtId="182" fontId="81" fillId="0" borderId="0"/>
    <xf numFmtId="182" fontId="81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177" fontId="66" fillId="0" borderId="0"/>
    <xf numFmtId="178" fontId="66" fillId="0" borderId="0"/>
    <xf numFmtId="0" fontId="96" fillId="0" borderId="0"/>
    <xf numFmtId="0" fontId="97" fillId="0" borderId="36"/>
    <xf numFmtId="0" fontId="87" fillId="0" borderId="30"/>
    <xf numFmtId="0" fontId="87" fillId="0" borderId="30"/>
    <xf numFmtId="0" fontId="87" fillId="0" borderId="30"/>
    <xf numFmtId="0" fontId="87" fillId="0" borderId="30"/>
    <xf numFmtId="0" fontId="87" fillId="0" borderId="30"/>
    <xf numFmtId="0" fontId="98" fillId="0" borderId="0"/>
    <xf numFmtId="0" fontId="96" fillId="0" borderId="0"/>
    <xf numFmtId="0" fontId="88" fillId="0" borderId="31"/>
    <xf numFmtId="0" fontId="88" fillId="0" borderId="31"/>
    <xf numFmtId="0" fontId="88" fillId="0" borderId="31"/>
    <xf numFmtId="0" fontId="88" fillId="0" borderId="31"/>
    <xf numFmtId="0" fontId="89" fillId="0" borderId="32"/>
    <xf numFmtId="0" fontId="89" fillId="0" borderId="32"/>
    <xf numFmtId="0" fontId="89" fillId="0" borderId="32"/>
    <xf numFmtId="0" fontId="89" fillId="0" borderId="32"/>
    <xf numFmtId="0" fontId="89" fillId="0" borderId="0"/>
    <xf numFmtId="0" fontId="89" fillId="0" borderId="0"/>
    <xf numFmtId="0" fontId="89" fillId="0" borderId="0"/>
    <xf numFmtId="0" fontId="89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2" fontId="99" fillId="0" borderId="0">
      <protection locked="0"/>
    </xf>
    <xf numFmtId="2" fontId="99" fillId="0" borderId="0">
      <protection locked="0"/>
    </xf>
    <xf numFmtId="0" fontId="100" fillId="0" borderId="37"/>
    <xf numFmtId="0" fontId="100" fillId="0" borderId="37"/>
    <xf numFmtId="0" fontId="100" fillId="0" borderId="37"/>
    <xf numFmtId="0" fontId="100" fillId="0" borderId="37"/>
    <xf numFmtId="187" fontId="73" fillId="0" borderId="0">
      <protection locked="0"/>
    </xf>
    <xf numFmtId="191" fontId="73" fillId="0" borderId="0">
      <protection locked="0"/>
    </xf>
    <xf numFmtId="0" fontId="81" fillId="0" borderId="0"/>
    <xf numFmtId="190" fontId="92" fillId="0" borderId="0"/>
    <xf numFmtId="182" fontId="81" fillId="0" borderId="0"/>
    <xf numFmtId="190" fontId="81" fillId="0" borderId="0"/>
    <xf numFmtId="182" fontId="81" fillId="0" borderId="0"/>
    <xf numFmtId="190" fontId="81" fillId="0" borderId="0"/>
    <xf numFmtId="3" fontId="66" fillId="0" borderId="0"/>
    <xf numFmtId="0" fontId="95" fillId="0" borderId="0"/>
    <xf numFmtId="43" fontId="4" fillId="0" borderId="0" applyFont="0" applyFill="0" applyBorder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" fontId="66" fillId="0" borderId="0"/>
    <xf numFmtId="0" fontId="1" fillId="0" borderId="0"/>
    <xf numFmtId="0" fontId="101" fillId="59" borderId="0" applyBorder="0" applyProtection="0"/>
    <xf numFmtId="0" fontId="66" fillId="0" borderId="0"/>
    <xf numFmtId="9" fontId="1" fillId="0" borderId="0" applyFont="0" applyFill="0" applyBorder="0" applyAlignment="0" applyProtection="0"/>
    <xf numFmtId="0" fontId="97" fillId="0" borderId="36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1" fillId="59" borderId="0" applyBorder="0" applyProtection="0"/>
    <xf numFmtId="176" fontId="3" fillId="0" borderId="0" applyFill="0" applyBorder="0" applyAlignment="0" applyProtection="0"/>
    <xf numFmtId="0" fontId="101" fillId="59" borderId="0" applyBorder="0" applyProtection="0"/>
    <xf numFmtId="0" fontId="101" fillId="59" borderId="0" applyBorder="0" applyProtection="0"/>
  </cellStyleXfs>
  <cellXfs count="119">
    <xf numFmtId="0" fontId="0" fillId="0" borderId="0" xfId="0"/>
    <xf numFmtId="0" fontId="0" fillId="0" borderId="0" xfId="0" applyBorder="1"/>
    <xf numFmtId="0" fontId="56" fillId="0" borderId="0" xfId="0" applyFont="1"/>
    <xf numFmtId="0" fontId="56" fillId="0" borderId="0" xfId="0" applyFont="1" applyFill="1" applyBorder="1"/>
    <xf numFmtId="0" fontId="3" fillId="0" borderId="0" xfId="0" applyFont="1"/>
    <xf numFmtId="0" fontId="57" fillId="0" borderId="0" xfId="0" applyFont="1"/>
    <xf numFmtId="0" fontId="58" fillId="0" borderId="0" xfId="0" applyFont="1" applyAlignment="1"/>
    <xf numFmtId="0" fontId="58" fillId="0" borderId="0" xfId="0" applyFont="1"/>
    <xf numFmtId="0" fontId="58" fillId="24" borderId="19" xfId="0" applyFont="1" applyFill="1" applyBorder="1" applyAlignment="1">
      <alignment horizontal="center" vertical="center" wrapText="1"/>
    </xf>
    <xf numFmtId="0" fontId="58" fillId="24" borderId="18" xfId="0" applyFont="1" applyFill="1" applyBorder="1" applyAlignment="1">
      <alignment horizontal="center" vertical="center" wrapText="1"/>
    </xf>
    <xf numFmtId="0" fontId="58" fillId="24" borderId="20" xfId="0" applyFont="1" applyFill="1" applyBorder="1" applyAlignment="1">
      <alignment horizontal="center" vertical="center" wrapText="1"/>
    </xf>
    <xf numFmtId="0" fontId="59" fillId="0" borderId="0" xfId="0" applyFont="1"/>
    <xf numFmtId="0" fontId="59" fillId="0" borderId="0" xfId="0" applyFont="1" applyAlignment="1">
      <alignment horizontal="left"/>
    </xf>
    <xf numFmtId="3" fontId="58" fillId="25" borderId="17" xfId="0" applyNumberFormat="1" applyFont="1" applyFill="1" applyBorder="1" applyAlignment="1">
      <alignment horizontal="right"/>
    </xf>
    <xf numFmtId="0" fontId="60" fillId="0" borderId="0" xfId="0" applyFont="1" applyAlignment="1"/>
    <xf numFmtId="0" fontId="60" fillId="0" borderId="0" xfId="0" applyFont="1"/>
    <xf numFmtId="0" fontId="61" fillId="0" borderId="0" xfId="0" applyFont="1" applyAlignment="1">
      <alignment horizontal="left"/>
    </xf>
    <xf numFmtId="0" fontId="61" fillId="0" borderId="0" xfId="0" applyFont="1"/>
    <xf numFmtId="0" fontId="60" fillId="28" borderId="19" xfId="0" applyFont="1" applyFill="1" applyBorder="1" applyAlignment="1">
      <alignment horizontal="center" vertical="center" wrapText="1"/>
    </xf>
    <xf numFmtId="0" fontId="60" fillId="28" borderId="20" xfId="0" applyFont="1" applyFill="1" applyBorder="1" applyAlignment="1">
      <alignment horizontal="center" vertical="center" wrapText="1"/>
    </xf>
    <xf numFmtId="0" fontId="60" fillId="0" borderId="17" xfId="0" applyFont="1" applyBorder="1" applyAlignment="1">
      <alignment horizontal="center"/>
    </xf>
    <xf numFmtId="3" fontId="60" fillId="0" borderId="17" xfId="0" applyNumberFormat="1" applyFont="1" applyBorder="1" applyAlignment="1">
      <alignment horizontal="right"/>
    </xf>
    <xf numFmtId="0" fontId="61" fillId="0" borderId="17" xfId="0" applyFont="1" applyBorder="1" applyAlignment="1">
      <alignment horizontal="center"/>
    </xf>
    <xf numFmtId="14" fontId="63" fillId="30" borderId="0" xfId="0" applyNumberFormat="1" applyFont="1" applyFill="1" applyAlignment="1">
      <alignment horizontal="left"/>
    </xf>
    <xf numFmtId="180" fontId="64" fillId="31" borderId="0" xfId="0" applyNumberFormat="1" applyFont="1" applyFill="1" applyAlignment="1">
      <alignment horizontal="left"/>
    </xf>
    <xf numFmtId="0" fontId="58" fillId="34" borderId="17" xfId="0" applyFont="1" applyFill="1" applyBorder="1" applyAlignment="1">
      <alignment horizontal="center"/>
    </xf>
    <xf numFmtId="0" fontId="58" fillId="36" borderId="17" xfId="0" applyFont="1" applyFill="1" applyBorder="1" applyAlignment="1">
      <alignment horizontal="center"/>
    </xf>
    <xf numFmtId="3" fontId="58" fillId="35" borderId="17" xfId="0" applyNumberFormat="1" applyFont="1" applyFill="1" applyBorder="1" applyAlignment="1">
      <alignment horizontal="right"/>
    </xf>
    <xf numFmtId="0" fontId="62" fillId="24" borderId="17" xfId="0" applyFont="1" applyFill="1" applyBorder="1" applyAlignment="1">
      <alignment horizontal="center" vertical="center"/>
    </xf>
    <xf numFmtId="3" fontId="58" fillId="33" borderId="17" xfId="0" applyNumberFormat="1" applyFont="1" applyFill="1" applyBorder="1" applyAlignment="1">
      <alignment horizontal="right"/>
    </xf>
    <xf numFmtId="0" fontId="59" fillId="0" borderId="0" xfId="0" applyFont="1" applyAlignment="1">
      <alignment vertical="center"/>
    </xf>
    <xf numFmtId="0" fontId="63" fillId="30" borderId="0" xfId="0" applyFont="1" applyFill="1" applyAlignment="1">
      <alignment horizontal="left"/>
    </xf>
    <xf numFmtId="0" fontId="58" fillId="24" borderId="19" xfId="0" applyFont="1" applyFill="1" applyBorder="1" applyAlignment="1">
      <alignment horizontal="center" vertical="center" wrapText="1"/>
    </xf>
    <xf numFmtId="0" fontId="58" fillId="24" borderId="20" xfId="0" applyFont="1" applyFill="1" applyBorder="1" applyAlignment="1">
      <alignment horizontal="center" vertical="center" wrapText="1"/>
    </xf>
    <xf numFmtId="0" fontId="58" fillId="24" borderId="21" xfId="0" applyFont="1" applyFill="1" applyBorder="1" applyAlignment="1">
      <alignment horizontal="center" vertical="center" wrapText="1"/>
    </xf>
    <xf numFmtId="0" fontId="58" fillId="26" borderId="19" xfId="0" applyFont="1" applyFill="1" applyBorder="1" applyAlignment="1">
      <alignment horizontal="center" vertical="center" wrapText="1"/>
    </xf>
    <xf numFmtId="0" fontId="58" fillId="26" borderId="20" xfId="0" applyFont="1" applyFill="1" applyBorder="1" applyAlignment="1">
      <alignment horizontal="center" vertical="center" wrapText="1"/>
    </xf>
    <xf numFmtId="3" fontId="58" fillId="27" borderId="17" xfId="0" applyNumberFormat="1" applyFont="1" applyFill="1" applyBorder="1" applyAlignment="1">
      <alignment horizontal="right"/>
    </xf>
    <xf numFmtId="3" fontId="59" fillId="27" borderId="17" xfId="0" applyNumberFormat="1" applyFont="1" applyFill="1" applyBorder="1" applyAlignment="1">
      <alignment horizontal="right"/>
    </xf>
    <xf numFmtId="0" fontId="59" fillId="26" borderId="17" xfId="0" applyFont="1" applyFill="1" applyBorder="1" applyAlignment="1">
      <alignment horizontal="center"/>
    </xf>
    <xf numFmtId="3" fontId="59" fillId="26" borderId="17" xfId="0" applyNumberFormat="1" applyFont="1" applyFill="1" applyBorder="1" applyAlignment="1">
      <alignment horizontal="right"/>
    </xf>
    <xf numFmtId="17" fontId="63" fillId="30" borderId="0" xfId="0" applyNumberFormat="1" applyFont="1" applyFill="1" applyAlignment="1">
      <alignment horizontal="left"/>
    </xf>
    <xf numFmtId="0" fontId="58" fillId="0" borderId="17" xfId="0" applyFont="1" applyBorder="1" applyAlignment="1">
      <alignment horizontal="center"/>
    </xf>
    <xf numFmtId="3" fontId="58" fillId="0" borderId="17" xfId="0" applyNumberFormat="1" applyFont="1" applyBorder="1" applyAlignment="1">
      <alignment horizontal="right"/>
    </xf>
    <xf numFmtId="0" fontId="59" fillId="0" borderId="17" xfId="0" applyFont="1" applyBorder="1" applyAlignment="1">
      <alignment horizontal="center"/>
    </xf>
    <xf numFmtId="3" fontId="58" fillId="0" borderId="17" xfId="0" applyNumberFormat="1" applyFont="1" applyFill="1" applyBorder="1" applyAlignment="1">
      <alignment horizontal="right"/>
    </xf>
    <xf numFmtId="3" fontId="58" fillId="25" borderId="17" xfId="0" applyNumberFormat="1" applyFont="1" applyFill="1" applyBorder="1" applyAlignment="1">
      <alignment horizontal="right"/>
    </xf>
    <xf numFmtId="3" fontId="59" fillId="25" borderId="17" xfId="0" applyNumberFormat="1" applyFont="1" applyFill="1" applyBorder="1" applyAlignment="1">
      <alignment horizontal="right"/>
    </xf>
    <xf numFmtId="0" fontId="59" fillId="24" borderId="17" xfId="0" applyFont="1" applyFill="1" applyBorder="1" applyAlignment="1">
      <alignment horizontal="center"/>
    </xf>
    <xf numFmtId="3" fontId="59" fillId="24" borderId="17" xfId="0" applyNumberFormat="1" applyFont="1" applyFill="1" applyBorder="1" applyAlignment="1">
      <alignment horizontal="right"/>
    </xf>
    <xf numFmtId="14" fontId="63" fillId="30" borderId="0" xfId="228" applyNumberFormat="1" applyFont="1" applyFill="1" applyAlignment="1">
      <alignment horizontal="left"/>
    </xf>
    <xf numFmtId="0" fontId="58" fillId="0" borderId="17" xfId="228" applyFont="1" applyBorder="1" applyAlignment="1">
      <alignment horizontal="center"/>
    </xf>
    <xf numFmtId="3" fontId="58" fillId="0" borderId="17" xfId="228" applyNumberFormat="1" applyFont="1" applyBorder="1" applyAlignment="1">
      <alignment horizontal="right"/>
    </xf>
    <xf numFmtId="0" fontId="59" fillId="0" borderId="17" xfId="228" applyFont="1" applyBorder="1" applyAlignment="1">
      <alignment horizontal="center"/>
    </xf>
    <xf numFmtId="3" fontId="58" fillId="0" borderId="17" xfId="228" applyNumberFormat="1" applyFont="1" applyFill="1" applyBorder="1" applyAlignment="1">
      <alignment horizontal="right"/>
    </xf>
    <xf numFmtId="3" fontId="58" fillId="25" borderId="17" xfId="228" applyNumberFormat="1" applyFont="1" applyFill="1" applyBorder="1" applyAlignment="1">
      <alignment horizontal="right"/>
    </xf>
    <xf numFmtId="3" fontId="59" fillId="25" borderId="17" xfId="228" applyNumberFormat="1" applyFont="1" applyFill="1" applyBorder="1" applyAlignment="1">
      <alignment horizontal="right"/>
    </xf>
    <xf numFmtId="0" fontId="59" fillId="24" borderId="17" xfId="228" applyFont="1" applyFill="1" applyBorder="1" applyAlignment="1">
      <alignment horizontal="center"/>
    </xf>
    <xf numFmtId="3" fontId="59" fillId="24" borderId="17" xfId="228" applyNumberFormat="1" applyFont="1" applyFill="1" applyBorder="1" applyAlignment="1">
      <alignment horizontal="right"/>
    </xf>
    <xf numFmtId="0" fontId="58" fillId="24" borderId="38" xfId="0" applyFont="1" applyFill="1" applyBorder="1" applyAlignment="1">
      <alignment horizontal="center" vertical="center" wrapText="1"/>
    </xf>
    <xf numFmtId="3" fontId="58" fillId="25" borderId="17" xfId="0" quotePrefix="1" applyNumberFormat="1" applyFont="1" applyFill="1" applyBorder="1" applyAlignment="1">
      <alignment horizontal="right"/>
    </xf>
    <xf numFmtId="0" fontId="58" fillId="26" borderId="21" xfId="0" applyFont="1" applyFill="1" applyBorder="1" applyAlignment="1">
      <alignment horizontal="center" vertical="center" wrapText="1"/>
    </xf>
    <xf numFmtId="0" fontId="3" fillId="0" borderId="0" xfId="228"/>
    <xf numFmtId="0" fontId="58" fillId="0" borderId="0" xfId="228" applyFont="1" applyAlignment="1"/>
    <xf numFmtId="0" fontId="58" fillId="0" borderId="0" xfId="228" applyFont="1"/>
    <xf numFmtId="0" fontId="59" fillId="0" borderId="0" xfId="228" applyFont="1" applyAlignment="1">
      <alignment horizontal="left"/>
    </xf>
    <xf numFmtId="0" fontId="59" fillId="0" borderId="0" xfId="228" applyFont="1"/>
    <xf numFmtId="0" fontId="58" fillId="24" borderId="19" xfId="228" applyFont="1" applyFill="1" applyBorder="1" applyAlignment="1">
      <alignment horizontal="center" vertical="center" wrapText="1"/>
    </xf>
    <xf numFmtId="0" fontId="58" fillId="24" borderId="20" xfId="228" applyFont="1" applyFill="1" applyBorder="1" applyAlignment="1">
      <alignment horizontal="center" vertical="center" wrapText="1"/>
    </xf>
    <xf numFmtId="0" fontId="58" fillId="24" borderId="21" xfId="228" applyFont="1" applyFill="1" applyBorder="1" applyAlignment="1">
      <alignment horizontal="center" vertical="center" wrapText="1"/>
    </xf>
    <xf numFmtId="14" fontId="63" fillId="30" borderId="0" xfId="0" applyNumberFormat="1" applyFont="1" applyFill="1" applyAlignment="1" applyProtection="1">
      <alignment horizontal="left"/>
    </xf>
    <xf numFmtId="180" fontId="64" fillId="32" borderId="0" xfId="0" applyNumberFormat="1" applyFont="1" applyFill="1" applyAlignment="1">
      <alignment horizontal="left"/>
    </xf>
    <xf numFmtId="0" fontId="60" fillId="28" borderId="21" xfId="0" applyFont="1" applyFill="1" applyBorder="1" applyAlignment="1">
      <alignment horizontal="center" vertical="center" wrapText="1"/>
    </xf>
    <xf numFmtId="3" fontId="60" fillId="29" borderId="17" xfId="0" applyNumberFormat="1" applyFont="1" applyFill="1" applyBorder="1" applyAlignment="1">
      <alignment horizontal="right"/>
    </xf>
    <xf numFmtId="3" fontId="61" fillId="29" borderId="17" xfId="0" applyNumberFormat="1" applyFont="1" applyFill="1" applyBorder="1" applyAlignment="1">
      <alignment horizontal="right"/>
    </xf>
    <xf numFmtId="0" fontId="61" fillId="28" borderId="17" xfId="0" applyFont="1" applyFill="1" applyBorder="1" applyAlignment="1">
      <alignment horizontal="center"/>
    </xf>
    <xf numFmtId="3" fontId="61" fillId="28" borderId="17" xfId="0" applyNumberFormat="1" applyFont="1" applyFill="1" applyBorder="1" applyAlignment="1">
      <alignment horizontal="right"/>
    </xf>
    <xf numFmtId="0" fontId="62" fillId="34" borderId="17" xfId="0" applyFont="1" applyFill="1" applyBorder="1" applyAlignment="1">
      <alignment horizontal="center" vertical="center"/>
    </xf>
    <xf numFmtId="3" fontId="102" fillId="34" borderId="17" xfId="0" applyNumberFormat="1" applyFont="1" applyFill="1" applyBorder="1" applyAlignment="1">
      <alignment horizontal="right" vertical="center"/>
    </xf>
    <xf numFmtId="0" fontId="62" fillId="36" borderId="17" xfId="0" applyFont="1" applyFill="1" applyBorder="1" applyAlignment="1">
      <alignment horizontal="center" vertical="center"/>
    </xf>
    <xf numFmtId="3" fontId="102" fillId="36" borderId="17" xfId="0" applyNumberFormat="1" applyFont="1" applyFill="1" applyBorder="1" applyAlignment="1">
      <alignment horizontal="right" vertical="center"/>
    </xf>
    <xf numFmtId="3" fontId="102" fillId="25" borderId="17" xfId="0" applyNumberFormat="1" applyFont="1" applyFill="1" applyBorder="1" applyAlignment="1">
      <alignment horizontal="right" vertical="center"/>
    </xf>
    <xf numFmtId="3" fontId="102" fillId="24" borderId="17" xfId="0" applyNumberFormat="1" applyFont="1" applyFill="1" applyBorder="1" applyAlignment="1">
      <alignment horizontal="right" vertical="center"/>
    </xf>
    <xf numFmtId="0" fontId="62" fillId="0" borderId="0" xfId="0" applyFont="1" applyAlignment="1">
      <alignment horizontal="center" vertical="center"/>
    </xf>
    <xf numFmtId="0" fontId="104" fillId="33" borderId="17" xfId="0" applyFont="1" applyFill="1" applyBorder="1" applyAlignment="1">
      <alignment horizontal="left" vertical="center" wrapText="1"/>
    </xf>
    <xf numFmtId="0" fontId="103" fillId="35" borderId="22" xfId="0" applyFont="1" applyFill="1" applyBorder="1" applyAlignment="1">
      <alignment horizontal="left" vertical="center"/>
    </xf>
    <xf numFmtId="0" fontId="103" fillId="35" borderId="24" xfId="0" applyFont="1" applyFill="1" applyBorder="1" applyAlignment="1">
      <alignment horizontal="left" vertical="center"/>
    </xf>
    <xf numFmtId="0" fontId="103" fillId="35" borderId="23" xfId="0" applyFont="1" applyFill="1" applyBorder="1" applyAlignment="1">
      <alignment horizontal="left" vertical="center"/>
    </xf>
    <xf numFmtId="0" fontId="58" fillId="24" borderId="17" xfId="0" applyFont="1" applyFill="1" applyBorder="1" applyAlignment="1">
      <alignment horizontal="center" vertical="center" wrapText="1"/>
    </xf>
    <xf numFmtId="0" fontId="59" fillId="0" borderId="17" xfId="0" applyFont="1" applyFill="1" applyBorder="1" applyAlignment="1">
      <alignment horizontal="left"/>
    </xf>
    <xf numFmtId="0" fontId="63" fillId="30" borderId="0" xfId="0" applyFont="1" applyFill="1" applyAlignment="1">
      <alignment horizontal="left"/>
    </xf>
    <xf numFmtId="0" fontId="59" fillId="24" borderId="17" xfId="0" applyFont="1" applyFill="1" applyBorder="1" applyAlignment="1">
      <alignment horizontal="left" vertical="center" wrapText="1"/>
    </xf>
    <xf numFmtId="0" fontId="59" fillId="0" borderId="0" xfId="0" applyFont="1" applyAlignment="1">
      <alignment horizontal="center"/>
    </xf>
    <xf numFmtId="0" fontId="59" fillId="26" borderId="17" xfId="0" applyFont="1" applyFill="1" applyBorder="1" applyAlignment="1">
      <alignment horizontal="left" vertical="center" wrapText="1"/>
    </xf>
    <xf numFmtId="0" fontId="58" fillId="26" borderId="17" xfId="0" applyFont="1" applyFill="1" applyBorder="1" applyAlignment="1">
      <alignment horizontal="center" vertical="center" wrapText="1"/>
    </xf>
    <xf numFmtId="0" fontId="59" fillId="0" borderId="17" xfId="228" applyFont="1" applyFill="1" applyBorder="1" applyAlignment="1">
      <alignment horizontal="left"/>
    </xf>
    <xf numFmtId="0" fontId="63" fillId="30" borderId="0" xfId="228" applyFont="1" applyFill="1" applyAlignment="1">
      <alignment horizontal="left"/>
    </xf>
    <xf numFmtId="0" fontId="63" fillId="30" borderId="0" xfId="228" applyFont="1" applyFill="1" applyAlignment="1" applyProtection="1">
      <alignment horizontal="left"/>
    </xf>
    <xf numFmtId="0" fontId="59" fillId="24" borderId="17" xfId="228" applyFont="1" applyFill="1" applyBorder="1" applyAlignment="1">
      <alignment horizontal="left" vertical="center" wrapText="1"/>
    </xf>
    <xf numFmtId="0" fontId="59" fillId="0" borderId="0" xfId="228" applyFont="1" applyAlignment="1">
      <alignment horizontal="center"/>
    </xf>
    <xf numFmtId="0" fontId="58" fillId="24" borderId="17" xfId="228" applyFont="1" applyFill="1" applyBorder="1" applyAlignment="1">
      <alignment horizontal="center" vertical="center" wrapText="1"/>
    </xf>
    <xf numFmtId="0" fontId="64" fillId="31" borderId="0" xfId="0" applyFont="1" applyFill="1" applyBorder="1" applyAlignment="1">
      <alignment horizontal="left"/>
    </xf>
    <xf numFmtId="0" fontId="59" fillId="0" borderId="22" xfId="0" applyFont="1" applyFill="1" applyBorder="1" applyAlignment="1">
      <alignment horizontal="left"/>
    </xf>
    <xf numFmtId="0" fontId="59" fillId="0" borderId="24" xfId="0" applyFont="1" applyFill="1" applyBorder="1" applyAlignment="1">
      <alignment horizontal="left"/>
    </xf>
    <xf numFmtId="0" fontId="59" fillId="0" borderId="23" xfId="0" applyFont="1" applyFill="1" applyBorder="1" applyAlignment="1">
      <alignment horizontal="left"/>
    </xf>
    <xf numFmtId="0" fontId="59" fillId="24" borderId="22" xfId="0" applyFont="1" applyFill="1" applyBorder="1" applyAlignment="1">
      <alignment horizontal="left" vertical="center" wrapText="1"/>
    </xf>
    <xf numFmtId="0" fontId="59" fillId="24" borderId="24" xfId="0" applyFont="1" applyFill="1" applyBorder="1" applyAlignment="1">
      <alignment horizontal="left" vertical="center" wrapText="1"/>
    </xf>
    <xf numFmtId="0" fontId="59" fillId="24" borderId="23" xfId="0" applyFont="1" applyFill="1" applyBorder="1" applyAlignment="1">
      <alignment horizontal="left" vertical="center" wrapText="1"/>
    </xf>
    <xf numFmtId="0" fontId="58" fillId="24" borderId="19" xfId="0" applyFont="1" applyFill="1" applyBorder="1" applyAlignment="1">
      <alignment horizontal="center" vertical="center" wrapText="1"/>
    </xf>
    <xf numFmtId="0" fontId="58" fillId="24" borderId="20" xfId="0" applyFont="1" applyFill="1" applyBorder="1" applyAlignment="1">
      <alignment horizontal="center" vertical="center" wrapText="1"/>
    </xf>
    <xf numFmtId="0" fontId="58" fillId="24" borderId="21" xfId="0" applyFont="1" applyFill="1" applyBorder="1" applyAlignment="1">
      <alignment horizontal="center" vertical="center" wrapText="1"/>
    </xf>
    <xf numFmtId="0" fontId="58" fillId="24" borderId="22" xfId="0" applyFont="1" applyFill="1" applyBorder="1" applyAlignment="1">
      <alignment horizontal="center" vertical="center" wrapText="1"/>
    </xf>
    <xf numFmtId="0" fontId="58" fillId="24" borderId="24" xfId="0" applyFont="1" applyFill="1" applyBorder="1" applyAlignment="1">
      <alignment horizontal="center" vertical="center" wrapText="1"/>
    </xf>
    <xf numFmtId="0" fontId="58" fillId="24" borderId="23" xfId="0" applyFont="1" applyFill="1" applyBorder="1" applyAlignment="1">
      <alignment horizontal="center" vertical="center" wrapText="1"/>
    </xf>
    <xf numFmtId="0" fontId="61" fillId="0" borderId="17" xfId="0" applyFont="1" applyBorder="1" applyAlignment="1">
      <alignment horizontal="left"/>
    </xf>
    <xf numFmtId="0" fontId="64" fillId="32" borderId="0" xfId="0" applyFont="1" applyFill="1" applyBorder="1" applyAlignment="1">
      <alignment horizontal="left"/>
    </xf>
    <xf numFmtId="0" fontId="61" fillId="28" borderId="17" xfId="0" applyFont="1" applyFill="1" applyBorder="1" applyAlignment="1">
      <alignment horizontal="left" vertical="center" wrapText="1"/>
    </xf>
    <xf numFmtId="0" fontId="61" fillId="0" borderId="0" xfId="0" applyFont="1" applyBorder="1" applyAlignment="1">
      <alignment horizontal="center"/>
    </xf>
    <xf numFmtId="0" fontId="60" fillId="28" borderId="17" xfId="0" applyFont="1" applyFill="1" applyBorder="1" applyAlignment="1">
      <alignment horizontal="center" vertical="center" wrapText="1"/>
    </xf>
  </cellXfs>
  <cellStyles count="730">
    <cellStyle name="20% - Accent1" xfId="1"/>
    <cellStyle name="20% - Accent1 2" xfId="383"/>
    <cellStyle name="20% - Accent2" xfId="2"/>
    <cellStyle name="20% - Accent2 2" xfId="384"/>
    <cellStyle name="20% - Accent3" xfId="3"/>
    <cellStyle name="20% - Accent3 2" xfId="385"/>
    <cellStyle name="20% - Accent4" xfId="4"/>
    <cellStyle name="20% - Accent4 2" xfId="386"/>
    <cellStyle name="20% - Accent5" xfId="5"/>
    <cellStyle name="20% - Accent5 2" xfId="387"/>
    <cellStyle name="20% - Accent6" xfId="6"/>
    <cellStyle name="20% - Accent6 2" xfId="388"/>
    <cellStyle name="20% - Ênfase1 2" xfId="7"/>
    <cellStyle name="20% - Ênfase1 2 2" xfId="8"/>
    <cellStyle name="20% - Ênfase1 2 2 2" xfId="390"/>
    <cellStyle name="20% - Ênfase1 2 3" xfId="389"/>
    <cellStyle name="20% - Ênfase1 2_00_ANEXO V 2015 - VERSÃO INICIAL PLOA_2015" xfId="9"/>
    <cellStyle name="20% - Ênfase1 3" xfId="10"/>
    <cellStyle name="20% - Ênfase1 3 2" xfId="391"/>
    <cellStyle name="20% - Ênfase1 4" xfId="11"/>
    <cellStyle name="20% - Ênfase1 4 2" xfId="392"/>
    <cellStyle name="20% - Ênfase2 2" xfId="12"/>
    <cellStyle name="20% - Ênfase2 2 2" xfId="13"/>
    <cellStyle name="20% - Ênfase2 2 2 2" xfId="394"/>
    <cellStyle name="20% - Ênfase2 2 3" xfId="393"/>
    <cellStyle name="20% - Ênfase2 2_05_Impactos_Demais PLs_2013_Dados CNJ de jul-12" xfId="14"/>
    <cellStyle name="20% - Ênfase2 3" xfId="15"/>
    <cellStyle name="20% - Ênfase2 3 2" xfId="395"/>
    <cellStyle name="20% - Ênfase2 4" xfId="16"/>
    <cellStyle name="20% - Ênfase2 4 2" xfId="396"/>
    <cellStyle name="20% - Ênfase3 2" xfId="17"/>
    <cellStyle name="20% - Ênfase3 2 2" xfId="18"/>
    <cellStyle name="20% - Ênfase3 2 2 2" xfId="398"/>
    <cellStyle name="20% - Ênfase3 2 3" xfId="397"/>
    <cellStyle name="20% - Ênfase3 2_05_Impactos_Demais PLs_2013_Dados CNJ de jul-12" xfId="19"/>
    <cellStyle name="20% - Ênfase3 3" xfId="20"/>
    <cellStyle name="20% - Ênfase3 3 2" xfId="399"/>
    <cellStyle name="20% - Ênfase3 4" xfId="21"/>
    <cellStyle name="20% - Ênfase3 4 2" xfId="400"/>
    <cellStyle name="20% - Ênfase4 2" xfId="22"/>
    <cellStyle name="20% - Ênfase4 2 2" xfId="23"/>
    <cellStyle name="20% - Ênfase4 2 2 2" xfId="402"/>
    <cellStyle name="20% - Ênfase4 2 3" xfId="401"/>
    <cellStyle name="20% - Ênfase4 2_05_Impactos_Demais PLs_2013_Dados CNJ de jul-12" xfId="24"/>
    <cellStyle name="20% - Ênfase4 3" xfId="25"/>
    <cellStyle name="20% - Ênfase4 3 2" xfId="403"/>
    <cellStyle name="20% - Ênfase4 4" xfId="26"/>
    <cellStyle name="20% - Ênfase4 4 2" xfId="404"/>
    <cellStyle name="20% - Ênfase5 2" xfId="27"/>
    <cellStyle name="20% - Ênfase5 2 2" xfId="28"/>
    <cellStyle name="20% - Ênfase5 2 2 2" xfId="406"/>
    <cellStyle name="20% - Ênfase5 2 3" xfId="405"/>
    <cellStyle name="20% - Ênfase5 2_00_ANEXO V 2015 - VERSÃO INICIAL PLOA_2015" xfId="29"/>
    <cellStyle name="20% - Ênfase5 3" xfId="30"/>
    <cellStyle name="20% - Ênfase5 3 2" xfId="407"/>
    <cellStyle name="20% - Ênfase5 4" xfId="31"/>
    <cellStyle name="20% - Ênfase5 4 2" xfId="408"/>
    <cellStyle name="20% - Ênfase6 2" xfId="32"/>
    <cellStyle name="20% - Ênfase6 2 2" xfId="33"/>
    <cellStyle name="20% - Ênfase6 2 2 2" xfId="410"/>
    <cellStyle name="20% - Ênfase6 2 3" xfId="409"/>
    <cellStyle name="20% - Ênfase6 2_00_ANEXO V 2015 - VERSÃO INICIAL PLOA_2015" xfId="34"/>
    <cellStyle name="20% - Ênfase6 3" xfId="35"/>
    <cellStyle name="20% - Ênfase6 3 2" xfId="411"/>
    <cellStyle name="20% - Ênfase6 4" xfId="36"/>
    <cellStyle name="20% - Ênfase6 4 2" xfId="412"/>
    <cellStyle name="40% - Accent1" xfId="37"/>
    <cellStyle name="40% - Accent1 2" xfId="413"/>
    <cellStyle name="40% - Accent2" xfId="38"/>
    <cellStyle name="40% - Accent2 2" xfId="414"/>
    <cellStyle name="40% - Accent3" xfId="39"/>
    <cellStyle name="40% - Accent3 2" xfId="415"/>
    <cellStyle name="40% - Accent4" xfId="40"/>
    <cellStyle name="40% - Accent4 2" xfId="416"/>
    <cellStyle name="40% - Accent5" xfId="41"/>
    <cellStyle name="40% - Accent5 2" xfId="417"/>
    <cellStyle name="40% - Accent6" xfId="42"/>
    <cellStyle name="40% - Accent6 2" xfId="418"/>
    <cellStyle name="40% - Ênfase1 2" xfId="43"/>
    <cellStyle name="40% - Ênfase1 2 2" xfId="44"/>
    <cellStyle name="40% - Ênfase1 2 2 2" xfId="420"/>
    <cellStyle name="40% - Ênfase1 2 3" xfId="419"/>
    <cellStyle name="40% - Ênfase1 2_05_Impactos_Demais PLs_2013_Dados CNJ de jul-12" xfId="45"/>
    <cellStyle name="40% - Ênfase1 3" xfId="46"/>
    <cellStyle name="40% - Ênfase1 3 2" xfId="421"/>
    <cellStyle name="40% - Ênfase1 4" xfId="47"/>
    <cellStyle name="40% - Ênfase1 4 2" xfId="422"/>
    <cellStyle name="40% - Ênfase2 2" xfId="48"/>
    <cellStyle name="40% - Ênfase2 2 2" xfId="49"/>
    <cellStyle name="40% - Ênfase2 2 2 2" xfId="424"/>
    <cellStyle name="40% - Ênfase2 2 3" xfId="423"/>
    <cellStyle name="40% - Ênfase2 2_05_Impactos_Demais PLs_2013_Dados CNJ de jul-12" xfId="50"/>
    <cellStyle name="40% - Ênfase2 3" xfId="51"/>
    <cellStyle name="40% - Ênfase2 3 2" xfId="425"/>
    <cellStyle name="40% - Ênfase2 4" xfId="52"/>
    <cellStyle name="40% - Ênfase2 4 2" xfId="426"/>
    <cellStyle name="40% - Ênfase3 2" xfId="53"/>
    <cellStyle name="40% - Ênfase3 2 2" xfId="54"/>
    <cellStyle name="40% - Ênfase3 2 2 2" xfId="428"/>
    <cellStyle name="40% - Ênfase3 2 3" xfId="427"/>
    <cellStyle name="40% - Ênfase3 2_05_Impactos_Demais PLs_2013_Dados CNJ de jul-12" xfId="55"/>
    <cellStyle name="40% - Ênfase3 3" xfId="56"/>
    <cellStyle name="40% - Ênfase3 3 2" xfId="429"/>
    <cellStyle name="40% - Ênfase3 4" xfId="57"/>
    <cellStyle name="40% - Ênfase3 4 2" xfId="430"/>
    <cellStyle name="40% - Ênfase4 2" xfId="58"/>
    <cellStyle name="40% - Ênfase4 2 2" xfId="59"/>
    <cellStyle name="40% - Ênfase4 2 2 2" xfId="432"/>
    <cellStyle name="40% - Ênfase4 2 3" xfId="431"/>
    <cellStyle name="40% - Ênfase4 2_05_Impactos_Demais PLs_2013_Dados CNJ de jul-12" xfId="60"/>
    <cellStyle name="40% - Ênfase4 3" xfId="61"/>
    <cellStyle name="40% - Ênfase4 3 2" xfId="433"/>
    <cellStyle name="40% - Ênfase4 4" xfId="62"/>
    <cellStyle name="40% - Ênfase4 4 2" xfId="434"/>
    <cellStyle name="40% - Ênfase5 2" xfId="63"/>
    <cellStyle name="40% - Ênfase5 2 2" xfId="64"/>
    <cellStyle name="40% - Ênfase5 2 2 2" xfId="436"/>
    <cellStyle name="40% - Ênfase5 2 3" xfId="435"/>
    <cellStyle name="40% - Ênfase5 2_05_Impactos_Demais PLs_2013_Dados CNJ de jul-12" xfId="65"/>
    <cellStyle name="40% - Ênfase5 3" xfId="66"/>
    <cellStyle name="40% - Ênfase5 3 2" xfId="437"/>
    <cellStyle name="40% - Ênfase5 4" xfId="67"/>
    <cellStyle name="40% - Ênfase5 4 2" xfId="438"/>
    <cellStyle name="40% - Ênfase6 2" xfId="68"/>
    <cellStyle name="40% - Ênfase6 2 2" xfId="69"/>
    <cellStyle name="40% - Ênfase6 2 2 2" xfId="440"/>
    <cellStyle name="40% - Ênfase6 2 3" xfId="439"/>
    <cellStyle name="40% - Ênfase6 2_05_Impactos_Demais PLs_2013_Dados CNJ de jul-12" xfId="70"/>
    <cellStyle name="40% - Ênfase6 3" xfId="71"/>
    <cellStyle name="40% - Ênfase6 3 2" xfId="441"/>
    <cellStyle name="40% - Ênfase6 4" xfId="72"/>
    <cellStyle name="40% - Ênfase6 4 2" xfId="442"/>
    <cellStyle name="60% - Accent1" xfId="73"/>
    <cellStyle name="60% - Accent1 2" xfId="443"/>
    <cellStyle name="60% - Accent2" xfId="74"/>
    <cellStyle name="60% - Accent2 2" xfId="444"/>
    <cellStyle name="60% - Accent3" xfId="75"/>
    <cellStyle name="60% - Accent3 2" xfId="445"/>
    <cellStyle name="60% - Accent4" xfId="76"/>
    <cellStyle name="60% - Accent4 2" xfId="446"/>
    <cellStyle name="60% - Accent5" xfId="77"/>
    <cellStyle name="60% - Accent5 2" xfId="447"/>
    <cellStyle name="60% - Accent6" xfId="78"/>
    <cellStyle name="60% - Accent6 2" xfId="448"/>
    <cellStyle name="60% - Ênfase1 2" xfId="79"/>
    <cellStyle name="60% - Ênfase1 2 2" xfId="80"/>
    <cellStyle name="60% - Ênfase1 2 2 2" xfId="450"/>
    <cellStyle name="60% - Ênfase1 2 3" xfId="449"/>
    <cellStyle name="60% - Ênfase1 2_05_Impactos_Demais PLs_2013_Dados CNJ de jul-12" xfId="81"/>
    <cellStyle name="60% - Ênfase1 3" xfId="82"/>
    <cellStyle name="60% - Ênfase1 3 2" xfId="451"/>
    <cellStyle name="60% - Ênfase1 4" xfId="83"/>
    <cellStyle name="60% - Ênfase1 4 2" xfId="452"/>
    <cellStyle name="60% - Ênfase2 2" xfId="84"/>
    <cellStyle name="60% - Ênfase2 2 2" xfId="85"/>
    <cellStyle name="60% - Ênfase2 2 2 2" xfId="454"/>
    <cellStyle name="60% - Ênfase2 2 3" xfId="453"/>
    <cellStyle name="60% - Ênfase2 2_05_Impactos_Demais PLs_2013_Dados CNJ de jul-12" xfId="86"/>
    <cellStyle name="60% - Ênfase2 3" xfId="87"/>
    <cellStyle name="60% - Ênfase2 3 2" xfId="455"/>
    <cellStyle name="60% - Ênfase2 4" xfId="88"/>
    <cellStyle name="60% - Ênfase2 4 2" xfId="456"/>
    <cellStyle name="60% - Ênfase3 2" xfId="89"/>
    <cellStyle name="60% - Ênfase3 2 2" xfId="90"/>
    <cellStyle name="60% - Ênfase3 2 2 2" xfId="458"/>
    <cellStyle name="60% - Ênfase3 2 3" xfId="457"/>
    <cellStyle name="60% - Ênfase3 2_05_Impactos_Demais PLs_2013_Dados CNJ de jul-12" xfId="91"/>
    <cellStyle name="60% - Ênfase3 3" xfId="92"/>
    <cellStyle name="60% - Ênfase3 3 2" xfId="459"/>
    <cellStyle name="60% - Ênfase3 4" xfId="93"/>
    <cellStyle name="60% - Ênfase3 4 2" xfId="460"/>
    <cellStyle name="60% - Ênfase4 2" xfId="94"/>
    <cellStyle name="60% - Ênfase4 2 2" xfId="95"/>
    <cellStyle name="60% - Ênfase4 2 2 2" xfId="462"/>
    <cellStyle name="60% - Ênfase4 2 3" xfId="461"/>
    <cellStyle name="60% - Ênfase4 2_05_Impactos_Demais PLs_2013_Dados CNJ de jul-12" xfId="96"/>
    <cellStyle name="60% - Ênfase4 3" xfId="97"/>
    <cellStyle name="60% - Ênfase4 3 2" xfId="463"/>
    <cellStyle name="60% - Ênfase4 4" xfId="98"/>
    <cellStyle name="60% - Ênfase4 4 2" xfId="464"/>
    <cellStyle name="60% - Ênfase5 2" xfId="99"/>
    <cellStyle name="60% - Ênfase5 2 2" xfId="100"/>
    <cellStyle name="60% - Ênfase5 2 2 2" xfId="466"/>
    <cellStyle name="60% - Ênfase5 2 3" xfId="465"/>
    <cellStyle name="60% - Ênfase5 2_05_Impactos_Demais PLs_2013_Dados CNJ de jul-12" xfId="101"/>
    <cellStyle name="60% - Ênfase5 3" xfId="102"/>
    <cellStyle name="60% - Ênfase5 3 2" xfId="467"/>
    <cellStyle name="60% - Ênfase5 4" xfId="103"/>
    <cellStyle name="60% - Ênfase5 4 2" xfId="468"/>
    <cellStyle name="60% - Ênfase6 2" xfId="104"/>
    <cellStyle name="60% - Ênfase6 2 2" xfId="105"/>
    <cellStyle name="60% - Ênfase6 2 2 2" xfId="470"/>
    <cellStyle name="60% - Ênfase6 2 3" xfId="469"/>
    <cellStyle name="60% - Ênfase6 2_05_Impactos_Demais PLs_2013_Dados CNJ de jul-12" xfId="106"/>
    <cellStyle name="60% - Ênfase6 3" xfId="107"/>
    <cellStyle name="60% - Ênfase6 3 2" xfId="471"/>
    <cellStyle name="60% - Ênfase6 4" xfId="108"/>
    <cellStyle name="60% - Ênfase6 4 2" xfId="472"/>
    <cellStyle name="Accent1" xfId="109"/>
    <cellStyle name="Accent1 2" xfId="473"/>
    <cellStyle name="Accent2" xfId="110"/>
    <cellStyle name="Accent2 2" xfId="474"/>
    <cellStyle name="Accent3" xfId="111"/>
    <cellStyle name="Accent3 2" xfId="475"/>
    <cellStyle name="Accent4" xfId="112"/>
    <cellStyle name="Accent4 2" xfId="476"/>
    <cellStyle name="Accent5" xfId="113"/>
    <cellStyle name="Accent5 2" xfId="477"/>
    <cellStyle name="Accent6" xfId="114"/>
    <cellStyle name="Accent6 2" xfId="478"/>
    <cellStyle name="b0let" xfId="115"/>
    <cellStyle name="b0let 2" xfId="479"/>
    <cellStyle name="Bad" xfId="116"/>
    <cellStyle name="Bad 2" xfId="480"/>
    <cellStyle name="Bol-Data" xfId="117"/>
    <cellStyle name="Bol-Data 2" xfId="481"/>
    <cellStyle name="bolet" xfId="118"/>
    <cellStyle name="bolet 2" xfId="482"/>
    <cellStyle name="Boletim" xfId="119"/>
    <cellStyle name="Boletim 2" xfId="483"/>
    <cellStyle name="Bom 2" xfId="120"/>
    <cellStyle name="Bom 2 2" xfId="121"/>
    <cellStyle name="Bom 2 2 2" xfId="485"/>
    <cellStyle name="Bom 2 3" xfId="484"/>
    <cellStyle name="Bom 2_05_Impactos_Demais PLs_2013_Dados CNJ de jul-12" xfId="122"/>
    <cellStyle name="Bom 3" xfId="123"/>
    <cellStyle name="Bom 3 2" xfId="486"/>
    <cellStyle name="Bom 4" xfId="124"/>
    <cellStyle name="Bom 4 2" xfId="487"/>
    <cellStyle name="Cabe‡alho 1" xfId="125"/>
    <cellStyle name="Cabe‡alho 1 2" xfId="488"/>
    <cellStyle name="Cabe‡alho 2" xfId="126"/>
    <cellStyle name="Cabe‡alho 2 2" xfId="489"/>
    <cellStyle name="Cabeçalho 1" xfId="127"/>
    <cellStyle name="Cabeçalho 1 2" xfId="490"/>
    <cellStyle name="Cabeçalho 2" xfId="128"/>
    <cellStyle name="Cabeçalho 2 2" xfId="491"/>
    <cellStyle name="Calculation" xfId="129"/>
    <cellStyle name="Calculation 2" xfId="492"/>
    <cellStyle name="Cálculo 2" xfId="130"/>
    <cellStyle name="Cálculo 2 2" xfId="131"/>
    <cellStyle name="Cálculo 2 2 2" xfId="494"/>
    <cellStyle name="Cálculo 2 3" xfId="493"/>
    <cellStyle name="Cálculo 2_05_Impactos_Demais PLs_2013_Dados CNJ de jul-12" xfId="132"/>
    <cellStyle name="Cálculo 3" xfId="133"/>
    <cellStyle name="Cálculo 3 2" xfId="495"/>
    <cellStyle name="Cálculo 4" xfId="134"/>
    <cellStyle name="Cálculo 4 2" xfId="496"/>
    <cellStyle name="Capítulo" xfId="135"/>
    <cellStyle name="Capítulo 2" xfId="497"/>
    <cellStyle name="Célula de Verificação 2" xfId="136"/>
    <cellStyle name="Célula de Verificação 2 2" xfId="137"/>
    <cellStyle name="Célula de Verificação 2 2 2" xfId="499"/>
    <cellStyle name="Célula de Verificação 2 3" xfId="498"/>
    <cellStyle name="Célula de Verificação 2_05_Impactos_Demais PLs_2013_Dados CNJ de jul-12" xfId="138"/>
    <cellStyle name="Célula de Verificação 3" xfId="139"/>
    <cellStyle name="Célula de Verificação 3 2" xfId="500"/>
    <cellStyle name="Célula de Verificação 4" xfId="140"/>
    <cellStyle name="Célula de Verificação 4 2" xfId="501"/>
    <cellStyle name="Célula Vinculada 2" xfId="141"/>
    <cellStyle name="Célula Vinculada 2 2" xfId="142"/>
    <cellStyle name="Célula Vinculada 2 2 2" xfId="503"/>
    <cellStyle name="Célula Vinculada 2 3" xfId="502"/>
    <cellStyle name="Célula Vinculada 2_05_Impactos_Demais PLs_2013_Dados CNJ de jul-12" xfId="143"/>
    <cellStyle name="Célula Vinculada 3" xfId="144"/>
    <cellStyle name="Célula Vinculada 3 2" xfId="504"/>
    <cellStyle name="Célula Vinculada 4" xfId="145"/>
    <cellStyle name="Célula Vinculada 4 2" xfId="505"/>
    <cellStyle name="Check Cell" xfId="146"/>
    <cellStyle name="Check Cell 2" xfId="506"/>
    <cellStyle name="Comma" xfId="147"/>
    <cellStyle name="Comma [0]_Auxiliar" xfId="148"/>
    <cellStyle name="Comma 2" xfId="149"/>
    <cellStyle name="Comma 2 2" xfId="508"/>
    <cellStyle name="Comma 3" xfId="150"/>
    <cellStyle name="Comma 3 2" xfId="509"/>
    <cellStyle name="Comma 4" xfId="507"/>
    <cellStyle name="Comma 5" xfId="711"/>
    <cellStyle name="Comma_Agenda" xfId="151"/>
    <cellStyle name="Comma0" xfId="152"/>
    <cellStyle name="Comma0 2" xfId="510"/>
    <cellStyle name="Currency [0]_Auxiliar" xfId="153"/>
    <cellStyle name="Currency_Auxiliar" xfId="154"/>
    <cellStyle name="Currency0" xfId="155"/>
    <cellStyle name="Currency0 2" xfId="511"/>
    <cellStyle name="Data" xfId="156"/>
    <cellStyle name="Data 2" xfId="512"/>
    <cellStyle name="Date" xfId="157"/>
    <cellStyle name="Date 2" xfId="513"/>
    <cellStyle name="Decimal 0, derecha" xfId="158"/>
    <cellStyle name="Decimal 0, derecha 2" xfId="514"/>
    <cellStyle name="Decimal 2, derecha" xfId="159"/>
    <cellStyle name="Decimal 2, derecha 2" xfId="515"/>
    <cellStyle name="Ênfase1 2" xfId="160"/>
    <cellStyle name="Ênfase1 2 2" xfId="161"/>
    <cellStyle name="Ênfase1 2 2 2" xfId="517"/>
    <cellStyle name="Ênfase1 2 3" xfId="516"/>
    <cellStyle name="Ênfase1 2_05_Impactos_Demais PLs_2013_Dados CNJ de jul-12" xfId="162"/>
    <cellStyle name="Ênfase1 3" xfId="163"/>
    <cellStyle name="Ênfase1 3 2" xfId="518"/>
    <cellStyle name="Ênfase1 4" xfId="164"/>
    <cellStyle name="Ênfase1 4 2" xfId="519"/>
    <cellStyle name="Ênfase2 2" xfId="165"/>
    <cellStyle name="Ênfase2 2 2" xfId="166"/>
    <cellStyle name="Ênfase2 2 2 2" xfId="521"/>
    <cellStyle name="Ênfase2 2 3" xfId="520"/>
    <cellStyle name="Ênfase2 2_05_Impactos_Demais PLs_2013_Dados CNJ de jul-12" xfId="167"/>
    <cellStyle name="Ênfase2 3" xfId="168"/>
    <cellStyle name="Ênfase2 3 2" xfId="522"/>
    <cellStyle name="Ênfase2 4" xfId="169"/>
    <cellStyle name="Ênfase2 4 2" xfId="523"/>
    <cellStyle name="Ênfase3 2" xfId="170"/>
    <cellStyle name="Ênfase3 2 2" xfId="171"/>
    <cellStyle name="Ênfase3 2 2 2" xfId="525"/>
    <cellStyle name="Ênfase3 2 3" xfId="524"/>
    <cellStyle name="Ênfase3 2_05_Impactos_Demais PLs_2013_Dados CNJ de jul-12" xfId="172"/>
    <cellStyle name="Ênfase3 3" xfId="173"/>
    <cellStyle name="Ênfase3 3 2" xfId="526"/>
    <cellStyle name="Ênfase3 4" xfId="174"/>
    <cellStyle name="Ênfase3 4 2" xfId="527"/>
    <cellStyle name="Ênfase4 2" xfId="175"/>
    <cellStyle name="Ênfase4 2 2" xfId="176"/>
    <cellStyle name="Ênfase4 2 2 2" xfId="529"/>
    <cellStyle name="Ênfase4 2 3" xfId="528"/>
    <cellStyle name="Ênfase4 2_05_Impactos_Demais PLs_2013_Dados CNJ de jul-12" xfId="177"/>
    <cellStyle name="Ênfase4 3" xfId="178"/>
    <cellStyle name="Ênfase4 3 2" xfId="530"/>
    <cellStyle name="Ênfase4 4" xfId="179"/>
    <cellStyle name="Ênfase4 4 2" xfId="531"/>
    <cellStyle name="Ênfase5 2" xfId="180"/>
    <cellStyle name="Ênfase5 2 2" xfId="181"/>
    <cellStyle name="Ênfase5 2 2 2" xfId="533"/>
    <cellStyle name="Ênfase5 2 3" xfId="532"/>
    <cellStyle name="Ênfase5 2_05_Impactos_Demais PLs_2013_Dados CNJ de jul-12" xfId="182"/>
    <cellStyle name="Ênfase5 3" xfId="183"/>
    <cellStyle name="Ênfase5 3 2" xfId="534"/>
    <cellStyle name="Ênfase5 4" xfId="184"/>
    <cellStyle name="Ênfase5 4 2" xfId="535"/>
    <cellStyle name="Ênfase6 2" xfId="185"/>
    <cellStyle name="Ênfase6 2 2" xfId="186"/>
    <cellStyle name="Ênfase6 2 2 2" xfId="537"/>
    <cellStyle name="Ênfase6 2 3" xfId="536"/>
    <cellStyle name="Ênfase6 2_05_Impactos_Demais PLs_2013_Dados CNJ de jul-12" xfId="187"/>
    <cellStyle name="Ênfase6 3" xfId="188"/>
    <cellStyle name="Ênfase6 3 2" xfId="538"/>
    <cellStyle name="Ênfase6 4" xfId="189"/>
    <cellStyle name="Ênfase6 4 2" xfId="539"/>
    <cellStyle name="Entrada 2" xfId="190"/>
    <cellStyle name="Entrada 2 2" xfId="191"/>
    <cellStyle name="Entrada 2 2 2" xfId="541"/>
    <cellStyle name="Entrada 2 3" xfId="540"/>
    <cellStyle name="Entrada 2_00_ANEXO V 2015 - VERSÃO INICIAL PLOA_2015" xfId="192"/>
    <cellStyle name="Entrada 3" xfId="193"/>
    <cellStyle name="Entrada 3 2" xfId="542"/>
    <cellStyle name="Entrada 4" xfId="194"/>
    <cellStyle name="Entrada 4 2" xfId="543"/>
    <cellStyle name="Euro" xfId="195"/>
    <cellStyle name="Euro 2" xfId="196"/>
    <cellStyle name="Euro 2 2" xfId="545"/>
    <cellStyle name="Euro 3" xfId="544"/>
    <cellStyle name="Euro_00_ANEXO V 2015 - VERSÃO INICIAL PLOA_2015" xfId="197"/>
    <cellStyle name="Explanatory Text" xfId="198"/>
    <cellStyle name="Explanatory Text 2" xfId="546"/>
    <cellStyle name="Fim" xfId="199"/>
    <cellStyle name="Fim 2" xfId="547"/>
    <cellStyle name="Fixed" xfId="200"/>
    <cellStyle name="Fixed 2" xfId="548"/>
    <cellStyle name="Fixo" xfId="201"/>
    <cellStyle name="Fixo 2" xfId="549"/>
    <cellStyle name="Fonte" xfId="202"/>
    <cellStyle name="Fonte 2" xfId="550"/>
    <cellStyle name="Good" xfId="203"/>
    <cellStyle name="Good 2" xfId="551"/>
    <cellStyle name="Heading" xfId="552"/>
    <cellStyle name="Heading 1" xfId="204"/>
    <cellStyle name="Heading 1 2" xfId="553"/>
    <cellStyle name="Heading 2" xfId="205"/>
    <cellStyle name="Heading 2 2" xfId="554"/>
    <cellStyle name="Heading 3" xfId="206"/>
    <cellStyle name="Heading 3 2" xfId="555"/>
    <cellStyle name="Heading 4" xfId="207"/>
    <cellStyle name="Heading 4 2" xfId="556"/>
    <cellStyle name="Heading1" xfId="557"/>
    <cellStyle name="Incorreto 2" xfId="208"/>
    <cellStyle name="Incorreto 2 2" xfId="209"/>
    <cellStyle name="Incorreto 2 2 2" xfId="559"/>
    <cellStyle name="Incorreto 2 3" xfId="558"/>
    <cellStyle name="Incorreto 2_05_Impactos_Demais PLs_2013_Dados CNJ de jul-12" xfId="210"/>
    <cellStyle name="Incorreto 3" xfId="211"/>
    <cellStyle name="Incorreto 3 2" xfId="560"/>
    <cellStyle name="Incorreto 4" xfId="212"/>
    <cellStyle name="Incorreto 4 2" xfId="561"/>
    <cellStyle name="Indefinido" xfId="213"/>
    <cellStyle name="Indefinido 2" xfId="562"/>
    <cellStyle name="Input" xfId="214"/>
    <cellStyle name="Input 2" xfId="563"/>
    <cellStyle name="Jr_Normal" xfId="215"/>
    <cellStyle name="Leg_It_1" xfId="216"/>
    <cellStyle name="Linea horizontal" xfId="217"/>
    <cellStyle name="Linea horizontal 2" xfId="564"/>
    <cellStyle name="Linked Cell" xfId="218"/>
    <cellStyle name="Linked Cell 2" xfId="565"/>
    <cellStyle name="Millares_deuhist99" xfId="219"/>
    <cellStyle name="Moeda 2" xfId="220"/>
    <cellStyle name="Moeda 2 2" xfId="566"/>
    <cellStyle name="Moeda0" xfId="221"/>
    <cellStyle name="Moeda0 2" xfId="567"/>
    <cellStyle name="Neutra 2" xfId="222"/>
    <cellStyle name="Neutra 2 2" xfId="223"/>
    <cellStyle name="Neutra 2 2 2" xfId="569"/>
    <cellStyle name="Neutra 2 3" xfId="568"/>
    <cellStyle name="Neutra 2_05_Impactos_Demais PLs_2013_Dados CNJ de jul-12" xfId="224"/>
    <cellStyle name="Neutra 3" xfId="225"/>
    <cellStyle name="Neutra 3 2" xfId="570"/>
    <cellStyle name="Neutra 4" xfId="226"/>
    <cellStyle name="Neutra 4 2" xfId="571"/>
    <cellStyle name="Neutral" xfId="227"/>
    <cellStyle name="Neutral 2" xfId="572"/>
    <cellStyle name="Normal" xfId="0" builtinId="0"/>
    <cellStyle name="Normal 10" xfId="228"/>
    <cellStyle name="Normal 10 2" xfId="573"/>
    <cellStyle name="Normal 11" xfId="229"/>
    <cellStyle name="Normal 11 2" xfId="574"/>
    <cellStyle name="Normal 12" xfId="230"/>
    <cellStyle name="Normal 12 2" xfId="575"/>
    <cellStyle name="Normal 13" xfId="231"/>
    <cellStyle name="Normal 13 2" xfId="576"/>
    <cellStyle name="Normal 14" xfId="232"/>
    <cellStyle name="Normal 14 2" xfId="577"/>
    <cellStyle name="Normal 15" xfId="382"/>
    <cellStyle name="Normal 15 2" xfId="718"/>
    <cellStyle name="Normal 16" xfId="721"/>
    <cellStyle name="Normal 2" xfId="233"/>
    <cellStyle name="Normal 2 10" xfId="712"/>
    <cellStyle name="Normal 2 11" xfId="710"/>
    <cellStyle name="Normal 2 2" xfId="234"/>
    <cellStyle name="Normal 2 2 2" xfId="579"/>
    <cellStyle name="Normal 2 3" xfId="235"/>
    <cellStyle name="Normal 2 3 2" xfId="236"/>
    <cellStyle name="Normal 2 3 2 2" xfId="581"/>
    <cellStyle name="Normal 2 3 3" xfId="580"/>
    <cellStyle name="Normal 2 3_00_Decisão Anexo V 2015_MEMORIAL_Oficial SOF" xfId="237"/>
    <cellStyle name="Normal 2 4" xfId="238"/>
    <cellStyle name="Normal 2 4 2" xfId="582"/>
    <cellStyle name="Normal 2 5" xfId="239"/>
    <cellStyle name="Normal 2 5 2" xfId="583"/>
    <cellStyle name="Normal 2 6" xfId="240"/>
    <cellStyle name="Normal 2 6 2" xfId="584"/>
    <cellStyle name="Normal 2 7" xfId="241"/>
    <cellStyle name="Normal 2 7 2" xfId="585"/>
    <cellStyle name="Normal 2 8" xfId="578"/>
    <cellStyle name="Normal 2 8 2" xfId="723"/>
    <cellStyle name="Normal 2 9" xfId="714"/>
    <cellStyle name="Normal 2_00_Decisão Anexo V 2015_MEMORIAL_Oficial SOF" xfId="242"/>
    <cellStyle name="Normal 3" xfId="243"/>
    <cellStyle name="Normal 3 2" xfId="244"/>
    <cellStyle name="Normal 3 2 2" xfId="587"/>
    <cellStyle name="Normal 3 3" xfId="586"/>
    <cellStyle name="Normal 3_05_Impactos_Demais PLs_2013_Dados CNJ de jul-12" xfId="245"/>
    <cellStyle name="Normal 4" xfId="246"/>
    <cellStyle name="Normal 4 2" xfId="588"/>
    <cellStyle name="Normal 5" xfId="247"/>
    <cellStyle name="Normal 5 2" xfId="589"/>
    <cellStyle name="Normal 6" xfId="248"/>
    <cellStyle name="Normal 6 2" xfId="590"/>
    <cellStyle name="Normal 7" xfId="249"/>
    <cellStyle name="Normal 7 2" xfId="591"/>
    <cellStyle name="Normal 8" xfId="250"/>
    <cellStyle name="Normal 8 2" xfId="592"/>
    <cellStyle name="Normal 9" xfId="251"/>
    <cellStyle name="Normal 9 2" xfId="593"/>
    <cellStyle name="Nota 2" xfId="252"/>
    <cellStyle name="Nota 2 2" xfId="253"/>
    <cellStyle name="Nota 2 2 2" xfId="595"/>
    <cellStyle name="Nota 2 3" xfId="594"/>
    <cellStyle name="Nota 2_00_Decisão Anexo V 2015_MEMORIAL_Oficial SOF" xfId="254"/>
    <cellStyle name="Nota 3" xfId="255"/>
    <cellStyle name="Nota 3 2" xfId="596"/>
    <cellStyle name="Nota 4" xfId="256"/>
    <cellStyle name="Nota 4 2" xfId="597"/>
    <cellStyle name="Note" xfId="257"/>
    <cellStyle name="Note 2" xfId="598"/>
    <cellStyle name="Output" xfId="258"/>
    <cellStyle name="Output 2" xfId="599"/>
    <cellStyle name="Percent_Agenda" xfId="259"/>
    <cellStyle name="Percentual" xfId="260"/>
    <cellStyle name="Percentual 2" xfId="600"/>
    <cellStyle name="Ponto" xfId="261"/>
    <cellStyle name="Ponto 2" xfId="601"/>
    <cellStyle name="Porcentagem 10" xfId="262"/>
    <cellStyle name="Porcentagem 10 2" xfId="602"/>
    <cellStyle name="Porcentagem 11" xfId="719"/>
    <cellStyle name="Porcentagem 12" xfId="722"/>
    <cellStyle name="Porcentagem 2" xfId="263"/>
    <cellStyle name="Porcentagem 2 2" xfId="264"/>
    <cellStyle name="Porcentagem 2 2 2" xfId="604"/>
    <cellStyle name="Porcentagem 2 3" xfId="265"/>
    <cellStyle name="Porcentagem 2 3 2" xfId="605"/>
    <cellStyle name="Porcentagem 2 4" xfId="603"/>
    <cellStyle name="Porcentagem 2 4 2" xfId="720"/>
    <cellStyle name="Porcentagem 2 4 3" xfId="724"/>
    <cellStyle name="Porcentagem 2 5" xfId="709"/>
    <cellStyle name="Porcentagem 2 6" xfId="715"/>
    <cellStyle name="Porcentagem 2_FCDF 2014_2ª Versão" xfId="266"/>
    <cellStyle name="Porcentagem 3" xfId="267"/>
    <cellStyle name="Porcentagem 3 2" xfId="606"/>
    <cellStyle name="Porcentagem 4" xfId="268"/>
    <cellStyle name="Porcentagem 4 2" xfId="607"/>
    <cellStyle name="Porcentagem 5" xfId="269"/>
    <cellStyle name="Porcentagem 5 2" xfId="608"/>
    <cellStyle name="Porcentagem 6" xfId="270"/>
    <cellStyle name="Porcentagem 6 2" xfId="609"/>
    <cellStyle name="Porcentagem 7" xfId="271"/>
    <cellStyle name="Porcentagem 7 2" xfId="610"/>
    <cellStyle name="Porcentagem 8" xfId="272"/>
    <cellStyle name="Porcentagem 8 2" xfId="611"/>
    <cellStyle name="Porcentagem 9" xfId="273"/>
    <cellStyle name="Porcentagem 9 2" xfId="612"/>
    <cellStyle name="Result" xfId="613"/>
    <cellStyle name="Result2" xfId="614"/>
    <cellStyle name="rodape" xfId="274"/>
    <cellStyle name="rodape 2" xfId="615"/>
    <cellStyle name="Saída 2" xfId="275"/>
    <cellStyle name="Saída 2 2" xfId="276"/>
    <cellStyle name="Saída 2 2 2" xfId="617"/>
    <cellStyle name="Saída 2 3" xfId="616"/>
    <cellStyle name="Saída 2_05_Impactos_Demais PLs_2013_Dados CNJ de jul-12" xfId="277"/>
    <cellStyle name="Saída 3" xfId="278"/>
    <cellStyle name="Saída 3 2" xfId="618"/>
    <cellStyle name="Saída 4" xfId="279"/>
    <cellStyle name="Saída 4 2" xfId="619"/>
    <cellStyle name="Sep. milhar [0]" xfId="280"/>
    <cellStyle name="Sep. milhar [0] 2" xfId="620"/>
    <cellStyle name="Sep. milhar [2]" xfId="281"/>
    <cellStyle name="Sep. milhar [2] 2" xfId="621"/>
    <cellStyle name="Separador de m" xfId="282"/>
    <cellStyle name="Separador de m 2" xfId="622"/>
    <cellStyle name="Separador de milhares 10" xfId="283"/>
    <cellStyle name="Separador de milhares 10 2" xfId="623"/>
    <cellStyle name="Separador de milhares 2" xfId="284"/>
    <cellStyle name="Separador de milhares 2 2" xfId="285"/>
    <cellStyle name="Separador de milhares 2 2 2" xfId="625"/>
    <cellStyle name="Separador de milhares 2 2 3" xfId="286"/>
    <cellStyle name="Separador de milhares 2 2 3 2" xfId="626"/>
    <cellStyle name="Separador de milhares 2 2 6" xfId="287"/>
    <cellStyle name="Separador de milhares 2 2 6 2" xfId="62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631"/>
    <cellStyle name="Separador de milhares 2 3 2 2 3" xfId="630"/>
    <cellStyle name="Separador de milhares 2 3 2 2_00_Decisão Anexo V 2015_MEMORIAL_Oficial SOF" xfId="293"/>
    <cellStyle name="Separador de milhares 2 3 2 3" xfId="629"/>
    <cellStyle name="Separador de milhares 2 3 2_00_Decisão Anexo V 2015_MEMORIAL_Oficial SOF" xfId="294"/>
    <cellStyle name="Separador de milhares 2 3 3" xfId="295"/>
    <cellStyle name="Separador de milhares 2 3 3 2" xfId="632"/>
    <cellStyle name="Separador de milhares 2 3 4" xfId="628"/>
    <cellStyle name="Separador de milhares 2 3_00_Decisão Anexo V 2015_MEMORIAL_Oficial SOF" xfId="296"/>
    <cellStyle name="Separador de milhares 2 4" xfId="297"/>
    <cellStyle name="Separador de milhares 2 4 2" xfId="633"/>
    <cellStyle name="Separador de milhares 2 5" xfId="298"/>
    <cellStyle name="Separador de milhares 2 5 2" xfId="299"/>
    <cellStyle name="Separador de milhares 2 5 2 2" xfId="635"/>
    <cellStyle name="Separador de milhares 2 5 3" xfId="634"/>
    <cellStyle name="Separador de milhares 2 5_00_Decisão Anexo V 2015_MEMORIAL_Oficial SOF" xfId="300"/>
    <cellStyle name="Separador de milhares 2 6" xfId="624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637"/>
    <cellStyle name="Separador de milhares 3 3" xfId="304"/>
    <cellStyle name="Separador de milhares 3 3 2" xfId="638"/>
    <cellStyle name="Separador de milhares 3 4" xfId="636"/>
    <cellStyle name="Separador de milhares 3_00_Decisão Anexo V 2015_MEMORIAL_Oficial SOF" xfId="305"/>
    <cellStyle name="Separador de milhares 4" xfId="306"/>
    <cellStyle name="Separador de milhares 4 2" xfId="639"/>
    <cellStyle name="Separador de milhares 5" xfId="307"/>
    <cellStyle name="Separador de milhares 5 2" xfId="640"/>
    <cellStyle name="Separador de milhares 6" xfId="308"/>
    <cellStyle name="Separador de milhares 6 2" xfId="641"/>
    <cellStyle name="Separador de milhares 7" xfId="309"/>
    <cellStyle name="Separador de milhares 7 2" xfId="642"/>
    <cellStyle name="Separador de milhares 8" xfId="310"/>
    <cellStyle name="Separador de milhares 8 2" xfId="643"/>
    <cellStyle name="Separador de milhares 9" xfId="311"/>
    <cellStyle name="Separador de milhares 9 2" xfId="644"/>
    <cellStyle name="TableStyleLight1" xfId="312"/>
    <cellStyle name="TableStyleLight1 2" xfId="313"/>
    <cellStyle name="TableStyleLight1 2 2" xfId="646"/>
    <cellStyle name="TableStyleLight1 3" xfId="314"/>
    <cellStyle name="TableStyleLight1 3 2" xfId="647"/>
    <cellStyle name="TableStyleLight1 4" xfId="645"/>
    <cellStyle name="TableStyleLight1 5" xfId="315"/>
    <cellStyle name="TableStyleLight1 5 2" xfId="648"/>
    <cellStyle name="TableStyleLight1_00_Decisão Anexo V 2015_MEMORIAL_Oficial SOF" xfId="316"/>
    <cellStyle name="Texto de Aviso 2" xfId="317"/>
    <cellStyle name="Texto de Aviso 2 2" xfId="318"/>
    <cellStyle name="Texto de Aviso 2 2 2" xfId="650"/>
    <cellStyle name="Texto de Aviso 2 3" xfId="649"/>
    <cellStyle name="Texto de Aviso 2_05_Impactos_Demais PLs_2013_Dados CNJ de jul-12" xfId="319"/>
    <cellStyle name="Texto de Aviso 3" xfId="320"/>
    <cellStyle name="Texto de Aviso 3 2" xfId="651"/>
    <cellStyle name="Texto de Aviso 4" xfId="321"/>
    <cellStyle name="Texto de Aviso 4 2" xfId="652"/>
    <cellStyle name="Texto Explicativo 2" xfId="322"/>
    <cellStyle name="Texto Explicativo 2 2" xfId="323"/>
    <cellStyle name="Texto Explicativo 2 2 2" xfId="654"/>
    <cellStyle name="Texto Explicativo 2 3" xfId="653"/>
    <cellStyle name="Texto Explicativo 2_05_Impactos_Demais PLs_2013_Dados CNJ de jul-12" xfId="324"/>
    <cellStyle name="Texto Explicativo 3" xfId="325"/>
    <cellStyle name="Texto Explicativo 3 2" xfId="655"/>
    <cellStyle name="Texto Explicativo 4" xfId="326"/>
    <cellStyle name="Texto Explicativo 4 2" xfId="656"/>
    <cellStyle name="Texto Explicativo 5" xfId="728"/>
    <cellStyle name="Texto Explicativo 6" xfId="726"/>
    <cellStyle name="Texto Explicativo 7" xfId="729"/>
    <cellStyle name="Texto Explicativo 8" xfId="713"/>
    <cellStyle name="Texto, derecha" xfId="327"/>
    <cellStyle name="Texto, derecha 2" xfId="657"/>
    <cellStyle name="Texto, izquierda" xfId="328"/>
    <cellStyle name="Texto, izquierda 2" xfId="658"/>
    <cellStyle name="Title" xfId="329"/>
    <cellStyle name="Title 2" xfId="659"/>
    <cellStyle name="Titulo" xfId="330"/>
    <cellStyle name="Título 1 1" xfId="331"/>
    <cellStyle name="Título 1 1 1" xfId="706"/>
    <cellStyle name="Título 1 1 1 1" xfId="705"/>
    <cellStyle name="Título 1 1 2" xfId="661"/>
    <cellStyle name="Título 1 1 3" xfId="707"/>
    <cellStyle name="Título 1 2" xfId="332"/>
    <cellStyle name="Título 1 2 2" xfId="333"/>
    <cellStyle name="Título 1 2 2 2" xfId="663"/>
    <cellStyle name="Título 1 2 3" xfId="662"/>
    <cellStyle name="Título 1 2_05_Impactos_Demais PLs_2013_Dados CNJ de jul-12" xfId="334"/>
    <cellStyle name="Título 1 3" xfId="335"/>
    <cellStyle name="Título 1 3 2" xfId="664"/>
    <cellStyle name="Título 1 4" xfId="336"/>
    <cellStyle name="Título 1 4 2" xfId="665"/>
    <cellStyle name="Título 1 5" xfId="708"/>
    <cellStyle name="Título 10" xfId="337"/>
    <cellStyle name="Título 10 2" xfId="666"/>
    <cellStyle name="Título 11" xfId="338"/>
    <cellStyle name="Título 11 2" xfId="667"/>
    <cellStyle name="Titulo 2" xfId="660"/>
    <cellStyle name="Título 2 2" xfId="339"/>
    <cellStyle name="Título 2 2 2" xfId="340"/>
    <cellStyle name="Título 2 2 2 2" xfId="669"/>
    <cellStyle name="Título 2 2 3" xfId="668"/>
    <cellStyle name="Título 2 2_05_Impactos_Demais PLs_2013_Dados CNJ de jul-12" xfId="341"/>
    <cellStyle name="Título 2 3" xfId="342"/>
    <cellStyle name="Título 2 3 2" xfId="670"/>
    <cellStyle name="Título 2 4" xfId="343"/>
    <cellStyle name="Título 2 4 2" xfId="671"/>
    <cellStyle name="Titulo 3" xfId="716"/>
    <cellStyle name="Título 3 2" xfId="344"/>
    <cellStyle name="Título 3 2 2" xfId="345"/>
    <cellStyle name="Título 3 2 2 2" xfId="673"/>
    <cellStyle name="Título 3 2 3" xfId="672"/>
    <cellStyle name="Título 3 2_05_Impactos_Demais PLs_2013_Dados CNJ de jul-12" xfId="346"/>
    <cellStyle name="Título 3 3" xfId="347"/>
    <cellStyle name="Título 3 3 2" xfId="674"/>
    <cellStyle name="Título 3 4" xfId="348"/>
    <cellStyle name="Título 3 4 2" xfId="675"/>
    <cellStyle name="Título 4 2" xfId="349"/>
    <cellStyle name="Título 4 2 2" xfId="350"/>
    <cellStyle name="Título 4 2 2 2" xfId="677"/>
    <cellStyle name="Título 4 2 3" xfId="676"/>
    <cellStyle name="Título 4 2_05_Impactos_Demais PLs_2013_Dados CNJ de jul-12" xfId="351"/>
    <cellStyle name="Título 4 3" xfId="352"/>
    <cellStyle name="Título 4 3 2" xfId="678"/>
    <cellStyle name="Título 4 4" xfId="353"/>
    <cellStyle name="Título 4 4 2" xfId="679"/>
    <cellStyle name="Título 5" xfId="354"/>
    <cellStyle name="Título 5 2" xfId="355"/>
    <cellStyle name="Título 5 2 2" xfId="681"/>
    <cellStyle name="Título 5 3" xfId="356"/>
    <cellStyle name="Título 5 3 2" xfId="682"/>
    <cellStyle name="Título 5 4" xfId="680"/>
    <cellStyle name="Título 5_05_Impactos_Demais PLs_2013_Dados CNJ de jul-12" xfId="357"/>
    <cellStyle name="Título 6" xfId="358"/>
    <cellStyle name="Título 6 2" xfId="359"/>
    <cellStyle name="Título 6 2 2" xfId="684"/>
    <cellStyle name="Título 6 3" xfId="683"/>
    <cellStyle name="Título 6_34" xfId="360"/>
    <cellStyle name="Título 7" xfId="361"/>
    <cellStyle name="Título 7 2" xfId="685"/>
    <cellStyle name="Título 8" xfId="362"/>
    <cellStyle name="Título 8 2" xfId="686"/>
    <cellStyle name="Título 9" xfId="363"/>
    <cellStyle name="Título 9 2" xfId="687"/>
    <cellStyle name="Titulo_00_Equalização ASMED_SOF" xfId="364"/>
    <cellStyle name="Titulo1" xfId="365"/>
    <cellStyle name="Titulo1 2" xfId="688"/>
    <cellStyle name="Titulo2" xfId="366"/>
    <cellStyle name="Titulo2 2" xfId="689"/>
    <cellStyle name="Total 2" xfId="367"/>
    <cellStyle name="Total 2 2" xfId="368"/>
    <cellStyle name="Total 2 2 2" xfId="691"/>
    <cellStyle name="Total 2 3" xfId="690"/>
    <cellStyle name="Total 2_05_Impactos_Demais PLs_2013_Dados CNJ de jul-12" xfId="369"/>
    <cellStyle name="Total 3" xfId="370"/>
    <cellStyle name="Total 3 2" xfId="692"/>
    <cellStyle name="Total 4" xfId="371"/>
    <cellStyle name="Total 4 2" xfId="693"/>
    <cellStyle name="V¡rgula" xfId="372"/>
    <cellStyle name="V¡rgula 2" xfId="694"/>
    <cellStyle name="V¡rgula0" xfId="373"/>
    <cellStyle name="V¡rgula0 2" xfId="695"/>
    <cellStyle name="Vírgul - Estilo1" xfId="374"/>
    <cellStyle name="Vírgul - Estilo1 2" xfId="696"/>
    <cellStyle name="Vírgula 2" xfId="375"/>
    <cellStyle name="Vírgula 2 2" xfId="376"/>
    <cellStyle name="Vírgula 2 2 2" xfId="698"/>
    <cellStyle name="Vírgula 2 3" xfId="697"/>
    <cellStyle name="Vírgula 2 3 2" xfId="725"/>
    <cellStyle name="Vírgula 2 4" xfId="704"/>
    <cellStyle name="Vírgula 2 5" xfId="717"/>
    <cellStyle name="Vírgula 2 6" xfId="727"/>
    <cellStyle name="Vírgula 3" xfId="377"/>
    <cellStyle name="Vírgula 3 2" xfId="699"/>
    <cellStyle name="Vírgula 4" xfId="378"/>
    <cellStyle name="Vírgula 4 2" xfId="700"/>
    <cellStyle name="Vírgula 5" xfId="379"/>
    <cellStyle name="Vírgula 5 2" xfId="701"/>
    <cellStyle name="Vírgula0" xfId="380"/>
    <cellStyle name="Vírgula0 2" xfId="702"/>
    <cellStyle name="Warning Text" xfId="381"/>
    <cellStyle name="Warning Text 2" xfId="70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1"/>
  <sheetViews>
    <sheetView showGridLines="0" workbookViewId="0">
      <selection activeCell="G18" sqref="G18"/>
    </sheetView>
  </sheetViews>
  <sheetFormatPr defaultRowHeight="12.75"/>
  <cols>
    <col min="1" max="1" width="3.140625" customWidth="1"/>
    <col min="2" max="8" width="17.7109375" customWidth="1"/>
  </cols>
  <sheetData>
    <row r="1" spans="2:10">
      <c r="B1" s="6" t="s">
        <v>27</v>
      </c>
      <c r="C1" s="7"/>
      <c r="D1" s="7"/>
      <c r="E1" s="7"/>
      <c r="F1" s="7"/>
      <c r="G1" s="7"/>
      <c r="H1" s="7"/>
    </row>
    <row r="2" spans="2:10">
      <c r="B2" s="6" t="s">
        <v>41</v>
      </c>
      <c r="C2" s="7"/>
      <c r="D2" s="7"/>
      <c r="E2" s="7"/>
      <c r="F2" s="7"/>
      <c r="G2" s="7"/>
      <c r="H2" s="7"/>
    </row>
    <row r="3" spans="2:10">
      <c r="B3" s="6" t="s">
        <v>42</v>
      </c>
      <c r="C3" s="7"/>
      <c r="D3" s="7"/>
      <c r="E3" s="7"/>
      <c r="F3" s="7"/>
      <c r="G3" s="7"/>
      <c r="H3" s="7"/>
    </row>
    <row r="4" spans="2:10">
      <c r="B4" s="7" t="s">
        <v>80</v>
      </c>
      <c r="C4" s="7"/>
      <c r="D4" s="7"/>
      <c r="E4" s="7"/>
      <c r="F4" s="7"/>
      <c r="G4" s="7"/>
      <c r="H4" s="7"/>
    </row>
    <row r="5" spans="2:10" ht="23.25" customHeight="1">
      <c r="B5" s="83" t="s">
        <v>26</v>
      </c>
      <c r="C5" s="83"/>
      <c r="D5" s="83"/>
      <c r="E5" s="83"/>
      <c r="F5" s="83"/>
      <c r="G5" s="83"/>
      <c r="H5" s="83"/>
    </row>
    <row r="6" spans="2:10">
      <c r="B6" s="12"/>
      <c r="C6" s="7"/>
      <c r="D6" s="7"/>
      <c r="E6" s="7"/>
      <c r="F6" s="7"/>
      <c r="G6" s="7"/>
      <c r="H6" s="7"/>
    </row>
    <row r="7" spans="2:10" ht="26.25" customHeight="1">
      <c r="B7" s="30" t="s">
        <v>33</v>
      </c>
      <c r="C7" s="7"/>
      <c r="D7" s="7"/>
      <c r="E7" s="7"/>
      <c r="F7" s="7"/>
      <c r="G7" s="7"/>
      <c r="H7" s="7"/>
    </row>
    <row r="8" spans="2:10" ht="15.75" customHeight="1">
      <c r="B8" s="88" t="s">
        <v>30</v>
      </c>
      <c r="C8" s="88" t="s">
        <v>14</v>
      </c>
      <c r="D8" s="88"/>
      <c r="E8" s="88"/>
      <c r="F8" s="88"/>
      <c r="G8" s="88" t="s">
        <v>15</v>
      </c>
      <c r="H8" s="88" t="s">
        <v>16</v>
      </c>
      <c r="I8" s="1"/>
    </row>
    <row r="9" spans="2:10" ht="30.75" customHeight="1">
      <c r="B9" s="88"/>
      <c r="C9" s="88" t="s">
        <v>17</v>
      </c>
      <c r="D9" s="88"/>
      <c r="E9" s="88"/>
      <c r="F9" s="88" t="s">
        <v>18</v>
      </c>
      <c r="G9" s="88"/>
      <c r="H9" s="88"/>
      <c r="I9" s="1"/>
    </row>
    <row r="10" spans="2:10" ht="15" customHeight="1">
      <c r="B10" s="88"/>
      <c r="C10" s="8" t="s">
        <v>19</v>
      </c>
      <c r="D10" s="8" t="s">
        <v>20</v>
      </c>
      <c r="E10" s="88" t="s">
        <v>21</v>
      </c>
      <c r="F10" s="88"/>
      <c r="G10" s="88"/>
      <c r="H10" s="88"/>
    </row>
    <row r="11" spans="2:10" ht="15" customHeight="1">
      <c r="B11" s="88"/>
      <c r="C11" s="10" t="s">
        <v>20</v>
      </c>
      <c r="D11" s="10" t="s">
        <v>2</v>
      </c>
      <c r="E11" s="88"/>
      <c r="F11" s="88"/>
      <c r="G11" s="88"/>
      <c r="H11" s="88"/>
    </row>
    <row r="12" spans="2:10" ht="15.75" customHeight="1">
      <c r="B12" s="88"/>
      <c r="C12" s="9" t="s">
        <v>3</v>
      </c>
      <c r="D12" s="9" t="s">
        <v>1</v>
      </c>
      <c r="E12" s="88"/>
      <c r="F12" s="88"/>
      <c r="G12" s="88"/>
      <c r="H12" s="88"/>
    </row>
    <row r="13" spans="2:10" ht="16.5" customHeight="1">
      <c r="B13" s="84" t="s">
        <v>78</v>
      </c>
      <c r="C13" s="84"/>
      <c r="D13" s="84"/>
      <c r="E13" s="84"/>
      <c r="F13" s="84"/>
      <c r="G13" s="84"/>
      <c r="H13" s="84"/>
      <c r="I13" s="1"/>
      <c r="J13" s="2"/>
    </row>
    <row r="14" spans="2:10">
      <c r="B14" s="25" t="s">
        <v>4</v>
      </c>
      <c r="C14" s="29">
        <f>SUM('TST:TRT24'!C14)</f>
        <v>59</v>
      </c>
      <c r="D14" s="29">
        <f>SUM('TST:TRT24'!D14)</f>
        <v>5</v>
      </c>
      <c r="E14" s="29">
        <f>C14+D14</f>
        <v>64</v>
      </c>
      <c r="F14" s="29">
        <f>SUM('TST:TRT24'!F14)</f>
        <v>2</v>
      </c>
      <c r="G14" s="29">
        <f>SUM('TST:TRT24'!G14)</f>
        <v>0</v>
      </c>
      <c r="H14" s="29">
        <f>E14+F14+G14</f>
        <v>66</v>
      </c>
    </row>
    <row r="15" spans="2:10">
      <c r="B15" s="25" t="s">
        <v>5</v>
      </c>
      <c r="C15" s="29">
        <f>SUM('TST:TRT24'!C15)</f>
        <v>2887</v>
      </c>
      <c r="D15" s="29">
        <f>SUM('TST:TRT24'!D15)</f>
        <v>119</v>
      </c>
      <c r="E15" s="29">
        <f>C15+D15</f>
        <v>3006</v>
      </c>
      <c r="F15" s="29">
        <f>SUM('TST:TRT24'!F15)</f>
        <v>156</v>
      </c>
      <c r="G15" s="29">
        <f>SUM('TST:TRT24'!G15)</f>
        <v>30</v>
      </c>
      <c r="H15" s="29">
        <f>E15+F15+G15</f>
        <v>3192</v>
      </c>
    </row>
    <row r="16" spans="2:10">
      <c r="B16" s="25" t="s">
        <v>6</v>
      </c>
      <c r="C16" s="29">
        <f>SUM('TST:TRT24'!C16)</f>
        <v>621</v>
      </c>
      <c r="D16" s="29">
        <f>SUM('TST:TRT24'!D16)</f>
        <v>25</v>
      </c>
      <c r="E16" s="29">
        <f>C16+D16</f>
        <v>646</v>
      </c>
      <c r="F16" s="29">
        <f>SUM('TST:TRT24'!F16)</f>
        <v>29</v>
      </c>
      <c r="G16" s="29">
        <f>SUM('TST:TRT24'!G16)</f>
        <v>5</v>
      </c>
      <c r="H16" s="29">
        <f>E16+F16+G16</f>
        <v>680</v>
      </c>
    </row>
    <row r="17" spans="2:11">
      <c r="B17" s="25" t="s">
        <v>7</v>
      </c>
      <c r="C17" s="29">
        <f>SUM('TST:TRT24'!C17)</f>
        <v>435</v>
      </c>
      <c r="D17" s="29">
        <f>SUM('TST:TRT24'!D17)</f>
        <v>4</v>
      </c>
      <c r="E17" s="29">
        <f>C17+D17</f>
        <v>439</v>
      </c>
      <c r="F17" s="29">
        <f>SUM('TST:TRT24'!F17)</f>
        <v>20</v>
      </c>
      <c r="G17" s="29">
        <f>SUM('TST:TRT24'!G17)</f>
        <v>0</v>
      </c>
      <c r="H17" s="29">
        <f>E17+F17+G17</f>
        <v>459</v>
      </c>
      <c r="J17" s="4"/>
      <c r="K17" s="4"/>
    </row>
    <row r="18" spans="2:11" ht="19.5" customHeight="1">
      <c r="B18" s="77" t="s">
        <v>24</v>
      </c>
      <c r="C18" s="78">
        <f>SUM(C14:C17)</f>
        <v>4002</v>
      </c>
      <c r="D18" s="78">
        <f>SUM(D14:D17)</f>
        <v>153</v>
      </c>
      <c r="E18" s="78">
        <f>C18+D18</f>
        <v>4155</v>
      </c>
      <c r="F18" s="78">
        <f>SUM(F14:F17)</f>
        <v>207</v>
      </c>
      <c r="G18" s="78">
        <f>SUM(G14:G17)</f>
        <v>35</v>
      </c>
      <c r="H18" s="78">
        <f>E18+F18+G18</f>
        <v>4397</v>
      </c>
    </row>
    <row r="19" spans="2:11" ht="16.5" customHeight="1">
      <c r="B19" s="85" t="s">
        <v>79</v>
      </c>
      <c r="C19" s="86"/>
      <c r="D19" s="86"/>
      <c r="E19" s="86"/>
      <c r="F19" s="86"/>
      <c r="G19" s="86"/>
      <c r="H19" s="87"/>
      <c r="I19" s="1"/>
    </row>
    <row r="20" spans="2:11" ht="12.75" customHeight="1">
      <c r="B20" s="26" t="s">
        <v>8</v>
      </c>
      <c r="C20" s="27">
        <f>SUM('TST:TRT24'!C20)</f>
        <v>650</v>
      </c>
      <c r="D20" s="27">
        <f>SUM('TST:TRT24'!D20)</f>
        <v>110</v>
      </c>
      <c r="E20" s="27">
        <f t="shared" ref="E20:E24" si="0">C20+D20</f>
        <v>760</v>
      </c>
      <c r="F20" s="13"/>
      <c r="G20" s="27">
        <f>SUM('TST:TRT24'!G20)</f>
        <v>3</v>
      </c>
      <c r="H20" s="27">
        <f t="shared" ref="H20:H26" si="1">E20+G20</f>
        <v>763</v>
      </c>
    </row>
    <row r="21" spans="2:11" ht="12.75" customHeight="1">
      <c r="B21" s="26" t="s">
        <v>9</v>
      </c>
      <c r="C21" s="27">
        <f>SUM('TST:TRT24'!C21)</f>
        <v>8785</v>
      </c>
      <c r="D21" s="27">
        <f>SUM('TST:TRT24'!D21)</f>
        <v>337</v>
      </c>
      <c r="E21" s="27">
        <f t="shared" si="0"/>
        <v>9122</v>
      </c>
      <c r="F21" s="13"/>
      <c r="G21" s="27">
        <f>SUM('TST:TRT24'!G21)</f>
        <v>138</v>
      </c>
      <c r="H21" s="27">
        <f t="shared" si="1"/>
        <v>9260</v>
      </c>
    </row>
    <row r="22" spans="2:11" ht="12.75" customHeight="1">
      <c r="B22" s="26" t="s">
        <v>10</v>
      </c>
      <c r="C22" s="27">
        <f>SUM('TST:TRT24'!C22)</f>
        <v>6352</v>
      </c>
      <c r="D22" s="27">
        <f>SUM('TST:TRT24'!D22)</f>
        <v>305</v>
      </c>
      <c r="E22" s="27">
        <f t="shared" si="0"/>
        <v>6657</v>
      </c>
      <c r="F22" s="13"/>
      <c r="G22" s="27">
        <f>SUM('TST:TRT24'!G22)</f>
        <v>85</v>
      </c>
      <c r="H22" s="27">
        <f t="shared" si="1"/>
        <v>6742</v>
      </c>
    </row>
    <row r="23" spans="2:11" ht="12.75" customHeight="1">
      <c r="B23" s="26" t="s">
        <v>45</v>
      </c>
      <c r="C23" s="27">
        <f>SUM('TST:TRT24'!C23)</f>
        <v>3545</v>
      </c>
      <c r="D23" s="27">
        <f>SUM('TST:TRT24'!D23)</f>
        <v>278</v>
      </c>
      <c r="E23" s="27">
        <f t="shared" si="0"/>
        <v>3823</v>
      </c>
      <c r="F23" s="13"/>
      <c r="G23" s="27">
        <f>SUM('TST:TRT24'!G23)</f>
        <v>101</v>
      </c>
      <c r="H23" s="27">
        <f t="shared" si="1"/>
        <v>3924</v>
      </c>
    </row>
    <row r="24" spans="2:11" ht="12.75" customHeight="1">
      <c r="B24" s="26" t="s">
        <v>12</v>
      </c>
      <c r="C24" s="27">
        <f>SUM('TST:TRT24'!C24)</f>
        <v>4329</v>
      </c>
      <c r="D24" s="27">
        <f>SUM('TST:TRT24'!D24)</f>
        <v>128</v>
      </c>
      <c r="E24" s="27">
        <f t="shared" si="0"/>
        <v>4457</v>
      </c>
      <c r="F24" s="13"/>
      <c r="G24" s="27">
        <f>SUM('TST:TRT24'!G24)</f>
        <v>134</v>
      </c>
      <c r="H24" s="27">
        <f t="shared" si="1"/>
        <v>4591</v>
      </c>
    </row>
    <row r="25" spans="2:11" ht="12.75" customHeight="1">
      <c r="B25" s="26" t="s">
        <v>13</v>
      </c>
      <c r="C25" s="27">
        <f>SUM('TST:TRT24'!C25)</f>
        <v>736</v>
      </c>
      <c r="D25" s="27">
        <f>SUM('TST:TRT24'!D25)</f>
        <v>135</v>
      </c>
      <c r="E25" s="27">
        <f>C25+D25</f>
        <v>871</v>
      </c>
      <c r="F25" s="13"/>
      <c r="G25" s="27">
        <f>SUM('TST:TRT24'!G25)</f>
        <v>67</v>
      </c>
      <c r="H25" s="27">
        <f t="shared" si="1"/>
        <v>938</v>
      </c>
    </row>
    <row r="26" spans="2:11" ht="19.5" customHeight="1">
      <c r="B26" s="79" t="s">
        <v>25</v>
      </c>
      <c r="C26" s="80">
        <f>SUM(C20:C25)</f>
        <v>24397</v>
      </c>
      <c r="D26" s="80">
        <f>SUM(D20:D25)</f>
        <v>1293</v>
      </c>
      <c r="E26" s="80">
        <f>C26+D26</f>
        <v>25690</v>
      </c>
      <c r="F26" s="81"/>
      <c r="G26" s="80">
        <f>SUM(G20:G25)</f>
        <v>528</v>
      </c>
      <c r="H26" s="80">
        <f t="shared" si="1"/>
        <v>26218</v>
      </c>
    </row>
    <row r="27" spans="2:11" ht="21" customHeight="1">
      <c r="B27" s="28" t="s">
        <v>0</v>
      </c>
      <c r="C27" s="82">
        <f>C18+C26</f>
        <v>28399</v>
      </c>
      <c r="D27" s="82">
        <f>D18+D26</f>
        <v>1446</v>
      </c>
      <c r="E27" s="82">
        <f>E18+E26</f>
        <v>29845</v>
      </c>
      <c r="F27" s="82">
        <f>F18</f>
        <v>207</v>
      </c>
      <c r="G27" s="82">
        <f>G18+G26</f>
        <v>563</v>
      </c>
      <c r="H27" s="82">
        <f>H18+H26</f>
        <v>30615</v>
      </c>
    </row>
    <row r="28" spans="2:11">
      <c r="B28" s="5"/>
      <c r="C28" s="5"/>
      <c r="D28" s="5"/>
      <c r="E28" s="5"/>
      <c r="F28" s="5"/>
      <c r="G28" s="5"/>
      <c r="H28" s="5"/>
      <c r="J28" s="1"/>
    </row>
    <row r="29" spans="2:11">
      <c r="B29" s="7"/>
      <c r="C29" s="5"/>
      <c r="D29" s="5"/>
      <c r="E29" s="5"/>
      <c r="F29" s="5"/>
      <c r="G29" s="5"/>
      <c r="H29" s="5"/>
      <c r="J29" s="1"/>
    </row>
    <row r="30" spans="2:11">
      <c r="B30" s="2"/>
      <c r="J30" s="1"/>
    </row>
    <row r="31" spans="2:11">
      <c r="B31" s="2"/>
      <c r="J31" s="1"/>
    </row>
    <row r="32" spans="2:11">
      <c r="B32" s="2"/>
      <c r="J32" s="1"/>
    </row>
    <row r="33" spans="2:10">
      <c r="B33" s="2"/>
      <c r="J33" s="1"/>
    </row>
    <row r="34" spans="2:10">
      <c r="B34" s="2"/>
      <c r="J34" s="1"/>
    </row>
    <row r="35" spans="2:10">
      <c r="B35" s="2"/>
      <c r="J35" s="1"/>
    </row>
    <row r="36" spans="2:10">
      <c r="B36" s="2"/>
      <c r="J36" s="1"/>
    </row>
    <row r="37" spans="2:10">
      <c r="C37" s="2"/>
    </row>
    <row r="38" spans="2:10">
      <c r="C38" s="2"/>
    </row>
    <row r="39" spans="2:10">
      <c r="C39" s="3"/>
      <c r="G39" s="1"/>
    </row>
    <row r="40" spans="2:10">
      <c r="C40" s="2"/>
    </row>
    <row r="41" spans="2:10">
      <c r="C41" s="2"/>
    </row>
  </sheetData>
  <mergeCells count="10">
    <mergeCell ref="B5:H5"/>
    <mergeCell ref="B13:H13"/>
    <mergeCell ref="B19:H19"/>
    <mergeCell ref="F9:F12"/>
    <mergeCell ref="G8:G12"/>
    <mergeCell ref="H8:H12"/>
    <mergeCell ref="B8:B12"/>
    <mergeCell ref="E10:E12"/>
    <mergeCell ref="C9:E9"/>
    <mergeCell ref="C8:F8"/>
  </mergeCells>
  <phoneticPr fontId="2" type="noConversion"/>
  <pageMargins left="0.78740157499999996" right="0.78740157499999996" top="0.984251969" bottom="0.984251969" header="0.49212598499999999" footer="0.49212598499999999"/>
  <pageSetup paperSize="9" orientation="landscape" r:id="rId1"/>
  <headerFooter alignWithMargins="0"/>
  <ignoredErrors>
    <ignoredError sqref="B18:H18 B20:H27 C19:H1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C25" sqref="C25"/>
    </sheetView>
  </sheetViews>
  <sheetFormatPr defaultRowHeight="12.75"/>
  <cols>
    <col min="1" max="1" width="3.140625" customWidth="1"/>
    <col min="2" max="8" width="17.7109375" customWidth="1"/>
  </cols>
  <sheetData>
    <row r="1" spans="1:8">
      <c r="A1" s="62"/>
      <c r="B1" s="63" t="s">
        <v>27</v>
      </c>
      <c r="C1" s="64"/>
      <c r="D1" s="64"/>
      <c r="E1" s="64"/>
      <c r="F1" s="64"/>
      <c r="G1" s="64"/>
      <c r="H1" s="64"/>
    </row>
    <row r="2" spans="1:8">
      <c r="A2" s="62"/>
      <c r="B2" s="63" t="s">
        <v>29</v>
      </c>
      <c r="C2" s="96" t="s">
        <v>81</v>
      </c>
      <c r="D2" s="96"/>
      <c r="E2" s="96"/>
      <c r="F2" s="96"/>
      <c r="G2" s="64"/>
      <c r="H2" s="64"/>
    </row>
    <row r="3" spans="1:8">
      <c r="A3" s="62"/>
      <c r="B3" s="63" t="s">
        <v>28</v>
      </c>
      <c r="C3" s="97" t="s">
        <v>34</v>
      </c>
      <c r="D3" s="97"/>
      <c r="E3" s="97"/>
      <c r="F3" s="97"/>
      <c r="G3" s="64"/>
      <c r="H3" s="64"/>
    </row>
    <row r="4" spans="1:8">
      <c r="A4" s="62"/>
      <c r="B4" s="64" t="s">
        <v>31</v>
      </c>
      <c r="C4" s="50">
        <v>42735</v>
      </c>
      <c r="D4" s="64"/>
      <c r="E4" s="64"/>
      <c r="F4" s="64"/>
      <c r="G4" s="64"/>
      <c r="H4" s="64"/>
    </row>
    <row r="5" spans="1:8">
      <c r="A5" s="62"/>
      <c r="B5" s="99" t="s">
        <v>26</v>
      </c>
      <c r="C5" s="99"/>
      <c r="D5" s="99"/>
      <c r="E5" s="99"/>
      <c r="F5" s="99"/>
      <c r="G5" s="99"/>
      <c r="H5" s="99"/>
    </row>
    <row r="6" spans="1:8">
      <c r="A6" s="62"/>
      <c r="B6" s="65"/>
      <c r="C6" s="64"/>
      <c r="D6" s="64"/>
      <c r="E6" s="64"/>
      <c r="F6" s="64"/>
      <c r="G6" s="64"/>
      <c r="H6" s="64"/>
    </row>
    <row r="7" spans="1:8">
      <c r="A7" s="62"/>
      <c r="B7" s="66" t="s">
        <v>33</v>
      </c>
      <c r="C7" s="64"/>
      <c r="D7" s="64"/>
      <c r="E7" s="64"/>
      <c r="F7" s="64"/>
      <c r="G7" s="64"/>
      <c r="H7" s="64"/>
    </row>
    <row r="8" spans="1:8">
      <c r="A8" s="62"/>
      <c r="B8" s="100" t="s">
        <v>30</v>
      </c>
      <c r="C8" s="100" t="s">
        <v>14</v>
      </c>
      <c r="D8" s="100"/>
      <c r="E8" s="100"/>
      <c r="F8" s="100"/>
      <c r="G8" s="100" t="s">
        <v>15</v>
      </c>
      <c r="H8" s="100" t="s">
        <v>16</v>
      </c>
    </row>
    <row r="9" spans="1:8">
      <c r="A9" s="62"/>
      <c r="B9" s="100"/>
      <c r="C9" s="100" t="s">
        <v>17</v>
      </c>
      <c r="D9" s="100"/>
      <c r="E9" s="100"/>
      <c r="F9" s="100" t="s">
        <v>18</v>
      </c>
      <c r="G9" s="100"/>
      <c r="H9" s="100"/>
    </row>
    <row r="10" spans="1:8">
      <c r="A10" s="62"/>
      <c r="B10" s="100"/>
      <c r="C10" s="67" t="s">
        <v>19</v>
      </c>
      <c r="D10" s="67" t="s">
        <v>20</v>
      </c>
      <c r="E10" s="100" t="s">
        <v>21</v>
      </c>
      <c r="F10" s="100"/>
      <c r="G10" s="100"/>
      <c r="H10" s="100"/>
    </row>
    <row r="11" spans="1:8">
      <c r="A11" s="62"/>
      <c r="B11" s="100"/>
      <c r="C11" s="68" t="s">
        <v>20</v>
      </c>
      <c r="D11" s="68" t="s">
        <v>2</v>
      </c>
      <c r="E11" s="100"/>
      <c r="F11" s="100"/>
      <c r="G11" s="100"/>
      <c r="H11" s="100"/>
    </row>
    <row r="12" spans="1:8">
      <c r="A12" s="62"/>
      <c r="B12" s="100"/>
      <c r="C12" s="69" t="s">
        <v>3</v>
      </c>
      <c r="D12" s="69" t="s">
        <v>1</v>
      </c>
      <c r="E12" s="100"/>
      <c r="F12" s="100"/>
      <c r="G12" s="100"/>
      <c r="H12" s="100"/>
    </row>
    <row r="13" spans="1:8" ht="12.75" customHeight="1">
      <c r="A13" s="62"/>
      <c r="B13" s="98" t="s">
        <v>22</v>
      </c>
      <c r="C13" s="98"/>
      <c r="D13" s="98"/>
      <c r="E13" s="98"/>
      <c r="F13" s="98"/>
      <c r="G13" s="98"/>
      <c r="H13" s="98"/>
    </row>
    <row r="14" spans="1:8">
      <c r="A14" s="62"/>
      <c r="B14" s="51" t="s">
        <v>4</v>
      </c>
      <c r="C14" s="52">
        <v>2</v>
      </c>
      <c r="D14" s="52">
        <v>0</v>
      </c>
      <c r="E14" s="55">
        <f>C14+D14</f>
        <v>2</v>
      </c>
      <c r="F14" s="52">
        <v>0</v>
      </c>
      <c r="G14" s="52">
        <v>0</v>
      </c>
      <c r="H14" s="55">
        <f>E14+F14+G14</f>
        <v>2</v>
      </c>
    </row>
    <row r="15" spans="1:8">
      <c r="A15" s="62"/>
      <c r="B15" s="51" t="s">
        <v>5</v>
      </c>
      <c r="C15" s="52">
        <v>86</v>
      </c>
      <c r="D15" s="52">
        <v>0</v>
      </c>
      <c r="E15" s="55">
        <f>C15+D15</f>
        <v>86</v>
      </c>
      <c r="F15" s="52">
        <v>4</v>
      </c>
      <c r="G15" s="52">
        <v>1</v>
      </c>
      <c r="H15" s="55">
        <f>E15+F15+G15</f>
        <v>91</v>
      </c>
    </row>
    <row r="16" spans="1:8">
      <c r="A16" s="62"/>
      <c r="B16" s="51" t="s">
        <v>6</v>
      </c>
      <c r="C16" s="52">
        <v>14</v>
      </c>
      <c r="D16" s="52">
        <v>0</v>
      </c>
      <c r="E16" s="55">
        <f>C16+D16</f>
        <v>14</v>
      </c>
      <c r="F16" s="52">
        <v>4</v>
      </c>
      <c r="G16" s="52">
        <v>0</v>
      </c>
      <c r="H16" s="55">
        <f>E16+F16+G16</f>
        <v>18</v>
      </c>
    </row>
    <row r="17" spans="1:8">
      <c r="A17" s="62"/>
      <c r="B17" s="51" t="s">
        <v>7</v>
      </c>
      <c r="C17" s="52">
        <v>10</v>
      </c>
      <c r="D17" s="52">
        <v>0</v>
      </c>
      <c r="E17" s="55">
        <f>C17+D17</f>
        <v>10</v>
      </c>
      <c r="F17" s="52">
        <v>2</v>
      </c>
      <c r="G17" s="52">
        <v>0</v>
      </c>
      <c r="H17" s="55">
        <f>E17+F17+G17</f>
        <v>12</v>
      </c>
    </row>
    <row r="18" spans="1:8">
      <c r="A18" s="62"/>
      <c r="B18" s="53" t="s">
        <v>24</v>
      </c>
      <c r="C18" s="56">
        <f>SUM(C14:C17)</f>
        <v>112</v>
      </c>
      <c r="D18" s="56">
        <f>SUM(D14:D17)</f>
        <v>0</v>
      </c>
      <c r="E18" s="56">
        <f>C18+D18</f>
        <v>112</v>
      </c>
      <c r="F18" s="56">
        <f>SUM(F14:F17)</f>
        <v>10</v>
      </c>
      <c r="G18" s="56">
        <f>SUM(G14:G17)</f>
        <v>1</v>
      </c>
      <c r="H18" s="56">
        <f>E18+F18+G18</f>
        <v>123</v>
      </c>
    </row>
    <row r="19" spans="1:8">
      <c r="A19" s="62"/>
      <c r="B19" s="95" t="s">
        <v>23</v>
      </c>
      <c r="C19" s="95"/>
      <c r="D19" s="95"/>
      <c r="E19" s="95"/>
      <c r="F19" s="95"/>
      <c r="G19" s="95"/>
      <c r="H19" s="95"/>
    </row>
    <row r="20" spans="1:8">
      <c r="A20" s="62"/>
      <c r="B20" s="51" t="s">
        <v>8</v>
      </c>
      <c r="C20" s="54">
        <v>17</v>
      </c>
      <c r="D20" s="54">
        <v>2</v>
      </c>
      <c r="E20" s="55">
        <f t="shared" ref="E20:E26" si="0">C20+D20</f>
        <v>19</v>
      </c>
      <c r="F20" s="55"/>
      <c r="G20" s="52">
        <v>0</v>
      </c>
      <c r="H20" s="55">
        <f t="shared" ref="H20:H26" si="1">E20+G20</f>
        <v>19</v>
      </c>
    </row>
    <row r="21" spans="1:8">
      <c r="A21" s="62"/>
      <c r="B21" s="51" t="s">
        <v>9</v>
      </c>
      <c r="C21" s="54">
        <v>311</v>
      </c>
      <c r="D21" s="54">
        <v>0</v>
      </c>
      <c r="E21" s="55">
        <f t="shared" si="0"/>
        <v>311</v>
      </c>
      <c r="F21" s="55"/>
      <c r="G21" s="52">
        <v>2</v>
      </c>
      <c r="H21" s="55">
        <f t="shared" si="1"/>
        <v>313</v>
      </c>
    </row>
    <row r="22" spans="1:8">
      <c r="A22" s="62"/>
      <c r="B22" s="51" t="s">
        <v>10</v>
      </c>
      <c r="C22" s="54">
        <v>214</v>
      </c>
      <c r="D22" s="54">
        <v>0</v>
      </c>
      <c r="E22" s="55">
        <f t="shared" si="0"/>
        <v>214</v>
      </c>
      <c r="F22" s="55"/>
      <c r="G22" s="52">
        <v>2</v>
      </c>
      <c r="H22" s="55">
        <f t="shared" si="1"/>
        <v>216</v>
      </c>
    </row>
    <row r="23" spans="1:8">
      <c r="A23" s="62"/>
      <c r="B23" s="51" t="s">
        <v>11</v>
      </c>
      <c r="C23" s="54">
        <v>34</v>
      </c>
      <c r="D23" s="54">
        <v>0</v>
      </c>
      <c r="E23" s="55">
        <f t="shared" si="0"/>
        <v>34</v>
      </c>
      <c r="F23" s="55"/>
      <c r="G23" s="52">
        <v>0</v>
      </c>
      <c r="H23" s="55">
        <f t="shared" si="1"/>
        <v>34</v>
      </c>
    </row>
    <row r="24" spans="1:8">
      <c r="A24" s="62"/>
      <c r="B24" s="51" t="s">
        <v>12</v>
      </c>
      <c r="C24" s="54">
        <v>114</v>
      </c>
      <c r="D24" s="54">
        <v>0</v>
      </c>
      <c r="E24" s="55">
        <f t="shared" si="0"/>
        <v>114</v>
      </c>
      <c r="F24" s="55"/>
      <c r="G24" s="52">
        <v>0</v>
      </c>
      <c r="H24" s="55">
        <f t="shared" si="1"/>
        <v>114</v>
      </c>
    </row>
    <row r="25" spans="1:8">
      <c r="A25" s="62"/>
      <c r="B25" s="51" t="s">
        <v>13</v>
      </c>
      <c r="C25" s="54">
        <v>4</v>
      </c>
      <c r="D25" s="54">
        <v>0</v>
      </c>
      <c r="E25" s="55">
        <f t="shared" si="0"/>
        <v>4</v>
      </c>
      <c r="F25" s="55"/>
      <c r="G25" s="52">
        <v>0</v>
      </c>
      <c r="H25" s="55">
        <f t="shared" si="1"/>
        <v>4</v>
      </c>
    </row>
    <row r="26" spans="1:8">
      <c r="A26" s="62"/>
      <c r="B26" s="53" t="s">
        <v>25</v>
      </c>
      <c r="C26" s="56">
        <f>SUM(C20:C25)</f>
        <v>694</v>
      </c>
      <c r="D26" s="56">
        <f>SUM(D20:D25)</f>
        <v>2</v>
      </c>
      <c r="E26" s="56">
        <f t="shared" si="0"/>
        <v>696</v>
      </c>
      <c r="F26" s="56"/>
      <c r="G26" s="56">
        <f>SUM(G20:G25)</f>
        <v>4</v>
      </c>
      <c r="H26" s="56">
        <f t="shared" si="1"/>
        <v>700</v>
      </c>
    </row>
    <row r="27" spans="1:8">
      <c r="A27" s="62"/>
      <c r="B27" s="57" t="s">
        <v>0</v>
      </c>
      <c r="C27" s="58">
        <f>C18+C26</f>
        <v>806</v>
      </c>
      <c r="D27" s="58">
        <f>D18+D26</f>
        <v>2</v>
      </c>
      <c r="E27" s="58">
        <f>E18+E26</f>
        <v>808</v>
      </c>
      <c r="F27" s="58">
        <f>F18</f>
        <v>10</v>
      </c>
      <c r="G27" s="58">
        <f>G18+G26</f>
        <v>5</v>
      </c>
      <c r="H27" s="58">
        <f>H18+H26</f>
        <v>823</v>
      </c>
    </row>
    <row r="28" spans="1:8">
      <c r="B28" s="5"/>
      <c r="C28" s="5"/>
      <c r="D28" s="5"/>
      <c r="E28" s="5"/>
      <c r="F28" s="5"/>
      <c r="G28" s="5"/>
      <c r="H28" s="5"/>
    </row>
    <row r="29" spans="1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3"/>
    <protectedRange sqref="C2:F3 C4" name="Cabecalho_3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E17" sqref="E17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70" t="s">
        <v>50</v>
      </c>
      <c r="D2" s="70"/>
      <c r="E2" s="70"/>
      <c r="F2" s="70"/>
      <c r="G2" s="7"/>
      <c r="H2" s="7"/>
    </row>
    <row r="3" spans="2:8">
      <c r="B3" s="6" t="s">
        <v>28</v>
      </c>
      <c r="C3" s="70" t="s">
        <v>67</v>
      </c>
      <c r="D3" s="70"/>
      <c r="E3" s="70"/>
      <c r="F3" s="70"/>
      <c r="G3" s="7"/>
      <c r="H3" s="7"/>
    </row>
    <row r="4" spans="2:8">
      <c r="B4" s="7" t="s">
        <v>31</v>
      </c>
      <c r="C4" s="23">
        <v>42735</v>
      </c>
      <c r="D4" s="7"/>
      <c r="E4" s="7"/>
      <c r="F4" s="7"/>
      <c r="G4" s="7"/>
      <c r="H4" s="7"/>
    </row>
    <row r="5" spans="2:8">
      <c r="B5" s="92" t="s">
        <v>26</v>
      </c>
      <c r="C5" s="92"/>
      <c r="D5" s="92"/>
      <c r="E5" s="92"/>
      <c r="F5" s="92"/>
      <c r="G5" s="92"/>
      <c r="H5" s="92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88" t="s">
        <v>30</v>
      </c>
      <c r="C8" s="88" t="s">
        <v>14</v>
      </c>
      <c r="D8" s="88"/>
      <c r="E8" s="88"/>
      <c r="F8" s="88"/>
      <c r="G8" s="88" t="s">
        <v>15</v>
      </c>
      <c r="H8" s="88" t="s">
        <v>16</v>
      </c>
    </row>
    <row r="9" spans="2:8">
      <c r="B9" s="88"/>
      <c r="C9" s="88" t="s">
        <v>17</v>
      </c>
      <c r="D9" s="88"/>
      <c r="E9" s="88"/>
      <c r="F9" s="88" t="s">
        <v>18</v>
      </c>
      <c r="G9" s="88"/>
      <c r="H9" s="88"/>
    </row>
    <row r="10" spans="2:8">
      <c r="B10" s="88"/>
      <c r="C10" s="32" t="s">
        <v>19</v>
      </c>
      <c r="D10" s="32" t="s">
        <v>20</v>
      </c>
      <c r="E10" s="88" t="s">
        <v>21</v>
      </c>
      <c r="F10" s="88"/>
      <c r="G10" s="88"/>
      <c r="H10" s="88"/>
    </row>
    <row r="11" spans="2:8">
      <c r="B11" s="88"/>
      <c r="C11" s="33" t="s">
        <v>20</v>
      </c>
      <c r="D11" s="33" t="s">
        <v>2</v>
      </c>
      <c r="E11" s="88"/>
      <c r="F11" s="88"/>
      <c r="G11" s="88"/>
      <c r="H11" s="88"/>
    </row>
    <row r="12" spans="2:8">
      <c r="B12" s="88"/>
      <c r="C12" s="34" t="s">
        <v>3</v>
      </c>
      <c r="D12" s="34" t="s">
        <v>1</v>
      </c>
      <c r="E12" s="88"/>
      <c r="F12" s="88"/>
      <c r="G12" s="88"/>
      <c r="H12" s="88"/>
    </row>
    <row r="13" spans="2:8" ht="12.75" customHeight="1">
      <c r="B13" s="91" t="s">
        <v>22</v>
      </c>
      <c r="C13" s="91"/>
      <c r="D13" s="91"/>
      <c r="E13" s="91"/>
      <c r="F13" s="91"/>
      <c r="G13" s="91"/>
      <c r="H13" s="91"/>
    </row>
    <row r="14" spans="2:8">
      <c r="B14" s="42" t="s">
        <v>4</v>
      </c>
      <c r="C14" s="43">
        <v>4</v>
      </c>
      <c r="D14" s="43">
        <v>0</v>
      </c>
      <c r="E14" s="46">
        <f>C14+D14</f>
        <v>4</v>
      </c>
      <c r="F14" s="43">
        <v>0</v>
      </c>
      <c r="G14" s="43">
        <v>0</v>
      </c>
      <c r="H14" s="46">
        <f>E14+F14+G14</f>
        <v>4</v>
      </c>
    </row>
    <row r="15" spans="2:8">
      <c r="B15" s="42" t="s">
        <v>5</v>
      </c>
      <c r="C15" s="43">
        <v>184</v>
      </c>
      <c r="D15" s="43">
        <v>0</v>
      </c>
      <c r="E15" s="46">
        <f>C15+D15</f>
        <v>184</v>
      </c>
      <c r="F15" s="43">
        <v>3</v>
      </c>
      <c r="G15" s="43">
        <v>0</v>
      </c>
      <c r="H15" s="46">
        <f>E15+F15+G15</f>
        <v>187</v>
      </c>
    </row>
    <row r="16" spans="2:8">
      <c r="B16" s="42" t="s">
        <v>6</v>
      </c>
      <c r="C16" s="43">
        <v>56</v>
      </c>
      <c r="D16" s="43">
        <v>0</v>
      </c>
      <c r="E16" s="46">
        <f>C16+D16</f>
        <v>56</v>
      </c>
      <c r="F16" s="43">
        <v>0</v>
      </c>
      <c r="G16" s="43">
        <v>0</v>
      </c>
      <c r="H16" s="46">
        <f>E16+F16+G16</f>
        <v>56</v>
      </c>
    </row>
    <row r="17" spans="2:8">
      <c r="B17" s="42" t="s">
        <v>7</v>
      </c>
      <c r="C17" s="43">
        <v>63</v>
      </c>
      <c r="D17" s="43">
        <v>0</v>
      </c>
      <c r="E17" s="46">
        <f>C17+D17</f>
        <v>63</v>
      </c>
      <c r="F17" s="43">
        <v>0</v>
      </c>
      <c r="G17" s="43">
        <v>0</v>
      </c>
      <c r="H17" s="46">
        <f>E17+F17+G17</f>
        <v>63</v>
      </c>
    </row>
    <row r="18" spans="2:8">
      <c r="B18" s="44" t="s">
        <v>24</v>
      </c>
      <c r="C18" s="47">
        <f>SUM(C14:C17)</f>
        <v>307</v>
      </c>
      <c r="D18" s="47">
        <f>SUM(D14:D17)</f>
        <v>0</v>
      </c>
      <c r="E18" s="47">
        <f>C18+D18</f>
        <v>307</v>
      </c>
      <c r="F18" s="47">
        <f>SUM(F14:F17)</f>
        <v>3</v>
      </c>
      <c r="G18" s="47">
        <f>SUM(G14:G17)</f>
        <v>0</v>
      </c>
      <c r="H18" s="47">
        <f>E18+F18+G18</f>
        <v>310</v>
      </c>
    </row>
    <row r="19" spans="2:8">
      <c r="B19" s="89" t="s">
        <v>23</v>
      </c>
      <c r="C19" s="89"/>
      <c r="D19" s="89"/>
      <c r="E19" s="89"/>
      <c r="F19" s="89"/>
      <c r="G19" s="89"/>
      <c r="H19" s="89"/>
    </row>
    <row r="20" spans="2:8">
      <c r="B20" s="42" t="s">
        <v>8</v>
      </c>
      <c r="C20" s="45">
        <v>12</v>
      </c>
      <c r="D20" s="45">
        <v>0</v>
      </c>
      <c r="E20" s="46">
        <f t="shared" ref="E20:E26" si="0">C20+D20</f>
        <v>12</v>
      </c>
      <c r="F20" s="46"/>
      <c r="G20" s="43">
        <v>0</v>
      </c>
      <c r="H20" s="46">
        <f t="shared" ref="H20:H26" si="1">E20+G20</f>
        <v>12</v>
      </c>
    </row>
    <row r="21" spans="2:8">
      <c r="B21" s="42" t="s">
        <v>9</v>
      </c>
      <c r="C21" s="45">
        <v>659</v>
      </c>
      <c r="D21" s="45">
        <v>0</v>
      </c>
      <c r="E21" s="46">
        <f t="shared" si="0"/>
        <v>659</v>
      </c>
      <c r="F21" s="46"/>
      <c r="G21" s="43">
        <v>2</v>
      </c>
      <c r="H21" s="46">
        <f t="shared" si="1"/>
        <v>661</v>
      </c>
    </row>
    <row r="22" spans="2:8">
      <c r="B22" s="42" t="s">
        <v>10</v>
      </c>
      <c r="C22" s="45">
        <v>433</v>
      </c>
      <c r="D22" s="45">
        <v>0</v>
      </c>
      <c r="E22" s="46">
        <f t="shared" si="0"/>
        <v>433</v>
      </c>
      <c r="F22" s="46"/>
      <c r="G22" s="43">
        <v>3</v>
      </c>
      <c r="H22" s="46">
        <f t="shared" si="1"/>
        <v>436</v>
      </c>
    </row>
    <row r="23" spans="2:8">
      <c r="B23" s="42" t="s">
        <v>11</v>
      </c>
      <c r="C23" s="45">
        <v>125</v>
      </c>
      <c r="D23" s="45">
        <v>0</v>
      </c>
      <c r="E23" s="46">
        <f t="shared" si="0"/>
        <v>125</v>
      </c>
      <c r="F23" s="46"/>
      <c r="G23" s="43">
        <v>5</v>
      </c>
      <c r="H23" s="46">
        <f t="shared" si="1"/>
        <v>130</v>
      </c>
    </row>
    <row r="24" spans="2:8">
      <c r="B24" s="42" t="s">
        <v>12</v>
      </c>
      <c r="C24" s="45">
        <v>186</v>
      </c>
      <c r="D24" s="45">
        <v>0</v>
      </c>
      <c r="E24" s="46">
        <f t="shared" si="0"/>
        <v>186</v>
      </c>
      <c r="F24" s="46"/>
      <c r="G24" s="43">
        <v>3</v>
      </c>
      <c r="H24" s="46">
        <f t="shared" si="1"/>
        <v>189</v>
      </c>
    </row>
    <row r="25" spans="2:8">
      <c r="B25" s="42" t="s">
        <v>13</v>
      </c>
      <c r="C25" s="45">
        <v>10</v>
      </c>
      <c r="D25" s="45">
        <v>0</v>
      </c>
      <c r="E25" s="46">
        <f t="shared" si="0"/>
        <v>10</v>
      </c>
      <c r="F25" s="46"/>
      <c r="G25" s="43">
        <v>1</v>
      </c>
      <c r="H25" s="46">
        <f t="shared" si="1"/>
        <v>11</v>
      </c>
    </row>
    <row r="26" spans="2:8">
      <c r="B26" s="44" t="s">
        <v>25</v>
      </c>
      <c r="C26" s="47">
        <f>SUM(C20:C25)</f>
        <v>1425</v>
      </c>
      <c r="D26" s="47">
        <f>SUM(D20:D25)</f>
        <v>0</v>
      </c>
      <c r="E26" s="47">
        <f t="shared" si="0"/>
        <v>1425</v>
      </c>
      <c r="F26" s="47"/>
      <c r="G26" s="47">
        <f>SUM(G20:G25)</f>
        <v>14</v>
      </c>
      <c r="H26" s="47">
        <f t="shared" si="1"/>
        <v>1439</v>
      </c>
    </row>
    <row r="27" spans="2:8">
      <c r="B27" s="48" t="s">
        <v>0</v>
      </c>
      <c r="C27" s="49">
        <f>C18+C26</f>
        <v>1732</v>
      </c>
      <c r="D27" s="49">
        <f>D18+D26</f>
        <v>0</v>
      </c>
      <c r="E27" s="49">
        <f>E18+E26</f>
        <v>1732</v>
      </c>
      <c r="F27" s="49">
        <f>F18</f>
        <v>3</v>
      </c>
      <c r="G27" s="49">
        <f>G18+G26</f>
        <v>14</v>
      </c>
      <c r="H27" s="49">
        <f>H18+H26</f>
        <v>1749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3"/>
    <protectedRange sqref="C2:F3 C4" name="Cabecalho_3"/>
  </protectedRanges>
  <mergeCells count="10">
    <mergeCell ref="B19:H19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C3" sqref="C3:F3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90" t="s">
        <v>68</v>
      </c>
      <c r="D2" s="90"/>
      <c r="E2" s="90"/>
      <c r="F2" s="90"/>
      <c r="G2" s="7"/>
      <c r="H2" s="7"/>
    </row>
    <row r="3" spans="2:8">
      <c r="B3" s="6" t="s">
        <v>28</v>
      </c>
      <c r="C3" s="90" t="s">
        <v>51</v>
      </c>
      <c r="D3" s="90"/>
      <c r="E3" s="90"/>
      <c r="F3" s="90"/>
      <c r="G3" s="7"/>
      <c r="H3" s="7"/>
    </row>
    <row r="4" spans="2:8">
      <c r="B4" s="7" t="s">
        <v>31</v>
      </c>
      <c r="C4" s="23">
        <v>42735</v>
      </c>
      <c r="D4" s="7"/>
      <c r="E4" s="7"/>
      <c r="F4" s="7"/>
      <c r="G4" s="7"/>
      <c r="H4" s="7"/>
    </row>
    <row r="5" spans="2:8">
      <c r="B5" s="92" t="s">
        <v>26</v>
      </c>
      <c r="C5" s="92"/>
      <c r="D5" s="92"/>
      <c r="E5" s="92"/>
      <c r="F5" s="92"/>
      <c r="G5" s="92"/>
      <c r="H5" s="92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88" t="s">
        <v>30</v>
      </c>
      <c r="C8" s="88" t="s">
        <v>14</v>
      </c>
      <c r="D8" s="88"/>
      <c r="E8" s="88"/>
      <c r="F8" s="88"/>
      <c r="G8" s="88" t="s">
        <v>15</v>
      </c>
      <c r="H8" s="88" t="s">
        <v>16</v>
      </c>
    </row>
    <row r="9" spans="2:8">
      <c r="B9" s="88"/>
      <c r="C9" s="88" t="s">
        <v>17</v>
      </c>
      <c r="D9" s="88"/>
      <c r="E9" s="88"/>
      <c r="F9" s="88" t="s">
        <v>18</v>
      </c>
      <c r="G9" s="88"/>
      <c r="H9" s="88"/>
    </row>
    <row r="10" spans="2:8">
      <c r="B10" s="88"/>
      <c r="C10" s="32" t="s">
        <v>19</v>
      </c>
      <c r="D10" s="32" t="s">
        <v>20</v>
      </c>
      <c r="E10" s="88" t="s">
        <v>21</v>
      </c>
      <c r="F10" s="88"/>
      <c r="G10" s="88"/>
      <c r="H10" s="88"/>
    </row>
    <row r="11" spans="2:8">
      <c r="B11" s="88"/>
      <c r="C11" s="33" t="s">
        <v>20</v>
      </c>
      <c r="D11" s="33" t="s">
        <v>2</v>
      </c>
      <c r="E11" s="88"/>
      <c r="F11" s="88"/>
      <c r="G11" s="88"/>
      <c r="H11" s="88"/>
    </row>
    <row r="12" spans="2:8">
      <c r="B12" s="88"/>
      <c r="C12" s="34" t="s">
        <v>3</v>
      </c>
      <c r="D12" s="34" t="s">
        <v>1</v>
      </c>
      <c r="E12" s="88"/>
      <c r="F12" s="88"/>
      <c r="G12" s="88"/>
      <c r="H12" s="88"/>
    </row>
    <row r="13" spans="2:8" ht="12.75" customHeight="1">
      <c r="B13" s="91" t="s">
        <v>22</v>
      </c>
      <c r="C13" s="91"/>
      <c r="D13" s="91"/>
      <c r="E13" s="91"/>
      <c r="F13" s="91"/>
      <c r="G13" s="91"/>
      <c r="H13" s="91"/>
    </row>
    <row r="14" spans="2:8">
      <c r="B14" s="42" t="s">
        <v>4</v>
      </c>
      <c r="C14" s="43"/>
      <c r="D14" s="43">
        <v>3</v>
      </c>
      <c r="E14" s="46">
        <f>C14+D14</f>
        <v>3</v>
      </c>
      <c r="F14" s="43"/>
      <c r="G14" s="43"/>
      <c r="H14" s="46">
        <f>E14+F14+G14</f>
        <v>3</v>
      </c>
    </row>
    <row r="15" spans="2:8">
      <c r="B15" s="42" t="s">
        <v>5</v>
      </c>
      <c r="C15" s="43"/>
      <c r="D15" s="43">
        <v>78</v>
      </c>
      <c r="E15" s="46">
        <f>C15+D15</f>
        <v>78</v>
      </c>
      <c r="F15" s="43">
        <v>2</v>
      </c>
      <c r="G15" s="43"/>
      <c r="H15" s="46">
        <f>E15+F15+G15</f>
        <v>80</v>
      </c>
    </row>
    <row r="16" spans="2:8">
      <c r="B16" s="42" t="s">
        <v>6</v>
      </c>
      <c r="C16" s="43"/>
      <c r="D16" s="43">
        <v>12</v>
      </c>
      <c r="E16" s="46">
        <f>C16+D16</f>
        <v>12</v>
      </c>
      <c r="F16" s="43">
        <v>1</v>
      </c>
      <c r="G16" s="43"/>
      <c r="H16" s="46">
        <f>E16+F16+G16</f>
        <v>13</v>
      </c>
    </row>
    <row r="17" spans="2:8">
      <c r="B17" s="42" t="s">
        <v>7</v>
      </c>
      <c r="C17" s="43"/>
      <c r="D17" s="43">
        <v>3</v>
      </c>
      <c r="E17" s="46">
        <f>C17+D17</f>
        <v>3</v>
      </c>
      <c r="F17" s="43"/>
      <c r="G17" s="43"/>
      <c r="H17" s="46">
        <f>E17+F17+G17</f>
        <v>3</v>
      </c>
    </row>
    <row r="18" spans="2:8">
      <c r="B18" s="44" t="s">
        <v>24</v>
      </c>
      <c r="C18" s="47">
        <f>SUM(C14:C17)</f>
        <v>0</v>
      </c>
      <c r="D18" s="47">
        <f>SUM(D14:D17)</f>
        <v>96</v>
      </c>
      <c r="E18" s="47">
        <f>C18+D18</f>
        <v>96</v>
      </c>
      <c r="F18" s="47">
        <f>SUM(F14:F17)</f>
        <v>3</v>
      </c>
      <c r="G18" s="47">
        <f>SUM(G14:G17)</f>
        <v>0</v>
      </c>
      <c r="H18" s="47">
        <f>E18+F18+G18</f>
        <v>99</v>
      </c>
    </row>
    <row r="19" spans="2:8">
      <c r="B19" s="89" t="s">
        <v>23</v>
      </c>
      <c r="C19" s="89"/>
      <c r="D19" s="89"/>
      <c r="E19" s="89"/>
      <c r="F19" s="89"/>
      <c r="G19" s="89"/>
      <c r="H19" s="89"/>
    </row>
    <row r="20" spans="2:8">
      <c r="B20" s="42" t="s">
        <v>8</v>
      </c>
      <c r="C20" s="45"/>
      <c r="D20" s="45">
        <v>91</v>
      </c>
      <c r="E20" s="46">
        <f t="shared" ref="E20:E26" si="0">C20+D20</f>
        <v>91</v>
      </c>
      <c r="F20" s="46"/>
      <c r="G20" s="43"/>
      <c r="H20" s="46">
        <f t="shared" ref="H20:H26" si="1">E20+G20</f>
        <v>91</v>
      </c>
    </row>
    <row r="21" spans="2:8">
      <c r="B21" s="42" t="s">
        <v>9</v>
      </c>
      <c r="C21" s="45"/>
      <c r="D21" s="45">
        <v>166</v>
      </c>
      <c r="E21" s="46">
        <f t="shared" si="0"/>
        <v>166</v>
      </c>
      <c r="F21" s="46"/>
      <c r="G21" s="43"/>
      <c r="H21" s="46">
        <f t="shared" si="1"/>
        <v>166</v>
      </c>
    </row>
    <row r="22" spans="2:8">
      <c r="B22" s="42" t="s">
        <v>10</v>
      </c>
      <c r="C22" s="45"/>
      <c r="D22" s="45">
        <v>166</v>
      </c>
      <c r="E22" s="46">
        <f t="shared" si="0"/>
        <v>166</v>
      </c>
      <c r="F22" s="46"/>
      <c r="G22" s="43"/>
      <c r="H22" s="46">
        <f t="shared" si="1"/>
        <v>166</v>
      </c>
    </row>
    <row r="23" spans="2:8">
      <c r="B23" s="42" t="s">
        <v>11</v>
      </c>
      <c r="C23" s="45"/>
      <c r="D23" s="45">
        <v>160</v>
      </c>
      <c r="E23" s="46">
        <f t="shared" si="0"/>
        <v>160</v>
      </c>
      <c r="F23" s="46"/>
      <c r="G23" s="43"/>
      <c r="H23" s="46">
        <f t="shared" si="1"/>
        <v>160</v>
      </c>
    </row>
    <row r="24" spans="2:8">
      <c r="B24" s="42" t="s">
        <v>12</v>
      </c>
      <c r="C24" s="45"/>
      <c r="D24" s="45">
        <v>68</v>
      </c>
      <c r="E24" s="46">
        <f t="shared" si="0"/>
        <v>68</v>
      </c>
      <c r="F24" s="46"/>
      <c r="G24" s="43"/>
      <c r="H24" s="46">
        <f t="shared" si="1"/>
        <v>68</v>
      </c>
    </row>
    <row r="25" spans="2:8">
      <c r="B25" s="42" t="s">
        <v>13</v>
      </c>
      <c r="C25" s="45"/>
      <c r="D25" s="45">
        <v>101</v>
      </c>
      <c r="E25" s="46">
        <f t="shared" si="0"/>
        <v>101</v>
      </c>
      <c r="F25" s="46"/>
      <c r="G25" s="43"/>
      <c r="H25" s="46">
        <f t="shared" si="1"/>
        <v>101</v>
      </c>
    </row>
    <row r="26" spans="2:8">
      <c r="B26" s="44" t="s">
        <v>25</v>
      </c>
      <c r="C26" s="47">
        <f>SUM(C20:C25)</f>
        <v>0</v>
      </c>
      <c r="D26" s="47">
        <f>SUM(D20:D25)</f>
        <v>752</v>
      </c>
      <c r="E26" s="47">
        <f t="shared" si="0"/>
        <v>752</v>
      </c>
      <c r="F26" s="47"/>
      <c r="G26" s="47">
        <f>SUM(G20:G25)</f>
        <v>0</v>
      </c>
      <c r="H26" s="47">
        <f t="shared" si="1"/>
        <v>752</v>
      </c>
    </row>
    <row r="27" spans="2:8">
      <c r="B27" s="48" t="s">
        <v>0</v>
      </c>
      <c r="C27" s="49">
        <f>C18+C26</f>
        <v>0</v>
      </c>
      <c r="D27" s="49">
        <f>D18+D26</f>
        <v>848</v>
      </c>
      <c r="E27" s="49">
        <f>E18+E26</f>
        <v>848</v>
      </c>
      <c r="F27" s="49">
        <f>F18</f>
        <v>3</v>
      </c>
      <c r="G27" s="49">
        <f>G18+G26</f>
        <v>0</v>
      </c>
      <c r="H27" s="49">
        <f>H18+H26</f>
        <v>851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2"/>
    <protectedRange sqref="C2:F3 C4" name="Cabecalho_2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G14" sqref="G14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90" t="s">
        <v>52</v>
      </c>
      <c r="D2" s="90"/>
      <c r="E2" s="90"/>
      <c r="F2" s="90"/>
      <c r="G2" s="7"/>
      <c r="H2" s="7"/>
    </row>
    <row r="3" spans="2:8">
      <c r="B3" s="6" t="s">
        <v>28</v>
      </c>
      <c r="C3" s="90" t="s">
        <v>69</v>
      </c>
      <c r="D3" s="90"/>
      <c r="E3" s="90"/>
      <c r="F3" s="90"/>
      <c r="G3" s="7"/>
      <c r="H3" s="7"/>
    </row>
    <row r="4" spans="2:8">
      <c r="B4" s="7" t="s">
        <v>31</v>
      </c>
      <c r="C4" s="41">
        <v>42705</v>
      </c>
      <c r="D4" s="7"/>
      <c r="E4" s="7"/>
      <c r="F4" s="7"/>
      <c r="G4" s="7"/>
      <c r="H4" s="7"/>
    </row>
    <row r="5" spans="2:8">
      <c r="B5" s="92" t="s">
        <v>26</v>
      </c>
      <c r="C5" s="92"/>
      <c r="D5" s="92"/>
      <c r="E5" s="92"/>
      <c r="F5" s="92"/>
      <c r="G5" s="92"/>
      <c r="H5" s="92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88" t="s">
        <v>30</v>
      </c>
      <c r="C8" s="88" t="s">
        <v>14</v>
      </c>
      <c r="D8" s="88"/>
      <c r="E8" s="88"/>
      <c r="F8" s="88"/>
      <c r="G8" s="88" t="s">
        <v>15</v>
      </c>
      <c r="H8" s="88" t="s">
        <v>16</v>
      </c>
    </row>
    <row r="9" spans="2:8">
      <c r="B9" s="88"/>
      <c r="C9" s="88" t="s">
        <v>17</v>
      </c>
      <c r="D9" s="88"/>
      <c r="E9" s="88"/>
      <c r="F9" s="88" t="s">
        <v>18</v>
      </c>
      <c r="G9" s="88"/>
      <c r="H9" s="88"/>
    </row>
    <row r="10" spans="2:8">
      <c r="B10" s="88"/>
      <c r="C10" s="32" t="s">
        <v>19</v>
      </c>
      <c r="D10" s="32" t="s">
        <v>20</v>
      </c>
      <c r="E10" s="88" t="s">
        <v>21</v>
      </c>
      <c r="F10" s="88"/>
      <c r="G10" s="88"/>
      <c r="H10" s="88"/>
    </row>
    <row r="11" spans="2:8">
      <c r="B11" s="88"/>
      <c r="C11" s="33" t="s">
        <v>20</v>
      </c>
      <c r="D11" s="33" t="s">
        <v>2</v>
      </c>
      <c r="E11" s="88"/>
      <c r="F11" s="88"/>
      <c r="G11" s="88"/>
      <c r="H11" s="88"/>
    </row>
    <row r="12" spans="2:8">
      <c r="B12" s="88"/>
      <c r="C12" s="34" t="s">
        <v>3</v>
      </c>
      <c r="D12" s="34" t="s">
        <v>1</v>
      </c>
      <c r="E12" s="88"/>
      <c r="F12" s="88"/>
      <c r="G12" s="88"/>
      <c r="H12" s="88"/>
    </row>
    <row r="13" spans="2:8" ht="12.75" customHeight="1">
      <c r="B13" s="91" t="s">
        <v>22</v>
      </c>
      <c r="C13" s="91"/>
      <c r="D13" s="91"/>
      <c r="E13" s="91"/>
      <c r="F13" s="91"/>
      <c r="G13" s="91"/>
      <c r="H13" s="91"/>
    </row>
    <row r="14" spans="2:8">
      <c r="B14" s="42" t="s">
        <v>4</v>
      </c>
      <c r="C14" s="43">
        <v>3</v>
      </c>
      <c r="D14" s="43"/>
      <c r="E14" s="46">
        <f>C14+D14</f>
        <v>3</v>
      </c>
      <c r="F14" s="43"/>
      <c r="G14" s="43"/>
      <c r="H14" s="46">
        <f>E14+F14+G14</f>
        <v>3</v>
      </c>
    </row>
    <row r="15" spans="2:8">
      <c r="B15" s="42" t="s">
        <v>5</v>
      </c>
      <c r="C15" s="43">
        <v>53</v>
      </c>
      <c r="D15" s="43"/>
      <c r="E15" s="46">
        <f>C15+D15</f>
        <v>53</v>
      </c>
      <c r="F15" s="43">
        <v>5</v>
      </c>
      <c r="G15" s="43"/>
      <c r="H15" s="46">
        <f>E15+F15+G15</f>
        <v>58</v>
      </c>
    </row>
    <row r="16" spans="2:8">
      <c r="B16" s="42" t="s">
        <v>6</v>
      </c>
      <c r="C16" s="43">
        <v>8</v>
      </c>
      <c r="D16" s="43"/>
      <c r="E16" s="46">
        <f>C16+D16</f>
        <v>8</v>
      </c>
      <c r="F16" s="43">
        <v>1</v>
      </c>
      <c r="G16" s="43"/>
      <c r="H16" s="46">
        <f>E16+F16+G16</f>
        <v>9</v>
      </c>
    </row>
    <row r="17" spans="2:8">
      <c r="B17" s="42" t="s">
        <v>7</v>
      </c>
      <c r="C17" s="43">
        <v>2</v>
      </c>
      <c r="D17" s="43"/>
      <c r="E17" s="46">
        <f>C17+D17</f>
        <v>2</v>
      </c>
      <c r="F17" s="43"/>
      <c r="G17" s="43"/>
      <c r="H17" s="46">
        <f>E17+F17+G17</f>
        <v>2</v>
      </c>
    </row>
    <row r="18" spans="2:8">
      <c r="B18" s="44" t="s">
        <v>24</v>
      </c>
      <c r="C18" s="47">
        <f>SUM(C14:C17)</f>
        <v>66</v>
      </c>
      <c r="D18" s="47">
        <f>SUM(D14:D17)</f>
        <v>0</v>
      </c>
      <c r="E18" s="47">
        <f>C18+D18</f>
        <v>66</v>
      </c>
      <c r="F18" s="47">
        <f>SUM(F14:F17)</f>
        <v>6</v>
      </c>
      <c r="G18" s="47">
        <f>SUM(G14:G17)</f>
        <v>0</v>
      </c>
      <c r="H18" s="47">
        <f>E18+F18+G18</f>
        <v>72</v>
      </c>
    </row>
    <row r="19" spans="2:8">
      <c r="B19" s="89" t="s">
        <v>23</v>
      </c>
      <c r="C19" s="89"/>
      <c r="D19" s="89"/>
      <c r="E19" s="89"/>
      <c r="F19" s="89"/>
      <c r="G19" s="89"/>
      <c r="H19" s="89"/>
    </row>
    <row r="20" spans="2:8">
      <c r="B20" s="42" t="s">
        <v>8</v>
      </c>
      <c r="C20" s="45">
        <v>27</v>
      </c>
      <c r="D20" s="45"/>
      <c r="E20" s="46">
        <f t="shared" ref="E20:E26" si="0">C20+D20</f>
        <v>27</v>
      </c>
      <c r="F20" s="46"/>
      <c r="G20" s="43"/>
      <c r="H20" s="46">
        <f t="shared" ref="H20:H26" si="1">E20+G20</f>
        <v>27</v>
      </c>
    </row>
    <row r="21" spans="2:8">
      <c r="B21" s="42" t="s">
        <v>9</v>
      </c>
      <c r="C21" s="45">
        <v>290</v>
      </c>
      <c r="D21" s="45"/>
      <c r="E21" s="46">
        <f t="shared" si="0"/>
        <v>290</v>
      </c>
      <c r="F21" s="46"/>
      <c r="G21" s="43"/>
      <c r="H21" s="46">
        <f t="shared" si="1"/>
        <v>290</v>
      </c>
    </row>
    <row r="22" spans="2:8">
      <c r="B22" s="42" t="s">
        <v>10</v>
      </c>
      <c r="C22" s="45">
        <v>137</v>
      </c>
      <c r="D22" s="45"/>
      <c r="E22" s="46">
        <f t="shared" si="0"/>
        <v>137</v>
      </c>
      <c r="F22" s="46"/>
      <c r="G22" s="43"/>
      <c r="H22" s="46">
        <f t="shared" si="1"/>
        <v>137</v>
      </c>
    </row>
    <row r="23" spans="2:8">
      <c r="B23" s="42" t="s">
        <v>11</v>
      </c>
      <c r="C23" s="45">
        <v>96</v>
      </c>
      <c r="D23" s="45"/>
      <c r="E23" s="46">
        <f t="shared" si="0"/>
        <v>96</v>
      </c>
      <c r="F23" s="46"/>
      <c r="G23" s="43"/>
      <c r="H23" s="46">
        <f t="shared" si="1"/>
        <v>96</v>
      </c>
    </row>
    <row r="24" spans="2:8">
      <c r="B24" s="42" t="s">
        <v>12</v>
      </c>
      <c r="C24" s="45">
        <v>63</v>
      </c>
      <c r="D24" s="45"/>
      <c r="E24" s="46">
        <f t="shared" si="0"/>
        <v>63</v>
      </c>
      <c r="F24" s="46"/>
      <c r="G24" s="43"/>
      <c r="H24" s="46">
        <f t="shared" si="1"/>
        <v>63</v>
      </c>
    </row>
    <row r="25" spans="2:8">
      <c r="B25" s="42" t="s">
        <v>13</v>
      </c>
      <c r="C25" s="45">
        <v>9</v>
      </c>
      <c r="D25" s="45"/>
      <c r="E25" s="46">
        <f t="shared" si="0"/>
        <v>9</v>
      </c>
      <c r="F25" s="46"/>
      <c r="G25" s="43"/>
      <c r="H25" s="46">
        <f t="shared" si="1"/>
        <v>9</v>
      </c>
    </row>
    <row r="26" spans="2:8">
      <c r="B26" s="44" t="s">
        <v>25</v>
      </c>
      <c r="C26" s="47">
        <f>SUM(C20:C25)</f>
        <v>622</v>
      </c>
      <c r="D26" s="47">
        <f>SUM(D20:D25)</f>
        <v>0</v>
      </c>
      <c r="E26" s="47">
        <f t="shared" si="0"/>
        <v>622</v>
      </c>
      <c r="F26" s="47"/>
      <c r="G26" s="47">
        <f>SUM(G20:G25)</f>
        <v>0</v>
      </c>
      <c r="H26" s="47">
        <f t="shared" si="1"/>
        <v>622</v>
      </c>
    </row>
    <row r="27" spans="2:8">
      <c r="B27" s="48" t="s">
        <v>0</v>
      </c>
      <c r="C27" s="49">
        <f>C18+C26</f>
        <v>688</v>
      </c>
      <c r="D27" s="49">
        <f>D18+D26</f>
        <v>0</v>
      </c>
      <c r="E27" s="49">
        <f>E18+E26</f>
        <v>688</v>
      </c>
      <c r="F27" s="49">
        <f>F18</f>
        <v>6</v>
      </c>
      <c r="G27" s="49">
        <f>G18+G26</f>
        <v>0</v>
      </c>
      <c r="H27" s="49">
        <f>H18+H26</f>
        <v>694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3"/>
    <protectedRange sqref="C2:F3 C4" name="Cabecalho_3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D21" sqref="D21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90" t="s">
        <v>53</v>
      </c>
      <c r="D2" s="90"/>
      <c r="E2" s="90"/>
      <c r="F2" s="90"/>
      <c r="G2" s="7"/>
      <c r="H2" s="7"/>
    </row>
    <row r="3" spans="2:8">
      <c r="B3" s="6" t="s">
        <v>28</v>
      </c>
      <c r="C3" s="90" t="s">
        <v>38</v>
      </c>
      <c r="D3" s="90"/>
      <c r="E3" s="90"/>
      <c r="F3" s="90"/>
      <c r="G3" s="7"/>
      <c r="H3" s="7"/>
    </row>
    <row r="4" spans="2:8">
      <c r="B4" s="7" t="s">
        <v>31</v>
      </c>
      <c r="C4" s="31" t="s">
        <v>70</v>
      </c>
      <c r="D4" s="7"/>
      <c r="E4" s="7"/>
      <c r="F4" s="7"/>
      <c r="G4" s="7"/>
      <c r="H4" s="7"/>
    </row>
    <row r="5" spans="2:8">
      <c r="B5" s="92" t="s">
        <v>26</v>
      </c>
      <c r="C5" s="92"/>
      <c r="D5" s="92"/>
      <c r="E5" s="92"/>
      <c r="F5" s="92"/>
      <c r="G5" s="92"/>
      <c r="H5" s="92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88" t="s">
        <v>30</v>
      </c>
      <c r="C8" s="88" t="s">
        <v>14</v>
      </c>
      <c r="D8" s="88"/>
      <c r="E8" s="88"/>
      <c r="F8" s="88"/>
      <c r="G8" s="88" t="s">
        <v>15</v>
      </c>
      <c r="H8" s="88" t="s">
        <v>16</v>
      </c>
    </row>
    <row r="9" spans="2:8">
      <c r="B9" s="88"/>
      <c r="C9" s="88" t="s">
        <v>17</v>
      </c>
      <c r="D9" s="88"/>
      <c r="E9" s="88"/>
      <c r="F9" s="88" t="s">
        <v>18</v>
      </c>
      <c r="G9" s="88"/>
      <c r="H9" s="88"/>
    </row>
    <row r="10" spans="2:8">
      <c r="B10" s="88"/>
      <c r="C10" s="32" t="s">
        <v>19</v>
      </c>
      <c r="D10" s="32" t="s">
        <v>20</v>
      </c>
      <c r="E10" s="88" t="s">
        <v>21</v>
      </c>
      <c r="F10" s="88"/>
      <c r="G10" s="88"/>
      <c r="H10" s="88"/>
    </row>
    <row r="11" spans="2:8">
      <c r="B11" s="88"/>
      <c r="C11" s="33" t="s">
        <v>20</v>
      </c>
      <c r="D11" s="33" t="s">
        <v>2</v>
      </c>
      <c r="E11" s="88"/>
      <c r="F11" s="88"/>
      <c r="G11" s="88"/>
      <c r="H11" s="88"/>
    </row>
    <row r="12" spans="2:8">
      <c r="B12" s="88"/>
      <c r="C12" s="34" t="s">
        <v>3</v>
      </c>
      <c r="D12" s="34" t="s">
        <v>1</v>
      </c>
      <c r="E12" s="88"/>
      <c r="F12" s="88"/>
      <c r="G12" s="88"/>
      <c r="H12" s="88"/>
    </row>
    <row r="13" spans="2:8" ht="12.75" customHeight="1">
      <c r="B13" s="91" t="s">
        <v>22</v>
      </c>
      <c r="C13" s="91"/>
      <c r="D13" s="91"/>
      <c r="E13" s="91"/>
      <c r="F13" s="91"/>
      <c r="G13" s="91"/>
      <c r="H13" s="91"/>
    </row>
    <row r="14" spans="2:8">
      <c r="B14" s="42" t="s">
        <v>4</v>
      </c>
      <c r="C14" s="43">
        <v>3</v>
      </c>
      <c r="D14" s="43">
        <v>0</v>
      </c>
      <c r="E14" s="46">
        <f>C14+D14</f>
        <v>3</v>
      </c>
      <c r="F14" s="43">
        <v>0</v>
      </c>
      <c r="G14" s="43">
        <v>0</v>
      </c>
      <c r="H14" s="46">
        <f>E14+F14+G14</f>
        <v>3</v>
      </c>
    </row>
    <row r="15" spans="2:8">
      <c r="B15" s="42" t="s">
        <v>5</v>
      </c>
      <c r="C15" s="43">
        <v>93</v>
      </c>
      <c r="D15" s="43">
        <v>0</v>
      </c>
      <c r="E15" s="46">
        <f>C15+D15</f>
        <v>93</v>
      </c>
      <c r="F15" s="43">
        <v>0</v>
      </c>
      <c r="G15" s="43">
        <v>0</v>
      </c>
      <c r="H15" s="46">
        <f>E15+F15+G15</f>
        <v>93</v>
      </c>
    </row>
    <row r="16" spans="2:8">
      <c r="B16" s="42" t="s">
        <v>6</v>
      </c>
      <c r="C16" s="43">
        <v>43</v>
      </c>
      <c r="D16" s="43">
        <v>0</v>
      </c>
      <c r="E16" s="46">
        <f>C16+D16</f>
        <v>43</v>
      </c>
      <c r="F16" s="43">
        <v>2</v>
      </c>
      <c r="G16" s="43">
        <v>0</v>
      </c>
      <c r="H16" s="46">
        <f>E16+F16+G16</f>
        <v>45</v>
      </c>
    </row>
    <row r="17" spans="2:8">
      <c r="B17" s="42" t="s">
        <v>7</v>
      </c>
      <c r="C17" s="43">
        <v>97</v>
      </c>
      <c r="D17" s="43">
        <v>0</v>
      </c>
      <c r="E17" s="46">
        <f>C17+D17</f>
        <v>97</v>
      </c>
      <c r="F17" s="43">
        <v>0</v>
      </c>
      <c r="G17" s="43">
        <v>0</v>
      </c>
      <c r="H17" s="46">
        <f>E17+F17+G17</f>
        <v>97</v>
      </c>
    </row>
    <row r="18" spans="2:8">
      <c r="B18" s="44" t="s">
        <v>24</v>
      </c>
      <c r="C18" s="47">
        <f>SUM(C14:C17)</f>
        <v>236</v>
      </c>
      <c r="D18" s="47">
        <f>SUM(D14:D17)</f>
        <v>0</v>
      </c>
      <c r="E18" s="47">
        <f>C18+D18</f>
        <v>236</v>
      </c>
      <c r="F18" s="47">
        <f>SUM(F14:F17)</f>
        <v>2</v>
      </c>
      <c r="G18" s="47">
        <f>SUM(G14:G17)</f>
        <v>0</v>
      </c>
      <c r="H18" s="47">
        <f>E18+F18+G18</f>
        <v>238</v>
      </c>
    </row>
    <row r="19" spans="2:8">
      <c r="B19" s="89" t="s">
        <v>23</v>
      </c>
      <c r="C19" s="89"/>
      <c r="D19" s="89"/>
      <c r="E19" s="89"/>
      <c r="F19" s="89"/>
      <c r="G19" s="89"/>
      <c r="H19" s="89"/>
    </row>
    <row r="20" spans="2:8">
      <c r="B20" s="42" t="s">
        <v>8</v>
      </c>
      <c r="C20" s="45">
        <v>4</v>
      </c>
      <c r="D20" s="45">
        <v>0</v>
      </c>
      <c r="E20" s="46">
        <f t="shared" ref="E20:E26" si="0">C20+D20</f>
        <v>4</v>
      </c>
      <c r="F20" s="46"/>
      <c r="G20" s="43">
        <v>0</v>
      </c>
      <c r="H20" s="46">
        <f t="shared" ref="H20:H26" si="1">E20+G20</f>
        <v>4</v>
      </c>
    </row>
    <row r="21" spans="2:8">
      <c r="B21" s="42" t="s">
        <v>9</v>
      </c>
      <c r="C21" s="45">
        <v>180</v>
      </c>
      <c r="D21" s="45">
        <v>0</v>
      </c>
      <c r="E21" s="46">
        <f t="shared" si="0"/>
        <v>180</v>
      </c>
      <c r="F21" s="46"/>
      <c r="G21" s="43">
        <v>0</v>
      </c>
      <c r="H21" s="46">
        <f t="shared" si="1"/>
        <v>180</v>
      </c>
    </row>
    <row r="22" spans="2:8">
      <c r="B22" s="42" t="s">
        <v>10</v>
      </c>
      <c r="C22" s="45">
        <v>476</v>
      </c>
      <c r="D22" s="45">
        <v>0</v>
      </c>
      <c r="E22" s="46">
        <f t="shared" si="0"/>
        <v>476</v>
      </c>
      <c r="F22" s="46"/>
      <c r="G22" s="43">
        <v>0</v>
      </c>
      <c r="H22" s="46">
        <f t="shared" si="1"/>
        <v>476</v>
      </c>
    </row>
    <row r="23" spans="2:8">
      <c r="B23" s="42" t="s">
        <v>11</v>
      </c>
      <c r="C23" s="45">
        <v>82</v>
      </c>
      <c r="D23" s="45">
        <v>0</v>
      </c>
      <c r="E23" s="46">
        <f t="shared" si="0"/>
        <v>82</v>
      </c>
      <c r="F23" s="46"/>
      <c r="G23" s="43">
        <v>0</v>
      </c>
      <c r="H23" s="46">
        <f t="shared" si="1"/>
        <v>82</v>
      </c>
    </row>
    <row r="24" spans="2:8">
      <c r="B24" s="42" t="s">
        <v>12</v>
      </c>
      <c r="C24" s="45">
        <v>93</v>
      </c>
      <c r="D24" s="45">
        <v>0</v>
      </c>
      <c r="E24" s="46">
        <f t="shared" si="0"/>
        <v>93</v>
      </c>
      <c r="F24" s="46"/>
      <c r="G24" s="43">
        <v>0</v>
      </c>
      <c r="H24" s="46">
        <f t="shared" si="1"/>
        <v>93</v>
      </c>
    </row>
    <row r="25" spans="2:8">
      <c r="B25" s="42" t="s">
        <v>13</v>
      </c>
      <c r="C25" s="45">
        <v>31</v>
      </c>
      <c r="D25" s="45">
        <v>0</v>
      </c>
      <c r="E25" s="46">
        <f t="shared" si="0"/>
        <v>31</v>
      </c>
      <c r="F25" s="46"/>
      <c r="G25" s="43">
        <v>0</v>
      </c>
      <c r="H25" s="46">
        <f t="shared" si="1"/>
        <v>31</v>
      </c>
    </row>
    <row r="26" spans="2:8">
      <c r="B26" s="44" t="s">
        <v>25</v>
      </c>
      <c r="C26" s="47">
        <f>SUM(C20:C25)</f>
        <v>866</v>
      </c>
      <c r="D26" s="47">
        <f>SUM(D20:D25)</f>
        <v>0</v>
      </c>
      <c r="E26" s="47">
        <f t="shared" si="0"/>
        <v>866</v>
      </c>
      <c r="F26" s="47"/>
      <c r="G26" s="47">
        <f>SUM(G20:G25)</f>
        <v>0</v>
      </c>
      <c r="H26" s="47">
        <f t="shared" si="1"/>
        <v>866</v>
      </c>
    </row>
    <row r="27" spans="2:8">
      <c r="B27" s="48" t="s">
        <v>0</v>
      </c>
      <c r="C27" s="49">
        <f>C18+C26</f>
        <v>1102</v>
      </c>
      <c r="D27" s="49">
        <f>D18+D26</f>
        <v>0</v>
      </c>
      <c r="E27" s="49">
        <f>E18+E26</f>
        <v>1102</v>
      </c>
      <c r="F27" s="49">
        <f>F18</f>
        <v>2</v>
      </c>
      <c r="G27" s="49">
        <f>G18+G26</f>
        <v>0</v>
      </c>
      <c r="H27" s="49">
        <f>H18+H26</f>
        <v>1104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3"/>
    <protectedRange sqref="C2:F3 C4" name="Cabecalho_3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G24" sqref="G24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01" t="s">
        <v>40</v>
      </c>
      <c r="D2" s="101"/>
      <c r="E2" s="101"/>
      <c r="F2" s="101"/>
      <c r="G2" s="7"/>
      <c r="H2" s="7"/>
    </row>
    <row r="3" spans="2:8">
      <c r="B3" s="6" t="s">
        <v>28</v>
      </c>
      <c r="C3" s="101" t="s">
        <v>71</v>
      </c>
      <c r="D3" s="101"/>
      <c r="E3" s="101"/>
      <c r="F3" s="101"/>
      <c r="G3" s="7"/>
      <c r="H3" s="7"/>
    </row>
    <row r="4" spans="2:8">
      <c r="B4" s="7" t="s">
        <v>31</v>
      </c>
      <c r="C4" s="24">
        <v>42735</v>
      </c>
      <c r="D4" s="15"/>
      <c r="E4" s="15"/>
      <c r="F4" s="15"/>
      <c r="G4" s="7"/>
      <c r="H4" s="7"/>
    </row>
    <row r="5" spans="2:8">
      <c r="B5" s="92" t="s">
        <v>26</v>
      </c>
      <c r="C5" s="92"/>
      <c r="D5" s="92"/>
      <c r="E5" s="92"/>
      <c r="F5" s="92"/>
      <c r="G5" s="92"/>
      <c r="H5" s="92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88" t="s">
        <v>30</v>
      </c>
      <c r="C8" s="88" t="s">
        <v>14</v>
      </c>
      <c r="D8" s="88"/>
      <c r="E8" s="88"/>
      <c r="F8" s="88"/>
      <c r="G8" s="88" t="s">
        <v>15</v>
      </c>
      <c r="H8" s="88" t="s">
        <v>16</v>
      </c>
    </row>
    <row r="9" spans="2:8">
      <c r="B9" s="88"/>
      <c r="C9" s="88" t="s">
        <v>17</v>
      </c>
      <c r="D9" s="88"/>
      <c r="E9" s="88"/>
      <c r="F9" s="88" t="s">
        <v>18</v>
      </c>
      <c r="G9" s="88"/>
      <c r="H9" s="88"/>
    </row>
    <row r="10" spans="2:8">
      <c r="B10" s="88"/>
      <c r="C10" s="32" t="s">
        <v>19</v>
      </c>
      <c r="D10" s="32" t="s">
        <v>20</v>
      </c>
      <c r="E10" s="88" t="s">
        <v>21</v>
      </c>
      <c r="F10" s="88"/>
      <c r="G10" s="88"/>
      <c r="H10" s="88"/>
    </row>
    <row r="11" spans="2:8">
      <c r="B11" s="88"/>
      <c r="C11" s="33" t="s">
        <v>20</v>
      </c>
      <c r="D11" s="33" t="s">
        <v>2</v>
      </c>
      <c r="E11" s="88"/>
      <c r="F11" s="88"/>
      <c r="G11" s="88"/>
      <c r="H11" s="88"/>
    </row>
    <row r="12" spans="2:8">
      <c r="B12" s="88"/>
      <c r="C12" s="34" t="s">
        <v>3</v>
      </c>
      <c r="D12" s="34" t="s">
        <v>1</v>
      </c>
      <c r="E12" s="88"/>
      <c r="F12" s="88"/>
      <c r="G12" s="88"/>
      <c r="H12" s="88"/>
    </row>
    <row r="13" spans="2:8" ht="12.75" customHeight="1">
      <c r="B13" s="91" t="s">
        <v>22</v>
      </c>
      <c r="C13" s="91"/>
      <c r="D13" s="91"/>
      <c r="E13" s="91"/>
      <c r="F13" s="91"/>
      <c r="G13" s="91"/>
      <c r="H13" s="91"/>
    </row>
    <row r="14" spans="2:8">
      <c r="B14" s="42" t="s">
        <v>4</v>
      </c>
      <c r="C14" s="43">
        <v>3</v>
      </c>
      <c r="D14" s="43">
        <v>0</v>
      </c>
      <c r="E14" s="46">
        <f>C14+D14</f>
        <v>3</v>
      </c>
      <c r="F14" s="43">
        <v>0</v>
      </c>
      <c r="G14" s="43">
        <v>0</v>
      </c>
      <c r="H14" s="46">
        <f>E14+F14+G14</f>
        <v>3</v>
      </c>
    </row>
    <row r="15" spans="2:8">
      <c r="B15" s="42" t="s">
        <v>5</v>
      </c>
      <c r="C15" s="43">
        <v>60</v>
      </c>
      <c r="D15" s="43">
        <v>0</v>
      </c>
      <c r="E15" s="46">
        <f>C15+D15</f>
        <v>60</v>
      </c>
      <c r="F15" s="43">
        <v>4</v>
      </c>
      <c r="G15" s="43">
        <v>0</v>
      </c>
      <c r="H15" s="46">
        <f>E15+F15+G15</f>
        <v>64</v>
      </c>
    </row>
    <row r="16" spans="2:8">
      <c r="B16" s="42" t="s">
        <v>6</v>
      </c>
      <c r="C16" s="43">
        <v>8</v>
      </c>
      <c r="D16" s="43">
        <v>2</v>
      </c>
      <c r="E16" s="46">
        <f>C16+D16</f>
        <v>10</v>
      </c>
      <c r="F16" s="43">
        <v>1</v>
      </c>
      <c r="G16" s="43">
        <v>0</v>
      </c>
      <c r="H16" s="46">
        <f>E16+F16+G16</f>
        <v>11</v>
      </c>
    </row>
    <row r="17" spans="2:8">
      <c r="B17" s="42" t="s">
        <v>7</v>
      </c>
      <c r="C17" s="43">
        <v>0</v>
      </c>
      <c r="D17" s="43">
        <v>0</v>
      </c>
      <c r="E17" s="46">
        <f>C17+D17</f>
        <v>0</v>
      </c>
      <c r="F17" s="43">
        <v>0</v>
      </c>
      <c r="G17" s="43">
        <v>0</v>
      </c>
      <c r="H17" s="46">
        <f>E17+F17+G17</f>
        <v>0</v>
      </c>
    </row>
    <row r="18" spans="2:8">
      <c r="B18" s="44" t="s">
        <v>24</v>
      </c>
      <c r="C18" s="47">
        <f>SUM(C14:C17)</f>
        <v>71</v>
      </c>
      <c r="D18" s="47">
        <f>SUM(D14:D17)</f>
        <v>2</v>
      </c>
      <c r="E18" s="47">
        <f>C18+D18</f>
        <v>73</v>
      </c>
      <c r="F18" s="47">
        <f>SUM(F14:F17)</f>
        <v>5</v>
      </c>
      <c r="G18" s="47">
        <f>SUM(G14:G17)</f>
        <v>0</v>
      </c>
      <c r="H18" s="47">
        <f>E18+F18+G18</f>
        <v>78</v>
      </c>
    </row>
    <row r="19" spans="2:8">
      <c r="B19" s="89" t="s">
        <v>23</v>
      </c>
      <c r="C19" s="89"/>
      <c r="D19" s="89"/>
      <c r="E19" s="89"/>
      <c r="F19" s="89"/>
      <c r="G19" s="89"/>
      <c r="H19" s="89"/>
    </row>
    <row r="20" spans="2:8">
      <c r="B20" s="42" t="s">
        <v>8</v>
      </c>
      <c r="C20" s="45">
        <v>56</v>
      </c>
      <c r="D20" s="45">
        <v>0</v>
      </c>
      <c r="E20" s="46">
        <f t="shared" ref="E20:E26" si="0">C20+D20</f>
        <v>56</v>
      </c>
      <c r="F20" s="46"/>
      <c r="G20" s="43">
        <v>0</v>
      </c>
      <c r="H20" s="46">
        <f t="shared" ref="H20:H26" si="1">E20+G20</f>
        <v>56</v>
      </c>
    </row>
    <row r="21" spans="2:8">
      <c r="B21" s="42" t="s">
        <v>9</v>
      </c>
      <c r="C21" s="45">
        <v>200</v>
      </c>
      <c r="D21" s="45">
        <v>0</v>
      </c>
      <c r="E21" s="46">
        <f t="shared" si="0"/>
        <v>200</v>
      </c>
      <c r="F21" s="46"/>
      <c r="G21" s="43">
        <v>0</v>
      </c>
      <c r="H21" s="46">
        <f t="shared" si="1"/>
        <v>200</v>
      </c>
    </row>
    <row r="22" spans="2:8">
      <c r="B22" s="42" t="s">
        <v>10</v>
      </c>
      <c r="C22" s="45">
        <v>194</v>
      </c>
      <c r="D22" s="45">
        <v>0</v>
      </c>
      <c r="E22" s="46">
        <f t="shared" si="0"/>
        <v>194</v>
      </c>
      <c r="F22" s="46"/>
      <c r="G22" s="43">
        <v>0</v>
      </c>
      <c r="H22" s="46">
        <f t="shared" si="1"/>
        <v>194</v>
      </c>
    </row>
    <row r="23" spans="2:8">
      <c r="B23" s="42" t="s">
        <v>11</v>
      </c>
      <c r="C23" s="45">
        <v>171</v>
      </c>
      <c r="D23" s="45">
        <v>0</v>
      </c>
      <c r="E23" s="46">
        <f t="shared" si="0"/>
        <v>171</v>
      </c>
      <c r="F23" s="46"/>
      <c r="G23" s="43">
        <v>0</v>
      </c>
      <c r="H23" s="46">
        <f t="shared" si="1"/>
        <v>171</v>
      </c>
    </row>
    <row r="24" spans="2:8">
      <c r="B24" s="42" t="s">
        <v>12</v>
      </c>
      <c r="C24" s="45">
        <v>64</v>
      </c>
      <c r="D24" s="45">
        <v>0</v>
      </c>
      <c r="E24" s="46">
        <f t="shared" si="0"/>
        <v>64</v>
      </c>
      <c r="F24" s="46"/>
      <c r="G24" s="43">
        <v>0</v>
      </c>
      <c r="H24" s="46">
        <f t="shared" si="1"/>
        <v>64</v>
      </c>
    </row>
    <row r="25" spans="2:8">
      <c r="B25" s="42" t="s">
        <v>13</v>
      </c>
      <c r="C25" s="45">
        <v>5</v>
      </c>
      <c r="D25" s="45">
        <v>0</v>
      </c>
      <c r="E25" s="46">
        <f t="shared" si="0"/>
        <v>5</v>
      </c>
      <c r="F25" s="46"/>
      <c r="G25" s="43">
        <v>0</v>
      </c>
      <c r="H25" s="46">
        <f t="shared" si="1"/>
        <v>5</v>
      </c>
    </row>
    <row r="26" spans="2:8">
      <c r="B26" s="44" t="s">
        <v>25</v>
      </c>
      <c r="C26" s="47">
        <f>SUM(C20:C25)</f>
        <v>690</v>
      </c>
      <c r="D26" s="47">
        <f>SUM(D20:D25)</f>
        <v>0</v>
      </c>
      <c r="E26" s="47">
        <f t="shared" si="0"/>
        <v>690</v>
      </c>
      <c r="F26" s="47"/>
      <c r="G26" s="47">
        <f>SUM(G20:G25)</f>
        <v>0</v>
      </c>
      <c r="H26" s="47">
        <f t="shared" si="1"/>
        <v>690</v>
      </c>
    </row>
    <row r="27" spans="2:8">
      <c r="B27" s="48" t="s">
        <v>0</v>
      </c>
      <c r="C27" s="49">
        <f>C18+C26</f>
        <v>761</v>
      </c>
      <c r="D27" s="49">
        <f>D18+D26</f>
        <v>2</v>
      </c>
      <c r="E27" s="49">
        <f>E18+E26</f>
        <v>763</v>
      </c>
      <c r="F27" s="49">
        <f>F18</f>
        <v>5</v>
      </c>
      <c r="G27" s="49">
        <f>G18+G26</f>
        <v>0</v>
      </c>
      <c r="H27" s="49">
        <f>H18+H26</f>
        <v>768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1"/>
    <protectedRange sqref="C2:F3 C4" name="Cabecalho_3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C3" sqref="C3:F3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90" t="s">
        <v>72</v>
      </c>
      <c r="D2" s="90"/>
      <c r="E2" s="90"/>
      <c r="F2" s="90"/>
      <c r="G2" s="7"/>
      <c r="H2" s="7"/>
    </row>
    <row r="3" spans="2:8">
      <c r="B3" s="6" t="s">
        <v>28</v>
      </c>
      <c r="C3" s="90" t="s">
        <v>38</v>
      </c>
      <c r="D3" s="90"/>
      <c r="E3" s="90"/>
      <c r="F3" s="90"/>
      <c r="G3" s="7"/>
      <c r="H3" s="7"/>
    </row>
    <row r="4" spans="2:8">
      <c r="B4" s="7" t="s">
        <v>31</v>
      </c>
      <c r="C4" s="23">
        <v>42735</v>
      </c>
      <c r="D4" s="7"/>
      <c r="E4" s="7"/>
      <c r="F4" s="7"/>
      <c r="G4" s="7"/>
      <c r="H4" s="7"/>
    </row>
    <row r="5" spans="2:8">
      <c r="B5" s="92" t="s">
        <v>26</v>
      </c>
      <c r="C5" s="92"/>
      <c r="D5" s="92"/>
      <c r="E5" s="92"/>
      <c r="F5" s="92"/>
      <c r="G5" s="92"/>
      <c r="H5" s="92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88" t="s">
        <v>30</v>
      </c>
      <c r="C8" s="88" t="s">
        <v>14</v>
      </c>
      <c r="D8" s="88"/>
      <c r="E8" s="88"/>
      <c r="F8" s="88"/>
      <c r="G8" s="88" t="s">
        <v>15</v>
      </c>
      <c r="H8" s="88" t="s">
        <v>16</v>
      </c>
    </row>
    <row r="9" spans="2:8">
      <c r="B9" s="88"/>
      <c r="C9" s="88" t="s">
        <v>17</v>
      </c>
      <c r="D9" s="88"/>
      <c r="E9" s="88"/>
      <c r="F9" s="88" t="s">
        <v>18</v>
      </c>
      <c r="G9" s="88"/>
      <c r="H9" s="88"/>
    </row>
    <row r="10" spans="2:8">
      <c r="B10" s="88"/>
      <c r="C10" s="32" t="s">
        <v>19</v>
      </c>
      <c r="D10" s="32" t="s">
        <v>20</v>
      </c>
      <c r="E10" s="88" t="s">
        <v>21</v>
      </c>
      <c r="F10" s="88"/>
      <c r="G10" s="88"/>
      <c r="H10" s="88"/>
    </row>
    <row r="11" spans="2:8">
      <c r="B11" s="88"/>
      <c r="C11" s="33" t="s">
        <v>20</v>
      </c>
      <c r="D11" s="33" t="s">
        <v>2</v>
      </c>
      <c r="E11" s="88"/>
      <c r="F11" s="88"/>
      <c r="G11" s="88"/>
      <c r="H11" s="88"/>
    </row>
    <row r="12" spans="2:8">
      <c r="B12" s="88"/>
      <c r="C12" s="34" t="s">
        <v>3</v>
      </c>
      <c r="D12" s="34" t="s">
        <v>1</v>
      </c>
      <c r="E12" s="88"/>
      <c r="F12" s="88"/>
      <c r="G12" s="88"/>
      <c r="H12" s="88"/>
    </row>
    <row r="13" spans="2:8" ht="12.75" customHeight="1">
      <c r="B13" s="91" t="s">
        <v>22</v>
      </c>
      <c r="C13" s="91"/>
      <c r="D13" s="91"/>
      <c r="E13" s="91"/>
      <c r="F13" s="91"/>
      <c r="G13" s="91"/>
      <c r="H13" s="91"/>
    </row>
    <row r="14" spans="2:8">
      <c r="B14" s="42" t="s">
        <v>4</v>
      </c>
      <c r="C14" s="43">
        <v>1</v>
      </c>
      <c r="D14" s="43">
        <v>0</v>
      </c>
      <c r="E14" s="46">
        <f>C14+D14</f>
        <v>1</v>
      </c>
      <c r="F14" s="43">
        <v>1</v>
      </c>
      <c r="G14" s="43">
        <v>0</v>
      </c>
      <c r="H14" s="46">
        <f>E14+F14+G14</f>
        <v>2</v>
      </c>
    </row>
    <row r="15" spans="2:8">
      <c r="B15" s="42" t="s">
        <v>5</v>
      </c>
      <c r="C15" s="43">
        <v>49</v>
      </c>
      <c r="D15" s="43">
        <v>0</v>
      </c>
      <c r="E15" s="46">
        <f>C15+D15</f>
        <v>49</v>
      </c>
      <c r="F15" s="43">
        <v>0</v>
      </c>
      <c r="G15" s="43">
        <v>0</v>
      </c>
      <c r="H15" s="46">
        <f>E15+F15+G15</f>
        <v>49</v>
      </c>
    </row>
    <row r="16" spans="2:8">
      <c r="B16" s="42" t="s">
        <v>6</v>
      </c>
      <c r="C16" s="43">
        <v>9</v>
      </c>
      <c r="D16" s="43">
        <v>0</v>
      </c>
      <c r="E16" s="46">
        <f>C16+D16</f>
        <v>9</v>
      </c>
      <c r="F16" s="43">
        <v>2</v>
      </c>
      <c r="G16" s="43">
        <v>0</v>
      </c>
      <c r="H16" s="46">
        <f>E16+F16+G16</f>
        <v>11</v>
      </c>
    </row>
    <row r="17" spans="2:8">
      <c r="B17" s="42" t="s">
        <v>7</v>
      </c>
      <c r="C17" s="43">
        <v>7</v>
      </c>
      <c r="D17" s="43">
        <v>0</v>
      </c>
      <c r="E17" s="46">
        <f>C17+D17</f>
        <v>7</v>
      </c>
      <c r="F17" s="43">
        <v>0</v>
      </c>
      <c r="G17" s="43">
        <v>0</v>
      </c>
      <c r="H17" s="46">
        <f>E17+F17+G17</f>
        <v>7</v>
      </c>
    </row>
    <row r="18" spans="2:8">
      <c r="B18" s="44" t="s">
        <v>24</v>
      </c>
      <c r="C18" s="47">
        <f>SUM(C14:C17)</f>
        <v>66</v>
      </c>
      <c r="D18" s="47">
        <f>SUM(D14:D17)</f>
        <v>0</v>
      </c>
      <c r="E18" s="47">
        <f>C18+D18</f>
        <v>66</v>
      </c>
      <c r="F18" s="47">
        <f>SUM(F14:F17)</f>
        <v>3</v>
      </c>
      <c r="G18" s="47">
        <f>SUM(G14:G17)</f>
        <v>0</v>
      </c>
      <c r="H18" s="47">
        <f>E18+F18+G18</f>
        <v>69</v>
      </c>
    </row>
    <row r="19" spans="2:8">
      <c r="B19" s="89" t="s">
        <v>23</v>
      </c>
      <c r="C19" s="89"/>
      <c r="D19" s="89"/>
      <c r="E19" s="89"/>
      <c r="F19" s="89"/>
      <c r="G19" s="89"/>
      <c r="H19" s="89"/>
    </row>
    <row r="20" spans="2:8">
      <c r="B20" s="42" t="s">
        <v>8</v>
      </c>
      <c r="C20" s="45">
        <v>10</v>
      </c>
      <c r="D20" s="45">
        <v>0</v>
      </c>
      <c r="E20" s="46">
        <f t="shared" ref="E20:E26" si="0">C20+D20</f>
        <v>10</v>
      </c>
      <c r="F20" s="46"/>
      <c r="G20" s="43">
        <v>0</v>
      </c>
      <c r="H20" s="46">
        <f t="shared" ref="H20:H26" si="1">E20+G20</f>
        <v>10</v>
      </c>
    </row>
    <row r="21" spans="2:8">
      <c r="B21" s="42" t="s">
        <v>9</v>
      </c>
      <c r="C21" s="45">
        <v>271</v>
      </c>
      <c r="D21" s="45">
        <v>11</v>
      </c>
      <c r="E21" s="46">
        <f t="shared" si="0"/>
        <v>282</v>
      </c>
      <c r="F21" s="46"/>
      <c r="G21" s="43">
        <v>28</v>
      </c>
      <c r="H21" s="46">
        <f t="shared" si="1"/>
        <v>310</v>
      </c>
    </row>
    <row r="22" spans="2:8">
      <c r="B22" s="42" t="s">
        <v>10</v>
      </c>
      <c r="C22" s="45">
        <v>123</v>
      </c>
      <c r="D22" s="45">
        <v>11</v>
      </c>
      <c r="E22" s="46">
        <f t="shared" si="0"/>
        <v>134</v>
      </c>
      <c r="F22" s="46"/>
      <c r="G22" s="43">
        <v>11</v>
      </c>
      <c r="H22" s="46">
        <f t="shared" si="1"/>
        <v>145</v>
      </c>
    </row>
    <row r="23" spans="2:8">
      <c r="B23" s="42" t="s">
        <v>11</v>
      </c>
      <c r="C23" s="45">
        <v>9</v>
      </c>
      <c r="D23" s="45">
        <v>2</v>
      </c>
      <c r="E23" s="46">
        <f t="shared" si="0"/>
        <v>11</v>
      </c>
      <c r="F23" s="46"/>
      <c r="G23" s="43">
        <v>4</v>
      </c>
      <c r="H23" s="46">
        <f t="shared" si="1"/>
        <v>15</v>
      </c>
    </row>
    <row r="24" spans="2:8">
      <c r="B24" s="42" t="s">
        <v>12</v>
      </c>
      <c r="C24" s="45">
        <v>22</v>
      </c>
      <c r="D24" s="45">
        <v>0</v>
      </c>
      <c r="E24" s="46">
        <f t="shared" si="0"/>
        <v>22</v>
      </c>
      <c r="F24" s="46"/>
      <c r="G24" s="43">
        <v>1</v>
      </c>
      <c r="H24" s="46">
        <f t="shared" si="1"/>
        <v>23</v>
      </c>
    </row>
    <row r="25" spans="2:8">
      <c r="B25" s="42" t="s">
        <v>13</v>
      </c>
      <c r="C25" s="45">
        <v>0</v>
      </c>
      <c r="D25" s="45">
        <v>0</v>
      </c>
      <c r="E25" s="46">
        <f t="shared" si="0"/>
        <v>0</v>
      </c>
      <c r="F25" s="46"/>
      <c r="G25" s="43">
        <v>0</v>
      </c>
      <c r="H25" s="46">
        <f t="shared" si="1"/>
        <v>0</v>
      </c>
    </row>
    <row r="26" spans="2:8">
      <c r="B26" s="44" t="s">
        <v>25</v>
      </c>
      <c r="C26" s="47">
        <f>SUM(C20:C25)</f>
        <v>435</v>
      </c>
      <c r="D26" s="47">
        <f>SUM(D20:D25)</f>
        <v>24</v>
      </c>
      <c r="E26" s="47">
        <f t="shared" si="0"/>
        <v>459</v>
      </c>
      <c r="F26" s="47"/>
      <c r="G26" s="47">
        <f>SUM(G20:G25)</f>
        <v>44</v>
      </c>
      <c r="H26" s="47">
        <f t="shared" si="1"/>
        <v>503</v>
      </c>
    </row>
    <row r="27" spans="2:8">
      <c r="B27" s="48" t="s">
        <v>0</v>
      </c>
      <c r="C27" s="49">
        <f>C18+C26</f>
        <v>501</v>
      </c>
      <c r="D27" s="49">
        <f>D18+D26</f>
        <v>24</v>
      </c>
      <c r="E27" s="49">
        <f>E18+E26</f>
        <v>525</v>
      </c>
      <c r="F27" s="49">
        <f>F18</f>
        <v>3</v>
      </c>
      <c r="G27" s="49">
        <f>G18+G26</f>
        <v>44</v>
      </c>
      <c r="H27" s="49">
        <f>H18+H26</f>
        <v>572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2"/>
    <protectedRange sqref="C2:F3 C4" name="Cabecalho_2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H27" sqref="H27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90" t="s">
        <v>73</v>
      </c>
      <c r="D2" s="90"/>
      <c r="E2" s="90"/>
      <c r="F2" s="90"/>
      <c r="G2" s="7"/>
      <c r="H2" s="7"/>
    </row>
    <row r="3" spans="2:8">
      <c r="B3" s="6" t="s">
        <v>28</v>
      </c>
      <c r="C3" s="90" t="s">
        <v>38</v>
      </c>
      <c r="D3" s="90"/>
      <c r="E3" s="90"/>
      <c r="F3" s="90"/>
      <c r="G3" s="7"/>
      <c r="H3" s="7"/>
    </row>
    <row r="4" spans="2:8">
      <c r="B4" s="7" t="s">
        <v>31</v>
      </c>
      <c r="C4" s="23">
        <v>42735</v>
      </c>
      <c r="D4" s="7"/>
      <c r="E4" s="7"/>
      <c r="F4" s="7"/>
      <c r="G4" s="7"/>
      <c r="H4" s="7"/>
    </row>
    <row r="5" spans="2:8">
      <c r="B5" s="92" t="s">
        <v>26</v>
      </c>
      <c r="C5" s="92"/>
      <c r="D5" s="92"/>
      <c r="E5" s="92"/>
      <c r="F5" s="92"/>
      <c r="G5" s="92"/>
      <c r="H5" s="92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88" t="s">
        <v>30</v>
      </c>
      <c r="C8" s="88" t="s">
        <v>14</v>
      </c>
      <c r="D8" s="88"/>
      <c r="E8" s="88"/>
      <c r="F8" s="88"/>
      <c r="G8" s="88" t="s">
        <v>15</v>
      </c>
      <c r="H8" s="88" t="s">
        <v>16</v>
      </c>
    </row>
    <row r="9" spans="2:8">
      <c r="B9" s="88"/>
      <c r="C9" s="88" t="s">
        <v>17</v>
      </c>
      <c r="D9" s="88"/>
      <c r="E9" s="88"/>
      <c r="F9" s="88" t="s">
        <v>18</v>
      </c>
      <c r="G9" s="88"/>
      <c r="H9" s="88"/>
    </row>
    <row r="10" spans="2:8">
      <c r="B10" s="88"/>
      <c r="C10" s="32" t="s">
        <v>19</v>
      </c>
      <c r="D10" s="32" t="s">
        <v>20</v>
      </c>
      <c r="E10" s="88" t="s">
        <v>21</v>
      </c>
      <c r="F10" s="88"/>
      <c r="G10" s="88"/>
      <c r="H10" s="88"/>
    </row>
    <row r="11" spans="2:8">
      <c r="B11" s="88"/>
      <c r="C11" s="33" t="s">
        <v>20</v>
      </c>
      <c r="D11" s="33" t="s">
        <v>2</v>
      </c>
      <c r="E11" s="88"/>
      <c r="F11" s="88"/>
      <c r="G11" s="88"/>
      <c r="H11" s="88"/>
    </row>
    <row r="12" spans="2:8">
      <c r="B12" s="88"/>
      <c r="C12" s="34" t="s">
        <v>3</v>
      </c>
      <c r="D12" s="34" t="s">
        <v>1</v>
      </c>
      <c r="E12" s="88"/>
      <c r="F12" s="88"/>
      <c r="G12" s="88"/>
      <c r="H12" s="88"/>
    </row>
    <row r="13" spans="2:8" ht="12.75" customHeight="1">
      <c r="B13" s="91" t="s">
        <v>22</v>
      </c>
      <c r="C13" s="91"/>
      <c r="D13" s="91"/>
      <c r="E13" s="91"/>
      <c r="F13" s="91"/>
      <c r="G13" s="91"/>
      <c r="H13" s="91"/>
    </row>
    <row r="14" spans="2:8">
      <c r="B14" s="42" t="s">
        <v>4</v>
      </c>
      <c r="C14" s="43">
        <v>3</v>
      </c>
      <c r="D14" s="43"/>
      <c r="E14" s="46">
        <f>C14+D14</f>
        <v>3</v>
      </c>
      <c r="F14" s="43"/>
      <c r="G14" s="43"/>
      <c r="H14" s="46">
        <f>E14+F14+G14</f>
        <v>3</v>
      </c>
    </row>
    <row r="15" spans="2:8">
      <c r="B15" s="42" t="s">
        <v>5</v>
      </c>
      <c r="C15" s="43">
        <v>273</v>
      </c>
      <c r="D15" s="43"/>
      <c r="E15" s="46">
        <f>C15+D15</f>
        <v>273</v>
      </c>
      <c r="F15" s="43">
        <v>9</v>
      </c>
      <c r="G15" s="43">
        <v>1</v>
      </c>
      <c r="H15" s="46">
        <f>E15+F15+G15</f>
        <v>283</v>
      </c>
    </row>
    <row r="16" spans="2:8">
      <c r="B16" s="42" t="s">
        <v>6</v>
      </c>
      <c r="C16" s="43">
        <v>56</v>
      </c>
      <c r="D16" s="43"/>
      <c r="E16" s="46">
        <f>C16+D16</f>
        <v>56</v>
      </c>
      <c r="F16" s="43">
        <v>3</v>
      </c>
      <c r="G16" s="43"/>
      <c r="H16" s="46">
        <f>E16+F16+G16</f>
        <v>59</v>
      </c>
    </row>
    <row r="17" spans="2:8">
      <c r="B17" s="42" t="s">
        <v>7</v>
      </c>
      <c r="C17" s="43">
        <v>0</v>
      </c>
      <c r="D17" s="43"/>
      <c r="E17" s="46">
        <f>C17+D17</f>
        <v>0</v>
      </c>
      <c r="F17" s="43"/>
      <c r="G17" s="43"/>
      <c r="H17" s="46">
        <f>E17+F17+G17</f>
        <v>0</v>
      </c>
    </row>
    <row r="18" spans="2:8">
      <c r="B18" s="44" t="s">
        <v>24</v>
      </c>
      <c r="C18" s="47">
        <f>SUM(C14:C17)</f>
        <v>332</v>
      </c>
      <c r="D18" s="47">
        <f>SUM(D14:D17)</f>
        <v>0</v>
      </c>
      <c r="E18" s="47">
        <f>C18+D18</f>
        <v>332</v>
      </c>
      <c r="F18" s="47">
        <f>SUM(F14:F17)</f>
        <v>12</v>
      </c>
      <c r="G18" s="47">
        <f>SUM(G14:G17)</f>
        <v>1</v>
      </c>
      <c r="H18" s="47">
        <f>E18+F18+G18</f>
        <v>345</v>
      </c>
    </row>
    <row r="19" spans="2:8">
      <c r="B19" s="89" t="s">
        <v>23</v>
      </c>
      <c r="C19" s="89"/>
      <c r="D19" s="89"/>
      <c r="E19" s="89"/>
      <c r="F19" s="89"/>
      <c r="G19" s="89"/>
      <c r="H19" s="89"/>
    </row>
    <row r="20" spans="2:8">
      <c r="B20" s="42" t="s">
        <v>8</v>
      </c>
      <c r="C20" s="45">
        <v>0</v>
      </c>
      <c r="D20" s="45"/>
      <c r="E20" s="46">
        <f t="shared" ref="E20:E26" si="0">C20+D20</f>
        <v>0</v>
      </c>
      <c r="F20" s="46"/>
      <c r="G20" s="43"/>
      <c r="H20" s="46">
        <f t="shared" ref="H20:H26" si="1">E20+G20</f>
        <v>0</v>
      </c>
    </row>
    <row r="21" spans="2:8">
      <c r="B21" s="42" t="s">
        <v>9</v>
      </c>
      <c r="C21" s="45">
        <v>650</v>
      </c>
      <c r="D21" s="45"/>
      <c r="E21" s="46">
        <f t="shared" si="0"/>
        <v>650</v>
      </c>
      <c r="F21" s="46"/>
      <c r="G21" s="43">
        <v>5</v>
      </c>
      <c r="H21" s="46">
        <f t="shared" si="1"/>
        <v>655</v>
      </c>
    </row>
    <row r="22" spans="2:8">
      <c r="B22" s="42" t="s">
        <v>10</v>
      </c>
      <c r="C22" s="45">
        <v>643</v>
      </c>
      <c r="D22" s="45"/>
      <c r="E22" s="46">
        <f t="shared" si="0"/>
        <v>643</v>
      </c>
      <c r="F22" s="46"/>
      <c r="G22" s="43">
        <v>12</v>
      </c>
      <c r="H22" s="46">
        <f t="shared" si="1"/>
        <v>655</v>
      </c>
    </row>
    <row r="23" spans="2:8">
      <c r="B23" s="42" t="s">
        <v>11</v>
      </c>
      <c r="C23" s="45">
        <v>171</v>
      </c>
      <c r="D23" s="45"/>
      <c r="E23" s="46">
        <f t="shared" si="0"/>
        <v>171</v>
      </c>
      <c r="F23" s="46"/>
      <c r="G23" s="43">
        <v>10</v>
      </c>
      <c r="H23" s="46">
        <f t="shared" si="1"/>
        <v>181</v>
      </c>
    </row>
    <row r="24" spans="2:8">
      <c r="B24" s="42" t="s">
        <v>12</v>
      </c>
      <c r="C24" s="45">
        <v>728</v>
      </c>
      <c r="D24" s="45"/>
      <c r="E24" s="46">
        <f t="shared" si="0"/>
        <v>728</v>
      </c>
      <c r="F24" s="46"/>
      <c r="G24" s="43">
        <v>37</v>
      </c>
      <c r="H24" s="46">
        <f t="shared" si="1"/>
        <v>765</v>
      </c>
    </row>
    <row r="25" spans="2:8">
      <c r="B25" s="42" t="s">
        <v>13</v>
      </c>
      <c r="C25" s="45">
        <v>233</v>
      </c>
      <c r="D25" s="45"/>
      <c r="E25" s="46">
        <f t="shared" si="0"/>
        <v>233</v>
      </c>
      <c r="F25" s="46"/>
      <c r="G25" s="43">
        <v>29</v>
      </c>
      <c r="H25" s="46">
        <f t="shared" si="1"/>
        <v>262</v>
      </c>
    </row>
    <row r="26" spans="2:8">
      <c r="B26" s="44" t="s">
        <v>25</v>
      </c>
      <c r="C26" s="47">
        <f>SUM(C20:C25)</f>
        <v>2425</v>
      </c>
      <c r="D26" s="47">
        <f>SUM(D20:D25)</f>
        <v>0</v>
      </c>
      <c r="E26" s="47">
        <f t="shared" si="0"/>
        <v>2425</v>
      </c>
      <c r="F26" s="47"/>
      <c r="G26" s="47">
        <f>SUM(G20:G25)</f>
        <v>93</v>
      </c>
      <c r="H26" s="47">
        <f t="shared" si="1"/>
        <v>2518</v>
      </c>
    </row>
    <row r="27" spans="2:8">
      <c r="B27" s="48" t="s">
        <v>0</v>
      </c>
      <c r="C27" s="49">
        <f>C18+C26</f>
        <v>2757</v>
      </c>
      <c r="D27" s="49">
        <f>D18+D26</f>
        <v>0</v>
      </c>
      <c r="E27" s="49">
        <f>E18+E26</f>
        <v>2757</v>
      </c>
      <c r="F27" s="49">
        <f>F18</f>
        <v>12</v>
      </c>
      <c r="G27" s="49">
        <f>G18+G26</f>
        <v>94</v>
      </c>
      <c r="H27" s="49">
        <f>H18+H26</f>
        <v>2863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G21" sqref="G21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90" t="s">
        <v>74</v>
      </c>
      <c r="D2" s="90"/>
      <c r="E2" s="90"/>
      <c r="F2" s="90"/>
      <c r="G2" s="7"/>
      <c r="H2" s="7"/>
    </row>
    <row r="3" spans="2:8">
      <c r="B3" s="6" t="s">
        <v>28</v>
      </c>
      <c r="C3" s="90" t="s">
        <v>39</v>
      </c>
      <c r="D3" s="90"/>
      <c r="E3" s="90"/>
      <c r="F3" s="90"/>
      <c r="G3" s="7"/>
      <c r="H3" s="7"/>
    </row>
    <row r="4" spans="2:8">
      <c r="B4" s="7" t="s">
        <v>31</v>
      </c>
      <c r="C4" s="23">
        <v>42735</v>
      </c>
      <c r="D4" s="7"/>
      <c r="E4" s="7"/>
      <c r="F4" s="7"/>
      <c r="G4" s="7"/>
      <c r="H4" s="7"/>
    </row>
    <row r="5" spans="2:8">
      <c r="B5" s="92" t="s">
        <v>26</v>
      </c>
      <c r="C5" s="92"/>
      <c r="D5" s="92"/>
      <c r="E5" s="92"/>
      <c r="F5" s="92"/>
      <c r="G5" s="92"/>
      <c r="H5" s="92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 ht="12.75" customHeight="1">
      <c r="B8" s="108" t="s">
        <v>30</v>
      </c>
      <c r="C8" s="111" t="s">
        <v>14</v>
      </c>
      <c r="D8" s="112"/>
      <c r="E8" s="112"/>
      <c r="F8" s="113"/>
      <c r="G8" s="108" t="s">
        <v>15</v>
      </c>
      <c r="H8" s="108" t="s">
        <v>16</v>
      </c>
    </row>
    <row r="9" spans="2:8">
      <c r="B9" s="109"/>
      <c r="C9" s="111" t="s">
        <v>17</v>
      </c>
      <c r="D9" s="112"/>
      <c r="E9" s="113"/>
      <c r="F9" s="108" t="s">
        <v>18</v>
      </c>
      <c r="G9" s="109"/>
      <c r="H9" s="109"/>
    </row>
    <row r="10" spans="2:8" ht="12.75" customHeight="1">
      <c r="B10" s="109"/>
      <c r="C10" s="32" t="s">
        <v>19</v>
      </c>
      <c r="D10" s="32" t="s">
        <v>20</v>
      </c>
      <c r="E10" s="108" t="s">
        <v>21</v>
      </c>
      <c r="F10" s="109"/>
      <c r="G10" s="109"/>
      <c r="H10" s="109"/>
    </row>
    <row r="11" spans="2:8">
      <c r="B11" s="109"/>
      <c r="C11" s="33" t="s">
        <v>20</v>
      </c>
      <c r="D11" s="33" t="s">
        <v>2</v>
      </c>
      <c r="E11" s="109"/>
      <c r="F11" s="109"/>
      <c r="G11" s="109"/>
      <c r="H11" s="109"/>
    </row>
    <row r="12" spans="2:8">
      <c r="B12" s="110"/>
      <c r="C12" s="34" t="s">
        <v>3</v>
      </c>
      <c r="D12" s="34" t="s">
        <v>1</v>
      </c>
      <c r="E12" s="110"/>
      <c r="F12" s="110"/>
      <c r="G12" s="110"/>
      <c r="H12" s="110"/>
    </row>
    <row r="13" spans="2:8" ht="12.75" customHeight="1">
      <c r="B13" s="105" t="s">
        <v>22</v>
      </c>
      <c r="C13" s="106"/>
      <c r="D13" s="106"/>
      <c r="E13" s="106"/>
      <c r="F13" s="106"/>
      <c r="G13" s="106"/>
      <c r="H13" s="107"/>
    </row>
    <row r="14" spans="2:8">
      <c r="B14" s="42" t="s">
        <v>4</v>
      </c>
      <c r="C14" s="43">
        <v>2</v>
      </c>
      <c r="D14" s="43">
        <v>0</v>
      </c>
      <c r="E14" s="46">
        <f>C14+D14</f>
        <v>2</v>
      </c>
      <c r="F14" s="43">
        <v>0</v>
      </c>
      <c r="G14" s="43">
        <v>0</v>
      </c>
      <c r="H14" s="46">
        <f>E14+F14+G14</f>
        <v>2</v>
      </c>
    </row>
    <row r="15" spans="2:8">
      <c r="B15" s="42" t="s">
        <v>5</v>
      </c>
      <c r="C15" s="43">
        <v>30</v>
      </c>
      <c r="D15" s="43">
        <v>1</v>
      </c>
      <c r="E15" s="46">
        <f>C15+D15</f>
        <v>31</v>
      </c>
      <c r="F15" s="43">
        <v>5</v>
      </c>
      <c r="G15" s="43">
        <v>0</v>
      </c>
      <c r="H15" s="46">
        <f>E15+F15+G15</f>
        <v>36</v>
      </c>
    </row>
    <row r="16" spans="2:8">
      <c r="B16" s="42" t="s">
        <v>6</v>
      </c>
      <c r="C16" s="43">
        <v>8</v>
      </c>
      <c r="D16" s="43">
        <v>1</v>
      </c>
      <c r="E16" s="46">
        <f>C16+D16</f>
        <v>9</v>
      </c>
      <c r="F16" s="43">
        <v>4</v>
      </c>
      <c r="G16" s="43">
        <v>0</v>
      </c>
      <c r="H16" s="46">
        <f>E16+F16+G16</f>
        <v>13</v>
      </c>
    </row>
    <row r="17" spans="2:8">
      <c r="B17" s="42" t="s">
        <v>7</v>
      </c>
      <c r="C17" s="43">
        <v>0</v>
      </c>
      <c r="D17" s="43">
        <v>0</v>
      </c>
      <c r="E17" s="46">
        <f>C17+D17</f>
        <v>0</v>
      </c>
      <c r="F17" s="43">
        <v>0</v>
      </c>
      <c r="G17" s="43">
        <v>0</v>
      </c>
      <c r="H17" s="46">
        <f>E17+F17+G17</f>
        <v>0</v>
      </c>
    </row>
    <row r="18" spans="2:8" ht="12.75" customHeight="1">
      <c r="B18" s="44" t="s">
        <v>24</v>
      </c>
      <c r="C18" s="47">
        <f>SUM(C14:C17)</f>
        <v>40</v>
      </c>
      <c r="D18" s="47">
        <f>SUM(D14:D17)</f>
        <v>2</v>
      </c>
      <c r="E18" s="47">
        <f>C18+D18</f>
        <v>42</v>
      </c>
      <c r="F18" s="47">
        <f>SUM(F14:F17)</f>
        <v>9</v>
      </c>
      <c r="G18" s="47">
        <f>SUM(G14:G17)</f>
        <v>0</v>
      </c>
      <c r="H18" s="47">
        <f>E18+F18+G18</f>
        <v>51</v>
      </c>
    </row>
    <row r="19" spans="2:8">
      <c r="B19" s="102" t="s">
        <v>23</v>
      </c>
      <c r="C19" s="103"/>
      <c r="D19" s="103"/>
      <c r="E19" s="103"/>
      <c r="F19" s="103"/>
      <c r="G19" s="103"/>
      <c r="H19" s="104"/>
    </row>
    <row r="20" spans="2:8">
      <c r="B20" s="42" t="s">
        <v>8</v>
      </c>
      <c r="C20" s="45">
        <v>4</v>
      </c>
      <c r="D20" s="45">
        <v>0</v>
      </c>
      <c r="E20" s="46">
        <f t="shared" ref="E20:E26" si="0">C20+D20</f>
        <v>4</v>
      </c>
      <c r="F20" s="46"/>
      <c r="G20" s="43">
        <v>0</v>
      </c>
      <c r="H20" s="46">
        <f t="shared" ref="H20:H26" si="1">E20+G20</f>
        <v>4</v>
      </c>
    </row>
    <row r="21" spans="2:8">
      <c r="B21" s="42" t="s">
        <v>9</v>
      </c>
      <c r="C21" s="45">
        <v>102</v>
      </c>
      <c r="D21" s="45">
        <v>0</v>
      </c>
      <c r="E21" s="46">
        <f t="shared" si="0"/>
        <v>102</v>
      </c>
      <c r="F21" s="46"/>
      <c r="G21" s="43">
        <v>0</v>
      </c>
      <c r="H21" s="46">
        <f t="shared" si="1"/>
        <v>102</v>
      </c>
    </row>
    <row r="22" spans="2:8">
      <c r="B22" s="42" t="s">
        <v>10</v>
      </c>
      <c r="C22" s="45">
        <v>82</v>
      </c>
      <c r="D22" s="45">
        <v>0</v>
      </c>
      <c r="E22" s="46">
        <f t="shared" si="0"/>
        <v>82</v>
      </c>
      <c r="F22" s="46"/>
      <c r="G22" s="43">
        <v>0</v>
      </c>
      <c r="H22" s="46">
        <f t="shared" si="1"/>
        <v>82</v>
      </c>
    </row>
    <row r="23" spans="2:8">
      <c r="B23" s="42" t="s">
        <v>11</v>
      </c>
      <c r="C23" s="45">
        <v>50</v>
      </c>
      <c r="D23" s="45">
        <v>0</v>
      </c>
      <c r="E23" s="46">
        <f t="shared" si="0"/>
        <v>50</v>
      </c>
      <c r="F23" s="46"/>
      <c r="G23" s="43">
        <v>0</v>
      </c>
      <c r="H23" s="46">
        <f t="shared" si="1"/>
        <v>50</v>
      </c>
    </row>
    <row r="24" spans="2:8">
      <c r="B24" s="42" t="s">
        <v>12</v>
      </c>
      <c r="C24" s="45">
        <v>31</v>
      </c>
      <c r="D24" s="45">
        <v>0</v>
      </c>
      <c r="E24" s="46">
        <f t="shared" si="0"/>
        <v>31</v>
      </c>
      <c r="F24" s="46"/>
      <c r="G24" s="43">
        <v>1</v>
      </c>
      <c r="H24" s="46">
        <f t="shared" si="1"/>
        <v>32</v>
      </c>
    </row>
    <row r="25" spans="2:8">
      <c r="B25" s="42" t="s">
        <v>13</v>
      </c>
      <c r="C25" s="45">
        <v>29</v>
      </c>
      <c r="D25" s="45">
        <v>0</v>
      </c>
      <c r="E25" s="46">
        <f t="shared" si="0"/>
        <v>29</v>
      </c>
      <c r="F25" s="46"/>
      <c r="G25" s="43">
        <v>1</v>
      </c>
      <c r="H25" s="46">
        <f t="shared" si="1"/>
        <v>30</v>
      </c>
    </row>
    <row r="26" spans="2:8">
      <c r="B26" s="44" t="s">
        <v>25</v>
      </c>
      <c r="C26" s="47">
        <f>SUM(C20:C25)</f>
        <v>298</v>
      </c>
      <c r="D26" s="47">
        <f>SUM(D20:D25)</f>
        <v>0</v>
      </c>
      <c r="E26" s="47">
        <f t="shared" si="0"/>
        <v>298</v>
      </c>
      <c r="F26" s="47"/>
      <c r="G26" s="47">
        <f>SUM(G20:G25)</f>
        <v>2</v>
      </c>
      <c r="H26" s="47">
        <f t="shared" si="1"/>
        <v>300</v>
      </c>
    </row>
    <row r="27" spans="2:8">
      <c r="B27" s="48" t="s">
        <v>0</v>
      </c>
      <c r="C27" s="49">
        <f>C18+C26</f>
        <v>338</v>
      </c>
      <c r="D27" s="49">
        <f>D18+D26</f>
        <v>2</v>
      </c>
      <c r="E27" s="49">
        <f>E18+E26</f>
        <v>340</v>
      </c>
      <c r="F27" s="49">
        <f>F18</f>
        <v>9</v>
      </c>
      <c r="G27" s="49">
        <f>G18+G26</f>
        <v>2</v>
      </c>
      <c r="H27" s="49">
        <f>H18+H26</f>
        <v>351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F15" sqref="F15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90" t="s">
        <v>54</v>
      </c>
      <c r="D2" s="90"/>
      <c r="E2" s="90"/>
      <c r="F2" s="90"/>
      <c r="G2" s="7"/>
      <c r="H2" s="7"/>
    </row>
    <row r="3" spans="2:8">
      <c r="B3" s="6" t="s">
        <v>28</v>
      </c>
      <c r="C3" s="90" t="s">
        <v>34</v>
      </c>
      <c r="D3" s="90"/>
      <c r="E3" s="90"/>
      <c r="F3" s="90"/>
      <c r="G3" s="7"/>
      <c r="H3" s="7"/>
    </row>
    <row r="4" spans="2:8">
      <c r="B4" s="7" t="s">
        <v>31</v>
      </c>
      <c r="C4" s="23">
        <v>42735</v>
      </c>
      <c r="D4" s="7"/>
      <c r="E4" s="7"/>
      <c r="F4" s="7"/>
      <c r="G4" s="7"/>
      <c r="H4" s="7"/>
    </row>
    <row r="5" spans="2:8">
      <c r="B5" s="92" t="s">
        <v>26</v>
      </c>
      <c r="C5" s="92"/>
      <c r="D5" s="92"/>
      <c r="E5" s="92"/>
      <c r="F5" s="92"/>
      <c r="G5" s="92"/>
      <c r="H5" s="92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88" t="s">
        <v>30</v>
      </c>
      <c r="C8" s="88" t="s">
        <v>14</v>
      </c>
      <c r="D8" s="88"/>
      <c r="E8" s="88"/>
      <c r="F8" s="88"/>
      <c r="G8" s="88" t="s">
        <v>15</v>
      </c>
      <c r="H8" s="88" t="s">
        <v>16</v>
      </c>
    </row>
    <row r="9" spans="2:8">
      <c r="B9" s="88"/>
      <c r="C9" s="88" t="s">
        <v>17</v>
      </c>
      <c r="D9" s="88"/>
      <c r="E9" s="88"/>
      <c r="F9" s="88" t="s">
        <v>18</v>
      </c>
      <c r="G9" s="88"/>
      <c r="H9" s="88"/>
    </row>
    <row r="10" spans="2:8">
      <c r="B10" s="88"/>
      <c r="C10" s="32" t="s">
        <v>19</v>
      </c>
      <c r="D10" s="32" t="s">
        <v>20</v>
      </c>
      <c r="E10" s="88" t="s">
        <v>21</v>
      </c>
      <c r="F10" s="88"/>
      <c r="G10" s="88"/>
      <c r="H10" s="88"/>
    </row>
    <row r="11" spans="2:8">
      <c r="B11" s="88"/>
      <c r="C11" s="33" t="s">
        <v>20</v>
      </c>
      <c r="D11" s="33" t="s">
        <v>2</v>
      </c>
      <c r="E11" s="88"/>
      <c r="F11" s="88"/>
      <c r="G11" s="88"/>
      <c r="H11" s="88"/>
    </row>
    <row r="12" spans="2:8">
      <c r="B12" s="88"/>
      <c r="C12" s="34" t="s">
        <v>3</v>
      </c>
      <c r="D12" s="34" t="s">
        <v>1</v>
      </c>
      <c r="E12" s="88"/>
      <c r="F12" s="88"/>
      <c r="G12" s="88"/>
      <c r="H12" s="88"/>
    </row>
    <row r="13" spans="2:8" ht="12.75" customHeight="1">
      <c r="B13" s="91" t="s">
        <v>22</v>
      </c>
      <c r="C13" s="91"/>
      <c r="D13" s="91"/>
      <c r="E13" s="91"/>
      <c r="F13" s="91"/>
      <c r="G13" s="91"/>
      <c r="H13" s="91"/>
    </row>
    <row r="14" spans="2:8">
      <c r="B14" s="42" t="s">
        <v>4</v>
      </c>
      <c r="C14" s="43">
        <v>2</v>
      </c>
      <c r="D14" s="43">
        <v>0</v>
      </c>
      <c r="E14" s="46">
        <f>C14+D14</f>
        <v>2</v>
      </c>
      <c r="F14" s="43">
        <v>0</v>
      </c>
      <c r="G14" s="43">
        <v>0</v>
      </c>
      <c r="H14" s="46">
        <f>E14+F14+G14</f>
        <v>2</v>
      </c>
    </row>
    <row r="15" spans="2:8">
      <c r="B15" s="42" t="s">
        <v>5</v>
      </c>
      <c r="C15" s="43">
        <v>46</v>
      </c>
      <c r="D15" s="43">
        <v>0</v>
      </c>
      <c r="E15" s="46">
        <f>C15+D15</f>
        <v>46</v>
      </c>
      <c r="F15" s="43">
        <v>1</v>
      </c>
      <c r="G15" s="43">
        <v>0</v>
      </c>
      <c r="H15" s="46">
        <f>E15+F15+G15</f>
        <v>47</v>
      </c>
    </row>
    <row r="16" spans="2:8">
      <c r="B16" s="42" t="s">
        <v>6</v>
      </c>
      <c r="C16" s="43">
        <v>9</v>
      </c>
      <c r="D16" s="43">
        <v>0</v>
      </c>
      <c r="E16" s="46">
        <f>C16+D16</f>
        <v>9</v>
      </c>
      <c r="F16" s="43">
        <v>1</v>
      </c>
      <c r="G16" s="43">
        <v>0</v>
      </c>
      <c r="H16" s="46">
        <f>E16+F16+G16</f>
        <v>10</v>
      </c>
    </row>
    <row r="17" spans="2:8">
      <c r="B17" s="42" t="s">
        <v>7</v>
      </c>
      <c r="C17" s="43">
        <v>0</v>
      </c>
      <c r="D17" s="43">
        <v>0</v>
      </c>
      <c r="E17" s="46">
        <f>C17+D17</f>
        <v>0</v>
      </c>
      <c r="F17" s="43">
        <v>0</v>
      </c>
      <c r="G17" s="43">
        <v>0</v>
      </c>
      <c r="H17" s="46">
        <f>E17+F17+G17</f>
        <v>0</v>
      </c>
    </row>
    <row r="18" spans="2:8">
      <c r="B18" s="44" t="s">
        <v>24</v>
      </c>
      <c r="C18" s="47">
        <f>SUM(C14:C17)</f>
        <v>57</v>
      </c>
      <c r="D18" s="47">
        <f>SUM(D14:D17)</f>
        <v>0</v>
      </c>
      <c r="E18" s="47">
        <f>C18+D18</f>
        <v>57</v>
      </c>
      <c r="F18" s="47">
        <f>SUM(F14:F17)</f>
        <v>2</v>
      </c>
      <c r="G18" s="47">
        <f>SUM(G14:G17)</f>
        <v>0</v>
      </c>
      <c r="H18" s="47">
        <f>E18+F18+G18</f>
        <v>59</v>
      </c>
    </row>
    <row r="19" spans="2:8">
      <c r="B19" s="89" t="s">
        <v>23</v>
      </c>
      <c r="C19" s="89"/>
      <c r="D19" s="89"/>
      <c r="E19" s="89"/>
      <c r="F19" s="89"/>
      <c r="G19" s="89"/>
      <c r="H19" s="89"/>
    </row>
    <row r="20" spans="2:8">
      <c r="B20" s="42" t="s">
        <v>8</v>
      </c>
      <c r="C20" s="45">
        <v>13</v>
      </c>
      <c r="D20" s="45">
        <v>0</v>
      </c>
      <c r="E20" s="46">
        <f t="shared" ref="E20:E26" si="0">C20+D20</f>
        <v>13</v>
      </c>
      <c r="F20" s="46"/>
      <c r="G20" s="43">
        <v>0</v>
      </c>
      <c r="H20" s="46">
        <f t="shared" ref="H20:H26" si="1">E20+G20</f>
        <v>13</v>
      </c>
    </row>
    <row r="21" spans="2:8">
      <c r="B21" s="42" t="s">
        <v>9</v>
      </c>
      <c r="C21" s="45">
        <v>255</v>
      </c>
      <c r="D21" s="45">
        <v>0</v>
      </c>
      <c r="E21" s="46">
        <f t="shared" si="0"/>
        <v>255</v>
      </c>
      <c r="F21" s="46"/>
      <c r="G21" s="43">
        <v>0</v>
      </c>
      <c r="H21" s="46">
        <f t="shared" si="1"/>
        <v>255</v>
      </c>
    </row>
    <row r="22" spans="2:8">
      <c r="B22" s="42" t="s">
        <v>10</v>
      </c>
      <c r="C22" s="45">
        <v>108</v>
      </c>
      <c r="D22" s="45">
        <v>0</v>
      </c>
      <c r="E22" s="46">
        <f t="shared" si="0"/>
        <v>108</v>
      </c>
      <c r="F22" s="46"/>
      <c r="G22" s="43">
        <v>0</v>
      </c>
      <c r="H22" s="46">
        <f t="shared" si="1"/>
        <v>108</v>
      </c>
    </row>
    <row r="23" spans="2:8">
      <c r="B23" s="42" t="s">
        <v>11</v>
      </c>
      <c r="C23" s="45">
        <v>63</v>
      </c>
      <c r="D23" s="45">
        <v>0</v>
      </c>
      <c r="E23" s="46">
        <f t="shared" si="0"/>
        <v>63</v>
      </c>
      <c r="F23" s="46"/>
      <c r="G23" s="43">
        <v>0</v>
      </c>
      <c r="H23" s="46">
        <f t="shared" si="1"/>
        <v>63</v>
      </c>
    </row>
    <row r="24" spans="2:8">
      <c r="B24" s="42" t="s">
        <v>12</v>
      </c>
      <c r="C24" s="45">
        <v>34</v>
      </c>
      <c r="D24" s="45">
        <v>0</v>
      </c>
      <c r="E24" s="46">
        <f t="shared" si="0"/>
        <v>34</v>
      </c>
      <c r="F24" s="46"/>
      <c r="G24" s="43">
        <v>0</v>
      </c>
      <c r="H24" s="46">
        <f t="shared" si="1"/>
        <v>34</v>
      </c>
    </row>
    <row r="25" spans="2:8">
      <c r="B25" s="42" t="s">
        <v>13</v>
      </c>
      <c r="C25" s="45">
        <v>3</v>
      </c>
      <c r="D25" s="45">
        <v>0</v>
      </c>
      <c r="E25" s="46">
        <f t="shared" si="0"/>
        <v>3</v>
      </c>
      <c r="F25" s="46"/>
      <c r="G25" s="43">
        <v>0</v>
      </c>
      <c r="H25" s="46">
        <f t="shared" si="1"/>
        <v>3</v>
      </c>
    </row>
    <row r="26" spans="2:8">
      <c r="B26" s="44" t="s">
        <v>25</v>
      </c>
      <c r="C26" s="47">
        <f>SUM(C20:C25)</f>
        <v>476</v>
      </c>
      <c r="D26" s="47">
        <f>SUM(D20:D25)</f>
        <v>0</v>
      </c>
      <c r="E26" s="47">
        <f t="shared" si="0"/>
        <v>476</v>
      </c>
      <c r="F26" s="47"/>
      <c r="G26" s="47">
        <f>SUM(G20:G25)</f>
        <v>0</v>
      </c>
      <c r="H26" s="47">
        <f t="shared" si="1"/>
        <v>476</v>
      </c>
    </row>
    <row r="27" spans="2:8">
      <c r="B27" s="48" t="s">
        <v>0</v>
      </c>
      <c r="C27" s="49">
        <f>C18+C26</f>
        <v>533</v>
      </c>
      <c r="D27" s="49">
        <f>D18+D26</f>
        <v>0</v>
      </c>
      <c r="E27" s="49">
        <f>E18+E26</f>
        <v>533</v>
      </c>
      <c r="F27" s="49">
        <f>F18</f>
        <v>2</v>
      </c>
      <c r="G27" s="49">
        <f>G18+G26</f>
        <v>0</v>
      </c>
      <c r="H27" s="49">
        <f>H18+H26</f>
        <v>535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3"/>
    <protectedRange sqref="C2:F3 C4" name="Cabecalho_3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C16" sqref="C16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90" t="s">
        <v>60</v>
      </c>
      <c r="D2" s="90"/>
      <c r="E2" s="90"/>
      <c r="F2" s="90"/>
      <c r="G2" s="7"/>
      <c r="H2" s="7"/>
    </row>
    <row r="3" spans="2:8">
      <c r="B3" s="6" t="s">
        <v>28</v>
      </c>
      <c r="C3" s="90" t="s">
        <v>61</v>
      </c>
      <c r="D3" s="90"/>
      <c r="E3" s="90"/>
      <c r="F3" s="90"/>
      <c r="G3" s="7"/>
      <c r="H3" s="7"/>
    </row>
    <row r="4" spans="2:8">
      <c r="B4" s="7" t="s">
        <v>31</v>
      </c>
      <c r="C4" s="23">
        <v>42735</v>
      </c>
      <c r="D4" s="7"/>
      <c r="E4" s="7"/>
      <c r="F4" s="7"/>
      <c r="G4" s="7"/>
      <c r="H4" s="7"/>
    </row>
    <row r="5" spans="2:8">
      <c r="B5" s="92" t="s">
        <v>26</v>
      </c>
      <c r="C5" s="92"/>
      <c r="D5" s="92"/>
      <c r="E5" s="92"/>
      <c r="F5" s="92"/>
      <c r="G5" s="92"/>
      <c r="H5" s="92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88" t="s">
        <v>30</v>
      </c>
      <c r="C8" s="88" t="s">
        <v>14</v>
      </c>
      <c r="D8" s="88"/>
      <c r="E8" s="88"/>
      <c r="F8" s="88"/>
      <c r="G8" s="88" t="s">
        <v>15</v>
      </c>
      <c r="H8" s="88" t="s">
        <v>16</v>
      </c>
    </row>
    <row r="9" spans="2:8">
      <c r="B9" s="88"/>
      <c r="C9" s="88" t="s">
        <v>17</v>
      </c>
      <c r="D9" s="88"/>
      <c r="E9" s="88"/>
      <c r="F9" s="88" t="s">
        <v>18</v>
      </c>
      <c r="G9" s="88"/>
      <c r="H9" s="88"/>
    </row>
    <row r="10" spans="2:8">
      <c r="B10" s="88"/>
      <c r="C10" s="32" t="s">
        <v>19</v>
      </c>
      <c r="D10" s="32" t="s">
        <v>20</v>
      </c>
      <c r="E10" s="88" t="s">
        <v>21</v>
      </c>
      <c r="F10" s="88"/>
      <c r="G10" s="88"/>
      <c r="H10" s="88"/>
    </row>
    <row r="11" spans="2:8">
      <c r="B11" s="88"/>
      <c r="C11" s="33" t="s">
        <v>20</v>
      </c>
      <c r="D11" s="33" t="s">
        <v>2</v>
      </c>
      <c r="E11" s="88"/>
      <c r="F11" s="88"/>
      <c r="G11" s="88"/>
      <c r="H11" s="88"/>
    </row>
    <row r="12" spans="2:8">
      <c r="B12" s="88"/>
      <c r="C12" s="34" t="s">
        <v>3</v>
      </c>
      <c r="D12" s="34" t="s">
        <v>1</v>
      </c>
      <c r="E12" s="88"/>
      <c r="F12" s="88"/>
      <c r="G12" s="88"/>
      <c r="H12" s="88"/>
    </row>
    <row r="13" spans="2:8" ht="12.75" customHeight="1">
      <c r="B13" s="91" t="s">
        <v>22</v>
      </c>
      <c r="C13" s="91"/>
      <c r="D13" s="91"/>
      <c r="E13" s="91"/>
      <c r="F13" s="91"/>
      <c r="G13" s="91"/>
      <c r="H13" s="91"/>
    </row>
    <row r="14" spans="2:8">
      <c r="B14" s="42" t="s">
        <v>4</v>
      </c>
      <c r="C14" s="43">
        <v>4</v>
      </c>
      <c r="D14" s="43">
        <v>0</v>
      </c>
      <c r="E14" s="46">
        <f>C14+D14</f>
        <v>4</v>
      </c>
      <c r="F14" s="43">
        <v>0</v>
      </c>
      <c r="G14" s="43">
        <v>0</v>
      </c>
      <c r="H14" s="46">
        <f>E14+F14+G14</f>
        <v>4</v>
      </c>
    </row>
    <row r="15" spans="2:8">
      <c r="B15" s="42" t="s">
        <v>5</v>
      </c>
      <c r="C15" s="43">
        <v>156</v>
      </c>
      <c r="D15" s="43">
        <v>0</v>
      </c>
      <c r="E15" s="46">
        <f>C15+D15</f>
        <v>156</v>
      </c>
      <c r="F15" s="43">
        <v>28</v>
      </c>
      <c r="G15" s="43">
        <v>1</v>
      </c>
      <c r="H15" s="46">
        <f>E15+F15+G15</f>
        <v>185</v>
      </c>
    </row>
    <row r="16" spans="2:8">
      <c r="B16" s="42" t="s">
        <v>6</v>
      </c>
      <c r="C16" s="43">
        <v>35</v>
      </c>
      <c r="D16" s="43">
        <v>0</v>
      </c>
      <c r="E16" s="46">
        <f>C16+D16</f>
        <v>35</v>
      </c>
      <c r="F16" s="43">
        <v>4</v>
      </c>
      <c r="G16" s="43">
        <v>0</v>
      </c>
      <c r="H16" s="46">
        <f>E16+F16+G16</f>
        <v>39</v>
      </c>
    </row>
    <row r="17" spans="2:8">
      <c r="B17" s="42" t="s">
        <v>7</v>
      </c>
      <c r="C17" s="43">
        <v>33</v>
      </c>
      <c r="D17" s="43">
        <v>0</v>
      </c>
      <c r="E17" s="46">
        <f>C17+D17</f>
        <v>33</v>
      </c>
      <c r="F17" s="43">
        <v>10</v>
      </c>
      <c r="G17" s="43">
        <v>0</v>
      </c>
      <c r="H17" s="46">
        <f>E17+F17+G17</f>
        <v>43</v>
      </c>
    </row>
    <row r="18" spans="2:8">
      <c r="B18" s="44" t="s">
        <v>24</v>
      </c>
      <c r="C18" s="47">
        <f>SUM(C14:C17)</f>
        <v>228</v>
      </c>
      <c r="D18" s="47">
        <f>SUM(D14:D17)</f>
        <v>0</v>
      </c>
      <c r="E18" s="47">
        <f>C18+D18</f>
        <v>228</v>
      </c>
      <c r="F18" s="47">
        <f>SUM(F14:F17)</f>
        <v>42</v>
      </c>
      <c r="G18" s="47">
        <f>SUM(G14:G17)</f>
        <v>1</v>
      </c>
      <c r="H18" s="47">
        <f>E18+F18+G18</f>
        <v>271</v>
      </c>
    </row>
    <row r="19" spans="2:8">
      <c r="B19" s="89" t="s">
        <v>23</v>
      </c>
      <c r="C19" s="89"/>
      <c r="D19" s="89"/>
      <c r="E19" s="89"/>
      <c r="F19" s="89"/>
      <c r="G19" s="89"/>
      <c r="H19" s="89"/>
    </row>
    <row r="20" spans="2:8">
      <c r="B20" s="42" t="s">
        <v>8</v>
      </c>
      <c r="C20" s="45">
        <v>136</v>
      </c>
      <c r="D20" s="45">
        <v>0</v>
      </c>
      <c r="E20" s="46">
        <f t="shared" ref="E20:E26" si="0">C20+D20</f>
        <v>136</v>
      </c>
      <c r="F20" s="46"/>
      <c r="G20" s="43">
        <v>3</v>
      </c>
      <c r="H20" s="46">
        <f t="shared" ref="H20:H26" si="1">E20+G20</f>
        <v>139</v>
      </c>
    </row>
    <row r="21" spans="2:8">
      <c r="B21" s="42" t="s">
        <v>9</v>
      </c>
      <c r="C21" s="45">
        <v>474</v>
      </c>
      <c r="D21" s="45">
        <v>0</v>
      </c>
      <c r="E21" s="46">
        <f t="shared" si="0"/>
        <v>474</v>
      </c>
      <c r="F21" s="46"/>
      <c r="G21" s="43">
        <v>26</v>
      </c>
      <c r="H21" s="46">
        <f t="shared" si="1"/>
        <v>500</v>
      </c>
    </row>
    <row r="22" spans="2:8">
      <c r="B22" s="42" t="s">
        <v>10</v>
      </c>
      <c r="C22" s="45">
        <v>451</v>
      </c>
      <c r="D22" s="45">
        <v>0</v>
      </c>
      <c r="E22" s="46">
        <f t="shared" si="0"/>
        <v>451</v>
      </c>
      <c r="F22" s="46"/>
      <c r="G22" s="43">
        <v>19</v>
      </c>
      <c r="H22" s="46">
        <f t="shared" si="1"/>
        <v>470</v>
      </c>
    </row>
    <row r="23" spans="2:8">
      <c r="B23" s="42" t="s">
        <v>11</v>
      </c>
      <c r="C23" s="45">
        <v>447</v>
      </c>
      <c r="D23" s="45">
        <v>0</v>
      </c>
      <c r="E23" s="46">
        <f t="shared" si="0"/>
        <v>447</v>
      </c>
      <c r="F23" s="46"/>
      <c r="G23" s="43">
        <v>31</v>
      </c>
      <c r="H23" s="46">
        <f t="shared" si="1"/>
        <v>478</v>
      </c>
    </row>
    <row r="24" spans="2:8">
      <c r="B24" s="42" t="s">
        <v>12</v>
      </c>
      <c r="C24" s="45">
        <v>257</v>
      </c>
      <c r="D24" s="45">
        <v>0</v>
      </c>
      <c r="E24" s="46">
        <f t="shared" si="0"/>
        <v>257</v>
      </c>
      <c r="F24" s="46"/>
      <c r="G24" s="43">
        <v>14</v>
      </c>
      <c r="H24" s="46">
        <f t="shared" si="1"/>
        <v>271</v>
      </c>
    </row>
    <row r="25" spans="2:8">
      <c r="B25" s="42" t="s">
        <v>13</v>
      </c>
      <c r="C25" s="45">
        <v>15</v>
      </c>
      <c r="D25" s="45">
        <v>0</v>
      </c>
      <c r="E25" s="46">
        <f t="shared" si="0"/>
        <v>15</v>
      </c>
      <c r="F25" s="46"/>
      <c r="G25" s="43">
        <v>11</v>
      </c>
      <c r="H25" s="46">
        <f t="shared" si="1"/>
        <v>26</v>
      </c>
    </row>
    <row r="26" spans="2:8">
      <c r="B26" s="44" t="s">
        <v>25</v>
      </c>
      <c r="C26" s="47">
        <f>SUM(C20:C25)</f>
        <v>1780</v>
      </c>
      <c r="D26" s="47">
        <f>SUM(D20:D25)</f>
        <v>0</v>
      </c>
      <c r="E26" s="47">
        <f t="shared" si="0"/>
        <v>1780</v>
      </c>
      <c r="F26" s="47"/>
      <c r="G26" s="47">
        <f>SUM(G20:G25)</f>
        <v>104</v>
      </c>
      <c r="H26" s="47">
        <f t="shared" si="1"/>
        <v>1884</v>
      </c>
    </row>
    <row r="27" spans="2:8">
      <c r="B27" s="48" t="s">
        <v>0</v>
      </c>
      <c r="C27" s="49">
        <f>C18+C26</f>
        <v>2008</v>
      </c>
      <c r="D27" s="49">
        <f>D18+D26</f>
        <v>0</v>
      </c>
      <c r="E27" s="49">
        <f>E18+E26</f>
        <v>2008</v>
      </c>
      <c r="F27" s="49">
        <f>F18</f>
        <v>42</v>
      </c>
      <c r="G27" s="49">
        <f>G18+G26</f>
        <v>105</v>
      </c>
      <c r="H27" s="49">
        <f>H18+H26</f>
        <v>2155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E17" sqref="E17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14" t="s">
        <v>27</v>
      </c>
      <c r="C1" s="15"/>
      <c r="D1" s="15"/>
      <c r="E1" s="15"/>
      <c r="F1" s="15"/>
      <c r="G1" s="15"/>
      <c r="H1" s="15"/>
    </row>
    <row r="2" spans="2:8">
      <c r="B2" s="14" t="s">
        <v>29</v>
      </c>
      <c r="C2" s="115" t="s">
        <v>55</v>
      </c>
      <c r="D2" s="115"/>
      <c r="E2" s="115"/>
      <c r="F2" s="115"/>
      <c r="G2" s="15"/>
      <c r="H2" s="15"/>
    </row>
    <row r="3" spans="2:8">
      <c r="B3" s="14" t="s">
        <v>28</v>
      </c>
      <c r="C3" s="115" t="s">
        <v>38</v>
      </c>
      <c r="D3" s="115"/>
      <c r="E3" s="115"/>
      <c r="F3" s="115"/>
      <c r="G3" s="15"/>
      <c r="H3" s="15"/>
    </row>
    <row r="4" spans="2:8">
      <c r="B4" s="15" t="s">
        <v>31</v>
      </c>
      <c r="C4" s="71">
        <v>42735</v>
      </c>
      <c r="D4" s="15"/>
      <c r="E4" s="15"/>
      <c r="F4" s="15"/>
      <c r="G4" s="15"/>
      <c r="H4" s="15"/>
    </row>
    <row r="5" spans="2:8">
      <c r="B5" s="117" t="s">
        <v>35</v>
      </c>
      <c r="C5" s="117"/>
      <c r="D5" s="117"/>
      <c r="E5" s="117"/>
      <c r="F5" s="117"/>
      <c r="G5" s="117"/>
      <c r="H5" s="117"/>
    </row>
    <row r="6" spans="2:8">
      <c r="B6" s="16"/>
      <c r="C6" s="15"/>
      <c r="D6" s="15"/>
      <c r="E6" s="15"/>
      <c r="F6" s="15"/>
      <c r="G6" s="15"/>
      <c r="H6" s="15"/>
    </row>
    <row r="7" spans="2:8">
      <c r="B7" s="17" t="s">
        <v>33</v>
      </c>
      <c r="C7" s="15"/>
      <c r="D7" s="15"/>
      <c r="E7" s="15"/>
      <c r="F7" s="15"/>
      <c r="G7" s="15"/>
      <c r="H7" s="15"/>
    </row>
    <row r="8" spans="2:8">
      <c r="B8" s="118" t="s">
        <v>30</v>
      </c>
      <c r="C8" s="118" t="s">
        <v>14</v>
      </c>
      <c r="D8" s="118"/>
      <c r="E8" s="118"/>
      <c r="F8" s="118"/>
      <c r="G8" s="118" t="s">
        <v>15</v>
      </c>
      <c r="H8" s="118" t="s">
        <v>16</v>
      </c>
    </row>
    <row r="9" spans="2:8">
      <c r="B9" s="118"/>
      <c r="C9" s="118" t="s">
        <v>17</v>
      </c>
      <c r="D9" s="118"/>
      <c r="E9" s="118"/>
      <c r="F9" s="118" t="s">
        <v>18</v>
      </c>
      <c r="G9" s="118"/>
      <c r="H9" s="118"/>
    </row>
    <row r="10" spans="2:8">
      <c r="B10" s="118"/>
      <c r="C10" s="18" t="s">
        <v>19</v>
      </c>
      <c r="D10" s="18" t="s">
        <v>20</v>
      </c>
      <c r="E10" s="118" t="s">
        <v>21</v>
      </c>
      <c r="F10" s="118"/>
      <c r="G10" s="118"/>
      <c r="H10" s="118"/>
    </row>
    <row r="11" spans="2:8">
      <c r="B11" s="118"/>
      <c r="C11" s="19" t="s">
        <v>20</v>
      </c>
      <c r="D11" s="19" t="s">
        <v>2</v>
      </c>
      <c r="E11" s="118"/>
      <c r="F11" s="118"/>
      <c r="G11" s="118"/>
      <c r="H11" s="118"/>
    </row>
    <row r="12" spans="2:8">
      <c r="B12" s="118"/>
      <c r="C12" s="72" t="s">
        <v>3</v>
      </c>
      <c r="D12" s="72" t="s">
        <v>1</v>
      </c>
      <c r="E12" s="118"/>
      <c r="F12" s="118"/>
      <c r="G12" s="118"/>
      <c r="H12" s="118"/>
    </row>
    <row r="13" spans="2:8" ht="12.75" customHeight="1">
      <c r="B13" s="116" t="s">
        <v>22</v>
      </c>
      <c r="C13" s="116"/>
      <c r="D13" s="116"/>
      <c r="E13" s="116"/>
      <c r="F13" s="116"/>
      <c r="G13" s="116"/>
      <c r="H13" s="116"/>
    </row>
    <row r="14" spans="2:8">
      <c r="B14" s="20" t="s">
        <v>4</v>
      </c>
      <c r="C14" s="21">
        <v>3</v>
      </c>
      <c r="D14" s="21"/>
      <c r="E14" s="73">
        <f>C14+D14</f>
        <v>3</v>
      </c>
      <c r="F14" s="21"/>
      <c r="G14" s="21"/>
      <c r="H14" s="73">
        <f>E14+F14+G14</f>
        <v>3</v>
      </c>
    </row>
    <row r="15" spans="2:8">
      <c r="B15" s="20" t="s">
        <v>5</v>
      </c>
      <c r="C15" s="21">
        <v>85</v>
      </c>
      <c r="D15" s="21"/>
      <c r="E15" s="73">
        <f>C15+D15</f>
        <v>85</v>
      </c>
      <c r="F15" s="21">
        <v>1</v>
      </c>
      <c r="G15" s="21"/>
      <c r="H15" s="73">
        <f>E15+F15+G15</f>
        <v>86</v>
      </c>
    </row>
    <row r="16" spans="2:8">
      <c r="B16" s="20" t="s">
        <v>6</v>
      </c>
      <c r="C16" s="21">
        <v>14</v>
      </c>
      <c r="D16" s="21"/>
      <c r="E16" s="73">
        <f>C16+D16</f>
        <v>14</v>
      </c>
      <c r="F16" s="21"/>
      <c r="G16" s="21"/>
      <c r="H16" s="73">
        <f>E16+F16+G16</f>
        <v>14</v>
      </c>
    </row>
    <row r="17" spans="2:8">
      <c r="B17" s="20" t="s">
        <v>7</v>
      </c>
      <c r="C17" s="21">
        <v>6</v>
      </c>
      <c r="D17" s="21"/>
      <c r="E17" s="73">
        <f>C17+D17</f>
        <v>6</v>
      </c>
      <c r="F17" s="21"/>
      <c r="G17" s="21"/>
      <c r="H17" s="73">
        <f>E17+F17+G17</f>
        <v>6</v>
      </c>
    </row>
    <row r="18" spans="2:8">
      <c r="B18" s="22" t="s">
        <v>24</v>
      </c>
      <c r="C18" s="74">
        <f>SUM(C14:C17)</f>
        <v>108</v>
      </c>
      <c r="D18" s="74">
        <f>SUM(D14:D17)</f>
        <v>0</v>
      </c>
      <c r="E18" s="74">
        <f>C18+D18</f>
        <v>108</v>
      </c>
      <c r="F18" s="74">
        <f>SUM(F14:F17)</f>
        <v>1</v>
      </c>
      <c r="G18" s="74">
        <f>SUM(G14:G17)</f>
        <v>0</v>
      </c>
      <c r="H18" s="74">
        <f>E18+F18+G18</f>
        <v>109</v>
      </c>
    </row>
    <row r="19" spans="2:8">
      <c r="B19" s="114" t="s">
        <v>23</v>
      </c>
      <c r="C19" s="114"/>
      <c r="D19" s="114"/>
      <c r="E19" s="114"/>
      <c r="F19" s="114"/>
      <c r="G19" s="114"/>
      <c r="H19" s="114"/>
    </row>
    <row r="20" spans="2:8">
      <c r="B20" s="20" t="s">
        <v>8</v>
      </c>
      <c r="C20" s="21">
        <v>25</v>
      </c>
      <c r="D20" s="21"/>
      <c r="E20" s="73">
        <f t="shared" ref="E20:E26" si="0">C20+D20</f>
        <v>25</v>
      </c>
      <c r="F20" s="73"/>
      <c r="G20" s="21"/>
      <c r="H20" s="73">
        <f t="shared" ref="H20:H26" si="1">E20+G20</f>
        <v>25</v>
      </c>
    </row>
    <row r="21" spans="2:8">
      <c r="B21" s="20" t="s">
        <v>9</v>
      </c>
      <c r="C21" s="21">
        <v>252</v>
      </c>
      <c r="D21" s="21"/>
      <c r="E21" s="73">
        <f t="shared" si="0"/>
        <v>252</v>
      </c>
      <c r="F21" s="73"/>
      <c r="G21" s="21">
        <v>2</v>
      </c>
      <c r="H21" s="73">
        <f t="shared" si="1"/>
        <v>254</v>
      </c>
    </row>
    <row r="22" spans="2:8">
      <c r="B22" s="20" t="s">
        <v>10</v>
      </c>
      <c r="C22" s="21">
        <v>217</v>
      </c>
      <c r="D22" s="21"/>
      <c r="E22" s="73">
        <f t="shared" si="0"/>
        <v>217</v>
      </c>
      <c r="F22" s="73"/>
      <c r="G22" s="21">
        <v>6</v>
      </c>
      <c r="H22" s="73">
        <f t="shared" si="1"/>
        <v>223</v>
      </c>
    </row>
    <row r="23" spans="2:8">
      <c r="B23" s="20" t="s">
        <v>45</v>
      </c>
      <c r="C23" s="21">
        <v>96</v>
      </c>
      <c r="D23" s="21"/>
      <c r="E23" s="73">
        <f t="shared" si="0"/>
        <v>96</v>
      </c>
      <c r="F23" s="73"/>
      <c r="G23" s="21">
        <v>2</v>
      </c>
      <c r="H23" s="73">
        <f t="shared" si="1"/>
        <v>98</v>
      </c>
    </row>
    <row r="24" spans="2:8">
      <c r="B24" s="20" t="s">
        <v>12</v>
      </c>
      <c r="C24" s="21">
        <v>111</v>
      </c>
      <c r="D24" s="21"/>
      <c r="E24" s="73">
        <f t="shared" si="0"/>
        <v>111</v>
      </c>
      <c r="F24" s="73"/>
      <c r="G24" s="21"/>
      <c r="H24" s="73">
        <f t="shared" si="1"/>
        <v>111</v>
      </c>
    </row>
    <row r="25" spans="2:8">
      <c r="B25" s="20" t="s">
        <v>13</v>
      </c>
      <c r="C25" s="21"/>
      <c r="D25" s="21"/>
      <c r="E25" s="73">
        <f t="shared" si="0"/>
        <v>0</v>
      </c>
      <c r="F25" s="73"/>
      <c r="G25" s="21"/>
      <c r="H25" s="73">
        <f t="shared" si="1"/>
        <v>0</v>
      </c>
    </row>
    <row r="26" spans="2:8">
      <c r="B26" s="22" t="s">
        <v>25</v>
      </c>
      <c r="C26" s="74">
        <f>SUM(C20:C25)</f>
        <v>701</v>
      </c>
      <c r="D26" s="74">
        <f>SUM(D20:D25)</f>
        <v>0</v>
      </c>
      <c r="E26" s="74">
        <f t="shared" si="0"/>
        <v>701</v>
      </c>
      <c r="F26" s="74"/>
      <c r="G26" s="74">
        <f>SUM(G20:G25)</f>
        <v>10</v>
      </c>
      <c r="H26" s="74">
        <f t="shared" si="1"/>
        <v>711</v>
      </c>
    </row>
    <row r="27" spans="2:8">
      <c r="B27" s="75" t="s">
        <v>0</v>
      </c>
      <c r="C27" s="76">
        <f>C18+C26</f>
        <v>809</v>
      </c>
      <c r="D27" s="76">
        <f>D18+D26</f>
        <v>0</v>
      </c>
      <c r="E27" s="76">
        <f>E18+E26</f>
        <v>809</v>
      </c>
      <c r="F27" s="76">
        <f>F18</f>
        <v>1</v>
      </c>
      <c r="G27" s="76">
        <f>G18+G26</f>
        <v>10</v>
      </c>
      <c r="H27" s="76">
        <f>H18+H26</f>
        <v>820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1"/>
    <protectedRange sqref="C2:F3 C4" name="Cabecalho_1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H26" sqref="H26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90" t="s">
        <v>75</v>
      </c>
      <c r="D2" s="90"/>
      <c r="E2" s="90"/>
      <c r="F2" s="90"/>
      <c r="G2" s="7"/>
      <c r="H2" s="7"/>
    </row>
    <row r="3" spans="2:8">
      <c r="B3" s="6" t="s">
        <v>28</v>
      </c>
      <c r="C3" s="90"/>
      <c r="D3" s="90"/>
      <c r="E3" s="90"/>
      <c r="F3" s="90"/>
      <c r="G3" s="7"/>
      <c r="H3" s="7"/>
    </row>
    <row r="4" spans="2:8">
      <c r="B4" s="7" t="s">
        <v>31</v>
      </c>
      <c r="C4" s="23">
        <v>42735</v>
      </c>
      <c r="D4" s="7"/>
      <c r="E4" s="7"/>
      <c r="F4" s="7"/>
      <c r="G4" s="7"/>
      <c r="H4" s="7"/>
    </row>
    <row r="5" spans="2:8">
      <c r="B5" s="92" t="s">
        <v>26</v>
      </c>
      <c r="C5" s="92"/>
      <c r="D5" s="92"/>
      <c r="E5" s="92"/>
      <c r="F5" s="92"/>
      <c r="G5" s="92"/>
      <c r="H5" s="92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94" t="s">
        <v>30</v>
      </c>
      <c r="C8" s="94" t="s">
        <v>14</v>
      </c>
      <c r="D8" s="94"/>
      <c r="E8" s="94"/>
      <c r="F8" s="94"/>
      <c r="G8" s="94" t="s">
        <v>15</v>
      </c>
      <c r="H8" s="94" t="s">
        <v>16</v>
      </c>
    </row>
    <row r="9" spans="2:8">
      <c r="B9" s="94"/>
      <c r="C9" s="94" t="s">
        <v>17</v>
      </c>
      <c r="D9" s="94"/>
      <c r="E9" s="94"/>
      <c r="F9" s="94" t="s">
        <v>18</v>
      </c>
      <c r="G9" s="94"/>
      <c r="H9" s="94"/>
    </row>
    <row r="10" spans="2:8">
      <c r="B10" s="94"/>
      <c r="C10" s="35" t="s">
        <v>19</v>
      </c>
      <c r="D10" s="35" t="s">
        <v>20</v>
      </c>
      <c r="E10" s="94" t="s">
        <v>21</v>
      </c>
      <c r="F10" s="94"/>
      <c r="G10" s="94"/>
      <c r="H10" s="94"/>
    </row>
    <row r="11" spans="2:8">
      <c r="B11" s="94"/>
      <c r="C11" s="36" t="s">
        <v>20</v>
      </c>
      <c r="D11" s="36" t="s">
        <v>2</v>
      </c>
      <c r="E11" s="94"/>
      <c r="F11" s="94"/>
      <c r="G11" s="94"/>
      <c r="H11" s="94"/>
    </row>
    <row r="12" spans="2:8">
      <c r="B12" s="94"/>
      <c r="C12" s="61" t="s">
        <v>3</v>
      </c>
      <c r="D12" s="61" t="s">
        <v>1</v>
      </c>
      <c r="E12" s="94"/>
      <c r="F12" s="94"/>
      <c r="G12" s="94"/>
      <c r="H12" s="94"/>
    </row>
    <row r="13" spans="2:8" ht="12.75" customHeight="1">
      <c r="B13" s="93" t="s">
        <v>22</v>
      </c>
      <c r="C13" s="93"/>
      <c r="D13" s="93"/>
      <c r="E13" s="93"/>
      <c r="F13" s="93"/>
      <c r="G13" s="93"/>
      <c r="H13" s="93"/>
    </row>
    <row r="14" spans="2:8">
      <c r="B14" s="42" t="s">
        <v>4</v>
      </c>
      <c r="C14" s="43">
        <v>2</v>
      </c>
      <c r="D14" s="43">
        <v>0</v>
      </c>
      <c r="E14" s="37">
        <f>C14+D14</f>
        <v>2</v>
      </c>
      <c r="F14" s="43">
        <v>0</v>
      </c>
      <c r="G14" s="43">
        <v>0</v>
      </c>
      <c r="H14" s="37">
        <f>E14+F14+G14</f>
        <v>2</v>
      </c>
    </row>
    <row r="15" spans="2:8">
      <c r="B15" s="42" t="s">
        <v>5</v>
      </c>
      <c r="C15" s="43">
        <v>41</v>
      </c>
      <c r="D15" s="43">
        <v>0</v>
      </c>
      <c r="E15" s="37">
        <f>C15+D15</f>
        <v>41</v>
      </c>
      <c r="F15" s="43">
        <v>1</v>
      </c>
      <c r="G15" s="43">
        <v>0</v>
      </c>
      <c r="H15" s="37">
        <f>E15+F15+G15</f>
        <v>42</v>
      </c>
    </row>
    <row r="16" spans="2:8">
      <c r="B16" s="42" t="s">
        <v>6</v>
      </c>
      <c r="C16" s="43">
        <v>10</v>
      </c>
      <c r="D16" s="43">
        <v>0</v>
      </c>
      <c r="E16" s="37">
        <f>C16+D16</f>
        <v>10</v>
      </c>
      <c r="F16" s="43">
        <v>1</v>
      </c>
      <c r="G16" s="43">
        <v>0</v>
      </c>
      <c r="H16" s="37">
        <f>E16+F16+G16</f>
        <v>11</v>
      </c>
    </row>
    <row r="17" spans="2:8">
      <c r="B17" s="42" t="s">
        <v>7</v>
      </c>
      <c r="C17" s="43">
        <v>0</v>
      </c>
      <c r="D17" s="43">
        <v>0</v>
      </c>
      <c r="E17" s="37">
        <f>C17+D17</f>
        <v>0</v>
      </c>
      <c r="F17" s="43">
        <v>0</v>
      </c>
      <c r="G17" s="43">
        <v>0</v>
      </c>
      <c r="H17" s="37">
        <f>E17+F17+G17</f>
        <v>0</v>
      </c>
    </row>
    <row r="18" spans="2:8">
      <c r="B18" s="44" t="s">
        <v>24</v>
      </c>
      <c r="C18" s="38">
        <f>SUM(C14:C17)</f>
        <v>53</v>
      </c>
      <c r="D18" s="38">
        <f>SUM(D14:D17)</f>
        <v>0</v>
      </c>
      <c r="E18" s="38">
        <f>C18+D18</f>
        <v>53</v>
      </c>
      <c r="F18" s="38">
        <f>SUM(F14:F17)</f>
        <v>2</v>
      </c>
      <c r="G18" s="38">
        <f>SUM(G14:G17)</f>
        <v>0</v>
      </c>
      <c r="H18" s="38">
        <f>E18+F18+G18</f>
        <v>55</v>
      </c>
    </row>
    <row r="19" spans="2:8">
      <c r="B19" s="89" t="s">
        <v>23</v>
      </c>
      <c r="C19" s="89"/>
      <c r="D19" s="89"/>
      <c r="E19" s="89"/>
      <c r="F19" s="89"/>
      <c r="G19" s="89"/>
      <c r="H19" s="89"/>
    </row>
    <row r="20" spans="2:8">
      <c r="B20" s="42" t="s">
        <v>8</v>
      </c>
      <c r="C20" s="45">
        <v>0</v>
      </c>
      <c r="D20" s="45">
        <v>0</v>
      </c>
      <c r="E20" s="37">
        <f t="shared" ref="E20:E26" si="0">C20+D20</f>
        <v>0</v>
      </c>
      <c r="F20" s="37"/>
      <c r="G20" s="43">
        <v>0</v>
      </c>
      <c r="H20" s="37">
        <f t="shared" ref="H20:H26" si="1">E20+G20</f>
        <v>0</v>
      </c>
    </row>
    <row r="21" spans="2:8">
      <c r="B21" s="42" t="s">
        <v>9</v>
      </c>
      <c r="C21" s="45">
        <v>70</v>
      </c>
      <c r="D21" s="45">
        <v>0</v>
      </c>
      <c r="E21" s="37">
        <f t="shared" si="0"/>
        <v>70</v>
      </c>
      <c r="F21" s="37"/>
      <c r="G21" s="43">
        <v>0</v>
      </c>
      <c r="H21" s="37">
        <f t="shared" si="1"/>
        <v>70</v>
      </c>
    </row>
    <row r="22" spans="2:8">
      <c r="B22" s="42" t="s">
        <v>10</v>
      </c>
      <c r="C22" s="45">
        <v>144</v>
      </c>
      <c r="D22" s="45">
        <v>0</v>
      </c>
      <c r="E22" s="37">
        <f t="shared" si="0"/>
        <v>144</v>
      </c>
      <c r="F22" s="37"/>
      <c r="G22" s="43">
        <v>0</v>
      </c>
      <c r="H22" s="37">
        <f t="shared" si="1"/>
        <v>144</v>
      </c>
    </row>
    <row r="23" spans="2:8">
      <c r="B23" s="42" t="s">
        <v>11</v>
      </c>
      <c r="C23" s="45">
        <v>74</v>
      </c>
      <c r="D23" s="45">
        <v>0</v>
      </c>
      <c r="E23" s="37">
        <f t="shared" si="0"/>
        <v>74</v>
      </c>
      <c r="F23" s="37"/>
      <c r="G23" s="43">
        <v>0</v>
      </c>
      <c r="H23" s="37">
        <f t="shared" si="1"/>
        <v>74</v>
      </c>
    </row>
    <row r="24" spans="2:8">
      <c r="B24" s="42" t="s">
        <v>12</v>
      </c>
      <c r="C24" s="45">
        <v>96</v>
      </c>
      <c r="D24" s="45">
        <v>0</v>
      </c>
      <c r="E24" s="37">
        <f t="shared" si="0"/>
        <v>96</v>
      </c>
      <c r="F24" s="37"/>
      <c r="G24" s="43">
        <v>0</v>
      </c>
      <c r="H24" s="37">
        <f t="shared" si="1"/>
        <v>96</v>
      </c>
    </row>
    <row r="25" spans="2:8">
      <c r="B25" s="42" t="s">
        <v>13</v>
      </c>
      <c r="C25" s="45">
        <v>0</v>
      </c>
      <c r="D25" s="45">
        <v>0</v>
      </c>
      <c r="E25" s="37">
        <f t="shared" si="0"/>
        <v>0</v>
      </c>
      <c r="F25" s="37"/>
      <c r="G25" s="43">
        <v>0</v>
      </c>
      <c r="H25" s="37">
        <f t="shared" si="1"/>
        <v>0</v>
      </c>
    </row>
    <row r="26" spans="2:8">
      <c r="B26" s="44" t="s">
        <v>25</v>
      </c>
      <c r="C26" s="38">
        <f>SUM(C20:C25)</f>
        <v>384</v>
      </c>
      <c r="D26" s="38">
        <f>SUM(D20:D25)</f>
        <v>0</v>
      </c>
      <c r="E26" s="38">
        <f t="shared" si="0"/>
        <v>384</v>
      </c>
      <c r="F26" s="38"/>
      <c r="G26" s="38">
        <f>SUM(G20:G25)</f>
        <v>0</v>
      </c>
      <c r="H26" s="38">
        <f t="shared" si="1"/>
        <v>384</v>
      </c>
    </row>
    <row r="27" spans="2:8">
      <c r="B27" s="39" t="s">
        <v>0</v>
      </c>
      <c r="C27" s="40">
        <f>C18+C26</f>
        <v>437</v>
      </c>
      <c r="D27" s="40">
        <f>D18+D26</f>
        <v>0</v>
      </c>
      <c r="E27" s="40">
        <f>E18+E26</f>
        <v>437</v>
      </c>
      <c r="F27" s="40">
        <f>F18</f>
        <v>2</v>
      </c>
      <c r="G27" s="40">
        <f>G18+G26</f>
        <v>0</v>
      </c>
      <c r="H27" s="40">
        <f>H18+H26</f>
        <v>439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1"/>
    <protectedRange sqref="C14:D17 F14:G17 C20:D25 G20:G25" name="Dados dos TRTs_2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tabSelected="1" workbookViewId="0">
      <selection activeCell="H24" sqref="H24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90" t="s">
        <v>76</v>
      </c>
      <c r="D2" s="90"/>
      <c r="E2" s="90"/>
      <c r="F2" s="90"/>
      <c r="G2" s="7"/>
      <c r="H2" s="7"/>
    </row>
    <row r="3" spans="2:8">
      <c r="B3" s="6" t="s">
        <v>28</v>
      </c>
      <c r="C3" s="90" t="s">
        <v>39</v>
      </c>
      <c r="D3" s="90"/>
      <c r="E3" s="90"/>
      <c r="F3" s="90"/>
      <c r="G3" s="7"/>
      <c r="H3" s="7"/>
    </row>
    <row r="4" spans="2:8">
      <c r="B4" s="7" t="s">
        <v>31</v>
      </c>
      <c r="C4" s="23">
        <v>42735</v>
      </c>
      <c r="D4" s="7"/>
      <c r="E4" s="7"/>
      <c r="F4" s="7"/>
      <c r="G4" s="7"/>
      <c r="H4" s="7"/>
    </row>
    <row r="5" spans="2:8">
      <c r="B5" s="92" t="s">
        <v>26</v>
      </c>
      <c r="C5" s="92"/>
      <c r="D5" s="92"/>
      <c r="E5" s="92"/>
      <c r="F5" s="92"/>
      <c r="G5" s="92"/>
      <c r="H5" s="92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88" t="s">
        <v>30</v>
      </c>
      <c r="C8" s="88" t="s">
        <v>14</v>
      </c>
      <c r="D8" s="88"/>
      <c r="E8" s="88"/>
      <c r="F8" s="88"/>
      <c r="G8" s="88" t="s">
        <v>15</v>
      </c>
      <c r="H8" s="88" t="s">
        <v>16</v>
      </c>
    </row>
    <row r="9" spans="2:8">
      <c r="B9" s="88"/>
      <c r="C9" s="88" t="s">
        <v>17</v>
      </c>
      <c r="D9" s="88"/>
      <c r="E9" s="88"/>
      <c r="F9" s="88" t="s">
        <v>18</v>
      </c>
      <c r="G9" s="88"/>
      <c r="H9" s="88"/>
    </row>
    <row r="10" spans="2:8">
      <c r="B10" s="88"/>
      <c r="C10" s="32" t="s">
        <v>19</v>
      </c>
      <c r="D10" s="32" t="s">
        <v>20</v>
      </c>
      <c r="E10" s="88" t="s">
        <v>21</v>
      </c>
      <c r="F10" s="88"/>
      <c r="G10" s="88"/>
      <c r="H10" s="88"/>
    </row>
    <row r="11" spans="2:8">
      <c r="B11" s="88"/>
      <c r="C11" s="33" t="s">
        <v>20</v>
      </c>
      <c r="D11" s="33" t="s">
        <v>2</v>
      </c>
      <c r="E11" s="88"/>
      <c r="F11" s="88"/>
      <c r="G11" s="88"/>
      <c r="H11" s="88"/>
    </row>
    <row r="12" spans="2:8">
      <c r="B12" s="88"/>
      <c r="C12" s="34" t="s">
        <v>3</v>
      </c>
      <c r="D12" s="34" t="s">
        <v>1</v>
      </c>
      <c r="E12" s="88"/>
      <c r="F12" s="88"/>
      <c r="G12" s="88"/>
      <c r="H12" s="88"/>
    </row>
    <row r="13" spans="2:8" ht="12.75" customHeight="1">
      <c r="B13" s="91" t="s">
        <v>22</v>
      </c>
      <c r="C13" s="91"/>
      <c r="D13" s="91"/>
      <c r="E13" s="91"/>
      <c r="F13" s="91"/>
      <c r="G13" s="91"/>
      <c r="H13" s="91"/>
    </row>
    <row r="14" spans="2:8">
      <c r="B14" s="42" t="s">
        <v>4</v>
      </c>
      <c r="C14" s="43">
        <v>2</v>
      </c>
      <c r="D14" s="43">
        <v>0</v>
      </c>
      <c r="E14" s="46">
        <f>C14+D14</f>
        <v>2</v>
      </c>
      <c r="F14" s="43">
        <v>0</v>
      </c>
      <c r="G14" s="43">
        <v>0</v>
      </c>
      <c r="H14" s="46">
        <f>E14+F14+G14</f>
        <v>2</v>
      </c>
    </row>
    <row r="15" spans="2:8">
      <c r="B15" s="42" t="s">
        <v>5</v>
      </c>
      <c r="C15" s="43">
        <v>29</v>
      </c>
      <c r="D15" s="43">
        <v>1</v>
      </c>
      <c r="E15" s="46">
        <f>C15+D15</f>
        <v>30</v>
      </c>
      <c r="F15" s="43">
        <v>0</v>
      </c>
      <c r="G15" s="43">
        <v>0</v>
      </c>
      <c r="H15" s="46">
        <f>E15+F15+G15</f>
        <v>30</v>
      </c>
    </row>
    <row r="16" spans="2:8">
      <c r="B16" s="42" t="s">
        <v>6</v>
      </c>
      <c r="C16" s="43">
        <v>10</v>
      </c>
      <c r="D16" s="43">
        <v>0</v>
      </c>
      <c r="E16" s="46">
        <f>C16+D16</f>
        <v>10</v>
      </c>
      <c r="F16" s="43">
        <v>0</v>
      </c>
      <c r="G16" s="43">
        <v>0</v>
      </c>
      <c r="H16" s="46">
        <f>E16+F16+G16</f>
        <v>10</v>
      </c>
    </row>
    <row r="17" spans="2:8">
      <c r="B17" s="42" t="s">
        <v>7</v>
      </c>
      <c r="C17" s="43">
        <v>0</v>
      </c>
      <c r="D17" s="43">
        <v>0</v>
      </c>
      <c r="E17" s="46">
        <f>C17+D17</f>
        <v>0</v>
      </c>
      <c r="F17" s="43">
        <v>0</v>
      </c>
      <c r="G17" s="43">
        <v>0</v>
      </c>
      <c r="H17" s="46">
        <f>E17+F17+G17</f>
        <v>0</v>
      </c>
    </row>
    <row r="18" spans="2:8">
      <c r="B18" s="44" t="s">
        <v>24</v>
      </c>
      <c r="C18" s="47">
        <f>SUM(C14:C17)</f>
        <v>41</v>
      </c>
      <c r="D18" s="47">
        <f>SUM(D14:D17)</f>
        <v>1</v>
      </c>
      <c r="E18" s="47">
        <f>C18+D18</f>
        <v>42</v>
      </c>
      <c r="F18" s="47">
        <f>SUM(F14:F17)</f>
        <v>0</v>
      </c>
      <c r="G18" s="47">
        <f>SUM(G14:G17)</f>
        <v>0</v>
      </c>
      <c r="H18" s="47">
        <f>E18+F18+G18</f>
        <v>42</v>
      </c>
    </row>
    <row r="19" spans="2:8">
      <c r="B19" s="89" t="s">
        <v>23</v>
      </c>
      <c r="C19" s="89"/>
      <c r="D19" s="89"/>
      <c r="E19" s="89"/>
      <c r="F19" s="89"/>
      <c r="G19" s="89"/>
      <c r="H19" s="89"/>
    </row>
    <row r="20" spans="2:8">
      <c r="B20" s="42" t="s">
        <v>8</v>
      </c>
      <c r="C20" s="45">
        <v>0</v>
      </c>
      <c r="D20" s="45">
        <v>0</v>
      </c>
      <c r="E20" s="46">
        <f t="shared" ref="E20:E26" si="0">C20+D20</f>
        <v>0</v>
      </c>
      <c r="F20" s="46"/>
      <c r="G20" s="43">
        <v>0</v>
      </c>
      <c r="H20" s="46">
        <f>E20+F20+G20</f>
        <v>0</v>
      </c>
    </row>
    <row r="21" spans="2:8">
      <c r="B21" s="42" t="s">
        <v>9</v>
      </c>
      <c r="C21" s="45">
        <v>93</v>
      </c>
      <c r="D21" s="45">
        <v>0</v>
      </c>
      <c r="E21" s="46">
        <f t="shared" si="0"/>
        <v>93</v>
      </c>
      <c r="F21" s="46"/>
      <c r="G21" s="43">
        <v>0</v>
      </c>
      <c r="H21" s="46">
        <f t="shared" ref="H21:H27" si="1">E21+F21+G21</f>
        <v>93</v>
      </c>
    </row>
    <row r="22" spans="2:8">
      <c r="B22" s="42" t="s">
        <v>10</v>
      </c>
      <c r="C22" s="45">
        <v>56</v>
      </c>
      <c r="D22" s="45">
        <v>0</v>
      </c>
      <c r="E22" s="46">
        <f t="shared" si="0"/>
        <v>56</v>
      </c>
      <c r="F22" s="46"/>
      <c r="G22" s="43">
        <v>1</v>
      </c>
      <c r="H22" s="46">
        <f t="shared" si="1"/>
        <v>57</v>
      </c>
    </row>
    <row r="23" spans="2:8">
      <c r="B23" s="42" t="s">
        <v>11</v>
      </c>
      <c r="C23" s="45">
        <v>61</v>
      </c>
      <c r="D23" s="45">
        <v>0</v>
      </c>
      <c r="E23" s="46">
        <f t="shared" si="0"/>
        <v>61</v>
      </c>
      <c r="F23" s="46"/>
      <c r="G23" s="43">
        <v>0</v>
      </c>
      <c r="H23" s="46">
        <f t="shared" si="1"/>
        <v>61</v>
      </c>
    </row>
    <row r="24" spans="2:8">
      <c r="B24" s="42" t="s">
        <v>12</v>
      </c>
      <c r="C24" s="45">
        <v>30</v>
      </c>
      <c r="D24" s="45">
        <v>0</v>
      </c>
      <c r="E24" s="46">
        <f t="shared" si="0"/>
        <v>30</v>
      </c>
      <c r="F24" s="46"/>
      <c r="G24" s="43">
        <v>0</v>
      </c>
      <c r="H24" s="46">
        <f t="shared" si="1"/>
        <v>30</v>
      </c>
    </row>
    <row r="25" spans="2:8">
      <c r="B25" s="42" t="s">
        <v>13</v>
      </c>
      <c r="C25" s="45">
        <v>9</v>
      </c>
      <c r="D25" s="45">
        <v>0</v>
      </c>
      <c r="E25" s="46">
        <f t="shared" si="0"/>
        <v>9</v>
      </c>
      <c r="F25" s="46"/>
      <c r="G25" s="43">
        <v>0</v>
      </c>
      <c r="H25" s="46">
        <f t="shared" si="1"/>
        <v>9</v>
      </c>
    </row>
    <row r="26" spans="2:8">
      <c r="B26" s="44" t="s">
        <v>25</v>
      </c>
      <c r="C26" s="47">
        <f>SUM(C20:C25)</f>
        <v>249</v>
      </c>
      <c r="D26" s="47">
        <f>SUM(D20:D25)</f>
        <v>0</v>
      </c>
      <c r="E26" s="47">
        <f t="shared" si="0"/>
        <v>249</v>
      </c>
      <c r="F26" s="47">
        <f>SUM(F20:F25)</f>
        <v>0</v>
      </c>
      <c r="G26" s="47">
        <f>SUM(G20:G25)</f>
        <v>1</v>
      </c>
      <c r="H26" s="46">
        <f t="shared" si="1"/>
        <v>250</v>
      </c>
    </row>
    <row r="27" spans="2:8">
      <c r="B27" s="48" t="s">
        <v>0</v>
      </c>
      <c r="C27" s="49">
        <f>C18+C26</f>
        <v>290</v>
      </c>
      <c r="D27" s="49">
        <f>D18+D26</f>
        <v>1</v>
      </c>
      <c r="E27" s="49">
        <f>E18+E26</f>
        <v>291</v>
      </c>
      <c r="F27" s="49">
        <f>SUM(F18,F26)</f>
        <v>0</v>
      </c>
      <c r="G27" s="49">
        <f>G18+G26</f>
        <v>1</v>
      </c>
      <c r="H27" s="46">
        <f t="shared" si="1"/>
        <v>292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1"/>
    <protectedRange sqref="C2:F3 C4" name="Cabecalho_1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D14" sqref="D14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90" t="s">
        <v>56</v>
      </c>
      <c r="D2" s="90"/>
      <c r="E2" s="90"/>
      <c r="F2" s="90"/>
      <c r="G2" s="7"/>
      <c r="H2" s="7"/>
    </row>
    <row r="3" spans="2:8">
      <c r="B3" s="6" t="s">
        <v>28</v>
      </c>
      <c r="C3" s="90" t="s">
        <v>39</v>
      </c>
      <c r="D3" s="90"/>
      <c r="E3" s="90"/>
      <c r="F3" s="90"/>
      <c r="G3" s="7"/>
      <c r="H3" s="7"/>
    </row>
    <row r="4" spans="2:8">
      <c r="B4" s="7" t="s">
        <v>31</v>
      </c>
      <c r="C4" s="23">
        <v>42735</v>
      </c>
      <c r="D4" s="7"/>
      <c r="E4" s="7"/>
      <c r="F4" s="7"/>
      <c r="G4" s="7"/>
      <c r="H4" s="7"/>
    </row>
    <row r="5" spans="2:8">
      <c r="B5" s="92" t="s">
        <v>26</v>
      </c>
      <c r="C5" s="92"/>
      <c r="D5" s="92"/>
      <c r="E5" s="92"/>
      <c r="F5" s="92"/>
      <c r="G5" s="92"/>
      <c r="H5" s="92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88" t="s">
        <v>30</v>
      </c>
      <c r="C8" s="88" t="s">
        <v>14</v>
      </c>
      <c r="D8" s="88"/>
      <c r="E8" s="88"/>
      <c r="F8" s="88"/>
      <c r="G8" s="88" t="s">
        <v>15</v>
      </c>
      <c r="H8" s="88" t="s">
        <v>16</v>
      </c>
    </row>
    <row r="9" spans="2:8">
      <c r="B9" s="88"/>
      <c r="C9" s="88" t="s">
        <v>17</v>
      </c>
      <c r="D9" s="88"/>
      <c r="E9" s="88"/>
      <c r="F9" s="88" t="s">
        <v>18</v>
      </c>
      <c r="G9" s="88"/>
      <c r="H9" s="88"/>
    </row>
    <row r="10" spans="2:8">
      <c r="B10" s="88"/>
      <c r="C10" s="32" t="s">
        <v>19</v>
      </c>
      <c r="D10" s="32" t="s">
        <v>20</v>
      </c>
      <c r="E10" s="88" t="s">
        <v>21</v>
      </c>
      <c r="F10" s="88"/>
      <c r="G10" s="88"/>
      <c r="H10" s="88"/>
    </row>
    <row r="11" spans="2:8">
      <c r="B11" s="88"/>
      <c r="C11" s="33" t="s">
        <v>20</v>
      </c>
      <c r="D11" s="33" t="s">
        <v>2</v>
      </c>
      <c r="E11" s="88"/>
      <c r="F11" s="88"/>
      <c r="G11" s="88"/>
      <c r="H11" s="88"/>
    </row>
    <row r="12" spans="2:8">
      <c r="B12" s="88"/>
      <c r="C12" s="34" t="s">
        <v>3</v>
      </c>
      <c r="D12" s="34" t="s">
        <v>1</v>
      </c>
      <c r="E12" s="88"/>
      <c r="F12" s="88"/>
      <c r="G12" s="88"/>
      <c r="H12" s="88"/>
    </row>
    <row r="13" spans="2:8" ht="12.75" customHeight="1">
      <c r="B13" s="91" t="s">
        <v>22</v>
      </c>
      <c r="C13" s="91"/>
      <c r="D13" s="91"/>
      <c r="E13" s="91"/>
      <c r="F13" s="91"/>
      <c r="G13" s="91"/>
      <c r="H13" s="91"/>
    </row>
    <row r="14" spans="2:8">
      <c r="B14" s="42" t="s">
        <v>4</v>
      </c>
      <c r="C14" s="43">
        <v>2</v>
      </c>
      <c r="D14" s="43">
        <v>0</v>
      </c>
      <c r="E14" s="37">
        <f>C14+D14</f>
        <v>2</v>
      </c>
      <c r="F14" s="43">
        <v>0</v>
      </c>
      <c r="G14" s="43">
        <v>0</v>
      </c>
      <c r="H14" s="37">
        <f>E14+F14+G14</f>
        <v>2</v>
      </c>
    </row>
    <row r="15" spans="2:8">
      <c r="B15" s="42" t="s">
        <v>5</v>
      </c>
      <c r="C15" s="43">
        <v>28</v>
      </c>
      <c r="D15" s="43">
        <v>2</v>
      </c>
      <c r="E15" s="37">
        <f>C15+D15</f>
        <v>30</v>
      </c>
      <c r="F15" s="43">
        <v>10</v>
      </c>
      <c r="G15" s="43">
        <v>0</v>
      </c>
      <c r="H15" s="37">
        <f>E15+F15+G15</f>
        <v>40</v>
      </c>
    </row>
    <row r="16" spans="2:8">
      <c r="B16" s="42" t="s">
        <v>6</v>
      </c>
      <c r="C16" s="43">
        <v>12</v>
      </c>
      <c r="D16" s="43">
        <v>1</v>
      </c>
      <c r="E16" s="37">
        <f>C16+D16</f>
        <v>13</v>
      </c>
      <c r="F16" s="43">
        <v>2</v>
      </c>
      <c r="G16" s="43">
        <v>0</v>
      </c>
      <c r="H16" s="37">
        <f>E16+F16+G16</f>
        <v>15</v>
      </c>
    </row>
    <row r="17" spans="2:8">
      <c r="B17" s="42" t="s">
        <v>7</v>
      </c>
      <c r="C17" s="43">
        <v>0</v>
      </c>
      <c r="D17" s="43">
        <v>0</v>
      </c>
      <c r="E17" s="37">
        <f>C17+D17</f>
        <v>0</v>
      </c>
      <c r="F17" s="43">
        <v>0</v>
      </c>
      <c r="G17" s="43">
        <v>0</v>
      </c>
      <c r="H17" s="37">
        <f>E17+F17+G17</f>
        <v>0</v>
      </c>
    </row>
    <row r="18" spans="2:8">
      <c r="B18" s="44" t="s">
        <v>24</v>
      </c>
      <c r="C18" s="38">
        <f>SUM(C14:C17)</f>
        <v>42</v>
      </c>
      <c r="D18" s="38">
        <f>SUM(D14:D17)</f>
        <v>3</v>
      </c>
      <c r="E18" s="38">
        <f>C18+D18</f>
        <v>45</v>
      </c>
      <c r="F18" s="38">
        <f>SUM(F14:F17)</f>
        <v>12</v>
      </c>
      <c r="G18" s="38">
        <f>SUM(G14:G17)</f>
        <v>0</v>
      </c>
      <c r="H18" s="38">
        <f>E18+F18+G18</f>
        <v>57</v>
      </c>
    </row>
    <row r="19" spans="2:8">
      <c r="B19" s="89" t="s">
        <v>23</v>
      </c>
      <c r="C19" s="89"/>
      <c r="D19" s="89"/>
      <c r="E19" s="89"/>
      <c r="F19" s="89"/>
      <c r="G19" s="89"/>
      <c r="H19" s="89"/>
    </row>
    <row r="20" spans="2:8">
      <c r="B20" s="42" t="s">
        <v>8</v>
      </c>
      <c r="C20" s="45">
        <v>0</v>
      </c>
      <c r="D20" s="45">
        <v>0</v>
      </c>
      <c r="E20" s="37">
        <f t="shared" ref="E20:E26" si="0">C20+D20</f>
        <v>0</v>
      </c>
      <c r="F20" s="37"/>
      <c r="G20" s="43">
        <v>0</v>
      </c>
      <c r="H20" s="37">
        <f t="shared" ref="H20:H26" si="1">E20+G20</f>
        <v>0</v>
      </c>
    </row>
    <row r="21" spans="2:8">
      <c r="B21" s="42" t="s">
        <v>9</v>
      </c>
      <c r="C21" s="45">
        <v>128</v>
      </c>
      <c r="D21" s="45">
        <v>0</v>
      </c>
      <c r="E21" s="37">
        <f t="shared" si="0"/>
        <v>128</v>
      </c>
      <c r="F21" s="37"/>
      <c r="G21" s="43">
        <v>1</v>
      </c>
      <c r="H21" s="37">
        <f t="shared" si="1"/>
        <v>129</v>
      </c>
    </row>
    <row r="22" spans="2:8">
      <c r="B22" s="42" t="s">
        <v>10</v>
      </c>
      <c r="C22" s="45">
        <v>129</v>
      </c>
      <c r="D22" s="45">
        <v>0</v>
      </c>
      <c r="E22" s="37">
        <f t="shared" si="0"/>
        <v>129</v>
      </c>
      <c r="F22" s="37"/>
      <c r="G22" s="43">
        <v>3</v>
      </c>
      <c r="H22" s="37">
        <f t="shared" si="1"/>
        <v>132</v>
      </c>
    </row>
    <row r="23" spans="2:8">
      <c r="B23" s="42" t="s">
        <v>11</v>
      </c>
      <c r="C23" s="45">
        <v>25</v>
      </c>
      <c r="D23" s="45">
        <v>0</v>
      </c>
      <c r="E23" s="37">
        <f t="shared" si="0"/>
        <v>25</v>
      </c>
      <c r="F23" s="37"/>
      <c r="G23" s="43">
        <v>1</v>
      </c>
      <c r="H23" s="37">
        <f t="shared" si="1"/>
        <v>26</v>
      </c>
    </row>
    <row r="24" spans="2:8">
      <c r="B24" s="42" t="s">
        <v>12</v>
      </c>
      <c r="C24" s="45">
        <v>30</v>
      </c>
      <c r="D24" s="45">
        <v>0</v>
      </c>
      <c r="E24" s="37">
        <f t="shared" si="0"/>
        <v>30</v>
      </c>
      <c r="F24" s="37"/>
      <c r="G24" s="43">
        <v>0</v>
      </c>
      <c r="H24" s="37">
        <f t="shared" si="1"/>
        <v>30</v>
      </c>
    </row>
    <row r="25" spans="2:8">
      <c r="B25" s="42" t="s">
        <v>13</v>
      </c>
      <c r="C25" s="45">
        <v>1</v>
      </c>
      <c r="D25" s="45">
        <v>0</v>
      </c>
      <c r="E25" s="37">
        <f t="shared" si="0"/>
        <v>1</v>
      </c>
      <c r="F25" s="37"/>
      <c r="G25" s="43">
        <v>0</v>
      </c>
      <c r="H25" s="37">
        <f t="shared" si="1"/>
        <v>1</v>
      </c>
    </row>
    <row r="26" spans="2:8">
      <c r="B26" s="44" t="s">
        <v>25</v>
      </c>
      <c r="C26" s="38">
        <f>SUM(C20:C25)</f>
        <v>313</v>
      </c>
      <c r="D26" s="38">
        <f>SUM(D20:D25)</f>
        <v>0</v>
      </c>
      <c r="E26" s="38">
        <f t="shared" si="0"/>
        <v>313</v>
      </c>
      <c r="F26" s="38"/>
      <c r="G26" s="38">
        <f>SUM(G20:G25)</f>
        <v>5</v>
      </c>
      <c r="H26" s="38">
        <f t="shared" si="1"/>
        <v>318</v>
      </c>
    </row>
    <row r="27" spans="2:8">
      <c r="B27" s="39" t="s">
        <v>0</v>
      </c>
      <c r="C27" s="40">
        <f>C18+C26</f>
        <v>355</v>
      </c>
      <c r="D27" s="40">
        <f>D18+D26</f>
        <v>3</v>
      </c>
      <c r="E27" s="40">
        <f>E18+E26</f>
        <v>358</v>
      </c>
      <c r="F27" s="40">
        <f>F18</f>
        <v>12</v>
      </c>
      <c r="G27" s="40">
        <f>G18+G26</f>
        <v>5</v>
      </c>
      <c r="H27" s="40">
        <f>H18+H26</f>
        <v>375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"/>
    <protectedRange sqref="C14:D17 F14:G17 C20:D25 G20:G25" name="Dados dos TRTs_3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H27" sqref="H27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90" t="s">
        <v>36</v>
      </c>
      <c r="D2" s="90"/>
      <c r="E2" s="90"/>
      <c r="F2" s="90"/>
      <c r="G2" s="7"/>
      <c r="H2" s="7"/>
    </row>
    <row r="3" spans="2:8">
      <c r="B3" s="6" t="s">
        <v>28</v>
      </c>
      <c r="C3" s="90">
        <v>15123</v>
      </c>
      <c r="D3" s="90"/>
      <c r="E3" s="90"/>
      <c r="F3" s="90"/>
      <c r="G3" s="7"/>
      <c r="H3" s="7"/>
    </row>
    <row r="4" spans="2:8">
      <c r="B4" s="7" t="s">
        <v>31</v>
      </c>
      <c r="C4" s="23">
        <v>42735</v>
      </c>
      <c r="D4" s="7"/>
      <c r="E4" s="7"/>
      <c r="F4" s="7"/>
      <c r="G4" s="7"/>
      <c r="H4" s="7"/>
    </row>
    <row r="5" spans="2:8">
      <c r="B5" s="92" t="s">
        <v>26</v>
      </c>
      <c r="C5" s="92"/>
      <c r="D5" s="92"/>
      <c r="E5" s="92"/>
      <c r="F5" s="92"/>
      <c r="G5" s="92"/>
      <c r="H5" s="92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88" t="s">
        <v>30</v>
      </c>
      <c r="C8" s="88" t="s">
        <v>14</v>
      </c>
      <c r="D8" s="88"/>
      <c r="E8" s="88"/>
      <c r="F8" s="88"/>
      <c r="G8" s="88" t="s">
        <v>15</v>
      </c>
      <c r="H8" s="88" t="s">
        <v>16</v>
      </c>
    </row>
    <row r="9" spans="2:8">
      <c r="B9" s="88"/>
      <c r="C9" s="88" t="s">
        <v>17</v>
      </c>
      <c r="D9" s="88"/>
      <c r="E9" s="88"/>
      <c r="F9" s="88" t="s">
        <v>18</v>
      </c>
      <c r="G9" s="88"/>
      <c r="H9" s="88"/>
    </row>
    <row r="10" spans="2:8">
      <c r="B10" s="88"/>
      <c r="C10" s="32" t="s">
        <v>19</v>
      </c>
      <c r="D10" s="32" t="s">
        <v>20</v>
      </c>
      <c r="E10" s="88" t="s">
        <v>21</v>
      </c>
      <c r="F10" s="88"/>
      <c r="G10" s="88"/>
      <c r="H10" s="88"/>
    </row>
    <row r="11" spans="2:8">
      <c r="B11" s="88"/>
      <c r="C11" s="33" t="s">
        <v>20</v>
      </c>
      <c r="D11" s="33" t="s">
        <v>2</v>
      </c>
      <c r="E11" s="88"/>
      <c r="F11" s="88"/>
      <c r="G11" s="88"/>
      <c r="H11" s="88"/>
    </row>
    <row r="12" spans="2:8">
      <c r="B12" s="88"/>
      <c r="C12" s="34" t="s">
        <v>3</v>
      </c>
      <c r="D12" s="34" t="s">
        <v>1</v>
      </c>
      <c r="E12" s="88"/>
      <c r="F12" s="88"/>
      <c r="G12" s="88"/>
      <c r="H12" s="88"/>
    </row>
    <row r="13" spans="2:8" ht="12.75" customHeight="1">
      <c r="B13" s="91" t="s">
        <v>22</v>
      </c>
      <c r="C13" s="91"/>
      <c r="D13" s="91"/>
      <c r="E13" s="91"/>
      <c r="F13" s="91"/>
      <c r="G13" s="91"/>
      <c r="H13" s="91"/>
    </row>
    <row r="14" spans="2:8">
      <c r="B14" s="42" t="s">
        <v>4</v>
      </c>
      <c r="C14" s="43">
        <v>2</v>
      </c>
      <c r="D14" s="43">
        <v>0</v>
      </c>
      <c r="E14" s="46">
        <f>C14+D14</f>
        <v>2</v>
      </c>
      <c r="F14" s="43">
        <v>1</v>
      </c>
      <c r="G14" s="43">
        <v>0</v>
      </c>
      <c r="H14" s="46">
        <f>E14+F14+G14</f>
        <v>3</v>
      </c>
    </row>
    <row r="15" spans="2:8">
      <c r="B15" s="42" t="s">
        <v>5</v>
      </c>
      <c r="C15" s="43">
        <v>23</v>
      </c>
      <c r="D15" s="43">
        <v>0</v>
      </c>
      <c r="E15" s="46">
        <f>C15+D15</f>
        <v>23</v>
      </c>
      <c r="F15" s="43">
        <v>4</v>
      </c>
      <c r="G15" s="43">
        <v>0</v>
      </c>
      <c r="H15" s="46">
        <f>E15+F15+G15</f>
        <v>27</v>
      </c>
    </row>
    <row r="16" spans="2:8">
      <c r="B16" s="42" t="s">
        <v>6</v>
      </c>
      <c r="C16" s="43">
        <v>8</v>
      </c>
      <c r="D16" s="43">
        <v>1</v>
      </c>
      <c r="E16" s="46">
        <f>C16+D16</f>
        <v>9</v>
      </c>
      <c r="F16" s="43">
        <v>0</v>
      </c>
      <c r="G16" s="43">
        <v>0</v>
      </c>
      <c r="H16" s="46">
        <f>E16+F16+G16</f>
        <v>9</v>
      </c>
    </row>
    <row r="17" spans="2:8">
      <c r="B17" s="42" t="s">
        <v>7</v>
      </c>
      <c r="C17" s="43">
        <v>0</v>
      </c>
      <c r="D17" s="43">
        <v>0</v>
      </c>
      <c r="E17" s="46">
        <f>C17+D17</f>
        <v>0</v>
      </c>
      <c r="F17" s="43">
        <v>0</v>
      </c>
      <c r="G17" s="43">
        <v>0</v>
      </c>
      <c r="H17" s="46">
        <f>E17+F17+G17</f>
        <v>0</v>
      </c>
    </row>
    <row r="18" spans="2:8">
      <c r="B18" s="44" t="s">
        <v>24</v>
      </c>
      <c r="C18" s="47">
        <f>SUM(C14:C17)</f>
        <v>33</v>
      </c>
      <c r="D18" s="47">
        <f>SUM(D14:D17)</f>
        <v>1</v>
      </c>
      <c r="E18" s="47">
        <f>C18+D18</f>
        <v>34</v>
      </c>
      <c r="F18" s="47">
        <f>SUM(F14:F17)</f>
        <v>5</v>
      </c>
      <c r="G18" s="47">
        <f>SUM(G14:G17)</f>
        <v>0</v>
      </c>
      <c r="H18" s="47">
        <f>E18+F18+G18</f>
        <v>39</v>
      </c>
    </row>
    <row r="19" spans="2:8">
      <c r="B19" s="89" t="s">
        <v>23</v>
      </c>
      <c r="C19" s="89"/>
      <c r="D19" s="89"/>
      <c r="E19" s="89"/>
      <c r="F19" s="89"/>
      <c r="G19" s="89"/>
      <c r="H19" s="89"/>
    </row>
    <row r="20" spans="2:8">
      <c r="B20" s="42" t="s">
        <v>8</v>
      </c>
      <c r="C20" s="45">
        <v>0</v>
      </c>
      <c r="D20" s="45">
        <v>0</v>
      </c>
      <c r="E20" s="46">
        <f t="shared" ref="E20:E26" si="0">C20+D20</f>
        <v>0</v>
      </c>
      <c r="F20" s="46">
        <v>0</v>
      </c>
      <c r="G20" s="43">
        <v>0</v>
      </c>
      <c r="H20" s="46">
        <f t="shared" ref="H20:H26" si="1">E20+G20</f>
        <v>0</v>
      </c>
    </row>
    <row r="21" spans="2:8">
      <c r="B21" s="42" t="s">
        <v>9</v>
      </c>
      <c r="C21" s="45">
        <v>15</v>
      </c>
      <c r="D21" s="45">
        <v>0</v>
      </c>
      <c r="E21" s="46">
        <f t="shared" si="0"/>
        <v>15</v>
      </c>
      <c r="F21" s="46">
        <v>0</v>
      </c>
      <c r="G21" s="43">
        <v>0</v>
      </c>
      <c r="H21" s="46">
        <f t="shared" si="1"/>
        <v>15</v>
      </c>
    </row>
    <row r="22" spans="2:8">
      <c r="B22" s="42" t="s">
        <v>10</v>
      </c>
      <c r="C22" s="45">
        <v>96</v>
      </c>
      <c r="D22" s="45">
        <v>0</v>
      </c>
      <c r="E22" s="46">
        <f t="shared" si="0"/>
        <v>96</v>
      </c>
      <c r="F22" s="46">
        <v>0</v>
      </c>
      <c r="G22" s="43">
        <v>0</v>
      </c>
      <c r="H22" s="46">
        <f t="shared" si="1"/>
        <v>96</v>
      </c>
    </row>
    <row r="23" spans="2:8">
      <c r="B23" s="42" t="s">
        <v>11</v>
      </c>
      <c r="C23" s="45">
        <v>31</v>
      </c>
      <c r="D23" s="45">
        <v>0</v>
      </c>
      <c r="E23" s="46">
        <f t="shared" si="0"/>
        <v>31</v>
      </c>
      <c r="F23" s="46">
        <v>0</v>
      </c>
      <c r="G23" s="43">
        <v>0</v>
      </c>
      <c r="H23" s="46">
        <f t="shared" si="1"/>
        <v>31</v>
      </c>
    </row>
    <row r="24" spans="2:8">
      <c r="B24" s="42" t="s">
        <v>12</v>
      </c>
      <c r="C24" s="45">
        <v>54</v>
      </c>
      <c r="D24" s="45">
        <v>0</v>
      </c>
      <c r="E24" s="46">
        <f t="shared" si="0"/>
        <v>54</v>
      </c>
      <c r="F24" s="46">
        <v>0</v>
      </c>
      <c r="G24" s="43">
        <v>0</v>
      </c>
      <c r="H24" s="46">
        <f t="shared" si="1"/>
        <v>54</v>
      </c>
    </row>
    <row r="25" spans="2:8">
      <c r="B25" s="42" t="s">
        <v>13</v>
      </c>
      <c r="C25" s="45">
        <v>56</v>
      </c>
      <c r="D25" s="45">
        <v>0</v>
      </c>
      <c r="E25" s="46">
        <f t="shared" si="0"/>
        <v>56</v>
      </c>
      <c r="F25" s="46">
        <v>0</v>
      </c>
      <c r="G25" s="43">
        <v>2</v>
      </c>
      <c r="H25" s="46">
        <f t="shared" si="1"/>
        <v>58</v>
      </c>
    </row>
    <row r="26" spans="2:8">
      <c r="B26" s="44" t="s">
        <v>25</v>
      </c>
      <c r="C26" s="47">
        <f>SUM(C20:C25)</f>
        <v>252</v>
      </c>
      <c r="D26" s="47">
        <f>SUM(D20:D25)</f>
        <v>0</v>
      </c>
      <c r="E26" s="47">
        <f t="shared" si="0"/>
        <v>252</v>
      </c>
      <c r="F26" s="47"/>
      <c r="G26" s="47">
        <f>SUM(G20:G25)</f>
        <v>2</v>
      </c>
      <c r="H26" s="47">
        <f t="shared" si="1"/>
        <v>254</v>
      </c>
    </row>
    <row r="27" spans="2:8">
      <c r="B27" s="48" t="s">
        <v>0</v>
      </c>
      <c r="C27" s="49">
        <f>C18+C26</f>
        <v>285</v>
      </c>
      <c r="D27" s="49">
        <f>D18+D26</f>
        <v>1</v>
      </c>
      <c r="E27" s="49">
        <f>E18+E26</f>
        <v>286</v>
      </c>
      <c r="F27" s="49">
        <f>F18</f>
        <v>5</v>
      </c>
      <c r="G27" s="49">
        <f>G18+G26</f>
        <v>2</v>
      </c>
      <c r="H27" s="49">
        <f>H18+H26</f>
        <v>293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G20" sqref="G20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90" t="s">
        <v>57</v>
      </c>
      <c r="D2" s="90"/>
      <c r="E2" s="90"/>
      <c r="F2" s="90"/>
      <c r="G2" s="7"/>
      <c r="H2" s="7"/>
    </row>
    <row r="3" spans="2:8">
      <c r="B3" s="6" t="s">
        <v>28</v>
      </c>
      <c r="C3" s="90" t="s">
        <v>77</v>
      </c>
      <c r="D3" s="90"/>
      <c r="E3" s="90"/>
      <c r="F3" s="90"/>
      <c r="G3" s="7"/>
      <c r="H3" s="7"/>
    </row>
    <row r="4" spans="2:8">
      <c r="B4" s="7" t="s">
        <v>31</v>
      </c>
      <c r="C4" s="41">
        <v>42705</v>
      </c>
      <c r="D4" s="7"/>
      <c r="E4" s="7"/>
      <c r="F4" s="7"/>
      <c r="G4" s="7"/>
      <c r="H4" s="7"/>
    </row>
    <row r="5" spans="2:8">
      <c r="B5" s="92" t="s">
        <v>26</v>
      </c>
      <c r="C5" s="92"/>
      <c r="D5" s="92"/>
      <c r="E5" s="92"/>
      <c r="F5" s="92"/>
      <c r="G5" s="92"/>
      <c r="H5" s="92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88" t="s">
        <v>30</v>
      </c>
      <c r="C8" s="88" t="s">
        <v>14</v>
      </c>
      <c r="D8" s="88"/>
      <c r="E8" s="88"/>
      <c r="F8" s="88"/>
      <c r="G8" s="88" t="s">
        <v>15</v>
      </c>
      <c r="H8" s="88" t="s">
        <v>16</v>
      </c>
    </row>
    <row r="9" spans="2:8">
      <c r="B9" s="88"/>
      <c r="C9" s="88" t="s">
        <v>17</v>
      </c>
      <c r="D9" s="88"/>
      <c r="E9" s="88"/>
      <c r="F9" s="88" t="s">
        <v>18</v>
      </c>
      <c r="G9" s="88"/>
      <c r="H9" s="88"/>
    </row>
    <row r="10" spans="2:8">
      <c r="B10" s="88"/>
      <c r="C10" s="32" t="s">
        <v>19</v>
      </c>
      <c r="D10" s="32" t="s">
        <v>20</v>
      </c>
      <c r="E10" s="88" t="s">
        <v>21</v>
      </c>
      <c r="F10" s="88"/>
      <c r="G10" s="88"/>
      <c r="H10" s="88"/>
    </row>
    <row r="11" spans="2:8">
      <c r="B11" s="88"/>
      <c r="C11" s="33" t="s">
        <v>20</v>
      </c>
      <c r="D11" s="33" t="s">
        <v>2</v>
      </c>
      <c r="E11" s="88"/>
      <c r="F11" s="88"/>
      <c r="G11" s="88"/>
      <c r="H11" s="88"/>
    </row>
    <row r="12" spans="2:8">
      <c r="B12" s="88"/>
      <c r="C12" s="34" t="s">
        <v>3</v>
      </c>
      <c r="D12" s="34" t="s">
        <v>1</v>
      </c>
      <c r="E12" s="88"/>
      <c r="F12" s="88"/>
      <c r="G12" s="88"/>
      <c r="H12" s="88"/>
    </row>
    <row r="13" spans="2:8" ht="12.75" customHeight="1">
      <c r="B13" s="91" t="s">
        <v>22</v>
      </c>
      <c r="C13" s="91"/>
      <c r="D13" s="91"/>
      <c r="E13" s="91"/>
      <c r="F13" s="91"/>
      <c r="G13" s="91"/>
      <c r="H13" s="91"/>
    </row>
    <row r="14" spans="2:8">
      <c r="B14" s="42" t="s">
        <v>4</v>
      </c>
      <c r="C14" s="43">
        <v>2</v>
      </c>
      <c r="D14" s="43">
        <v>0</v>
      </c>
      <c r="E14" s="46">
        <f>C14+D14</f>
        <v>2</v>
      </c>
      <c r="F14" s="43">
        <v>0</v>
      </c>
      <c r="G14" s="43">
        <v>0</v>
      </c>
      <c r="H14" s="46">
        <f>E14+F14+G14</f>
        <v>2</v>
      </c>
    </row>
    <row r="15" spans="2:8">
      <c r="B15" s="42" t="s">
        <v>5</v>
      </c>
      <c r="C15" s="43">
        <v>60</v>
      </c>
      <c r="D15" s="43">
        <v>0</v>
      </c>
      <c r="E15" s="46">
        <f>C15+D15</f>
        <v>60</v>
      </c>
      <c r="F15" s="43">
        <v>0</v>
      </c>
      <c r="G15" s="43">
        <v>0</v>
      </c>
      <c r="H15" s="46">
        <f>E15+F15+G15</f>
        <v>60</v>
      </c>
    </row>
    <row r="16" spans="2:8">
      <c r="B16" s="42" t="s">
        <v>6</v>
      </c>
      <c r="C16" s="43">
        <v>18</v>
      </c>
      <c r="D16" s="43">
        <v>0</v>
      </c>
      <c r="E16" s="46">
        <f>C16+D16</f>
        <v>18</v>
      </c>
      <c r="F16" s="43">
        <v>0</v>
      </c>
      <c r="G16" s="43">
        <v>0</v>
      </c>
      <c r="H16" s="46">
        <f>E16+F16+G16</f>
        <v>18</v>
      </c>
    </row>
    <row r="17" spans="2:8">
      <c r="B17" s="42" t="s">
        <v>7</v>
      </c>
      <c r="C17" s="43">
        <v>4</v>
      </c>
      <c r="D17" s="43">
        <v>0</v>
      </c>
      <c r="E17" s="46">
        <f>C17+D17</f>
        <v>4</v>
      </c>
      <c r="F17" s="43">
        <v>0</v>
      </c>
      <c r="G17" s="43">
        <v>0</v>
      </c>
      <c r="H17" s="46">
        <f>E17+F17+G17</f>
        <v>4</v>
      </c>
    </row>
    <row r="18" spans="2:8">
      <c r="B18" s="44" t="s">
        <v>24</v>
      </c>
      <c r="C18" s="47">
        <f>SUM(C14:C17)</f>
        <v>84</v>
      </c>
      <c r="D18" s="47">
        <f>SUM(D14:D17)</f>
        <v>0</v>
      </c>
      <c r="E18" s="47">
        <f>C18+D18</f>
        <v>84</v>
      </c>
      <c r="F18" s="47">
        <f>SUM(F14:F17)</f>
        <v>0</v>
      </c>
      <c r="G18" s="47">
        <f>SUM(G14:G17)</f>
        <v>0</v>
      </c>
      <c r="H18" s="47">
        <f>E18+F18+G18</f>
        <v>84</v>
      </c>
    </row>
    <row r="19" spans="2:8">
      <c r="B19" s="89" t="s">
        <v>23</v>
      </c>
      <c r="C19" s="89"/>
      <c r="D19" s="89"/>
      <c r="E19" s="89"/>
      <c r="F19" s="89"/>
      <c r="G19" s="89"/>
      <c r="H19" s="89"/>
    </row>
    <row r="20" spans="2:8">
      <c r="B20" s="42" t="s">
        <v>8</v>
      </c>
      <c r="C20" s="45">
        <v>0</v>
      </c>
      <c r="D20" s="45">
        <v>0</v>
      </c>
      <c r="E20" s="46">
        <f t="shared" ref="E20:E26" si="0">C20+D20</f>
        <v>0</v>
      </c>
      <c r="F20" s="46"/>
      <c r="G20" s="43">
        <v>0</v>
      </c>
      <c r="H20" s="46">
        <f t="shared" ref="H20:H26" si="1">E20+G20</f>
        <v>0</v>
      </c>
    </row>
    <row r="21" spans="2:8">
      <c r="B21" s="42" t="s">
        <v>9</v>
      </c>
      <c r="C21" s="45">
        <v>215</v>
      </c>
      <c r="D21" s="45">
        <v>0</v>
      </c>
      <c r="E21" s="46">
        <f t="shared" si="0"/>
        <v>215</v>
      </c>
      <c r="F21" s="46"/>
      <c r="G21" s="43">
        <v>0</v>
      </c>
      <c r="H21" s="46">
        <f t="shared" si="1"/>
        <v>215</v>
      </c>
    </row>
    <row r="22" spans="2:8">
      <c r="B22" s="42" t="s">
        <v>10</v>
      </c>
      <c r="C22" s="45">
        <v>101</v>
      </c>
      <c r="D22" s="45">
        <v>0</v>
      </c>
      <c r="E22" s="46">
        <f t="shared" si="0"/>
        <v>101</v>
      </c>
      <c r="F22" s="46"/>
      <c r="G22" s="43">
        <v>0</v>
      </c>
      <c r="H22" s="46">
        <f t="shared" si="1"/>
        <v>101</v>
      </c>
    </row>
    <row r="23" spans="2:8">
      <c r="B23" s="42" t="s">
        <v>11</v>
      </c>
      <c r="C23" s="45">
        <v>36</v>
      </c>
      <c r="D23" s="45">
        <v>0</v>
      </c>
      <c r="E23" s="46">
        <f t="shared" si="0"/>
        <v>36</v>
      </c>
      <c r="F23" s="46"/>
      <c r="G23" s="43">
        <v>0</v>
      </c>
      <c r="H23" s="46">
        <f t="shared" si="1"/>
        <v>36</v>
      </c>
    </row>
    <row r="24" spans="2:8">
      <c r="B24" s="42" t="s">
        <v>12</v>
      </c>
      <c r="C24" s="45">
        <v>59</v>
      </c>
      <c r="D24" s="45">
        <v>0</v>
      </c>
      <c r="E24" s="46">
        <f t="shared" si="0"/>
        <v>59</v>
      </c>
      <c r="F24" s="46"/>
      <c r="G24" s="43">
        <v>0</v>
      </c>
      <c r="H24" s="46">
        <f t="shared" si="1"/>
        <v>59</v>
      </c>
    </row>
    <row r="25" spans="2:8">
      <c r="B25" s="42" t="s">
        <v>13</v>
      </c>
      <c r="C25" s="45">
        <v>8</v>
      </c>
      <c r="D25" s="45">
        <v>0</v>
      </c>
      <c r="E25" s="46">
        <f t="shared" si="0"/>
        <v>8</v>
      </c>
      <c r="F25" s="46"/>
      <c r="G25" s="43">
        <v>0</v>
      </c>
      <c r="H25" s="46">
        <f t="shared" si="1"/>
        <v>8</v>
      </c>
    </row>
    <row r="26" spans="2:8">
      <c r="B26" s="44" t="s">
        <v>25</v>
      </c>
      <c r="C26" s="47">
        <f>SUM(C20:C25)</f>
        <v>419</v>
      </c>
      <c r="D26" s="47">
        <f>SUM(D20:D25)</f>
        <v>0</v>
      </c>
      <c r="E26" s="47">
        <f t="shared" si="0"/>
        <v>419</v>
      </c>
      <c r="F26" s="47"/>
      <c r="G26" s="47">
        <f>SUM(G20:G25)</f>
        <v>0</v>
      </c>
      <c r="H26" s="47">
        <f t="shared" si="1"/>
        <v>419</v>
      </c>
    </row>
    <row r="27" spans="2:8">
      <c r="B27" s="48" t="s">
        <v>0</v>
      </c>
      <c r="C27" s="49">
        <f>C18+C26</f>
        <v>503</v>
      </c>
      <c r="D27" s="49">
        <f>D18+D26</f>
        <v>0</v>
      </c>
      <c r="E27" s="49">
        <f>E18+E26</f>
        <v>503</v>
      </c>
      <c r="F27" s="49">
        <f>F18</f>
        <v>0</v>
      </c>
      <c r="G27" s="49">
        <f>G18+G26</f>
        <v>0</v>
      </c>
      <c r="H27" s="49">
        <f>H18+H26</f>
        <v>503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2"/>
    <protectedRange sqref="C2:F3 C4" name="Cabecalho_2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topLeftCell="A7" workbookViewId="0">
      <selection activeCell="G23" sqref="G23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90" t="s">
        <v>58</v>
      </c>
      <c r="D2" s="90"/>
      <c r="E2" s="90"/>
      <c r="F2" s="90"/>
      <c r="G2" s="7"/>
      <c r="H2" s="7"/>
    </row>
    <row r="3" spans="2:8">
      <c r="B3" s="6" t="s">
        <v>28</v>
      </c>
      <c r="C3" s="90" t="s">
        <v>59</v>
      </c>
      <c r="D3" s="90"/>
      <c r="E3" s="90"/>
      <c r="F3" s="90"/>
      <c r="G3" s="7"/>
      <c r="H3" s="7"/>
    </row>
    <row r="4" spans="2:8">
      <c r="B4" s="7" t="s">
        <v>31</v>
      </c>
      <c r="C4" s="23">
        <v>42735</v>
      </c>
      <c r="D4" s="7"/>
      <c r="E4" s="7"/>
      <c r="F4" s="7"/>
      <c r="G4" s="7"/>
      <c r="H4" s="7"/>
    </row>
    <row r="5" spans="2:8">
      <c r="B5" s="92" t="s">
        <v>26</v>
      </c>
      <c r="C5" s="92"/>
      <c r="D5" s="92"/>
      <c r="E5" s="92"/>
      <c r="F5" s="92"/>
      <c r="G5" s="92"/>
      <c r="H5" s="92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88" t="s">
        <v>30</v>
      </c>
      <c r="C8" s="88" t="s">
        <v>14</v>
      </c>
      <c r="D8" s="88"/>
      <c r="E8" s="88"/>
      <c r="F8" s="88"/>
      <c r="G8" s="88" t="s">
        <v>15</v>
      </c>
      <c r="H8" s="88" t="s">
        <v>16</v>
      </c>
    </row>
    <row r="9" spans="2:8">
      <c r="B9" s="88"/>
      <c r="C9" s="88" t="s">
        <v>17</v>
      </c>
      <c r="D9" s="88"/>
      <c r="E9" s="88"/>
      <c r="F9" s="88" t="s">
        <v>18</v>
      </c>
      <c r="G9" s="88"/>
      <c r="H9" s="88"/>
    </row>
    <row r="10" spans="2:8">
      <c r="B10" s="88"/>
      <c r="C10" s="32" t="s">
        <v>19</v>
      </c>
      <c r="D10" s="32" t="s">
        <v>20</v>
      </c>
      <c r="E10" s="88" t="s">
        <v>21</v>
      </c>
      <c r="F10" s="88"/>
      <c r="G10" s="88"/>
      <c r="H10" s="88"/>
    </row>
    <row r="11" spans="2:8">
      <c r="B11" s="88"/>
      <c r="C11" s="33" t="s">
        <v>20</v>
      </c>
      <c r="D11" s="33" t="s">
        <v>2</v>
      </c>
      <c r="E11" s="88"/>
      <c r="F11" s="88"/>
      <c r="G11" s="88"/>
      <c r="H11" s="88"/>
    </row>
    <row r="12" spans="2:8">
      <c r="B12" s="88"/>
      <c r="C12" s="34" t="s">
        <v>3</v>
      </c>
      <c r="D12" s="34" t="s">
        <v>1</v>
      </c>
      <c r="E12" s="88"/>
      <c r="F12" s="88"/>
      <c r="G12" s="88"/>
      <c r="H12" s="88"/>
    </row>
    <row r="13" spans="2:8" ht="12.75" customHeight="1">
      <c r="B13" s="91" t="s">
        <v>22</v>
      </c>
      <c r="C13" s="91"/>
      <c r="D13" s="91"/>
      <c r="E13" s="91"/>
      <c r="F13" s="91"/>
      <c r="G13" s="91"/>
      <c r="H13" s="91"/>
    </row>
    <row r="14" spans="2:8">
      <c r="B14" s="42" t="s">
        <v>4</v>
      </c>
      <c r="C14" s="43">
        <v>0</v>
      </c>
      <c r="D14" s="43">
        <v>2</v>
      </c>
      <c r="E14" s="46">
        <f>C14+D14</f>
        <v>2</v>
      </c>
      <c r="F14" s="43">
        <v>0</v>
      </c>
      <c r="G14" s="43">
        <v>0</v>
      </c>
      <c r="H14" s="46">
        <f>E14+F14+G14</f>
        <v>2</v>
      </c>
    </row>
    <row r="15" spans="2:8">
      <c r="B15" s="42" t="s">
        <v>5</v>
      </c>
      <c r="C15" s="43">
        <v>5</v>
      </c>
      <c r="D15" s="43">
        <v>34</v>
      </c>
      <c r="E15" s="46">
        <f>C15+D15</f>
        <v>39</v>
      </c>
      <c r="F15" s="43">
        <v>2</v>
      </c>
      <c r="G15" s="43">
        <v>0</v>
      </c>
      <c r="H15" s="46">
        <f>E15+F15+G15</f>
        <v>41</v>
      </c>
    </row>
    <row r="16" spans="2:8">
      <c r="B16" s="42" t="s">
        <v>6</v>
      </c>
      <c r="C16" s="43">
        <v>0</v>
      </c>
      <c r="D16" s="43">
        <v>8</v>
      </c>
      <c r="E16" s="46">
        <f>C16+D16</f>
        <v>8</v>
      </c>
      <c r="F16" s="43">
        <v>0</v>
      </c>
      <c r="G16" s="43">
        <v>0</v>
      </c>
      <c r="H16" s="46">
        <f>E16+F16+G16</f>
        <v>8</v>
      </c>
    </row>
    <row r="17" spans="2:8">
      <c r="B17" s="42" t="s">
        <v>7</v>
      </c>
      <c r="C17" s="43">
        <v>0</v>
      </c>
      <c r="D17" s="43">
        <v>0</v>
      </c>
      <c r="E17" s="46">
        <f>C17+D17</f>
        <v>0</v>
      </c>
      <c r="F17" s="43">
        <v>0</v>
      </c>
      <c r="G17" s="43">
        <v>0</v>
      </c>
      <c r="H17" s="46">
        <f>E17+F17+G17</f>
        <v>0</v>
      </c>
    </row>
    <row r="18" spans="2:8">
      <c r="B18" s="44" t="s">
        <v>24</v>
      </c>
      <c r="C18" s="47">
        <f>SUM(C14:C17)</f>
        <v>5</v>
      </c>
      <c r="D18" s="47">
        <f>SUM(D14:D17)</f>
        <v>44</v>
      </c>
      <c r="E18" s="47">
        <f>C18+D18</f>
        <v>49</v>
      </c>
      <c r="F18" s="47">
        <f>SUM(F14:F17)</f>
        <v>2</v>
      </c>
      <c r="G18" s="47">
        <f>SUM(G14:G17)</f>
        <v>0</v>
      </c>
      <c r="H18" s="47">
        <f>E18+F18+G18</f>
        <v>51</v>
      </c>
    </row>
    <row r="19" spans="2:8">
      <c r="B19" s="89" t="s">
        <v>23</v>
      </c>
      <c r="C19" s="89"/>
      <c r="D19" s="89"/>
      <c r="E19" s="89"/>
      <c r="F19" s="89"/>
      <c r="G19" s="89"/>
      <c r="H19" s="89"/>
    </row>
    <row r="20" spans="2:8">
      <c r="B20" s="42" t="s">
        <v>8</v>
      </c>
      <c r="C20" s="45">
        <v>0</v>
      </c>
      <c r="D20" s="45">
        <v>12</v>
      </c>
      <c r="E20" s="46">
        <f t="shared" ref="E20:E26" si="0">C20+D20</f>
        <v>12</v>
      </c>
      <c r="F20" s="46"/>
      <c r="G20" s="43">
        <v>0</v>
      </c>
      <c r="H20" s="46">
        <f t="shared" ref="H20:H26" si="1">E20+G20</f>
        <v>12</v>
      </c>
    </row>
    <row r="21" spans="2:8">
      <c r="B21" s="42" t="s">
        <v>9</v>
      </c>
      <c r="C21" s="45">
        <v>0</v>
      </c>
      <c r="D21" s="45">
        <v>141</v>
      </c>
      <c r="E21" s="46">
        <f t="shared" si="0"/>
        <v>141</v>
      </c>
      <c r="F21" s="46"/>
      <c r="G21" s="43">
        <v>0</v>
      </c>
      <c r="H21" s="46">
        <f t="shared" si="1"/>
        <v>141</v>
      </c>
    </row>
    <row r="22" spans="2:8">
      <c r="B22" s="42" t="s">
        <v>10</v>
      </c>
      <c r="C22" s="45">
        <v>0</v>
      </c>
      <c r="D22" s="45">
        <v>70</v>
      </c>
      <c r="E22" s="46">
        <f t="shared" si="0"/>
        <v>70</v>
      </c>
      <c r="F22" s="46"/>
      <c r="G22" s="43">
        <v>0</v>
      </c>
      <c r="H22" s="46">
        <f t="shared" si="1"/>
        <v>70</v>
      </c>
    </row>
    <row r="23" spans="2:8">
      <c r="B23" s="42" t="s">
        <v>11</v>
      </c>
      <c r="C23" s="45">
        <v>0</v>
      </c>
      <c r="D23" s="45">
        <v>98</v>
      </c>
      <c r="E23" s="46">
        <f t="shared" si="0"/>
        <v>98</v>
      </c>
      <c r="F23" s="46"/>
      <c r="G23" s="43">
        <v>0</v>
      </c>
      <c r="H23" s="46">
        <f t="shared" si="1"/>
        <v>98</v>
      </c>
    </row>
    <row r="24" spans="2:8">
      <c r="B24" s="42" t="s">
        <v>12</v>
      </c>
      <c r="C24" s="45">
        <v>0</v>
      </c>
      <c r="D24" s="45">
        <v>30</v>
      </c>
      <c r="E24" s="46">
        <f t="shared" si="0"/>
        <v>30</v>
      </c>
      <c r="F24" s="46"/>
      <c r="G24" s="43">
        <v>0</v>
      </c>
      <c r="H24" s="46">
        <f t="shared" si="1"/>
        <v>30</v>
      </c>
    </row>
    <row r="25" spans="2:8">
      <c r="B25" s="42" t="s">
        <v>13</v>
      </c>
      <c r="C25" s="45">
        <v>0</v>
      </c>
      <c r="D25" s="45">
        <v>18</v>
      </c>
      <c r="E25" s="46">
        <f t="shared" si="0"/>
        <v>18</v>
      </c>
      <c r="F25" s="46"/>
      <c r="G25" s="43">
        <v>1</v>
      </c>
      <c r="H25" s="46">
        <f t="shared" si="1"/>
        <v>19</v>
      </c>
    </row>
    <row r="26" spans="2:8">
      <c r="B26" s="44" t="s">
        <v>25</v>
      </c>
      <c r="C26" s="47">
        <f>SUM(C20:C25)</f>
        <v>0</v>
      </c>
      <c r="D26" s="47">
        <f>SUM(D20:D25)</f>
        <v>369</v>
      </c>
      <c r="E26" s="47">
        <f t="shared" si="0"/>
        <v>369</v>
      </c>
      <c r="F26" s="47"/>
      <c r="G26" s="47">
        <f>SUM(G20:G25)</f>
        <v>1</v>
      </c>
      <c r="H26" s="47">
        <f t="shared" si="1"/>
        <v>370</v>
      </c>
    </row>
    <row r="27" spans="2:8">
      <c r="B27" s="48" t="s">
        <v>0</v>
      </c>
      <c r="C27" s="49">
        <f>C18+C26</f>
        <v>5</v>
      </c>
      <c r="D27" s="49">
        <f>D18+D26</f>
        <v>413</v>
      </c>
      <c r="E27" s="49">
        <f>E18+E26</f>
        <v>418</v>
      </c>
      <c r="F27" s="49">
        <f>F18</f>
        <v>2</v>
      </c>
      <c r="G27" s="49">
        <f>G18+G26</f>
        <v>1</v>
      </c>
      <c r="H27" s="49">
        <f>H18+H26</f>
        <v>421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1"/>
    <protectedRange sqref="C2:F3 C4" name="Cabecalho_1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D37" sqref="D37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90" t="s">
        <v>37</v>
      </c>
      <c r="D2" s="90"/>
      <c r="E2" s="90"/>
      <c r="F2" s="90"/>
      <c r="G2" s="7"/>
      <c r="H2" s="7"/>
    </row>
    <row r="3" spans="2:8">
      <c r="B3" s="6" t="s">
        <v>28</v>
      </c>
      <c r="C3" s="90" t="s">
        <v>43</v>
      </c>
      <c r="D3" s="90"/>
      <c r="E3" s="90"/>
      <c r="F3" s="90"/>
      <c r="G3" s="7"/>
      <c r="H3" s="7"/>
    </row>
    <row r="4" spans="2:8">
      <c r="B4" s="7" t="s">
        <v>31</v>
      </c>
      <c r="C4" s="23">
        <v>42735</v>
      </c>
      <c r="D4" s="7"/>
      <c r="E4" s="7"/>
      <c r="F4" s="7"/>
      <c r="G4" s="7"/>
      <c r="H4" s="7"/>
    </row>
    <row r="5" spans="2:8">
      <c r="B5" s="92" t="s">
        <v>26</v>
      </c>
      <c r="C5" s="92"/>
      <c r="D5" s="92"/>
      <c r="E5" s="92"/>
      <c r="F5" s="92"/>
      <c r="G5" s="92"/>
      <c r="H5" s="92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88" t="s">
        <v>30</v>
      </c>
      <c r="C8" s="88" t="s">
        <v>14</v>
      </c>
      <c r="D8" s="88"/>
      <c r="E8" s="88"/>
      <c r="F8" s="88"/>
      <c r="G8" s="88" t="s">
        <v>15</v>
      </c>
      <c r="H8" s="88" t="s">
        <v>16</v>
      </c>
    </row>
    <row r="9" spans="2:8">
      <c r="B9" s="88"/>
      <c r="C9" s="88" t="s">
        <v>17</v>
      </c>
      <c r="D9" s="88"/>
      <c r="E9" s="88"/>
      <c r="F9" s="88" t="s">
        <v>18</v>
      </c>
      <c r="G9" s="88"/>
      <c r="H9" s="88"/>
    </row>
    <row r="10" spans="2:8">
      <c r="B10" s="88"/>
      <c r="C10" s="32" t="s">
        <v>19</v>
      </c>
      <c r="D10" s="32" t="s">
        <v>20</v>
      </c>
      <c r="E10" s="88" t="s">
        <v>21</v>
      </c>
      <c r="F10" s="88"/>
      <c r="G10" s="88"/>
      <c r="H10" s="88"/>
    </row>
    <row r="11" spans="2:8">
      <c r="B11" s="88"/>
      <c r="C11" s="59" t="s">
        <v>20</v>
      </c>
      <c r="D11" s="59" t="s">
        <v>2</v>
      </c>
      <c r="E11" s="88"/>
      <c r="F11" s="88"/>
      <c r="G11" s="88"/>
      <c r="H11" s="88"/>
    </row>
    <row r="12" spans="2:8">
      <c r="B12" s="88"/>
      <c r="C12" s="34" t="s">
        <v>3</v>
      </c>
      <c r="D12" s="34" t="s">
        <v>1</v>
      </c>
      <c r="E12" s="88"/>
      <c r="F12" s="88"/>
      <c r="G12" s="88"/>
      <c r="H12" s="88"/>
    </row>
    <row r="13" spans="2:8" ht="12.75" customHeight="1">
      <c r="B13" s="91" t="s">
        <v>22</v>
      </c>
      <c r="C13" s="91"/>
      <c r="D13" s="91"/>
      <c r="E13" s="91"/>
      <c r="F13" s="91"/>
      <c r="G13" s="91"/>
      <c r="H13" s="91"/>
    </row>
    <row r="14" spans="2:8" ht="12.75" customHeight="1">
      <c r="B14" s="42" t="s">
        <v>4</v>
      </c>
      <c r="C14" s="43">
        <v>3</v>
      </c>
      <c r="D14" s="43">
        <v>0</v>
      </c>
      <c r="E14" s="46">
        <f>C14+D14</f>
        <v>3</v>
      </c>
      <c r="F14" s="43">
        <v>0</v>
      </c>
      <c r="G14" s="43">
        <v>0</v>
      </c>
      <c r="H14" s="46">
        <f>E14+F14+G14</f>
        <v>3</v>
      </c>
    </row>
    <row r="15" spans="2:8">
      <c r="B15" s="42" t="s">
        <v>5</v>
      </c>
      <c r="C15" s="43">
        <v>262</v>
      </c>
      <c r="D15" s="43">
        <v>0</v>
      </c>
      <c r="E15" s="46">
        <f>C15+D15</f>
        <v>262</v>
      </c>
      <c r="F15" s="43">
        <v>28</v>
      </c>
      <c r="G15" s="43">
        <v>1</v>
      </c>
      <c r="H15" s="46">
        <f>E15+F15+G15</f>
        <v>291</v>
      </c>
    </row>
    <row r="16" spans="2:8">
      <c r="B16" s="42" t="s">
        <v>6</v>
      </c>
      <c r="C16" s="43">
        <v>44</v>
      </c>
      <c r="D16" s="43">
        <v>0</v>
      </c>
      <c r="E16" s="46">
        <f>C16+D16</f>
        <v>44</v>
      </c>
      <c r="F16" s="43">
        <v>1</v>
      </c>
      <c r="G16" s="43">
        <v>0</v>
      </c>
      <c r="H16" s="46">
        <f>E16+F16+G16</f>
        <v>45</v>
      </c>
    </row>
    <row r="17" spans="2:8">
      <c r="B17" s="42" t="s">
        <v>7</v>
      </c>
      <c r="C17" s="43">
        <v>148</v>
      </c>
      <c r="D17" s="43">
        <v>0</v>
      </c>
      <c r="E17" s="46">
        <f>C17+D17</f>
        <v>148</v>
      </c>
      <c r="F17" s="43">
        <v>4</v>
      </c>
      <c r="G17" s="43">
        <v>0</v>
      </c>
      <c r="H17" s="46">
        <f>E17+F17+G17</f>
        <v>152</v>
      </c>
    </row>
    <row r="18" spans="2:8">
      <c r="B18" s="44" t="s">
        <v>24</v>
      </c>
      <c r="C18" s="47">
        <f>SUM(C14:C17)</f>
        <v>457</v>
      </c>
      <c r="D18" s="47">
        <f>SUM(D14:D17)</f>
        <v>0</v>
      </c>
      <c r="E18" s="47">
        <f>C18+D18</f>
        <v>457</v>
      </c>
      <c r="F18" s="47">
        <f>SUM(F14:F17)</f>
        <v>33</v>
      </c>
      <c r="G18" s="47">
        <f>SUM(G14:G17)</f>
        <v>1</v>
      </c>
      <c r="H18" s="47">
        <f>E18+F18+G18</f>
        <v>491</v>
      </c>
    </row>
    <row r="19" spans="2:8">
      <c r="B19" s="89" t="s">
        <v>23</v>
      </c>
      <c r="C19" s="89"/>
      <c r="D19" s="89"/>
      <c r="E19" s="89"/>
      <c r="F19" s="89"/>
      <c r="G19" s="89"/>
      <c r="H19" s="89"/>
    </row>
    <row r="20" spans="2:8">
      <c r="B20" s="42" t="s">
        <v>8</v>
      </c>
      <c r="C20" s="45">
        <v>6</v>
      </c>
      <c r="D20" s="45">
        <v>0</v>
      </c>
      <c r="E20" s="46">
        <f t="shared" ref="E20:E26" si="0">C20+D20</f>
        <v>6</v>
      </c>
      <c r="F20" s="46"/>
      <c r="G20" s="43">
        <v>0</v>
      </c>
      <c r="H20" s="46">
        <f t="shared" ref="H20:H26" si="1">E20+G20</f>
        <v>6</v>
      </c>
    </row>
    <row r="21" spans="2:8">
      <c r="B21" s="42" t="s">
        <v>9</v>
      </c>
      <c r="C21" s="45">
        <v>1156</v>
      </c>
      <c r="D21" s="45">
        <v>0</v>
      </c>
      <c r="E21" s="46">
        <f t="shared" si="0"/>
        <v>1156</v>
      </c>
      <c r="F21" s="46"/>
      <c r="G21" s="43">
        <v>18</v>
      </c>
      <c r="H21" s="46">
        <f t="shared" si="1"/>
        <v>1174</v>
      </c>
    </row>
    <row r="22" spans="2:8">
      <c r="B22" s="42" t="s">
        <v>10</v>
      </c>
      <c r="C22" s="45">
        <v>595</v>
      </c>
      <c r="D22" s="45">
        <v>0</v>
      </c>
      <c r="E22" s="46">
        <f t="shared" si="0"/>
        <v>595</v>
      </c>
      <c r="F22" s="46"/>
      <c r="G22" s="43">
        <v>5</v>
      </c>
      <c r="H22" s="46">
        <f t="shared" si="1"/>
        <v>600</v>
      </c>
    </row>
    <row r="23" spans="2:8">
      <c r="B23" s="42" t="s">
        <v>11</v>
      </c>
      <c r="C23" s="45">
        <v>358</v>
      </c>
      <c r="D23" s="45">
        <v>0</v>
      </c>
      <c r="E23" s="46">
        <f t="shared" si="0"/>
        <v>358</v>
      </c>
      <c r="F23" s="46"/>
      <c r="G23" s="43">
        <v>9</v>
      </c>
      <c r="H23" s="46">
        <f t="shared" si="1"/>
        <v>367</v>
      </c>
    </row>
    <row r="24" spans="2:8">
      <c r="B24" s="42" t="s">
        <v>12</v>
      </c>
      <c r="C24" s="45">
        <v>276</v>
      </c>
      <c r="D24" s="45">
        <v>0</v>
      </c>
      <c r="E24" s="46">
        <f t="shared" si="0"/>
        <v>276</v>
      </c>
      <c r="F24" s="46"/>
      <c r="G24" s="43">
        <v>10</v>
      </c>
      <c r="H24" s="46">
        <f t="shared" si="1"/>
        <v>286</v>
      </c>
    </row>
    <row r="25" spans="2:8">
      <c r="B25" s="42" t="s">
        <v>13</v>
      </c>
      <c r="C25" s="45"/>
      <c r="D25" s="45">
        <v>0</v>
      </c>
      <c r="E25" s="46">
        <f t="shared" si="0"/>
        <v>0</v>
      </c>
      <c r="F25" s="46"/>
      <c r="G25" s="43">
        <v>0</v>
      </c>
      <c r="H25" s="46">
        <f t="shared" si="1"/>
        <v>0</v>
      </c>
    </row>
    <row r="26" spans="2:8">
      <c r="B26" s="44" t="s">
        <v>25</v>
      </c>
      <c r="C26" s="47">
        <f>SUM(C20:C25)</f>
        <v>2391</v>
      </c>
      <c r="D26" s="47">
        <f>SUM(D20:D25)</f>
        <v>0</v>
      </c>
      <c r="E26" s="47">
        <f t="shared" si="0"/>
        <v>2391</v>
      </c>
      <c r="F26" s="47"/>
      <c r="G26" s="47">
        <f>SUM(G20:G25)</f>
        <v>42</v>
      </c>
      <c r="H26" s="47">
        <f t="shared" si="1"/>
        <v>2433</v>
      </c>
    </row>
    <row r="27" spans="2:8">
      <c r="B27" s="48" t="s">
        <v>0</v>
      </c>
      <c r="C27" s="49">
        <f>C18+C26</f>
        <v>2848</v>
      </c>
      <c r="D27" s="49">
        <f>D18+D26</f>
        <v>0</v>
      </c>
      <c r="E27" s="49">
        <f>E18+E26</f>
        <v>2848</v>
      </c>
      <c r="F27" s="49">
        <f>F18</f>
        <v>33</v>
      </c>
      <c r="G27" s="49">
        <f>G18+G26</f>
        <v>43</v>
      </c>
      <c r="H27" s="49">
        <f>H18+H26</f>
        <v>2924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topLeftCell="C1" workbookViewId="0">
      <selection activeCell="F24" sqref="F24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90" t="s">
        <v>44</v>
      </c>
      <c r="D2" s="90"/>
      <c r="E2" s="90"/>
      <c r="F2" s="90"/>
      <c r="G2" s="7"/>
      <c r="H2" s="7"/>
    </row>
    <row r="3" spans="2:8">
      <c r="B3" s="6" t="s">
        <v>28</v>
      </c>
      <c r="C3" s="90" t="s">
        <v>38</v>
      </c>
      <c r="D3" s="90"/>
      <c r="E3" s="90"/>
      <c r="F3" s="90"/>
      <c r="G3" s="7"/>
      <c r="H3" s="7"/>
    </row>
    <row r="4" spans="2:8">
      <c r="B4" s="7" t="s">
        <v>31</v>
      </c>
      <c r="C4" s="23">
        <v>42735</v>
      </c>
      <c r="D4" s="7"/>
      <c r="E4" s="7"/>
      <c r="F4" s="7"/>
      <c r="G4" s="7"/>
      <c r="H4" s="7"/>
    </row>
    <row r="5" spans="2:8">
      <c r="B5" s="92" t="s">
        <v>26</v>
      </c>
      <c r="C5" s="92"/>
      <c r="D5" s="92"/>
      <c r="E5" s="92"/>
      <c r="F5" s="92"/>
      <c r="G5" s="92"/>
      <c r="H5" s="92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88" t="s">
        <v>30</v>
      </c>
      <c r="C8" s="88" t="s">
        <v>14</v>
      </c>
      <c r="D8" s="88"/>
      <c r="E8" s="88"/>
      <c r="F8" s="88"/>
      <c r="G8" s="88" t="s">
        <v>15</v>
      </c>
      <c r="H8" s="88" t="s">
        <v>16</v>
      </c>
    </row>
    <row r="9" spans="2:8">
      <c r="B9" s="88"/>
      <c r="C9" s="88" t="s">
        <v>17</v>
      </c>
      <c r="D9" s="88"/>
      <c r="E9" s="88"/>
      <c r="F9" s="88" t="s">
        <v>18</v>
      </c>
      <c r="G9" s="88"/>
      <c r="H9" s="88"/>
    </row>
    <row r="10" spans="2:8">
      <c r="B10" s="88"/>
      <c r="C10" s="32" t="s">
        <v>19</v>
      </c>
      <c r="D10" s="32" t="s">
        <v>20</v>
      </c>
      <c r="E10" s="88" t="s">
        <v>21</v>
      </c>
      <c r="F10" s="88"/>
      <c r="G10" s="88"/>
      <c r="H10" s="88"/>
    </row>
    <row r="11" spans="2:8">
      <c r="B11" s="88"/>
      <c r="C11" s="33" t="s">
        <v>20</v>
      </c>
      <c r="D11" s="33" t="s">
        <v>2</v>
      </c>
      <c r="E11" s="88"/>
      <c r="F11" s="88"/>
      <c r="G11" s="88"/>
      <c r="H11" s="88"/>
    </row>
    <row r="12" spans="2:8">
      <c r="B12" s="88"/>
      <c r="C12" s="34" t="s">
        <v>3</v>
      </c>
      <c r="D12" s="34" t="s">
        <v>1</v>
      </c>
      <c r="E12" s="88"/>
      <c r="F12" s="88"/>
      <c r="G12" s="88"/>
      <c r="H12" s="88"/>
    </row>
    <row r="13" spans="2:8" ht="12.75" customHeight="1">
      <c r="B13" s="91" t="s">
        <v>22</v>
      </c>
      <c r="C13" s="91"/>
      <c r="D13" s="91"/>
      <c r="E13" s="91"/>
      <c r="F13" s="91"/>
      <c r="G13" s="91"/>
      <c r="H13" s="91"/>
    </row>
    <row r="14" spans="2:8">
      <c r="B14" s="42" t="s">
        <v>4</v>
      </c>
      <c r="C14" s="43">
        <v>3</v>
      </c>
      <c r="D14" s="43"/>
      <c r="E14" s="46">
        <f>C14+D14</f>
        <v>3</v>
      </c>
      <c r="F14" s="43"/>
      <c r="G14" s="43">
        <v>0</v>
      </c>
      <c r="H14" s="46">
        <f>E14+F14+G14</f>
        <v>3</v>
      </c>
    </row>
    <row r="15" spans="2:8">
      <c r="B15" s="42" t="s">
        <v>5</v>
      </c>
      <c r="C15" s="43">
        <v>517</v>
      </c>
      <c r="D15" s="43"/>
      <c r="E15" s="46">
        <f>C15+D15</f>
        <v>517</v>
      </c>
      <c r="F15" s="43">
        <v>12</v>
      </c>
      <c r="G15" s="43">
        <v>24</v>
      </c>
      <c r="H15" s="46">
        <f>E15+F15+G15</f>
        <v>553</v>
      </c>
    </row>
    <row r="16" spans="2:8">
      <c r="B16" s="42" t="s">
        <v>6</v>
      </c>
      <c r="C16" s="43">
        <v>145</v>
      </c>
      <c r="D16" s="43"/>
      <c r="E16" s="46">
        <f>C16+D16</f>
        <v>145</v>
      </c>
      <c r="F16" s="43"/>
      <c r="G16" s="43">
        <v>4</v>
      </c>
      <c r="H16" s="46">
        <f>E16+F16+G16</f>
        <v>149</v>
      </c>
    </row>
    <row r="17" spans="2:8">
      <c r="B17" s="42" t="s">
        <v>7</v>
      </c>
      <c r="C17" s="43"/>
      <c r="D17" s="43"/>
      <c r="E17" s="46">
        <f>C17+D17</f>
        <v>0</v>
      </c>
      <c r="F17" s="43"/>
      <c r="G17" s="43"/>
      <c r="H17" s="46">
        <f>E17+F17+G17</f>
        <v>0</v>
      </c>
    </row>
    <row r="18" spans="2:8">
      <c r="B18" s="44" t="s">
        <v>24</v>
      </c>
      <c r="C18" s="47">
        <f>SUM(C14:C17)</f>
        <v>665</v>
      </c>
      <c r="D18" s="47">
        <f>SUM(D14:D17)</f>
        <v>0</v>
      </c>
      <c r="E18" s="47">
        <f>C18+D18</f>
        <v>665</v>
      </c>
      <c r="F18" s="47">
        <f>SUM(F14:F17)</f>
        <v>12</v>
      </c>
      <c r="G18" s="47">
        <f>SUM(G14:G17)</f>
        <v>28</v>
      </c>
      <c r="H18" s="47">
        <f>E18+F18+G18</f>
        <v>705</v>
      </c>
    </row>
    <row r="19" spans="2:8">
      <c r="B19" s="89" t="s">
        <v>23</v>
      </c>
      <c r="C19" s="89"/>
      <c r="D19" s="89"/>
      <c r="E19" s="89"/>
      <c r="F19" s="89"/>
      <c r="G19" s="89"/>
      <c r="H19" s="89"/>
    </row>
    <row r="20" spans="2:8">
      <c r="B20" s="42" t="s">
        <v>8</v>
      </c>
      <c r="C20" s="45"/>
      <c r="D20" s="45"/>
      <c r="E20" s="46">
        <f t="shared" ref="E20:E26" si="0">C20+D20</f>
        <v>0</v>
      </c>
      <c r="F20" s="46"/>
      <c r="G20" s="43"/>
      <c r="H20" s="46">
        <f t="shared" ref="H20:H26" si="1">E20+G20</f>
        <v>0</v>
      </c>
    </row>
    <row r="21" spans="2:8">
      <c r="B21" s="42" t="s">
        <v>9</v>
      </c>
      <c r="C21" s="45">
        <v>865</v>
      </c>
      <c r="D21" s="45"/>
      <c r="E21" s="46">
        <f t="shared" si="0"/>
        <v>865</v>
      </c>
      <c r="F21" s="46"/>
      <c r="G21" s="43">
        <v>49</v>
      </c>
      <c r="H21" s="46">
        <f t="shared" si="1"/>
        <v>914</v>
      </c>
    </row>
    <row r="22" spans="2:8">
      <c r="B22" s="42" t="s">
        <v>10</v>
      </c>
      <c r="C22" s="45">
        <v>223</v>
      </c>
      <c r="D22" s="45"/>
      <c r="E22" s="46">
        <f t="shared" si="0"/>
        <v>223</v>
      </c>
      <c r="F22" s="46"/>
      <c r="G22" s="43">
        <v>18</v>
      </c>
      <c r="H22" s="46">
        <f t="shared" si="1"/>
        <v>241</v>
      </c>
    </row>
    <row r="23" spans="2:8">
      <c r="B23" s="42" t="s">
        <v>11</v>
      </c>
      <c r="C23" s="45">
        <v>473</v>
      </c>
      <c r="D23" s="45"/>
      <c r="E23" s="46">
        <f t="shared" si="0"/>
        <v>473</v>
      </c>
      <c r="F23" s="46"/>
      <c r="G23" s="43">
        <v>30</v>
      </c>
      <c r="H23" s="46">
        <f t="shared" si="1"/>
        <v>503</v>
      </c>
    </row>
    <row r="24" spans="2:8">
      <c r="B24" s="42" t="s">
        <v>12</v>
      </c>
      <c r="C24" s="45">
        <v>815</v>
      </c>
      <c r="D24" s="45"/>
      <c r="E24" s="46">
        <f t="shared" si="0"/>
        <v>815</v>
      </c>
      <c r="F24" s="46"/>
      <c r="G24" s="43">
        <v>50</v>
      </c>
      <c r="H24" s="46">
        <f t="shared" si="1"/>
        <v>865</v>
      </c>
    </row>
    <row r="25" spans="2:8">
      <c r="B25" s="42" t="s">
        <v>13</v>
      </c>
      <c r="C25" s="45">
        <v>93</v>
      </c>
      <c r="D25" s="45"/>
      <c r="E25" s="46">
        <f t="shared" si="0"/>
        <v>93</v>
      </c>
      <c r="F25" s="46"/>
      <c r="G25" s="43">
        <v>22</v>
      </c>
      <c r="H25" s="46">
        <f t="shared" si="1"/>
        <v>115</v>
      </c>
    </row>
    <row r="26" spans="2:8">
      <c r="B26" s="44" t="s">
        <v>25</v>
      </c>
      <c r="C26" s="47">
        <f>SUM(C20:C25)</f>
        <v>2469</v>
      </c>
      <c r="D26" s="47">
        <f>SUM(D20:D25)</f>
        <v>0</v>
      </c>
      <c r="E26" s="47">
        <f t="shared" si="0"/>
        <v>2469</v>
      </c>
      <c r="F26" s="47"/>
      <c r="G26" s="47">
        <f>SUM(G20:G25)</f>
        <v>169</v>
      </c>
      <c r="H26" s="47">
        <f t="shared" si="1"/>
        <v>2638</v>
      </c>
    </row>
    <row r="27" spans="2:8">
      <c r="B27" s="48" t="s">
        <v>0</v>
      </c>
      <c r="C27" s="49">
        <f>C18+C26</f>
        <v>3134</v>
      </c>
      <c r="D27" s="49">
        <f>D18+D26</f>
        <v>0</v>
      </c>
      <c r="E27" s="49">
        <f>E18+E26</f>
        <v>3134</v>
      </c>
      <c r="F27" s="49">
        <f>F18</f>
        <v>12</v>
      </c>
      <c r="G27" s="49">
        <f>G18+G26</f>
        <v>197</v>
      </c>
      <c r="H27" s="49">
        <f>H18+H26</f>
        <v>3343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"/>
    <protectedRange sqref="C14:D17 F14:G17 C20:D25 G20:G25" name="Dados dos TRTs_1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E10" sqref="E10:E12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90" t="s">
        <v>63</v>
      </c>
      <c r="D2" s="90"/>
      <c r="E2" s="90"/>
      <c r="F2" s="90"/>
      <c r="G2" s="7"/>
      <c r="H2" s="7"/>
    </row>
    <row r="3" spans="2:8">
      <c r="B3" s="6" t="s">
        <v>28</v>
      </c>
      <c r="C3" s="90" t="s">
        <v>62</v>
      </c>
      <c r="D3" s="90"/>
      <c r="E3" s="90"/>
      <c r="F3" s="90"/>
      <c r="G3" s="7"/>
      <c r="H3" s="7"/>
    </row>
    <row r="4" spans="2:8">
      <c r="B4" s="7" t="s">
        <v>31</v>
      </c>
      <c r="C4" s="23">
        <v>42735</v>
      </c>
      <c r="D4" s="7"/>
      <c r="E4" s="7"/>
      <c r="F4" s="7"/>
      <c r="G4" s="7"/>
      <c r="H4" s="7"/>
    </row>
    <row r="5" spans="2:8">
      <c r="B5" s="92" t="s">
        <v>26</v>
      </c>
      <c r="C5" s="92"/>
      <c r="D5" s="92"/>
      <c r="E5" s="92"/>
      <c r="F5" s="92"/>
      <c r="G5" s="92"/>
      <c r="H5" s="92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88" t="s">
        <v>30</v>
      </c>
      <c r="C8" s="88" t="s">
        <v>14</v>
      </c>
      <c r="D8" s="88"/>
      <c r="E8" s="88"/>
      <c r="F8" s="88"/>
      <c r="G8" s="88" t="s">
        <v>15</v>
      </c>
      <c r="H8" s="88" t="s">
        <v>16</v>
      </c>
    </row>
    <row r="9" spans="2:8">
      <c r="B9" s="88"/>
      <c r="C9" s="88" t="s">
        <v>17</v>
      </c>
      <c r="D9" s="88"/>
      <c r="E9" s="88"/>
      <c r="F9" s="88" t="s">
        <v>18</v>
      </c>
      <c r="G9" s="88"/>
      <c r="H9" s="88"/>
    </row>
    <row r="10" spans="2:8">
      <c r="B10" s="88"/>
      <c r="C10" s="32" t="s">
        <v>19</v>
      </c>
      <c r="D10" s="32" t="s">
        <v>20</v>
      </c>
      <c r="E10" s="88" t="s">
        <v>21</v>
      </c>
      <c r="F10" s="88"/>
      <c r="G10" s="88"/>
      <c r="H10" s="88"/>
    </row>
    <row r="11" spans="2:8">
      <c r="B11" s="88"/>
      <c r="C11" s="59" t="s">
        <v>20</v>
      </c>
      <c r="D11" s="59" t="s">
        <v>2</v>
      </c>
      <c r="E11" s="88"/>
      <c r="F11" s="88"/>
      <c r="G11" s="88"/>
      <c r="H11" s="88"/>
    </row>
    <row r="12" spans="2:8">
      <c r="B12" s="88"/>
      <c r="C12" s="34" t="s">
        <v>3</v>
      </c>
      <c r="D12" s="34" t="s">
        <v>1</v>
      </c>
      <c r="E12" s="88"/>
      <c r="F12" s="88"/>
      <c r="G12" s="88"/>
      <c r="H12" s="88"/>
    </row>
    <row r="13" spans="2:8" ht="12.75" customHeight="1">
      <c r="B13" s="91" t="s">
        <v>22</v>
      </c>
      <c r="C13" s="91"/>
      <c r="D13" s="91"/>
      <c r="E13" s="91"/>
      <c r="F13" s="91"/>
      <c r="G13" s="91"/>
      <c r="H13" s="91"/>
    </row>
    <row r="14" spans="2:8">
      <c r="B14" s="42" t="s">
        <v>4</v>
      </c>
      <c r="C14" s="43">
        <v>3</v>
      </c>
      <c r="D14" s="43">
        <v>0</v>
      </c>
      <c r="E14" s="46">
        <f>C14+D14</f>
        <v>3</v>
      </c>
      <c r="F14" s="43">
        <v>0</v>
      </c>
      <c r="G14" s="43">
        <v>0</v>
      </c>
      <c r="H14" s="46">
        <f>E14+F14+G14</f>
        <v>3</v>
      </c>
    </row>
    <row r="15" spans="2:8">
      <c r="B15" s="42" t="s">
        <v>5</v>
      </c>
      <c r="C15" s="43">
        <v>293</v>
      </c>
      <c r="D15" s="43">
        <v>1</v>
      </c>
      <c r="E15" s="46">
        <f>C15+D15</f>
        <v>294</v>
      </c>
      <c r="F15" s="43">
        <v>20</v>
      </c>
      <c r="G15" s="43">
        <v>0</v>
      </c>
      <c r="H15" s="46">
        <f>E15+F15+G15</f>
        <v>314</v>
      </c>
    </row>
    <row r="16" spans="2:8">
      <c r="B16" s="42" t="s">
        <v>6</v>
      </c>
      <c r="C16" s="43">
        <v>3</v>
      </c>
      <c r="D16" s="43">
        <v>0</v>
      </c>
      <c r="E16" s="46">
        <f>C16+D16</f>
        <v>3</v>
      </c>
      <c r="F16" s="43">
        <v>1</v>
      </c>
      <c r="G16" s="43">
        <v>0</v>
      </c>
      <c r="H16" s="46">
        <f>E16+F16+G16</f>
        <v>4</v>
      </c>
    </row>
    <row r="17" spans="2:8">
      <c r="B17" s="42" t="s">
        <v>7</v>
      </c>
      <c r="C17" s="43">
        <v>0</v>
      </c>
      <c r="D17" s="43">
        <v>0</v>
      </c>
      <c r="E17" s="46">
        <f>C17+D17</f>
        <v>0</v>
      </c>
      <c r="F17" s="43">
        <v>0</v>
      </c>
      <c r="G17" s="43">
        <v>0</v>
      </c>
      <c r="H17" s="46">
        <f>E17+F17+G17</f>
        <v>0</v>
      </c>
    </row>
    <row r="18" spans="2:8">
      <c r="B18" s="44" t="s">
        <v>24</v>
      </c>
      <c r="C18" s="47">
        <f>SUM(C14:C17)</f>
        <v>299</v>
      </c>
      <c r="D18" s="47">
        <f>SUM(D14:D17)</f>
        <v>1</v>
      </c>
      <c r="E18" s="47">
        <f>C18+D18</f>
        <v>300</v>
      </c>
      <c r="F18" s="47">
        <f>SUM(F14:F17)</f>
        <v>21</v>
      </c>
      <c r="G18" s="47">
        <f>SUM(G14:G17)</f>
        <v>0</v>
      </c>
      <c r="H18" s="47">
        <f>E18+F18+G18</f>
        <v>321</v>
      </c>
    </row>
    <row r="19" spans="2:8">
      <c r="B19" s="89" t="s">
        <v>23</v>
      </c>
      <c r="C19" s="89"/>
      <c r="D19" s="89"/>
      <c r="E19" s="89"/>
      <c r="F19" s="89"/>
      <c r="G19" s="89"/>
      <c r="H19" s="89"/>
    </row>
    <row r="20" spans="2:8">
      <c r="B20" s="42" t="s">
        <v>8</v>
      </c>
      <c r="C20" s="45">
        <v>319</v>
      </c>
      <c r="D20" s="45">
        <v>5</v>
      </c>
      <c r="E20" s="46">
        <f t="shared" ref="E20:E26" si="0">C20+D20</f>
        <v>324</v>
      </c>
      <c r="F20" s="46"/>
      <c r="G20" s="43">
        <v>0</v>
      </c>
      <c r="H20" s="46">
        <f t="shared" ref="H20:H26" si="1">E20+G20</f>
        <v>324</v>
      </c>
    </row>
    <row r="21" spans="2:8">
      <c r="B21" s="42" t="s">
        <v>9</v>
      </c>
      <c r="C21" s="45">
        <v>845</v>
      </c>
      <c r="D21" s="45">
        <v>19</v>
      </c>
      <c r="E21" s="46">
        <f t="shared" si="0"/>
        <v>864</v>
      </c>
      <c r="F21" s="46"/>
      <c r="G21" s="43">
        <v>0</v>
      </c>
      <c r="H21" s="46">
        <f t="shared" si="1"/>
        <v>864</v>
      </c>
    </row>
    <row r="22" spans="2:8">
      <c r="B22" s="42" t="s">
        <v>10</v>
      </c>
      <c r="C22" s="45">
        <v>498</v>
      </c>
      <c r="D22" s="45">
        <v>58</v>
      </c>
      <c r="E22" s="46">
        <f t="shared" si="0"/>
        <v>556</v>
      </c>
      <c r="F22" s="46"/>
      <c r="G22" s="43">
        <v>0</v>
      </c>
      <c r="H22" s="46">
        <f t="shared" si="1"/>
        <v>556</v>
      </c>
    </row>
    <row r="23" spans="2:8">
      <c r="B23" s="42" t="s">
        <v>11</v>
      </c>
      <c r="C23" s="45">
        <v>485</v>
      </c>
      <c r="D23" s="45">
        <v>18</v>
      </c>
      <c r="E23" s="46">
        <f t="shared" si="0"/>
        <v>503</v>
      </c>
      <c r="F23" s="46"/>
      <c r="G23" s="43">
        <v>0</v>
      </c>
      <c r="H23" s="46">
        <f t="shared" si="1"/>
        <v>503</v>
      </c>
    </row>
    <row r="24" spans="2:8">
      <c r="B24" s="42" t="s">
        <v>12</v>
      </c>
      <c r="C24" s="45">
        <v>313</v>
      </c>
      <c r="D24" s="45">
        <v>30</v>
      </c>
      <c r="E24" s="46">
        <f t="shared" si="0"/>
        <v>343</v>
      </c>
      <c r="F24" s="46"/>
      <c r="G24" s="43">
        <v>0</v>
      </c>
      <c r="H24" s="46">
        <f t="shared" si="1"/>
        <v>343</v>
      </c>
    </row>
    <row r="25" spans="2:8">
      <c r="B25" s="42" t="s">
        <v>13</v>
      </c>
      <c r="C25" s="45">
        <v>167</v>
      </c>
      <c r="D25" s="45">
        <v>16</v>
      </c>
      <c r="E25" s="46">
        <f t="shared" si="0"/>
        <v>183</v>
      </c>
      <c r="F25" s="46"/>
      <c r="G25" s="43">
        <v>0</v>
      </c>
      <c r="H25" s="46">
        <f t="shared" si="1"/>
        <v>183</v>
      </c>
    </row>
    <row r="26" spans="2:8">
      <c r="B26" s="44" t="s">
        <v>25</v>
      </c>
      <c r="C26" s="47">
        <f>SUM(C20:C25)</f>
        <v>2627</v>
      </c>
      <c r="D26" s="47">
        <f>SUM(D20:D25)</f>
        <v>146</v>
      </c>
      <c r="E26" s="47">
        <f t="shared" si="0"/>
        <v>2773</v>
      </c>
      <c r="F26" s="47"/>
      <c r="G26" s="47">
        <f>SUM(G20:G25)</f>
        <v>0</v>
      </c>
      <c r="H26" s="47">
        <f t="shared" si="1"/>
        <v>2773</v>
      </c>
    </row>
    <row r="27" spans="2:8">
      <c r="B27" s="48" t="s">
        <v>0</v>
      </c>
      <c r="C27" s="49">
        <f>C18+C26</f>
        <v>2926</v>
      </c>
      <c r="D27" s="49">
        <f>D18+D26</f>
        <v>147</v>
      </c>
      <c r="E27" s="49">
        <f>E18+E26</f>
        <v>3073</v>
      </c>
      <c r="F27" s="49">
        <f>F18</f>
        <v>21</v>
      </c>
      <c r="G27" s="49">
        <f>G18+G26</f>
        <v>0</v>
      </c>
      <c r="H27" s="49">
        <f>H18+H26</f>
        <v>3094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D14" sqref="D14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90" t="s">
        <v>46</v>
      </c>
      <c r="D2" s="90"/>
      <c r="E2" s="90"/>
      <c r="F2" s="90"/>
      <c r="G2" s="7"/>
      <c r="H2" s="7"/>
    </row>
    <row r="3" spans="2:8">
      <c r="B3" s="6" t="s">
        <v>28</v>
      </c>
      <c r="C3" s="90" t="s">
        <v>38</v>
      </c>
      <c r="D3" s="90"/>
      <c r="E3" s="90"/>
      <c r="F3" s="90"/>
      <c r="G3" s="7"/>
      <c r="H3" s="7"/>
    </row>
    <row r="4" spans="2:8">
      <c r="B4" s="7" t="s">
        <v>31</v>
      </c>
      <c r="C4" s="23">
        <v>42735</v>
      </c>
      <c r="D4" s="7"/>
      <c r="E4" s="7"/>
      <c r="F4" s="7"/>
      <c r="G4" s="7"/>
      <c r="H4" s="7"/>
    </row>
    <row r="5" spans="2:8">
      <c r="B5" s="92" t="s">
        <v>26</v>
      </c>
      <c r="C5" s="92"/>
      <c r="D5" s="92"/>
      <c r="E5" s="92"/>
      <c r="F5" s="92"/>
      <c r="G5" s="92"/>
      <c r="H5" s="92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88" t="s">
        <v>30</v>
      </c>
      <c r="C8" s="88" t="s">
        <v>14</v>
      </c>
      <c r="D8" s="88"/>
      <c r="E8" s="88"/>
      <c r="F8" s="88"/>
      <c r="G8" s="88" t="s">
        <v>15</v>
      </c>
      <c r="H8" s="88" t="s">
        <v>16</v>
      </c>
    </row>
    <row r="9" spans="2:8">
      <c r="B9" s="88"/>
      <c r="C9" s="88" t="s">
        <v>17</v>
      </c>
      <c r="D9" s="88"/>
      <c r="E9" s="88"/>
      <c r="F9" s="88" t="s">
        <v>18</v>
      </c>
      <c r="G9" s="88"/>
      <c r="H9" s="88"/>
    </row>
    <row r="10" spans="2:8">
      <c r="B10" s="88"/>
      <c r="C10" s="32" t="s">
        <v>19</v>
      </c>
      <c r="D10" s="32" t="s">
        <v>20</v>
      </c>
      <c r="E10" s="88" t="s">
        <v>21</v>
      </c>
      <c r="F10" s="88"/>
      <c r="G10" s="88"/>
      <c r="H10" s="88"/>
    </row>
    <row r="11" spans="2:8">
      <c r="B11" s="88"/>
      <c r="C11" s="59" t="s">
        <v>20</v>
      </c>
      <c r="D11" s="59" t="s">
        <v>2</v>
      </c>
      <c r="E11" s="88"/>
      <c r="F11" s="88"/>
      <c r="G11" s="88"/>
      <c r="H11" s="88"/>
    </row>
    <row r="12" spans="2:8">
      <c r="B12" s="88"/>
      <c r="C12" s="34" t="s">
        <v>3</v>
      </c>
      <c r="D12" s="34" t="s">
        <v>1</v>
      </c>
      <c r="E12" s="88"/>
      <c r="F12" s="88"/>
      <c r="G12" s="88"/>
      <c r="H12" s="88"/>
    </row>
    <row r="13" spans="2:8" ht="12.75" customHeight="1">
      <c r="B13" s="91" t="s">
        <v>22</v>
      </c>
      <c r="C13" s="91"/>
      <c r="D13" s="91"/>
      <c r="E13" s="91"/>
      <c r="F13" s="91"/>
      <c r="G13" s="91"/>
      <c r="H13" s="91"/>
    </row>
    <row r="14" spans="2:8">
      <c r="B14" s="42" t="s">
        <v>4</v>
      </c>
      <c r="C14" s="43">
        <v>3</v>
      </c>
      <c r="D14" s="43">
        <v>0</v>
      </c>
      <c r="E14" s="46">
        <f>C14+D14</f>
        <v>3</v>
      </c>
      <c r="F14" s="43">
        <v>0</v>
      </c>
      <c r="G14" s="43">
        <v>0</v>
      </c>
      <c r="H14" s="46">
        <f>E14+F14+G14</f>
        <v>3</v>
      </c>
    </row>
    <row r="15" spans="2:8">
      <c r="B15" s="42" t="s">
        <v>5</v>
      </c>
      <c r="C15" s="43">
        <v>210</v>
      </c>
      <c r="D15" s="43">
        <v>0</v>
      </c>
      <c r="E15" s="46">
        <f>C15+D15</f>
        <v>210</v>
      </c>
      <c r="F15" s="43">
        <v>2</v>
      </c>
      <c r="G15" s="43">
        <v>0</v>
      </c>
      <c r="H15" s="46">
        <f>E15+F15+G15</f>
        <v>212</v>
      </c>
    </row>
    <row r="16" spans="2:8">
      <c r="B16" s="42" t="s">
        <v>6</v>
      </c>
      <c r="C16" s="43">
        <v>81</v>
      </c>
      <c r="D16" s="43">
        <v>0</v>
      </c>
      <c r="E16" s="46">
        <f>C16+D16</f>
        <v>81</v>
      </c>
      <c r="F16" s="43">
        <v>0</v>
      </c>
      <c r="G16" s="43">
        <v>0</v>
      </c>
      <c r="H16" s="46">
        <f>E16+F16+G16</f>
        <v>81</v>
      </c>
    </row>
    <row r="17" spans="2:8">
      <c r="B17" s="42" t="s">
        <v>7</v>
      </c>
      <c r="C17" s="43">
        <v>23</v>
      </c>
      <c r="D17" s="43">
        <v>0</v>
      </c>
      <c r="E17" s="46">
        <f>C17+D17</f>
        <v>23</v>
      </c>
      <c r="F17" s="43">
        <v>0</v>
      </c>
      <c r="G17" s="43">
        <v>0</v>
      </c>
      <c r="H17" s="46">
        <f>E17+F17+G17</f>
        <v>23</v>
      </c>
    </row>
    <row r="18" spans="2:8">
      <c r="B18" s="44" t="s">
        <v>24</v>
      </c>
      <c r="C18" s="47">
        <f>SUM(C14:C17)</f>
        <v>317</v>
      </c>
      <c r="D18" s="47">
        <f>SUM(D14:D17)</f>
        <v>0</v>
      </c>
      <c r="E18" s="47">
        <f>C18+D18</f>
        <v>317</v>
      </c>
      <c r="F18" s="47">
        <f>SUM(F14:F17)</f>
        <v>2</v>
      </c>
      <c r="G18" s="47">
        <f>SUM(G14:G17)</f>
        <v>0</v>
      </c>
      <c r="H18" s="47">
        <f>E18+F18+G18</f>
        <v>319</v>
      </c>
    </row>
    <row r="19" spans="2:8">
      <c r="B19" s="89" t="s">
        <v>23</v>
      </c>
      <c r="C19" s="89"/>
      <c r="D19" s="89"/>
      <c r="E19" s="89"/>
      <c r="F19" s="89"/>
      <c r="G19" s="89"/>
      <c r="H19" s="89"/>
    </row>
    <row r="20" spans="2:8">
      <c r="B20" s="42" t="s">
        <v>8</v>
      </c>
      <c r="C20" s="45">
        <v>0</v>
      </c>
      <c r="D20" s="45">
        <v>0</v>
      </c>
      <c r="E20" s="46">
        <f t="shared" ref="E20:E26" si="0">C20+D20</f>
        <v>0</v>
      </c>
      <c r="F20" s="46"/>
      <c r="G20" s="43">
        <v>0</v>
      </c>
      <c r="H20" s="46">
        <f t="shared" ref="H20:H26" si="1">E20+G20</f>
        <v>0</v>
      </c>
    </row>
    <row r="21" spans="2:8">
      <c r="B21" s="42" t="s">
        <v>9</v>
      </c>
      <c r="C21" s="45">
        <v>663</v>
      </c>
      <c r="D21" s="45">
        <v>0</v>
      </c>
      <c r="E21" s="46">
        <f t="shared" si="0"/>
        <v>663</v>
      </c>
      <c r="F21" s="46"/>
      <c r="G21" s="43">
        <v>0</v>
      </c>
      <c r="H21" s="46">
        <f t="shared" si="1"/>
        <v>663</v>
      </c>
    </row>
    <row r="22" spans="2:8">
      <c r="B22" s="42" t="s">
        <v>10</v>
      </c>
      <c r="C22" s="45">
        <v>449</v>
      </c>
      <c r="D22" s="45">
        <v>0</v>
      </c>
      <c r="E22" s="46">
        <f t="shared" si="0"/>
        <v>449</v>
      </c>
      <c r="F22" s="46"/>
      <c r="G22" s="43">
        <v>0</v>
      </c>
      <c r="H22" s="46">
        <f t="shared" si="1"/>
        <v>449</v>
      </c>
    </row>
    <row r="23" spans="2:8">
      <c r="B23" s="42" t="s">
        <v>11</v>
      </c>
      <c r="C23" s="45">
        <v>194</v>
      </c>
      <c r="D23" s="45">
        <v>0</v>
      </c>
      <c r="E23" s="46">
        <f t="shared" si="0"/>
        <v>194</v>
      </c>
      <c r="F23" s="46"/>
      <c r="G23" s="43">
        <v>0</v>
      </c>
      <c r="H23" s="46">
        <f t="shared" si="1"/>
        <v>194</v>
      </c>
    </row>
    <row r="24" spans="2:8">
      <c r="B24" s="42" t="s">
        <v>12</v>
      </c>
      <c r="C24" s="45">
        <v>318</v>
      </c>
      <c r="D24" s="45">
        <v>0</v>
      </c>
      <c r="E24" s="46">
        <f t="shared" si="0"/>
        <v>318</v>
      </c>
      <c r="F24" s="46"/>
      <c r="G24" s="43">
        <v>0</v>
      </c>
      <c r="H24" s="46">
        <f t="shared" si="1"/>
        <v>318</v>
      </c>
    </row>
    <row r="25" spans="2:8">
      <c r="B25" s="42" t="s">
        <v>13</v>
      </c>
      <c r="C25" s="45">
        <v>44</v>
      </c>
      <c r="D25" s="45">
        <v>0</v>
      </c>
      <c r="E25" s="46">
        <f t="shared" si="0"/>
        <v>44</v>
      </c>
      <c r="F25" s="46"/>
      <c r="G25" s="43">
        <v>0</v>
      </c>
      <c r="H25" s="46">
        <f t="shared" si="1"/>
        <v>44</v>
      </c>
    </row>
    <row r="26" spans="2:8">
      <c r="B26" s="44" t="s">
        <v>25</v>
      </c>
      <c r="C26" s="47">
        <f>SUM(C20:C25)</f>
        <v>1668</v>
      </c>
      <c r="D26" s="47">
        <f>SUM(D20:D25)</f>
        <v>0</v>
      </c>
      <c r="E26" s="47">
        <f t="shared" si="0"/>
        <v>1668</v>
      </c>
      <c r="F26" s="47"/>
      <c r="G26" s="47">
        <f>SUM(G20:G25)</f>
        <v>0</v>
      </c>
      <c r="H26" s="47">
        <f t="shared" si="1"/>
        <v>1668</v>
      </c>
    </row>
    <row r="27" spans="2:8">
      <c r="B27" s="48" t="s">
        <v>0</v>
      </c>
      <c r="C27" s="49">
        <f>C18+C26</f>
        <v>1985</v>
      </c>
      <c r="D27" s="49">
        <f>D18+D26</f>
        <v>0</v>
      </c>
      <c r="E27" s="49">
        <f>E18+E26</f>
        <v>1985</v>
      </c>
      <c r="F27" s="49">
        <f>F18</f>
        <v>2</v>
      </c>
      <c r="G27" s="49">
        <f>G18+G26</f>
        <v>0</v>
      </c>
      <c r="H27" s="49">
        <f>H18+H26</f>
        <v>1987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1"/>
    <protectedRange sqref="C2:F3 C4" name="Cabecalho_1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C8" sqref="C8:F8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90" t="s">
        <v>47</v>
      </c>
      <c r="D2" s="90"/>
      <c r="E2" s="90"/>
      <c r="F2" s="90"/>
      <c r="G2" s="7"/>
      <c r="H2" s="7"/>
    </row>
    <row r="3" spans="2:8">
      <c r="B3" s="6" t="s">
        <v>28</v>
      </c>
      <c r="C3" s="90"/>
      <c r="D3" s="90"/>
      <c r="E3" s="90"/>
      <c r="F3" s="90"/>
      <c r="G3" s="7"/>
      <c r="H3" s="7"/>
    </row>
    <row r="4" spans="2:8">
      <c r="B4" s="7" t="s">
        <v>31</v>
      </c>
      <c r="C4" s="23">
        <v>42735</v>
      </c>
      <c r="D4" s="7"/>
      <c r="E4" s="7"/>
      <c r="F4" s="7"/>
      <c r="G4" s="7"/>
      <c r="H4" s="7"/>
    </row>
    <row r="5" spans="2:8">
      <c r="B5" s="92" t="s">
        <v>26</v>
      </c>
      <c r="C5" s="92"/>
      <c r="D5" s="92"/>
      <c r="E5" s="92"/>
      <c r="F5" s="92"/>
      <c r="G5" s="92"/>
      <c r="H5" s="92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88" t="s">
        <v>30</v>
      </c>
      <c r="C8" s="88" t="s">
        <v>14</v>
      </c>
      <c r="D8" s="88"/>
      <c r="E8" s="88"/>
      <c r="F8" s="88"/>
      <c r="G8" s="88" t="s">
        <v>15</v>
      </c>
      <c r="H8" s="88" t="s">
        <v>16</v>
      </c>
    </row>
    <row r="9" spans="2:8">
      <c r="B9" s="88"/>
      <c r="C9" s="88" t="s">
        <v>17</v>
      </c>
      <c r="D9" s="88"/>
      <c r="E9" s="88"/>
      <c r="F9" s="88" t="s">
        <v>18</v>
      </c>
      <c r="G9" s="88"/>
      <c r="H9" s="88"/>
    </row>
    <row r="10" spans="2:8">
      <c r="B10" s="88"/>
      <c r="C10" s="32" t="s">
        <v>19</v>
      </c>
      <c r="D10" s="32" t="s">
        <v>20</v>
      </c>
      <c r="E10" s="88" t="s">
        <v>21</v>
      </c>
      <c r="F10" s="88"/>
      <c r="G10" s="88"/>
      <c r="H10" s="88"/>
    </row>
    <row r="11" spans="2:8">
      <c r="B11" s="88"/>
      <c r="C11" s="59" t="s">
        <v>20</v>
      </c>
      <c r="D11" s="59" t="s">
        <v>2</v>
      </c>
      <c r="E11" s="88"/>
      <c r="F11" s="88"/>
      <c r="G11" s="88"/>
      <c r="H11" s="88"/>
    </row>
    <row r="12" spans="2:8">
      <c r="B12" s="88"/>
      <c r="C12" s="34" t="s">
        <v>3</v>
      </c>
      <c r="D12" s="34" t="s">
        <v>1</v>
      </c>
      <c r="E12" s="88"/>
      <c r="F12" s="88"/>
      <c r="G12" s="88"/>
      <c r="H12" s="88"/>
    </row>
    <row r="13" spans="2:8" ht="12.75" customHeight="1">
      <c r="B13" s="91" t="s">
        <v>22</v>
      </c>
      <c r="C13" s="91"/>
      <c r="D13" s="91"/>
      <c r="E13" s="91"/>
      <c r="F13" s="91"/>
      <c r="G13" s="91"/>
      <c r="H13" s="91"/>
    </row>
    <row r="14" spans="2:8">
      <c r="B14" s="42" t="s">
        <v>4</v>
      </c>
      <c r="C14" s="43">
        <v>3</v>
      </c>
      <c r="D14" s="43">
        <v>0</v>
      </c>
      <c r="E14" s="46">
        <f>C14+D14</f>
        <v>3</v>
      </c>
      <c r="F14" s="43">
        <v>0</v>
      </c>
      <c r="G14" s="43">
        <v>0</v>
      </c>
      <c r="H14" s="46">
        <f>E14+F14+G14</f>
        <v>3</v>
      </c>
    </row>
    <row r="15" spans="2:8">
      <c r="B15" s="42" t="s">
        <v>5</v>
      </c>
      <c r="C15" s="43">
        <v>124</v>
      </c>
      <c r="D15" s="43">
        <v>0</v>
      </c>
      <c r="E15" s="46">
        <f>C15+D15</f>
        <v>124</v>
      </c>
      <c r="F15" s="43">
        <v>11</v>
      </c>
      <c r="G15" s="43">
        <v>2</v>
      </c>
      <c r="H15" s="46">
        <f>E15+F15+G15</f>
        <v>137</v>
      </c>
    </row>
    <row r="16" spans="2:8">
      <c r="B16" s="42" t="s">
        <v>6</v>
      </c>
      <c r="C16" s="43">
        <v>20</v>
      </c>
      <c r="D16" s="43">
        <v>0</v>
      </c>
      <c r="E16" s="46">
        <f>C16+D16</f>
        <v>20</v>
      </c>
      <c r="F16" s="43">
        <v>0</v>
      </c>
      <c r="G16" s="43">
        <v>0</v>
      </c>
      <c r="H16" s="46">
        <f>E16+F16+G16</f>
        <v>20</v>
      </c>
    </row>
    <row r="17" spans="2:8">
      <c r="B17" s="42" t="s">
        <v>7</v>
      </c>
      <c r="C17" s="43">
        <v>0</v>
      </c>
      <c r="D17" s="43">
        <v>0</v>
      </c>
      <c r="E17" s="46">
        <f>C17+D17</f>
        <v>0</v>
      </c>
      <c r="F17" s="43">
        <v>0</v>
      </c>
      <c r="G17" s="43">
        <v>0</v>
      </c>
      <c r="H17" s="46">
        <f>E17+F17+G17</f>
        <v>0</v>
      </c>
    </row>
    <row r="18" spans="2:8">
      <c r="B18" s="44" t="s">
        <v>24</v>
      </c>
      <c r="C18" s="47">
        <f>SUM(C14:C17)</f>
        <v>147</v>
      </c>
      <c r="D18" s="47">
        <f>SUM(D14:D17)</f>
        <v>0</v>
      </c>
      <c r="E18" s="47">
        <f>C18+D18</f>
        <v>147</v>
      </c>
      <c r="F18" s="47">
        <f>SUM(F14:F17)</f>
        <v>11</v>
      </c>
      <c r="G18" s="47">
        <f>SUM(G14:G17)</f>
        <v>2</v>
      </c>
      <c r="H18" s="47">
        <f>E18+F18+G18</f>
        <v>160</v>
      </c>
    </row>
    <row r="19" spans="2:8">
      <c r="B19" s="89" t="s">
        <v>23</v>
      </c>
      <c r="C19" s="89"/>
      <c r="D19" s="89"/>
      <c r="E19" s="89"/>
      <c r="F19" s="89"/>
      <c r="G19" s="89"/>
      <c r="H19" s="89"/>
    </row>
    <row r="20" spans="2:8">
      <c r="B20" s="42" t="s">
        <v>8</v>
      </c>
      <c r="C20" s="45">
        <v>0</v>
      </c>
      <c r="D20" s="45">
        <v>0</v>
      </c>
      <c r="E20" s="46">
        <f t="shared" ref="E20:E26" si="0">C20+D20</f>
        <v>0</v>
      </c>
      <c r="F20" s="46"/>
      <c r="G20" s="43">
        <v>0</v>
      </c>
      <c r="H20" s="46">
        <f t="shared" ref="H20:H26" si="1">E20+G20</f>
        <v>0</v>
      </c>
    </row>
    <row r="21" spans="2:8">
      <c r="B21" s="42" t="s">
        <v>9</v>
      </c>
      <c r="C21" s="45">
        <v>480</v>
      </c>
      <c r="D21" s="45">
        <v>0</v>
      </c>
      <c r="E21" s="46">
        <f t="shared" si="0"/>
        <v>480</v>
      </c>
      <c r="F21" s="46"/>
      <c r="G21" s="43">
        <v>4</v>
      </c>
      <c r="H21" s="46">
        <f t="shared" si="1"/>
        <v>484</v>
      </c>
    </row>
    <row r="22" spans="2:8">
      <c r="B22" s="42" t="s">
        <v>10</v>
      </c>
      <c r="C22" s="45">
        <v>533</v>
      </c>
      <c r="D22" s="45">
        <v>0</v>
      </c>
      <c r="E22" s="46">
        <f t="shared" si="0"/>
        <v>533</v>
      </c>
      <c r="F22" s="46"/>
      <c r="G22" s="43">
        <v>4</v>
      </c>
      <c r="H22" s="46">
        <f t="shared" si="1"/>
        <v>537</v>
      </c>
    </row>
    <row r="23" spans="2:8">
      <c r="B23" s="42" t="s">
        <v>11</v>
      </c>
      <c r="C23" s="45">
        <v>189</v>
      </c>
      <c r="D23" s="45">
        <v>0</v>
      </c>
      <c r="E23" s="46">
        <f t="shared" si="0"/>
        <v>189</v>
      </c>
      <c r="F23" s="46"/>
      <c r="G23" s="43">
        <v>4</v>
      </c>
      <c r="H23" s="60" t="s">
        <v>64</v>
      </c>
    </row>
    <row r="24" spans="2:8">
      <c r="B24" s="42" t="s">
        <v>12</v>
      </c>
      <c r="C24" s="45">
        <v>340</v>
      </c>
      <c r="D24" s="45">
        <v>0</v>
      </c>
      <c r="E24" s="46">
        <f t="shared" si="0"/>
        <v>340</v>
      </c>
      <c r="F24" s="46"/>
      <c r="G24" s="43">
        <v>17</v>
      </c>
      <c r="H24" s="46">
        <f t="shared" si="1"/>
        <v>357</v>
      </c>
    </row>
    <row r="25" spans="2:8">
      <c r="B25" s="42" t="s">
        <v>13</v>
      </c>
      <c r="C25" s="45">
        <v>0</v>
      </c>
      <c r="D25" s="45">
        <v>0</v>
      </c>
      <c r="E25" s="46">
        <f t="shared" si="0"/>
        <v>0</v>
      </c>
      <c r="F25" s="46"/>
      <c r="G25" s="43">
        <v>0</v>
      </c>
      <c r="H25" s="46">
        <f t="shared" si="1"/>
        <v>0</v>
      </c>
    </row>
    <row r="26" spans="2:8">
      <c r="B26" s="44" t="s">
        <v>25</v>
      </c>
      <c r="C26" s="47">
        <f>SUM(C20:C25)</f>
        <v>1542</v>
      </c>
      <c r="D26" s="47">
        <f>SUM(D20:D25)</f>
        <v>0</v>
      </c>
      <c r="E26" s="47">
        <f t="shared" si="0"/>
        <v>1542</v>
      </c>
      <c r="F26" s="47"/>
      <c r="G26" s="47">
        <f>SUM(G20:G25)</f>
        <v>29</v>
      </c>
      <c r="H26" s="47">
        <f t="shared" si="1"/>
        <v>1571</v>
      </c>
    </row>
    <row r="27" spans="2:8">
      <c r="B27" s="48" t="s">
        <v>0</v>
      </c>
      <c r="C27" s="49">
        <f>C18+C26</f>
        <v>1689</v>
      </c>
      <c r="D27" s="49">
        <f>D18+D26</f>
        <v>0</v>
      </c>
      <c r="E27" s="49">
        <f>E18+E26</f>
        <v>1689</v>
      </c>
      <c r="F27" s="49">
        <f>F18</f>
        <v>11</v>
      </c>
      <c r="G27" s="49">
        <f>G18+G26</f>
        <v>31</v>
      </c>
      <c r="H27" s="49">
        <f>H18+H26</f>
        <v>1731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2"/>
    <protectedRange sqref="C2:F3 C4" name="Cabecalho_2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H27" sqref="H27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90" t="s">
        <v>48</v>
      </c>
      <c r="D2" s="90"/>
      <c r="E2" s="90"/>
      <c r="F2" s="90"/>
      <c r="G2" s="7"/>
      <c r="H2" s="7"/>
    </row>
    <row r="3" spans="2:8">
      <c r="B3" s="6" t="s">
        <v>28</v>
      </c>
      <c r="C3" s="90" t="s">
        <v>49</v>
      </c>
      <c r="D3" s="90"/>
      <c r="E3" s="90"/>
      <c r="F3" s="90"/>
      <c r="G3" s="7"/>
      <c r="H3" s="7"/>
    </row>
    <row r="4" spans="2:8">
      <c r="B4" s="7" t="s">
        <v>31</v>
      </c>
      <c r="C4" s="23">
        <v>42735</v>
      </c>
      <c r="D4" s="7"/>
      <c r="E4" s="7"/>
      <c r="F4" s="7"/>
      <c r="G4" s="7"/>
      <c r="H4" s="7"/>
    </row>
    <row r="5" spans="2:8">
      <c r="B5" s="92" t="s">
        <v>26</v>
      </c>
      <c r="C5" s="92"/>
      <c r="D5" s="92"/>
      <c r="E5" s="92"/>
      <c r="F5" s="92"/>
      <c r="G5" s="92"/>
      <c r="H5" s="92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94" t="s">
        <v>30</v>
      </c>
      <c r="C8" s="94" t="s">
        <v>14</v>
      </c>
      <c r="D8" s="94"/>
      <c r="E8" s="94"/>
      <c r="F8" s="94"/>
      <c r="G8" s="94" t="s">
        <v>15</v>
      </c>
      <c r="H8" s="94" t="s">
        <v>16</v>
      </c>
    </row>
    <row r="9" spans="2:8">
      <c r="B9" s="94"/>
      <c r="C9" s="94" t="s">
        <v>17</v>
      </c>
      <c r="D9" s="94"/>
      <c r="E9" s="94"/>
      <c r="F9" s="94" t="s">
        <v>18</v>
      </c>
      <c r="G9" s="94"/>
      <c r="H9" s="94"/>
    </row>
    <row r="10" spans="2:8">
      <c r="B10" s="94"/>
      <c r="C10" s="35" t="s">
        <v>19</v>
      </c>
      <c r="D10" s="35" t="s">
        <v>20</v>
      </c>
      <c r="E10" s="94" t="s">
        <v>21</v>
      </c>
      <c r="F10" s="94"/>
      <c r="G10" s="94"/>
      <c r="H10" s="94"/>
    </row>
    <row r="11" spans="2:8">
      <c r="B11" s="94"/>
      <c r="C11" s="36" t="s">
        <v>20</v>
      </c>
      <c r="D11" s="36" t="s">
        <v>2</v>
      </c>
      <c r="E11" s="94"/>
      <c r="F11" s="94"/>
      <c r="G11" s="94"/>
      <c r="H11" s="94"/>
    </row>
    <row r="12" spans="2:8">
      <c r="B12" s="94"/>
      <c r="C12" s="61" t="s">
        <v>3</v>
      </c>
      <c r="D12" s="61" t="s">
        <v>1</v>
      </c>
      <c r="E12" s="94"/>
      <c r="F12" s="94"/>
      <c r="G12" s="94"/>
      <c r="H12" s="94"/>
    </row>
    <row r="13" spans="2:8" ht="12.75" customHeight="1">
      <c r="B13" s="93" t="s">
        <v>22</v>
      </c>
      <c r="C13" s="93"/>
      <c r="D13" s="93"/>
      <c r="E13" s="93"/>
      <c r="F13" s="93"/>
      <c r="G13" s="93"/>
      <c r="H13" s="93"/>
    </row>
    <row r="14" spans="2:8">
      <c r="B14" s="42" t="s">
        <v>4</v>
      </c>
      <c r="C14" s="43">
        <v>2</v>
      </c>
      <c r="D14" s="43"/>
      <c r="E14" s="37">
        <f>C14+D14</f>
        <v>2</v>
      </c>
      <c r="F14" s="43"/>
      <c r="G14" s="43"/>
      <c r="H14" s="37">
        <f>E14+F14+G14</f>
        <v>2</v>
      </c>
    </row>
    <row r="15" spans="2:8">
      <c r="B15" s="42" t="s">
        <v>5</v>
      </c>
      <c r="C15" s="43">
        <v>124</v>
      </c>
      <c r="D15" s="43"/>
      <c r="E15" s="37">
        <f>C15+D15</f>
        <v>124</v>
      </c>
      <c r="F15" s="43">
        <v>2</v>
      </c>
      <c r="G15" s="43"/>
      <c r="H15" s="37">
        <f>E15+F15+G15</f>
        <v>126</v>
      </c>
    </row>
    <row r="16" spans="2:8">
      <c r="B16" s="42" t="s">
        <v>6</v>
      </c>
      <c r="C16" s="43">
        <v>10</v>
      </c>
      <c r="D16" s="43"/>
      <c r="E16" s="37">
        <f>C16+D16</f>
        <v>10</v>
      </c>
      <c r="F16" s="43">
        <v>1</v>
      </c>
      <c r="G16" s="43"/>
      <c r="H16" s="37">
        <f>E16+F16+G16</f>
        <v>11</v>
      </c>
    </row>
    <row r="17" spans="2:8">
      <c r="B17" s="42" t="s">
        <v>7</v>
      </c>
      <c r="C17" s="43">
        <v>23</v>
      </c>
      <c r="D17" s="43"/>
      <c r="E17" s="37">
        <f>C17+D17</f>
        <v>23</v>
      </c>
      <c r="F17" s="43">
        <v>1</v>
      </c>
      <c r="G17" s="43"/>
      <c r="H17" s="37">
        <f>E17+F17+G17</f>
        <v>24</v>
      </c>
    </row>
    <row r="18" spans="2:8">
      <c r="B18" s="44" t="s">
        <v>24</v>
      </c>
      <c r="C18" s="38">
        <f>SUM(C14:C17)</f>
        <v>159</v>
      </c>
      <c r="D18" s="38">
        <f>SUM(D14:D17)</f>
        <v>0</v>
      </c>
      <c r="E18" s="38">
        <f>C18+D18</f>
        <v>159</v>
      </c>
      <c r="F18" s="38">
        <f>SUM(F14:F17)</f>
        <v>4</v>
      </c>
      <c r="G18" s="38">
        <f>SUM(G14:G17)</f>
        <v>0</v>
      </c>
      <c r="H18" s="38">
        <f>E18+F18+G18</f>
        <v>163</v>
      </c>
    </row>
    <row r="19" spans="2:8">
      <c r="B19" s="89" t="s">
        <v>23</v>
      </c>
      <c r="C19" s="89"/>
      <c r="D19" s="89"/>
      <c r="E19" s="89"/>
      <c r="F19" s="89"/>
      <c r="G19" s="89"/>
      <c r="H19" s="89"/>
    </row>
    <row r="20" spans="2:8">
      <c r="B20" s="42" t="s">
        <v>8</v>
      </c>
      <c r="C20" s="45">
        <v>19</v>
      </c>
      <c r="D20" s="45"/>
      <c r="E20" s="37">
        <f t="shared" ref="E20:E26" si="0">C20+D20</f>
        <v>19</v>
      </c>
      <c r="F20" s="37"/>
      <c r="G20" s="43"/>
      <c r="H20" s="37">
        <f t="shared" ref="H20:H26" si="1">E20+G20</f>
        <v>19</v>
      </c>
    </row>
    <row r="21" spans="2:8">
      <c r="B21" s="42" t="s">
        <v>9</v>
      </c>
      <c r="C21" s="45">
        <v>418</v>
      </c>
      <c r="D21" s="45"/>
      <c r="E21" s="37">
        <f t="shared" si="0"/>
        <v>418</v>
      </c>
      <c r="F21" s="37"/>
      <c r="G21" s="43"/>
      <c r="H21" s="37">
        <f t="shared" si="1"/>
        <v>418</v>
      </c>
    </row>
    <row r="22" spans="2:8">
      <c r="B22" s="42" t="s">
        <v>10</v>
      </c>
      <c r="C22" s="45">
        <v>314</v>
      </c>
      <c r="D22" s="45"/>
      <c r="E22" s="37">
        <f t="shared" si="0"/>
        <v>314</v>
      </c>
      <c r="F22" s="37"/>
      <c r="G22" s="43"/>
      <c r="H22" s="37">
        <f t="shared" si="1"/>
        <v>314</v>
      </c>
    </row>
    <row r="23" spans="2:8">
      <c r="B23" s="42" t="s">
        <v>11</v>
      </c>
      <c r="C23" s="45">
        <v>139</v>
      </c>
      <c r="D23" s="45"/>
      <c r="E23" s="37">
        <f t="shared" si="0"/>
        <v>139</v>
      </c>
      <c r="F23" s="37"/>
      <c r="G23" s="43"/>
      <c r="H23" s="37">
        <f t="shared" si="1"/>
        <v>139</v>
      </c>
    </row>
    <row r="24" spans="2:8">
      <c r="B24" s="42" t="s">
        <v>12</v>
      </c>
      <c r="C24" s="45">
        <v>237</v>
      </c>
      <c r="D24" s="45"/>
      <c r="E24" s="37">
        <f t="shared" si="0"/>
        <v>237</v>
      </c>
      <c r="F24" s="37"/>
      <c r="G24" s="43"/>
      <c r="H24" s="37">
        <f t="shared" si="1"/>
        <v>237</v>
      </c>
    </row>
    <row r="25" spans="2:8">
      <c r="B25" s="42" t="s">
        <v>13</v>
      </c>
      <c r="C25" s="45">
        <v>7</v>
      </c>
      <c r="D25" s="45"/>
      <c r="E25" s="37">
        <f t="shared" si="0"/>
        <v>7</v>
      </c>
      <c r="F25" s="37"/>
      <c r="G25" s="43"/>
      <c r="H25" s="37">
        <f t="shared" si="1"/>
        <v>7</v>
      </c>
    </row>
    <row r="26" spans="2:8">
      <c r="B26" s="44" t="s">
        <v>25</v>
      </c>
      <c r="C26" s="38">
        <f>SUM(C20:C25)</f>
        <v>1134</v>
      </c>
      <c r="D26" s="38">
        <f>SUM(D20:D25)</f>
        <v>0</v>
      </c>
      <c r="E26" s="38">
        <f t="shared" si="0"/>
        <v>1134</v>
      </c>
      <c r="F26" s="38"/>
      <c r="G26" s="38">
        <f>SUM(G20:G25)</f>
        <v>0</v>
      </c>
      <c r="H26" s="38">
        <f t="shared" si="1"/>
        <v>1134</v>
      </c>
    </row>
    <row r="27" spans="2:8">
      <c r="B27" s="39" t="s">
        <v>0</v>
      </c>
      <c r="C27" s="40">
        <f>C18+C26</f>
        <v>1293</v>
      </c>
      <c r="D27" s="40">
        <f>D18+D26</f>
        <v>0</v>
      </c>
      <c r="E27" s="40">
        <f>E18+E26</f>
        <v>1293</v>
      </c>
      <c r="F27" s="40">
        <f>F18</f>
        <v>4</v>
      </c>
      <c r="G27" s="40">
        <f>G18+G26</f>
        <v>0</v>
      </c>
      <c r="H27" s="40">
        <f>H18+H26</f>
        <v>1297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1"/>
    <protectedRange sqref="C14:D17 F14:G17 C20:D25 G20:G25" name="Dados dos TRTs_3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E20" sqref="E20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90" t="s">
        <v>65</v>
      </c>
      <c r="D2" s="90"/>
      <c r="E2" s="90"/>
      <c r="F2" s="90"/>
      <c r="G2" s="7"/>
      <c r="H2" s="7"/>
    </row>
    <row r="3" spans="2:8">
      <c r="B3" s="6" t="s">
        <v>28</v>
      </c>
      <c r="C3" s="90" t="s">
        <v>66</v>
      </c>
      <c r="D3" s="90"/>
      <c r="E3" s="90"/>
      <c r="F3" s="90"/>
      <c r="G3" s="7"/>
      <c r="H3" s="7"/>
    </row>
    <row r="4" spans="2:8">
      <c r="B4" s="7" t="s">
        <v>31</v>
      </c>
      <c r="C4" s="41">
        <v>42705</v>
      </c>
      <c r="D4" s="7"/>
      <c r="E4" s="7"/>
      <c r="F4" s="7"/>
      <c r="G4" s="7"/>
      <c r="H4" s="7"/>
    </row>
    <row r="5" spans="2:8">
      <c r="B5" s="92" t="s">
        <v>26</v>
      </c>
      <c r="C5" s="92"/>
      <c r="D5" s="92"/>
      <c r="E5" s="92"/>
      <c r="F5" s="92"/>
      <c r="G5" s="92"/>
      <c r="H5" s="92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88" t="s">
        <v>30</v>
      </c>
      <c r="C8" s="88" t="s">
        <v>14</v>
      </c>
      <c r="D8" s="88"/>
      <c r="E8" s="88"/>
      <c r="F8" s="88"/>
      <c r="G8" s="88" t="s">
        <v>15</v>
      </c>
      <c r="H8" s="88" t="s">
        <v>16</v>
      </c>
    </row>
    <row r="9" spans="2:8">
      <c r="B9" s="88"/>
      <c r="C9" s="88" t="s">
        <v>17</v>
      </c>
      <c r="D9" s="88"/>
      <c r="E9" s="88"/>
      <c r="F9" s="88" t="s">
        <v>18</v>
      </c>
      <c r="G9" s="88"/>
      <c r="H9" s="88"/>
    </row>
    <row r="10" spans="2:8">
      <c r="B10" s="88"/>
      <c r="C10" s="32" t="s">
        <v>19</v>
      </c>
      <c r="D10" s="32" t="s">
        <v>20</v>
      </c>
      <c r="E10" s="88" t="s">
        <v>21</v>
      </c>
      <c r="F10" s="88"/>
      <c r="G10" s="88"/>
      <c r="H10" s="88"/>
    </row>
    <row r="11" spans="2:8">
      <c r="B11" s="88"/>
      <c r="C11" s="33" t="s">
        <v>20</v>
      </c>
      <c r="D11" s="33" t="s">
        <v>2</v>
      </c>
      <c r="E11" s="88"/>
      <c r="F11" s="88"/>
      <c r="G11" s="88"/>
      <c r="H11" s="88"/>
    </row>
    <row r="12" spans="2:8">
      <c r="B12" s="88"/>
      <c r="C12" s="34" t="s">
        <v>3</v>
      </c>
      <c r="D12" s="34" t="s">
        <v>1</v>
      </c>
      <c r="E12" s="88"/>
      <c r="F12" s="88"/>
      <c r="G12" s="88"/>
      <c r="H12" s="88"/>
    </row>
    <row r="13" spans="2:8" ht="12.75" customHeight="1">
      <c r="B13" s="91" t="s">
        <v>22</v>
      </c>
      <c r="C13" s="91"/>
      <c r="D13" s="91"/>
      <c r="E13" s="91"/>
      <c r="F13" s="91"/>
      <c r="G13" s="91"/>
      <c r="H13" s="91"/>
    </row>
    <row r="14" spans="2:8">
      <c r="B14" s="42" t="s">
        <v>4</v>
      </c>
      <c r="C14" s="43">
        <v>2</v>
      </c>
      <c r="D14" s="43"/>
      <c r="E14" s="46">
        <f>C14+D14</f>
        <v>2</v>
      </c>
      <c r="F14" s="43"/>
      <c r="G14" s="43"/>
      <c r="H14" s="46">
        <f>E14+F14+G14</f>
        <v>2</v>
      </c>
    </row>
    <row r="15" spans="2:8">
      <c r="B15" s="42" t="s">
        <v>5</v>
      </c>
      <c r="C15" s="43">
        <v>56</v>
      </c>
      <c r="D15" s="43">
        <v>2</v>
      </c>
      <c r="E15" s="46">
        <f>C15+D15</f>
        <v>58</v>
      </c>
      <c r="F15" s="43">
        <v>2</v>
      </c>
      <c r="G15" s="43"/>
      <c r="H15" s="46">
        <f>E15+F15+G15</f>
        <v>60</v>
      </c>
    </row>
    <row r="16" spans="2:8">
      <c r="B16" s="42" t="s">
        <v>6</v>
      </c>
      <c r="C16" s="43"/>
      <c r="D16" s="43"/>
      <c r="E16" s="46">
        <f>C16+D16</f>
        <v>0</v>
      </c>
      <c r="F16" s="43"/>
      <c r="G16" s="43">
        <v>1</v>
      </c>
      <c r="H16" s="46">
        <f>E16+F16+G16</f>
        <v>1</v>
      </c>
    </row>
    <row r="17" spans="2:8">
      <c r="B17" s="42" t="s">
        <v>7</v>
      </c>
      <c r="C17" s="43">
        <v>19</v>
      </c>
      <c r="D17" s="43">
        <v>1</v>
      </c>
      <c r="E17" s="46">
        <f>C17+D17</f>
        <v>20</v>
      </c>
      <c r="F17" s="43">
        <v>3</v>
      </c>
      <c r="G17" s="43"/>
      <c r="H17" s="46">
        <f>E17+F17+G17</f>
        <v>23</v>
      </c>
    </row>
    <row r="18" spans="2:8">
      <c r="B18" s="44" t="s">
        <v>24</v>
      </c>
      <c r="C18" s="47">
        <f>SUM(C14:C17)</f>
        <v>77</v>
      </c>
      <c r="D18" s="47">
        <f>SUM(D14:D17)</f>
        <v>3</v>
      </c>
      <c r="E18" s="47">
        <f>C18+D18</f>
        <v>80</v>
      </c>
      <c r="F18" s="47">
        <f>SUM(F14:F17)</f>
        <v>5</v>
      </c>
      <c r="G18" s="47">
        <f>SUM(G14:G17)</f>
        <v>1</v>
      </c>
      <c r="H18" s="47">
        <f>E18+F18+G18</f>
        <v>86</v>
      </c>
    </row>
    <row r="19" spans="2:8">
      <c r="B19" s="89" t="s">
        <v>23</v>
      </c>
      <c r="C19" s="89"/>
      <c r="D19" s="89"/>
      <c r="E19" s="89"/>
      <c r="F19" s="89"/>
      <c r="G19" s="89"/>
      <c r="H19" s="89"/>
    </row>
    <row r="20" spans="2:8">
      <c r="B20" s="42" t="s">
        <v>8</v>
      </c>
      <c r="C20" s="45">
        <v>2</v>
      </c>
      <c r="D20" s="45"/>
      <c r="E20" s="46">
        <f t="shared" ref="E20:E26" si="0">C20+D20</f>
        <v>2</v>
      </c>
      <c r="F20" s="46"/>
      <c r="G20" s="43"/>
      <c r="H20" s="46">
        <f t="shared" ref="H20:H26" si="1">E20+G20</f>
        <v>2</v>
      </c>
    </row>
    <row r="21" spans="2:8">
      <c r="B21" s="42" t="s">
        <v>9</v>
      </c>
      <c r="C21" s="45">
        <v>193</v>
      </c>
      <c r="D21" s="45"/>
      <c r="E21" s="46">
        <f t="shared" si="0"/>
        <v>193</v>
      </c>
      <c r="F21" s="46"/>
      <c r="G21" s="43">
        <v>1</v>
      </c>
      <c r="H21" s="46">
        <f t="shared" si="1"/>
        <v>194</v>
      </c>
    </row>
    <row r="22" spans="2:8">
      <c r="B22" s="42" t="s">
        <v>10</v>
      </c>
      <c r="C22" s="45">
        <v>136</v>
      </c>
      <c r="D22" s="45"/>
      <c r="E22" s="46">
        <f t="shared" si="0"/>
        <v>136</v>
      </c>
      <c r="F22" s="46"/>
      <c r="G22" s="43">
        <v>1</v>
      </c>
      <c r="H22" s="46">
        <f t="shared" si="1"/>
        <v>137</v>
      </c>
    </row>
    <row r="23" spans="2:8">
      <c r="B23" s="42" t="s">
        <v>11</v>
      </c>
      <c r="C23" s="45">
        <v>136</v>
      </c>
      <c r="D23" s="45"/>
      <c r="E23" s="46">
        <f t="shared" si="0"/>
        <v>136</v>
      </c>
      <c r="F23" s="46"/>
      <c r="G23" s="43">
        <v>5</v>
      </c>
      <c r="H23" s="46">
        <f t="shared" si="1"/>
        <v>141</v>
      </c>
    </row>
    <row r="24" spans="2:8">
      <c r="B24" s="42" t="s">
        <v>12</v>
      </c>
      <c r="C24" s="45">
        <v>58</v>
      </c>
      <c r="D24" s="45"/>
      <c r="E24" s="46">
        <f t="shared" si="0"/>
        <v>58</v>
      </c>
      <c r="F24" s="46"/>
      <c r="G24" s="43">
        <v>1</v>
      </c>
      <c r="H24" s="46">
        <f t="shared" si="1"/>
        <v>59</v>
      </c>
    </row>
    <row r="25" spans="2:8">
      <c r="B25" s="42" t="s">
        <v>13</v>
      </c>
      <c r="C25" s="45">
        <v>12</v>
      </c>
      <c r="D25" s="45"/>
      <c r="E25" s="46">
        <f t="shared" si="0"/>
        <v>12</v>
      </c>
      <c r="F25" s="46"/>
      <c r="G25" s="43"/>
      <c r="H25" s="46">
        <f t="shared" si="1"/>
        <v>12</v>
      </c>
    </row>
    <row r="26" spans="2:8">
      <c r="B26" s="44" t="s">
        <v>25</v>
      </c>
      <c r="C26" s="47">
        <f>SUM(C20:C25)</f>
        <v>537</v>
      </c>
      <c r="D26" s="47">
        <f>SUM(D20:D25)</f>
        <v>0</v>
      </c>
      <c r="E26" s="47">
        <f t="shared" si="0"/>
        <v>537</v>
      </c>
      <c r="F26" s="47"/>
      <c r="G26" s="47">
        <f>SUM(G20:G25)</f>
        <v>8</v>
      </c>
      <c r="H26" s="47">
        <f t="shared" si="1"/>
        <v>545</v>
      </c>
    </row>
    <row r="27" spans="2:8">
      <c r="B27" s="48" t="s">
        <v>0</v>
      </c>
      <c r="C27" s="49">
        <f>C18+C26</f>
        <v>614</v>
      </c>
      <c r="D27" s="49">
        <f>D18+D26</f>
        <v>3</v>
      </c>
      <c r="E27" s="49">
        <f>E18+E26</f>
        <v>617</v>
      </c>
      <c r="F27" s="49">
        <f>F18</f>
        <v>5</v>
      </c>
      <c r="G27" s="49">
        <f>G18+G26</f>
        <v>9</v>
      </c>
      <c r="H27" s="49">
        <f>H18+H26</f>
        <v>631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3"/>
    <protectedRange sqref="C2:F3 C4" name="Cabecalho_3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c048514</cp:lastModifiedBy>
  <cp:lastPrinted>2016-09-23T15:03:26Z</cp:lastPrinted>
  <dcterms:created xsi:type="dcterms:W3CDTF">2010-01-11T15:46:31Z</dcterms:created>
  <dcterms:modified xsi:type="dcterms:W3CDTF">2017-02-13T13:05:41Z</dcterms:modified>
</cp:coreProperties>
</file>