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355" yWindow="-180" windowWidth="16320" windowHeight="9165" tabRatio="911" firstSheet="5" activeTab="15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6" i="55" l="1"/>
  <c r="D26" i="55"/>
  <c r="C26" i="55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G27" i="55" s="1"/>
  <c r="F18" i="55"/>
  <c r="F27" i="55" s="1"/>
  <c r="D18" i="55"/>
  <c r="C18" i="55"/>
  <c r="E17" i="55"/>
  <c r="H17" i="55" s="1"/>
  <c r="E16" i="55"/>
  <c r="H16" i="55" s="1"/>
  <c r="E15" i="55"/>
  <c r="H15" i="55" s="1"/>
  <c r="E14" i="55"/>
  <c r="H14" i="55" s="1"/>
  <c r="D27" i="55" l="1"/>
  <c r="E26" i="55"/>
  <c r="H26" i="55" s="1"/>
  <c r="E18" i="55"/>
  <c r="C27" i="55"/>
  <c r="E27" i="55" l="1"/>
  <c r="H18" i="55"/>
  <c r="H27" i="55" s="1"/>
  <c r="G26" i="53"/>
  <c r="D26" i="53"/>
  <c r="C26" i="53"/>
  <c r="E25" i="53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G18" i="53"/>
  <c r="F18" i="53"/>
  <c r="F27" i="53" s="1"/>
  <c r="D18" i="53"/>
  <c r="C18" i="53"/>
  <c r="E17" i="53"/>
  <c r="H17" i="53" s="1"/>
  <c r="E16" i="53"/>
  <c r="H16" i="53" s="1"/>
  <c r="E15" i="53"/>
  <c r="H15" i="53" s="1"/>
  <c r="E14" i="53"/>
  <c r="H14" i="53" s="1"/>
  <c r="F26" i="52"/>
  <c r="G26" i="51"/>
  <c r="D26" i="51"/>
  <c r="C26" i="51"/>
  <c r="E25" i="5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G18" i="51"/>
  <c r="F18" i="51"/>
  <c r="F27" i="51" s="1"/>
  <c r="D18" i="51"/>
  <c r="C18" i="51"/>
  <c r="C27" i="51" s="1"/>
  <c r="E17" i="51"/>
  <c r="H17" i="51" s="1"/>
  <c r="E16" i="51"/>
  <c r="H16" i="51" s="1"/>
  <c r="E15" i="51"/>
  <c r="H15" i="51" s="1"/>
  <c r="E14" i="51"/>
  <c r="H14" i="51" s="1"/>
  <c r="G26" i="50"/>
  <c r="D26" i="50"/>
  <c r="C26" i="50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F18" i="50"/>
  <c r="F27" i="50" s="1"/>
  <c r="D18" i="50"/>
  <c r="C18" i="50"/>
  <c r="E17" i="50"/>
  <c r="H17" i="50" s="1"/>
  <c r="E16" i="50"/>
  <c r="H16" i="50" s="1"/>
  <c r="E15" i="50"/>
  <c r="H15" i="50" s="1"/>
  <c r="E14" i="50"/>
  <c r="H14" i="50" s="1"/>
  <c r="G26" i="49"/>
  <c r="D26" i="49"/>
  <c r="C26" i="49"/>
  <c r="E25" i="49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G18" i="49"/>
  <c r="F18" i="49"/>
  <c r="F27" i="49" s="1"/>
  <c r="D18" i="49"/>
  <c r="C18" i="49"/>
  <c r="E17" i="49"/>
  <c r="H17" i="49" s="1"/>
  <c r="E16" i="49"/>
  <c r="H16" i="49" s="1"/>
  <c r="E15" i="49"/>
  <c r="H15" i="49" s="1"/>
  <c r="E14" i="49"/>
  <c r="H14" i="49" s="1"/>
  <c r="D27" i="50" l="1"/>
  <c r="G27" i="53"/>
  <c r="G27" i="49"/>
  <c r="E18" i="49"/>
  <c r="H18" i="49" s="1"/>
  <c r="E26" i="50"/>
  <c r="G27" i="51"/>
  <c r="D27" i="51"/>
  <c r="E26" i="51"/>
  <c r="H26" i="51" s="1"/>
  <c r="H26" i="50"/>
  <c r="C27" i="49"/>
  <c r="D27" i="53"/>
  <c r="G27" i="50"/>
  <c r="D27" i="49"/>
  <c r="C27" i="50"/>
  <c r="E18" i="53"/>
  <c r="C27" i="53"/>
  <c r="E26" i="53"/>
  <c r="H26" i="53" s="1"/>
  <c r="E18" i="51"/>
  <c r="E18" i="50"/>
  <c r="E26" i="49"/>
  <c r="H26" i="49" s="1"/>
  <c r="E27" i="53" l="1"/>
  <c r="H27" i="49"/>
  <c r="E27" i="49"/>
  <c r="H18" i="53"/>
  <c r="H27" i="53" s="1"/>
  <c r="H18" i="51"/>
  <c r="H27" i="51" s="1"/>
  <c r="E27" i="51"/>
  <c r="E27" i="50"/>
  <c r="H18" i="50"/>
  <c r="H27" i="50" s="1"/>
  <c r="E14" i="48"/>
  <c r="H14" i="48" s="1"/>
  <c r="E15" i="48"/>
  <c r="H15" i="48" s="1"/>
  <c r="E16" i="48"/>
  <c r="H16" i="48" s="1"/>
  <c r="E17" i="48"/>
  <c r="H17" i="48" s="1"/>
  <c r="C18" i="48"/>
  <c r="D18" i="48"/>
  <c r="F18" i="48"/>
  <c r="F27" i="48" s="1"/>
  <c r="G18" i="48"/>
  <c r="E20" i="48"/>
  <c r="H20" i="48" s="1"/>
  <c r="E21" i="48"/>
  <c r="H21" i="48" s="1"/>
  <c r="E22" i="48"/>
  <c r="H22" i="48" s="1"/>
  <c r="E23" i="48"/>
  <c r="H23" i="48" s="1"/>
  <c r="E24" i="48"/>
  <c r="H24" i="48" s="1"/>
  <c r="E25" i="48"/>
  <c r="H25" i="48" s="1"/>
  <c r="C26" i="48"/>
  <c r="D26" i="48"/>
  <c r="G26" i="48"/>
  <c r="G26" i="46"/>
  <c r="D26" i="46"/>
  <c r="C26" i="46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F18" i="46"/>
  <c r="F27" i="46" s="1"/>
  <c r="D18" i="46"/>
  <c r="C18" i="46"/>
  <c r="E17" i="46"/>
  <c r="H17" i="46" s="1"/>
  <c r="E16" i="46"/>
  <c r="H16" i="46" s="1"/>
  <c r="E15" i="46"/>
  <c r="H15" i="46" s="1"/>
  <c r="E14" i="46"/>
  <c r="H14" i="46" s="1"/>
  <c r="D27" i="48" l="1"/>
  <c r="E26" i="46"/>
  <c r="C27" i="46"/>
  <c r="D27" i="46"/>
  <c r="G27" i="48"/>
  <c r="H26" i="46"/>
  <c r="E26" i="48"/>
  <c r="H26" i="48" s="1"/>
  <c r="E18" i="48"/>
  <c r="H18" i="48" s="1"/>
  <c r="G27" i="46"/>
  <c r="C27" i="48"/>
  <c r="E18" i="46"/>
  <c r="E27" i="48" l="1"/>
  <c r="H27" i="48"/>
  <c r="E27" i="46"/>
  <c r="H18" i="46"/>
  <c r="H27" i="46" s="1"/>
  <c r="G26" i="44" l="1"/>
  <c r="D26" i="44"/>
  <c r="C26" i="44"/>
  <c r="E25" i="44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G18" i="44"/>
  <c r="F18" i="44"/>
  <c r="F27" i="44" s="1"/>
  <c r="D18" i="44"/>
  <c r="C18" i="44"/>
  <c r="E17" i="44"/>
  <c r="H17" i="44" s="1"/>
  <c r="E16" i="44"/>
  <c r="H16" i="44" s="1"/>
  <c r="E15" i="44"/>
  <c r="H15" i="44" s="1"/>
  <c r="E14" i="44"/>
  <c r="H14" i="44" s="1"/>
  <c r="G26" i="43"/>
  <c r="D26" i="43"/>
  <c r="C26" i="43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F18" i="43"/>
  <c r="F27" i="43" s="1"/>
  <c r="D18" i="43"/>
  <c r="C18" i="43"/>
  <c r="C27" i="43" s="1"/>
  <c r="E17" i="43"/>
  <c r="H17" i="43" s="1"/>
  <c r="E16" i="43"/>
  <c r="H16" i="43" s="1"/>
  <c r="E15" i="43"/>
  <c r="H15" i="43" s="1"/>
  <c r="E14" i="43"/>
  <c r="H14" i="43" s="1"/>
  <c r="D27" i="44" l="1"/>
  <c r="D27" i="43"/>
  <c r="C27" i="44"/>
  <c r="E18" i="43"/>
  <c r="H18" i="43" s="1"/>
  <c r="E26" i="43"/>
  <c r="H26" i="43" s="1"/>
  <c r="E18" i="44"/>
  <c r="H18" i="44" s="1"/>
  <c r="E26" i="44"/>
  <c r="H26" i="44" s="1"/>
  <c r="G27" i="43"/>
  <c r="G27" i="44"/>
  <c r="H27" i="44" l="1"/>
  <c r="E27" i="44"/>
  <c r="E27" i="43"/>
  <c r="H27" i="43"/>
  <c r="G26" i="42"/>
  <c r="D26" i="42"/>
  <c r="C26" i="42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F18" i="42"/>
  <c r="F27" i="42" s="1"/>
  <c r="D18" i="42"/>
  <c r="C18" i="42"/>
  <c r="E17" i="42"/>
  <c r="H17" i="42" s="1"/>
  <c r="E16" i="42"/>
  <c r="H16" i="42" s="1"/>
  <c r="E15" i="42"/>
  <c r="H15" i="42" s="1"/>
  <c r="E14" i="42"/>
  <c r="H14" i="42" s="1"/>
  <c r="G27" i="42" l="1"/>
  <c r="E18" i="42"/>
  <c r="H18" i="42" s="1"/>
  <c r="D27" i="42"/>
  <c r="C27" i="42"/>
  <c r="E26" i="42"/>
  <c r="H26" i="42" s="1"/>
  <c r="E27" i="42" l="1"/>
  <c r="H27" i="42"/>
  <c r="G26" i="41"/>
  <c r="D26" i="41"/>
  <c r="C26" i="41"/>
  <c r="E25" i="4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G18" i="41"/>
  <c r="F18" i="41"/>
  <c r="F27" i="41" s="1"/>
  <c r="D18" i="41"/>
  <c r="C18" i="41"/>
  <c r="E18" i="41" s="1"/>
  <c r="E17" i="41"/>
  <c r="H17" i="41" s="1"/>
  <c r="E16" i="41"/>
  <c r="H16" i="41" s="1"/>
  <c r="E15" i="41"/>
  <c r="H15" i="41" s="1"/>
  <c r="E14" i="41"/>
  <c r="H14" i="41" s="1"/>
  <c r="G27" i="41" l="1"/>
  <c r="D27" i="41"/>
  <c r="C27" i="41"/>
  <c r="H18" i="41"/>
  <c r="E26" i="41"/>
  <c r="H26" i="41" s="1"/>
  <c r="H27" i="41" l="1"/>
  <c r="E27" i="41"/>
  <c r="G26" i="40"/>
  <c r="D26" i="40"/>
  <c r="C26" i="40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F18" i="40"/>
  <c r="F27" i="40" s="1"/>
  <c r="D18" i="40"/>
  <c r="C18" i="40"/>
  <c r="E17" i="40"/>
  <c r="H17" i="40" s="1"/>
  <c r="E16" i="40"/>
  <c r="H16" i="40" s="1"/>
  <c r="E15" i="40"/>
  <c r="H15" i="40" s="1"/>
  <c r="E14" i="40"/>
  <c r="H14" i="40" s="1"/>
  <c r="E18" i="40" l="1"/>
  <c r="H18" i="40" s="1"/>
  <c r="E26" i="40"/>
  <c r="H26" i="40" s="1"/>
  <c r="G27" i="40"/>
  <c r="D27" i="40"/>
  <c r="C27" i="40"/>
  <c r="E27" i="40" l="1"/>
  <c r="H27" i="40"/>
  <c r="G26" i="39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F18" i="39"/>
  <c r="F27" i="39" s="1"/>
  <c r="D18" i="39"/>
  <c r="C18" i="39"/>
  <c r="E17" i="39"/>
  <c r="H17" i="39" s="1"/>
  <c r="E16" i="39"/>
  <c r="H16" i="39" s="1"/>
  <c r="E15" i="39"/>
  <c r="H15" i="39" s="1"/>
  <c r="E14" i="39"/>
  <c r="H14" i="39" s="1"/>
  <c r="G27" i="39" l="1"/>
  <c r="E18" i="39"/>
  <c r="D27" i="39"/>
  <c r="C27" i="39"/>
  <c r="H18" i="39"/>
  <c r="E26" i="39"/>
  <c r="H26" i="39" s="1"/>
  <c r="E27" i="39" l="1"/>
  <c r="H27" i="39"/>
  <c r="G26" i="38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F18" i="38"/>
  <c r="F27" i="38" s="1"/>
  <c r="D18" i="38"/>
  <c r="C18" i="38"/>
  <c r="E17" i="38"/>
  <c r="H17" i="38" s="1"/>
  <c r="E16" i="38"/>
  <c r="H16" i="38" s="1"/>
  <c r="E15" i="38"/>
  <c r="H15" i="38" s="1"/>
  <c r="E14" i="38"/>
  <c r="H14" i="38" s="1"/>
  <c r="G26" i="34"/>
  <c r="D26" i="34"/>
  <c r="C26" i="34"/>
  <c r="E25" i="34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G18" i="34"/>
  <c r="F18" i="34"/>
  <c r="F27" i="34" s="1"/>
  <c r="D18" i="34"/>
  <c r="C18" i="34"/>
  <c r="E17" i="34"/>
  <c r="H17" i="34" s="1"/>
  <c r="E16" i="34"/>
  <c r="H16" i="34" s="1"/>
  <c r="E15" i="34"/>
  <c r="H15" i="34" s="1"/>
  <c r="E14" i="34"/>
  <c r="H14" i="34" s="1"/>
  <c r="G27" i="38" l="1"/>
  <c r="D27" i="34"/>
  <c r="E26" i="34"/>
  <c r="H26" i="34" s="1"/>
  <c r="D27" i="38"/>
  <c r="E18" i="38"/>
  <c r="H18" i="38" s="1"/>
  <c r="G27" i="34"/>
  <c r="C27" i="38"/>
  <c r="E26" i="38"/>
  <c r="H26" i="38" s="1"/>
  <c r="E18" i="34"/>
  <c r="C27" i="34"/>
  <c r="H27" i="38" l="1"/>
  <c r="E27" i="38"/>
  <c r="E27" i="34"/>
  <c r="H18" i="34"/>
  <c r="H27" i="34" s="1"/>
  <c r="E15" i="33" l="1"/>
  <c r="H15" i="33" s="1"/>
  <c r="G26" i="31"/>
  <c r="D26" i="31"/>
  <c r="C26" i="3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F18" i="31"/>
  <c r="F27" i="31" s="1"/>
  <c r="D18" i="31"/>
  <c r="C18" i="31"/>
  <c r="E17" i="31"/>
  <c r="H17" i="31" s="1"/>
  <c r="E16" i="31"/>
  <c r="H16" i="31" s="1"/>
  <c r="E15" i="31"/>
  <c r="H15" i="31" s="1"/>
  <c r="E14" i="31"/>
  <c r="H14" i="31" s="1"/>
  <c r="G26" i="56"/>
  <c r="D26" i="56"/>
  <c r="C26" i="56"/>
  <c r="E25" i="56"/>
  <c r="H25" i="56" s="1"/>
  <c r="E24" i="56"/>
  <c r="H24" i="56" s="1"/>
  <c r="E23" i="56"/>
  <c r="H23" i="56" s="1"/>
  <c r="E22" i="56"/>
  <c r="H22" i="56" s="1"/>
  <c r="E21" i="56"/>
  <c r="H21" i="56" s="1"/>
  <c r="E20" i="56"/>
  <c r="H20" i="56" s="1"/>
  <c r="G18" i="56"/>
  <c r="F18" i="56"/>
  <c r="F27" i="56" s="1"/>
  <c r="D18" i="56"/>
  <c r="C18" i="56"/>
  <c r="C27" i="56" s="1"/>
  <c r="E17" i="56"/>
  <c r="H17" i="56" s="1"/>
  <c r="E16" i="56"/>
  <c r="H16" i="56" s="1"/>
  <c r="E15" i="56"/>
  <c r="H15" i="56" s="1"/>
  <c r="E14" i="56"/>
  <c r="H14" i="56" s="1"/>
  <c r="G26" i="54"/>
  <c r="D26" i="54"/>
  <c r="C26" i="54"/>
  <c r="E25" i="54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G18" i="54"/>
  <c r="F18" i="54"/>
  <c r="F27" i="54" s="1"/>
  <c r="D18" i="54"/>
  <c r="C18" i="54"/>
  <c r="C27" i="54" s="1"/>
  <c r="E17" i="54"/>
  <c r="H17" i="54" s="1"/>
  <c r="E16" i="54"/>
  <c r="H16" i="54" s="1"/>
  <c r="E15" i="54"/>
  <c r="H15" i="54" s="1"/>
  <c r="E14" i="54"/>
  <c r="H14" i="54" s="1"/>
  <c r="G26" i="52"/>
  <c r="D26" i="52"/>
  <c r="C26" i="52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F27" i="52" s="1"/>
  <c r="D18" i="52"/>
  <c r="C18" i="52"/>
  <c r="E17" i="52"/>
  <c r="H17" i="52" s="1"/>
  <c r="E16" i="52"/>
  <c r="H16" i="52" s="1"/>
  <c r="E15" i="52"/>
  <c r="H15" i="52" s="1"/>
  <c r="E14" i="52"/>
  <c r="H14" i="52" s="1"/>
  <c r="G26" i="47"/>
  <c r="D26" i="47"/>
  <c r="C26" i="47"/>
  <c r="E25" i="47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G18" i="47"/>
  <c r="F18" i="47"/>
  <c r="F27" i="47" s="1"/>
  <c r="D18" i="47"/>
  <c r="C18" i="47"/>
  <c r="E17" i="47"/>
  <c r="H17" i="47" s="1"/>
  <c r="E16" i="47"/>
  <c r="H16" i="47" s="1"/>
  <c r="E15" i="47"/>
  <c r="H15" i="47" s="1"/>
  <c r="E14" i="47"/>
  <c r="H14" i="47" s="1"/>
  <c r="G26" i="45"/>
  <c r="D26" i="45"/>
  <c r="C26" i="45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F18" i="45"/>
  <c r="F27" i="45" s="1"/>
  <c r="D18" i="45"/>
  <c r="C18" i="45"/>
  <c r="E17" i="45"/>
  <c r="H17" i="45" s="1"/>
  <c r="E16" i="45"/>
  <c r="H16" i="45" s="1"/>
  <c r="E15" i="45"/>
  <c r="H15" i="45" s="1"/>
  <c r="E14" i="45"/>
  <c r="H14" i="45" s="1"/>
  <c r="G26" i="37"/>
  <c r="D26" i="37"/>
  <c r="C26" i="37"/>
  <c r="E25" i="37"/>
  <c r="H25" i="37" s="1"/>
  <c r="E24" i="37"/>
  <c r="H24" i="37" s="1"/>
  <c r="E23" i="37"/>
  <c r="E22" i="37"/>
  <c r="H22" i="37" s="1"/>
  <c r="E21" i="37"/>
  <c r="H21" i="37" s="1"/>
  <c r="E20" i="37"/>
  <c r="H20" i="37" s="1"/>
  <c r="G18" i="37"/>
  <c r="F18" i="37"/>
  <c r="F27" i="37" s="1"/>
  <c r="D18" i="37"/>
  <c r="C18" i="37"/>
  <c r="E17" i="37"/>
  <c r="H17" i="37" s="1"/>
  <c r="E16" i="37"/>
  <c r="H16" i="37" s="1"/>
  <c r="E15" i="37"/>
  <c r="H15" i="37" s="1"/>
  <c r="E14" i="37"/>
  <c r="H14" i="37" s="1"/>
  <c r="G26" i="36"/>
  <c r="D26" i="36"/>
  <c r="C26" i="36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F18" i="36"/>
  <c r="F27" i="36" s="1"/>
  <c r="D18" i="36"/>
  <c r="C18" i="36"/>
  <c r="E17" i="36"/>
  <c r="H17" i="36" s="1"/>
  <c r="E16" i="36"/>
  <c r="H16" i="36" s="1"/>
  <c r="E15" i="36"/>
  <c r="H15" i="36" s="1"/>
  <c r="E14" i="36"/>
  <c r="H14" i="36" s="1"/>
  <c r="G26" i="35"/>
  <c r="D26" i="35"/>
  <c r="C26" i="35"/>
  <c r="E25" i="35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G18" i="35"/>
  <c r="F18" i="35"/>
  <c r="F27" i="35" s="1"/>
  <c r="D18" i="35"/>
  <c r="C18" i="35"/>
  <c r="E17" i="35"/>
  <c r="H17" i="35" s="1"/>
  <c r="E16" i="35"/>
  <c r="H16" i="35" s="1"/>
  <c r="E15" i="35"/>
  <c r="H15" i="35" s="1"/>
  <c r="E14" i="35"/>
  <c r="H14" i="35" s="1"/>
  <c r="G26" i="33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F18" i="33"/>
  <c r="F27" i="33" s="1"/>
  <c r="D18" i="33"/>
  <c r="C18" i="33"/>
  <c r="C27" i="33" s="1"/>
  <c r="E17" i="33"/>
  <c r="H17" i="33" s="1"/>
  <c r="E16" i="33"/>
  <c r="H16" i="33" s="1"/>
  <c r="E14" i="33"/>
  <c r="H14" i="33" s="1"/>
  <c r="E18" i="47" l="1"/>
  <c r="E26" i="31"/>
  <c r="H26" i="31" s="1"/>
  <c r="D27" i="35"/>
  <c r="G27" i="56"/>
  <c r="G27" i="54"/>
  <c r="G27" i="45"/>
  <c r="G27" i="37"/>
  <c r="G27" i="33"/>
  <c r="E26" i="54"/>
  <c r="H26" i="54" s="1"/>
  <c r="D27" i="31"/>
  <c r="E26" i="35"/>
  <c r="H26" i="35" s="1"/>
  <c r="E18" i="52"/>
  <c r="H18" i="52" s="1"/>
  <c r="G27" i="31"/>
  <c r="C27" i="31"/>
  <c r="E18" i="31"/>
  <c r="D27" i="56"/>
  <c r="D27" i="54"/>
  <c r="G27" i="52"/>
  <c r="C27" i="52"/>
  <c r="D27" i="52"/>
  <c r="G27" i="47"/>
  <c r="C27" i="47"/>
  <c r="D27" i="47"/>
  <c r="C27" i="45"/>
  <c r="E26" i="45"/>
  <c r="H26" i="45" s="1"/>
  <c r="E18" i="37"/>
  <c r="H18" i="37" s="1"/>
  <c r="C27" i="37"/>
  <c r="D27" i="37"/>
  <c r="G27" i="36"/>
  <c r="E18" i="36"/>
  <c r="H18" i="36" s="1"/>
  <c r="C27" i="36"/>
  <c r="D27" i="36"/>
  <c r="G27" i="35"/>
  <c r="C27" i="35"/>
  <c r="D27" i="33"/>
  <c r="E26" i="33"/>
  <c r="H26" i="33" s="1"/>
  <c r="E26" i="56"/>
  <c r="H26" i="56" s="1"/>
  <c r="E18" i="56"/>
  <c r="E18" i="54"/>
  <c r="E26" i="52"/>
  <c r="H26" i="52" s="1"/>
  <c r="H18" i="47"/>
  <c r="E26" i="47"/>
  <c r="H26" i="47" s="1"/>
  <c r="D27" i="45"/>
  <c r="E18" i="45"/>
  <c r="E26" i="37"/>
  <c r="H26" i="37" s="1"/>
  <c r="E26" i="36"/>
  <c r="H26" i="36" s="1"/>
  <c r="E18" i="35"/>
  <c r="E18" i="33"/>
  <c r="E27" i="31" l="1"/>
  <c r="E27" i="37"/>
  <c r="E27" i="52"/>
  <c r="H27" i="52" s="1"/>
  <c r="H18" i="31"/>
  <c r="H27" i="31" s="1"/>
  <c r="H27" i="37"/>
  <c r="E27" i="36"/>
  <c r="H27" i="36"/>
  <c r="E27" i="56"/>
  <c r="H18" i="56"/>
  <c r="H27" i="56" s="1"/>
  <c r="E27" i="54"/>
  <c r="H18" i="54"/>
  <c r="H27" i="54" s="1"/>
  <c r="H27" i="47"/>
  <c r="E27" i="47"/>
  <c r="E27" i="45"/>
  <c r="H18" i="45"/>
  <c r="H27" i="45" s="1"/>
  <c r="E27" i="35"/>
  <c r="H18" i="35"/>
  <c r="H27" i="35" s="1"/>
  <c r="E27" i="33"/>
  <c r="H18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<sst xmlns="http://schemas.openxmlformats.org/spreadsheetml/2006/main" count="958" uniqueCount="84">
  <si>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</si>
  <si>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</si>
  <si>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</si>
  <si>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</si>
  <si>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</si>
  <si>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</si>
  <si>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</si>
  <si>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</si>
  <si>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</si>
  <si>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</si>
  <si>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</si>
  <si>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</si>
  <si>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</si>
  <si>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</si>
  <si>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</si>
  <si>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</si>
  <si>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</si>
  <si>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</si>
  <si>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</si>
  <si>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</si>
  <si>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</si>
  <si>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</si>
  <si>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</si>
  <si>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</si>
  <si>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</si>
  <si>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</si>
  <si>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</si>
  <si>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</si>
  <si>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</si>
  <si>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</si>
  <si>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</si>
  <si>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</si>
  <si>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</si>
  <si>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</si>
  <si>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RESOLUÇÃO 102 CNJ - ANEXO IV- QUANTITATIVO DE CARGOS E FUNÇÕES</t>
  </si>
  <si>
    <t>Consolidado da Justiça do Trabalho</t>
  </si>
  <si>
    <t>UNIDADE: Coordenadoria de Gestão de Pessoas CSJT</t>
  </si>
  <si>
    <t>FC-03</t>
  </si>
  <si>
    <t/>
  </si>
  <si>
    <t>CARGOS EM COMISSÃO</t>
  </si>
  <si>
    <t>FUNÇÕES DE CONFIANÇA</t>
  </si>
  <si>
    <t>Data de referência: 31/12/2017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</si>
  <si>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</si>
  <si>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</si>
  <si>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</si>
  <si>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</si>
  <si>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</si>
  <si>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</si>
  <si>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</si>
  <si>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</si>
  <si>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12/2017</t>
  </si>
  <si>
    <t>TRIBUNAL REGIONAL DO TRABALHO DA SEXTA REGIÃO</t>
  </si>
  <si>
    <t>COORDENADORIA DE ADMINISTRAÇÃO DE PESSOAL/SECRETARIA DE GESTÃO DE PESSOAS</t>
  </si>
  <si>
    <t>TRIBUNAL REGIONAL DO TRABALHA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</si>
  <si>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</si>
  <si>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</si>
  <si>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</si>
  <si>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</si>
  <si>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</si>
  <si>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</si>
  <si>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</si>
  <si>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</si>
  <si>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</si>
  <si>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</si>
  <si>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 xml:space="preserve">SECRETARIA DE GESTÃO DE PESSOAS 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</si>
  <si>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</si>
  <si>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</si>
  <si>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</si>
  <si>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</si>
  <si>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</si>
  <si>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</si>
  <si>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</si>
  <si>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</si>
  <si>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</si>
  <si>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</si>
  <si>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</si>
  <si>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</si>
  <si>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</si>
  <si>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</si>
  <si>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</si>
  <si>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</si>
  <si>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</si>
  <si>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</si>
  <si>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COORDENADORIA DE ADMINISTRAÇÃO E PAGAMENTO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</si>
</sst>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</fills>
  <borders count="3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3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5" fillId="0" borderId="0"/>
    <xf numFmtId="0" fontId="66" fillId="37" borderId="0"/>
    <xf numFmtId="0" fontId="66" fillId="38" borderId="0"/>
    <xf numFmtId="0" fontId="66" fillId="39" borderId="0"/>
    <xf numFmtId="0" fontId="66" fillId="40" borderId="0"/>
    <xf numFmtId="0" fontId="66" fillId="41" borderId="0"/>
    <xf numFmtId="0" fontId="66" fillId="42" borderId="0"/>
    <xf numFmtId="0" fontId="66" fillId="37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9" borderId="0"/>
    <xf numFmtId="0" fontId="66" fillId="39" borderId="0"/>
    <xf numFmtId="0" fontId="66" fillId="39" borderId="0"/>
    <xf numFmtId="0" fontId="66" fillId="39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1" borderId="0"/>
    <xf numFmtId="0" fontId="66" fillId="41" borderId="0"/>
    <xf numFmtId="0" fontId="66" fillId="41" borderId="0"/>
    <xf numFmtId="0" fontId="66" fillId="41" borderId="0"/>
    <xf numFmtId="0" fontId="66" fillId="42" borderId="0"/>
    <xf numFmtId="0" fontId="66" fillId="42" borderId="0"/>
    <xf numFmtId="0" fontId="66" fillId="42" borderId="0"/>
    <xf numFmtId="0" fontId="66" fillId="43" borderId="0"/>
    <xf numFmtId="0" fontId="66" fillId="44" borderId="0"/>
    <xf numFmtId="0" fontId="66" fillId="45" borderId="0"/>
    <xf numFmtId="0" fontId="66" fillId="46" borderId="0"/>
    <xf numFmtId="0" fontId="66" fillId="40" borderId="0"/>
    <xf numFmtId="0" fontId="66" fillId="44" borderId="0"/>
    <xf numFmtId="0" fontId="66" fillId="47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5" borderId="0"/>
    <xf numFmtId="0" fontId="66" fillId="45" borderId="0"/>
    <xf numFmtId="0" fontId="66" fillId="45" borderId="0"/>
    <xf numFmtId="0" fontId="66" fillId="45" borderId="0"/>
    <xf numFmtId="0" fontId="66" fillId="46" borderId="0"/>
    <xf numFmtId="0" fontId="66" fillId="46" borderId="0"/>
    <xf numFmtId="0" fontId="66" fillId="46" borderId="0"/>
    <xf numFmtId="0" fontId="66" fillId="46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7" fillId="48" borderId="0"/>
    <xf numFmtId="0" fontId="67" fillId="45" borderId="0"/>
    <xf numFmtId="0" fontId="67" fillId="46" borderId="0"/>
    <xf numFmtId="0" fontId="67" fillId="49" borderId="0"/>
    <xf numFmtId="0" fontId="67" fillId="50" borderId="0"/>
    <xf numFmtId="0" fontId="67" fillId="51" borderId="0"/>
    <xf numFmtId="0" fontId="67" fillId="48" borderId="0"/>
    <xf numFmtId="0" fontId="67" fillId="48" borderId="0"/>
    <xf numFmtId="0" fontId="67" fillId="48" borderId="0"/>
    <xf numFmtId="0" fontId="67" fillId="48" borderId="0"/>
    <xf numFmtId="0" fontId="67" fillId="45" borderId="0"/>
    <xf numFmtId="0" fontId="67" fillId="45" borderId="0"/>
    <xf numFmtId="0" fontId="67" fillId="45" borderId="0"/>
    <xf numFmtId="0" fontId="67" fillId="45" borderId="0"/>
    <xf numFmtId="0" fontId="67" fillId="46" borderId="0"/>
    <xf numFmtId="0" fontId="67" fillId="46" borderId="0"/>
    <xf numFmtId="0" fontId="67" fillId="46" borderId="0"/>
    <xf numFmtId="0" fontId="67" fillId="46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1" borderId="0"/>
    <xf numFmtId="0" fontId="67" fillId="51" borderId="0"/>
    <xf numFmtId="0" fontId="67" fillId="51" borderId="0"/>
    <xf numFmtId="0" fontId="67" fillId="51" borderId="0"/>
    <xf numFmtId="0" fontId="67" fillId="52" borderId="0"/>
    <xf numFmtId="0" fontId="67" fillId="53" borderId="0"/>
    <xf numFmtId="0" fontId="67" fillId="54" borderId="0"/>
    <xf numFmtId="0" fontId="67" fillId="49" borderId="0"/>
    <xf numFmtId="0" fontId="67" fillId="50" borderId="0"/>
    <xf numFmtId="0" fontId="67" fillId="55" borderId="0"/>
    <xf numFmtId="181" fontId="68" fillId="0" borderId="25"/>
    <xf numFmtId="0" fontId="69" fillId="38" borderId="0"/>
    <xf numFmtId="181" fontId="70" fillId="0" borderId="0">
      <alignment vertical="top"/>
    </xf>
    <xf numFmtId="181" fontId="71" fillId="0" borderId="0">
      <alignment horizontal="right"/>
    </xf>
    <xf numFmtId="181" fontId="71" fillId="0" borderId="0">
      <alignment horizontal="left"/>
    </xf>
    <xf numFmtId="0" fontId="72" fillId="39" borderId="0"/>
    <xf numFmtId="0" fontId="72" fillId="39" borderId="0"/>
    <xf numFmtId="0" fontId="72" fillId="39" borderId="0"/>
    <xf numFmtId="0" fontId="72" fillId="39" borderId="0"/>
    <xf numFmtId="2" fontId="73" fillId="0" borderId="0">
      <protection locked="0"/>
    </xf>
    <xf numFmtId="2" fontId="74" fillId="0" borderId="0">
      <protection locked="0"/>
    </xf>
    <xf numFmtId="0" fontId="75" fillId="0" borderId="0"/>
    <xf numFmtId="0" fontId="76" fillId="0" borderId="0"/>
    <xf numFmtId="0" fontId="77" fillId="43" borderId="26"/>
    <xf numFmtId="0" fontId="77" fillId="43" borderId="26"/>
    <xf numFmtId="0" fontId="77" fillId="43" borderId="26"/>
    <xf numFmtId="0" fontId="77" fillId="43" borderId="26"/>
    <xf numFmtId="0" fontId="77" fillId="43" borderId="26"/>
    <xf numFmtId="0" fontId="78" fillId="0" borderId="0">
      <alignment vertical="center"/>
    </xf>
    <xf numFmtId="0" fontId="79" fillId="56" borderId="27"/>
    <xf numFmtId="0" fontId="79" fillId="56" borderId="27"/>
    <xf numFmtId="0" fontId="79" fillId="56" borderId="27"/>
    <xf numFmtId="0" fontId="79" fillId="56" borderId="27"/>
    <xf numFmtId="0" fontId="80" fillId="0" borderId="28"/>
    <xf numFmtId="0" fontId="80" fillId="0" borderId="28"/>
    <xf numFmtId="0" fontId="80" fillId="0" borderId="28"/>
    <xf numFmtId="0" fontId="80" fillId="0" borderId="28"/>
    <xf numFmtId="0" fontId="79" fillId="56" borderId="27"/>
    <xf numFmtId="4" fontId="66" fillId="0" borderId="0"/>
    <xf numFmtId="182" fontId="81" fillId="0" borderId="0"/>
    <xf numFmtId="182" fontId="81" fillId="0" borderId="0"/>
    <xf numFmtId="3" fontId="66" fillId="0" borderId="0"/>
    <xf numFmtId="183" fontId="66" fillId="0" borderId="0"/>
    <xf numFmtId="0" fontId="66" fillId="0" borderId="0"/>
    <xf numFmtId="0" fontId="66" fillId="0" borderId="0"/>
    <xf numFmtId="168" fontId="66" fillId="0" borderId="0"/>
    <xf numFmtId="184" fontId="66" fillId="0" borderId="0"/>
    <xf numFmtId="0" fontId="67" fillId="52" borderId="0"/>
    <xf numFmtId="0" fontId="67" fillId="52" borderId="0"/>
    <xf numFmtId="0" fontId="67" fillId="52" borderId="0"/>
    <xf numFmtId="0" fontId="67" fillId="52" borderId="0"/>
    <xf numFmtId="0" fontId="67" fillId="53" borderId="0"/>
    <xf numFmtId="0" fontId="67" fillId="53" borderId="0"/>
    <xf numFmtId="0" fontId="67" fillId="53" borderId="0"/>
    <xf numFmtId="0" fontId="67" fillId="53" borderId="0"/>
    <xf numFmtId="0" fontId="67" fillId="54" borderId="0"/>
    <xf numFmtId="0" fontId="67" fillId="54" borderId="0"/>
    <xf numFmtId="0" fontId="67" fillId="54" borderId="0"/>
    <xf numFmtId="0" fontId="67" fillId="54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5" borderId="0"/>
    <xf numFmtId="0" fontId="67" fillId="55" borderId="0"/>
    <xf numFmtId="0" fontId="67" fillId="55" borderId="0"/>
    <xf numFmtId="0" fontId="67" fillId="55" borderId="0"/>
    <xf numFmtId="0" fontId="82" fillId="42" borderId="26"/>
    <xf numFmtId="0" fontId="82" fillId="42" borderId="26"/>
    <xf numFmtId="0" fontId="82" fillId="42" borderId="26"/>
    <xf numFmtId="0" fontId="82" fillId="43" borderId="26"/>
    <xf numFmtId="185" fontId="81" fillId="0" borderId="0"/>
    <xf numFmtId="0" fontId="81" fillId="0" borderId="0"/>
    <xf numFmtId="0" fontId="83" fillId="0" borderId="0"/>
    <xf numFmtId="0" fontId="84" fillId="0" borderId="29">
      <alignment horizontal="center"/>
    </xf>
    <xf numFmtId="2" fontId="66" fillId="0" borderId="0"/>
    <xf numFmtId="2" fontId="66" fillId="0" borderId="0"/>
    <xf numFmtId="0" fontId="85" fillId="0" borderId="0">
      <alignment horizontal="left"/>
    </xf>
    <xf numFmtId="0" fontId="72" fillId="39" borderId="0"/>
    <xf numFmtId="0" fontId="86" fillId="0" borderId="0">
      <alignment horizontal="center"/>
    </xf>
    <xf numFmtId="0" fontId="87" fillId="0" borderId="30"/>
    <xf numFmtId="0" fontId="88" fillId="0" borderId="31"/>
    <xf numFmtId="0" fontId="89" fillId="0" borderId="32"/>
    <xf numFmtId="0" fontId="89" fillId="0" borderId="0"/>
    <xf numFmtId="0" fontId="86" fillId="0" borderId="0">
      <alignment horizontal="center" textRotation="90"/>
    </xf>
    <xf numFmtId="0" fontId="69" fillId="38" borderId="0"/>
    <xf numFmtId="0" fontId="69" fillId="38" borderId="0"/>
    <xf numFmtId="0" fontId="69" fillId="38" borderId="0"/>
    <xf numFmtId="0" fontId="69" fillId="38" borderId="0"/>
    <xf numFmtId="0" fontId="68" fillId="0" borderId="0"/>
    <xf numFmtId="0" fontId="82" fillId="42" borderId="26"/>
    <xf numFmtId="171" fontId="66" fillId="0" borderId="0"/>
    <xf numFmtId="0" fontId="80" fillId="0" borderId="28"/>
    <xf numFmtId="186" fontId="81" fillId="0" borderId="0"/>
    <xf numFmtId="183" fontId="66" fillId="0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58" borderId="33"/>
    <xf numFmtId="0" fontId="81" fillId="58" borderId="33"/>
    <xf numFmtId="0" fontId="81" fillId="58" borderId="33"/>
    <xf numFmtId="0" fontId="81" fillId="58" borderId="33"/>
    <xf numFmtId="0" fontId="81" fillId="58" borderId="33"/>
    <xf numFmtId="0" fontId="91" fillId="43" borderId="34"/>
    <xf numFmtId="173" fontId="73" fillId="0" borderId="0">
      <protection locked="0"/>
    </xf>
    <xf numFmtId="187" fontId="73" fillId="0" borderId="0">
      <protection locked="0"/>
    </xf>
    <xf numFmtId="9" fontId="81" fillId="0" borderId="0"/>
    <xf numFmtId="9" fontId="92" fillId="0" borderId="0"/>
    <xf numFmtId="9" fontId="66" fillId="0" borderId="0"/>
    <xf numFmtId="9" fontId="81" fillId="0" borderId="0"/>
    <xf numFmtId="9" fontId="66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0" fontId="93" fillId="0" borderId="0"/>
    <xf numFmtId="188" fontId="93" fillId="0" borderId="0"/>
    <xf numFmtId="0" fontId="71" fillId="0" borderId="0"/>
    <xf numFmtId="0" fontId="91" fillId="43" borderId="34"/>
    <xf numFmtId="0" fontId="91" fillId="43" borderId="34"/>
    <xf numFmtId="0" fontId="91" fillId="43" borderId="34"/>
    <xf numFmtId="0" fontId="91" fillId="43" borderId="34"/>
    <xf numFmtId="189" fontId="66" fillId="0" borderId="0"/>
    <xf numFmtId="189" fontId="94" fillId="0" borderId="35"/>
    <xf numFmtId="175" fontId="81" fillId="0" borderId="0">
      <protection locked="0"/>
    </xf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66" fillId="0" borderId="0"/>
    <xf numFmtId="190" fontId="81" fillId="0" borderId="0"/>
    <xf numFmtId="182" fontId="81" fillId="0" borderId="0"/>
    <xf numFmtId="0" fontId="81" fillId="0" borderId="0"/>
    <xf numFmtId="182" fontId="81" fillId="0" borderId="0"/>
    <xf numFmtId="182" fontId="8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177" fontId="66" fillId="0" borderId="0"/>
    <xf numFmtId="178" fontId="66" fillId="0" borderId="0"/>
    <xf numFmtId="0" fontId="96" fillId="0" borderId="0"/>
    <xf numFmtId="0" fontId="97" fillId="0" borderId="36"/>
    <xf numFmtId="0" fontId="87" fillId="0" borderId="30"/>
    <xf numFmtId="0" fontId="87" fillId="0" borderId="30"/>
    <xf numFmtId="0" fontId="87" fillId="0" borderId="30"/>
    <xf numFmtId="0" fontId="87" fillId="0" borderId="30"/>
    <xf numFmtId="0" fontId="87" fillId="0" borderId="30"/>
    <xf numFmtId="0" fontId="98" fillId="0" borderId="0"/>
    <xf numFmtId="0" fontId="96" fillId="0" borderId="0"/>
    <xf numFmtId="0" fontId="88" fillId="0" borderId="31"/>
    <xf numFmtId="0" fontId="88" fillId="0" borderId="31"/>
    <xf numFmtId="0" fontId="88" fillId="0" borderId="31"/>
    <xf numFmtId="0" fontId="88" fillId="0" borderId="31"/>
    <xf numFmtId="0" fontId="89" fillId="0" borderId="32"/>
    <xf numFmtId="0" fontId="89" fillId="0" borderId="32"/>
    <xf numFmtId="0" fontId="89" fillId="0" borderId="32"/>
    <xf numFmtId="0" fontId="89" fillId="0" borderId="32"/>
    <xf numFmtId="0" fontId="89" fillId="0" borderId="0"/>
    <xf numFmtId="0" fontId="89" fillId="0" borderId="0"/>
    <xf numFmtId="0" fontId="89" fillId="0" borderId="0"/>
    <xf numFmtId="0" fontId="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2" fontId="99" fillId="0" borderId="0">
      <protection locked="0"/>
    </xf>
    <xf numFmtId="2" fontId="99" fillId="0" borderId="0">
      <protection locked="0"/>
    </xf>
    <xf numFmtId="0" fontId="100" fillId="0" borderId="37"/>
    <xf numFmtId="0" fontId="100" fillId="0" borderId="37"/>
    <xf numFmtId="0" fontId="100" fillId="0" borderId="37"/>
    <xf numFmtId="0" fontId="100" fillId="0" borderId="37"/>
    <xf numFmtId="187" fontId="73" fillId="0" borderId="0">
      <protection locked="0"/>
    </xf>
    <xf numFmtId="191" fontId="73" fillId="0" borderId="0">
      <protection locked="0"/>
    </xf>
    <xf numFmtId="0" fontId="81" fillId="0" borderId="0"/>
    <xf numFmtId="190" fontId="92" fillId="0" borderId="0"/>
    <xf numFmtId="182" fontId="81" fillId="0" borderId="0"/>
    <xf numFmtId="190" fontId="81" fillId="0" borderId="0"/>
    <xf numFmtId="182" fontId="81" fillId="0" borderId="0"/>
    <xf numFmtId="190" fontId="81" fillId="0" borderId="0"/>
    <xf numFmtId="3" fontId="66" fillId="0" borderId="0"/>
    <xf numFmtId="0" fontId="95" fillId="0" borderId="0"/>
    <xf numFmtId="43" fontId="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" fontId="66" fillId="0" borderId="0"/>
    <xf numFmtId="0" fontId="1" fillId="0" borderId="0"/>
    <xf numFmtId="0" fontId="101" fillId="59" borderId="0" applyBorder="0" applyProtection="0"/>
    <xf numFmtId="0" fontId="66" fillId="0" borderId="0"/>
    <xf numFmtId="9" fontId="1" fillId="0" borderId="0" applyFont="0" applyFill="0" applyBorder="0" applyAlignment="0" applyProtection="0"/>
    <xf numFmtId="0" fontId="97" fillId="0" borderId="36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59" borderId="0" applyBorder="0" applyProtection="0"/>
    <xf numFmtId="176" fontId="3" fillId="0" borderId="0" applyFill="0" applyBorder="0" applyAlignment="0" applyProtection="0"/>
    <xf numFmtId="0" fontId="101" fillId="59" borderId="0" applyBorder="0" applyProtection="0"/>
    <xf numFmtId="0" fontId="101" fillId="59" borderId="0" applyBorder="0" applyProtection="0"/>
  </cellStyleXfs>
  <cellXfs count="126">
    <xf numFmtId="0" fontId="0" fillId="0" borderId="0" xfId="0"/>
    <xf numFmtId="0" fontId="0" fillId="0" borderId="0" xfId="0" applyBorder="1"/>
    <xf numFmtId="0" fontId="56" fillId="0" borderId="0" xfId="0" applyFont="1"/>
    <xf numFmtId="0" fontId="56" fillId="0" borderId="0" xfId="0" applyFont="1" applyFill="1" applyBorder="1"/>
    <xf numFmtId="0" fontId="3" fillId="0" borderId="0" xfId="0" applyFont="1"/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9" xfId="0" applyFont="1" applyFill="1" applyBorder="1" applyAlignment="1">
      <alignment horizontal="center" vertical="center" wrapText="1"/>
    </xf>
    <xf numFmtId="0" fontId="58" fillId="24" borderId="18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/>
    </xf>
    <xf numFmtId="3" fontId="58" fillId="25" borderId="17" xfId="0" applyNumberFormat="1" applyFont="1" applyFill="1" applyBorder="1" applyAlignment="1">
      <alignment horizontal="right"/>
    </xf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0" fillId="28" borderId="19" xfId="0" applyFont="1" applyFill="1" applyBorder="1" applyAlignment="1">
      <alignment horizontal="center" vertical="center" wrapText="1"/>
    </xf>
    <xf numFmtId="0" fontId="60" fillId="28" borderId="20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14" fontId="63" fillId="30" borderId="0" xfId="0" applyNumberFormat="1" applyFont="1" applyFill="1" applyAlignment="1">
      <alignment horizontal="left"/>
    </xf>
    <xf numFmtId="180" fontId="64" fillId="31" borderId="0" xfId="0" applyNumberFormat="1" applyFont="1" applyFill="1" applyAlignment="1">
      <alignment horizontal="left"/>
    </xf>
    <xf numFmtId="0" fontId="58" fillId="34" borderId="17" xfId="0" applyFont="1" applyFill="1" applyBorder="1" applyAlignment="1">
      <alignment horizontal="center"/>
    </xf>
    <xf numFmtId="0" fontId="58" fillId="36" borderId="17" xfId="0" applyFont="1" applyFill="1" applyBorder="1" applyAlignment="1">
      <alignment horizontal="center"/>
    </xf>
    <xf numFmtId="3" fontId="58" fillId="35" borderId="17" xfId="0" applyNumberFormat="1" applyFont="1" applyFill="1" applyBorder="1" applyAlignment="1">
      <alignment horizontal="right"/>
    </xf>
    <xf numFmtId="0" fontId="62" fillId="24" borderId="17" xfId="0" applyFont="1" applyFill="1" applyBorder="1" applyAlignment="1">
      <alignment horizontal="center" vertical="center"/>
    </xf>
    <xf numFmtId="3" fontId="58" fillId="33" borderId="17" xfId="0" applyNumberFormat="1" applyFont="1" applyFill="1" applyBorder="1" applyAlignment="1">
      <alignment horizontal="right"/>
    </xf>
    <xf numFmtId="0" fontId="59" fillId="0" borderId="0" xfId="0" applyFont="1" applyAlignment="1">
      <alignment vertical="center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3" fontId="58" fillId="27" borderId="17" xfId="0" applyNumberFormat="1" applyFont="1" applyFill="1" applyBorder="1" applyAlignment="1">
      <alignment horizontal="right"/>
    </xf>
    <xf numFmtId="3" fontId="59" fillId="27" borderId="17" xfId="0" applyNumberFormat="1" applyFont="1" applyFill="1" applyBorder="1" applyAlignment="1">
      <alignment horizontal="right"/>
    </xf>
    <xf numFmtId="0" fontId="59" fillId="26" borderId="17" xfId="0" applyFont="1" applyFill="1" applyBorder="1" applyAlignment="1">
      <alignment horizontal="center"/>
    </xf>
    <xf numFmtId="3" fontId="59" fillId="26" borderId="17" xfId="0" applyNumberFormat="1" applyFont="1" applyFill="1" applyBorder="1" applyAlignment="1">
      <alignment horizontal="right"/>
    </xf>
    <xf numFmtId="17" fontId="63" fillId="30" borderId="0" xfId="0" applyNumberFormat="1" applyFont="1" applyFill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4" fontId="63" fillId="30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0" fontId="58" fillId="24" borderId="38" xfId="0" applyFont="1" applyFill="1" applyBorder="1" applyAlignment="1">
      <alignment horizontal="center" vertical="center" wrapText="1"/>
    </xf>
    <xf numFmtId="3" fontId="58" fillId="25" borderId="17" xfId="0" quotePrefix="1" applyNumberFormat="1" applyFont="1" applyFill="1" applyBorder="1" applyAlignment="1">
      <alignment horizontal="right"/>
    </xf>
    <xf numFmtId="0" fontId="58" fillId="26" borderId="21" xfId="0" applyFont="1" applyFill="1" applyBorder="1" applyAlignment="1">
      <alignment horizontal="center" vertical="center" wrapText="1"/>
    </xf>
    <xf numFmtId="0" fontId="3" fillId="0" borderId="0" xfId="228"/>
    <xf numFmtId="0" fontId="58" fillId="0" borderId="0" xfId="228" applyFont="1" applyAlignment="1"/>
    <xf numFmtId="0" fontId="58" fillId="0" borderId="0" xfId="228" applyFont="1"/>
    <xf numFmtId="0" fontId="59" fillId="0" borderId="0" xfId="228" applyFont="1" applyAlignment="1">
      <alignment horizontal="left"/>
    </xf>
    <xf numFmtId="0" fontId="59" fillId="0" borderId="0" xfId="228" applyFont="1"/>
    <xf numFmtId="0" fontId="58" fillId="24" borderId="19" xfId="228" applyFont="1" applyFill="1" applyBorder="1" applyAlignment="1">
      <alignment horizontal="center" vertical="center" wrapText="1"/>
    </xf>
    <xf numFmtId="0" fontId="58" fillId="24" borderId="20" xfId="228" applyFont="1" applyFill="1" applyBorder="1" applyAlignment="1">
      <alignment horizontal="center" vertical="center" wrapText="1"/>
    </xf>
    <xf numFmtId="0" fontId="58" fillId="24" borderId="21" xfId="228" applyFont="1" applyFill="1" applyBorder="1" applyAlignment="1">
      <alignment horizontal="center" vertical="center" wrapText="1"/>
    </xf>
    <xf numFmtId="14" fontId="63" fillId="30" borderId="0" xfId="0" applyNumberFormat="1" applyFont="1" applyFill="1" applyAlignment="1" applyProtection="1">
      <alignment horizontal="left"/>
    </xf>
    <xf numFmtId="180" fontId="64" fillId="32" borderId="0" xfId="0" applyNumberFormat="1" applyFont="1" applyFill="1" applyAlignment="1">
      <alignment horizontal="left"/>
    </xf>
    <xf numFmtId="0" fontId="60" fillId="28" borderId="21" xfId="0" applyFont="1" applyFill="1" applyBorder="1" applyAlignment="1">
      <alignment horizontal="center" vertical="center" wrapText="1"/>
    </xf>
    <xf numFmtId="3" fontId="60" fillId="29" borderId="17" xfId="0" applyNumberFormat="1" applyFont="1" applyFill="1" applyBorder="1" applyAlignment="1">
      <alignment horizontal="right"/>
    </xf>
    <xf numFmtId="3" fontId="61" fillId="29" borderId="17" xfId="0" applyNumberFormat="1" applyFont="1" applyFill="1" applyBorder="1" applyAlignment="1">
      <alignment horizontal="right"/>
    </xf>
    <xf numFmtId="0" fontId="61" fillId="28" borderId="17" xfId="0" applyFont="1" applyFill="1" applyBorder="1" applyAlignment="1">
      <alignment horizontal="center"/>
    </xf>
    <xf numFmtId="3" fontId="61" fillId="28" borderId="17" xfId="0" applyNumberFormat="1" applyFont="1" applyFill="1" applyBorder="1" applyAlignment="1">
      <alignment horizontal="right"/>
    </xf>
    <xf numFmtId="0" fontId="62" fillId="34" borderId="17" xfId="0" applyFont="1" applyFill="1" applyBorder="1" applyAlignment="1">
      <alignment horizontal="center" vertical="center"/>
    </xf>
    <xf numFmtId="3" fontId="102" fillId="34" borderId="17" xfId="0" applyNumberFormat="1" applyFont="1" applyFill="1" applyBorder="1" applyAlignment="1">
      <alignment horizontal="right" vertical="center"/>
    </xf>
    <xf numFmtId="0" fontId="62" fillId="36" borderId="17" xfId="0" applyFont="1" applyFill="1" applyBorder="1" applyAlignment="1">
      <alignment horizontal="center" vertical="center"/>
    </xf>
    <xf numFmtId="3" fontId="102" fillId="36" borderId="17" xfId="0" applyNumberFormat="1" applyFont="1" applyFill="1" applyBorder="1" applyAlignment="1">
      <alignment horizontal="right" vertical="center"/>
    </xf>
    <xf numFmtId="3" fontId="102" fillId="25" borderId="17" xfId="0" applyNumberFormat="1" applyFont="1" applyFill="1" applyBorder="1" applyAlignment="1">
      <alignment horizontal="right" vertical="center"/>
    </xf>
    <xf numFmtId="3" fontId="102" fillId="24" borderId="17" xfId="0" applyNumberFormat="1" applyFont="1" applyFill="1" applyBorder="1" applyAlignment="1">
      <alignment horizontal="right" vertical="center"/>
    </xf>
    <xf numFmtId="3" fontId="58" fillId="25" borderId="22" xfId="0" applyNumberFormat="1" applyFont="1" applyFill="1" applyBorder="1" applyAlignment="1">
      <alignment horizontal="right"/>
    </xf>
    <xf numFmtId="3" fontId="58" fillId="25" borderId="23" xfId="0" applyNumberFormat="1" applyFont="1" applyFill="1" applyBorder="1" applyAlignment="1">
      <alignment horizontal="right"/>
    </xf>
    <xf numFmtId="3" fontId="59" fillId="25" borderId="21" xfId="0" applyNumberFormat="1" applyFont="1" applyFill="1" applyBorder="1" applyAlignment="1">
      <alignment horizontal="right"/>
    </xf>
    <xf numFmtId="0" fontId="58" fillId="0" borderId="22" xfId="0" applyFont="1" applyBorder="1" applyAlignment="1">
      <alignment horizontal="center"/>
    </xf>
    <xf numFmtId="3" fontId="58" fillId="25" borderId="24" xfId="0" applyNumberFormat="1" applyFont="1" applyFill="1" applyBorder="1" applyAlignment="1">
      <alignment horizontal="right"/>
    </xf>
    <xf numFmtId="3" fontId="58" fillId="0" borderId="17" xfId="0" applyNumberFormat="1" applyFont="1" applyBorder="1" applyAlignment="1" applyProtection="1">
      <alignment horizontal="right"/>
      <protection locked="0"/>
    </xf>
    <xf numFmtId="0" fontId="62" fillId="0" borderId="0" xfId="0" applyFont="1" applyAlignment="1">
      <alignment horizontal="center" vertical="center"/>
    </xf>
    <xf numFmtId="0" fontId="104" fillId="33" borderId="17" xfId="0" applyFont="1" applyFill="1" applyBorder="1" applyAlignment="1">
      <alignment horizontal="left" vertical="center" wrapText="1"/>
    </xf>
    <xf numFmtId="0" fontId="103" fillId="35" borderId="22" xfId="0" applyFont="1" applyFill="1" applyBorder="1" applyAlignment="1">
      <alignment horizontal="left" vertical="center"/>
    </xf>
    <xf numFmtId="0" fontId="103" fillId="35" borderId="24" xfId="0" applyFont="1" applyFill="1" applyBorder="1" applyAlignment="1">
      <alignment horizontal="left" vertical="center"/>
    </xf>
    <xf numFmtId="0" fontId="103" fillId="35" borderId="23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left"/>
    </xf>
    <xf numFmtId="0" fontId="63" fillId="30" borderId="0" xfId="0" applyFont="1" applyFill="1" applyAlignment="1">
      <alignment horizontal="left"/>
    </xf>
    <xf numFmtId="0" fontId="59" fillId="24" borderId="17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9" fillId="26" borderId="17" xfId="0" applyFont="1" applyFill="1" applyBorder="1" applyAlignment="1">
      <alignment horizontal="left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59" fillId="0" borderId="17" xfId="228" applyFont="1" applyFill="1" applyBorder="1" applyAlignment="1">
      <alignment horizontal="left"/>
    </xf>
    <xf numFmtId="0" fontId="63" fillId="30" borderId="0" xfId="228" applyFont="1" applyFill="1" applyAlignment="1">
      <alignment horizontal="left"/>
    </xf>
    <xf numFmtId="0" fontId="63" fillId="30" borderId="0" xfId="228" applyFont="1" applyFill="1" applyAlignment="1" applyProtection="1">
      <alignment horizontal="left"/>
    </xf>
    <xf numFmtId="0" fontId="59" fillId="24" borderId="17" xfId="228" applyFont="1" applyFill="1" applyBorder="1" applyAlignment="1">
      <alignment horizontal="left" vertical="center" wrapText="1"/>
    </xf>
    <xf numFmtId="0" fontId="59" fillId="0" borderId="0" xfId="228" applyFont="1" applyAlignment="1">
      <alignment horizontal="center"/>
    </xf>
    <xf numFmtId="0" fontId="58" fillId="24" borderId="17" xfId="228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left"/>
    </xf>
    <xf numFmtId="0" fontId="59" fillId="24" borderId="19" xfId="0" applyFont="1" applyFill="1" applyBorder="1" applyAlignment="1">
      <alignment horizontal="left" vertical="center" wrapText="1"/>
    </xf>
    <xf numFmtId="0" fontId="59" fillId="0" borderId="19" xfId="0" applyFont="1" applyFill="1" applyBorder="1" applyAlignment="1">
      <alignment horizontal="left"/>
    </xf>
    <xf numFmtId="0" fontId="59" fillId="0" borderId="22" xfId="0" applyFont="1" applyFill="1" applyBorder="1" applyAlignment="1">
      <alignment horizontal="left"/>
    </xf>
    <xf numFmtId="0" fontId="59" fillId="0" borderId="24" xfId="0" applyFont="1" applyFill="1" applyBorder="1" applyAlignment="1">
      <alignment horizontal="left"/>
    </xf>
    <xf numFmtId="0" fontId="59" fillId="0" borderId="23" xfId="0" applyFont="1" applyFill="1" applyBorder="1" applyAlignment="1">
      <alignment horizontal="left"/>
    </xf>
    <xf numFmtId="0" fontId="59" fillId="24" borderId="22" xfId="0" applyFont="1" applyFill="1" applyBorder="1" applyAlignment="1">
      <alignment horizontal="left" vertical="center" wrapText="1"/>
    </xf>
    <xf numFmtId="0" fontId="59" fillId="24" borderId="24" xfId="0" applyFont="1" applyFill="1" applyBorder="1" applyAlignment="1">
      <alignment horizontal="left" vertical="center" wrapText="1"/>
    </xf>
    <xf numFmtId="0" fontId="59" fillId="24" borderId="23" xfId="0" applyFont="1" applyFill="1" applyBorder="1" applyAlignment="1">
      <alignment horizontal="left" vertical="center" wrapText="1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24" xfId="0" applyFont="1" applyFill="1" applyBorder="1" applyAlignment="1">
      <alignment horizontal="center" vertical="center" wrapText="1"/>
    </xf>
    <xf numFmtId="0" fontId="58" fillId="24" borderId="2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left"/>
    </xf>
    <xf numFmtId="0" fontId="64" fillId="32" borderId="0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 vertical="center" wrapText="1"/>
    </xf>
    <xf numFmtId="0" fontId="61" fillId="0" borderId="0" xfId="0" applyFont="1" applyBorder="1" applyAlignment="1">
      <alignment horizontal="center"/>
    </xf>
    <xf numFmtId="0" fontId="60" fillId="28" borderId="17" xfId="0" applyFont="1" applyFill="1" applyBorder="1" applyAlignment="1">
      <alignment horizontal="center" vertical="center" wrapText="1"/>
    </xf>
  </cellXfs>
  <cellStyles count="730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1" xfId="710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9" xfId="714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4" xfId="704"/>
    <cellStyle name="Vírgula 2 5" xfId="717"/>
    <cellStyle name="Vírgula 2 6" xfId="727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opLeftCell="A4" workbookViewId="0">
      <selection activeCell="C23" sqref="C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35</v>
      </c>
      <c r="C2" s="7"/>
      <c r="D2" s="7"/>
      <c r="E2" s="7"/>
      <c r="F2" s="7"/>
      <c r="G2" s="7"/>
      <c r="H2" s="7"/>
    </row>
    <row r="3" spans="2:10">
      <c r="B3" s="6" t="s">
        <v>36</v>
      </c>
      <c r="C3" s="7"/>
      <c r="D3" s="7"/>
      <c r="E3" s="7"/>
      <c r="F3" s="7"/>
      <c r="G3" s="7"/>
      <c r="H3" s="7"/>
    </row>
    <row r="4" spans="2:10">
      <c r="B4" s="7" t="s">
        <v>41</v>
      </c>
      <c r="C4" s="7"/>
      <c r="D4" s="7"/>
      <c r="E4" s="7"/>
      <c r="F4" s="7"/>
      <c r="G4" s="7"/>
      <c r="H4" s="7"/>
    </row>
    <row r="5" spans="2:10" ht="23.25" customHeight="1">
      <c r="B5" s="88" t="s">
        <v>26</v>
      </c>
      <c r="C5" s="88"/>
      <c r="D5" s="88"/>
      <c r="E5" s="88"/>
      <c r="F5" s="88"/>
      <c r="G5" s="88"/>
      <c r="H5" s="88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  <c r="I8" s="1"/>
    </row>
    <row r="9" spans="2:10" ht="30.75" customHeight="1">
      <c r="B9" s="93"/>
      <c r="C9" s="93" t="s">
        <v>17</v>
      </c>
      <c r="D9" s="93"/>
      <c r="E9" s="93"/>
      <c r="F9" s="93" t="s">
        <v>18</v>
      </c>
      <c r="G9" s="93"/>
      <c r="H9" s="93"/>
      <c r="I9" s="1"/>
    </row>
    <row r="10" spans="2:10" ht="15" customHeight="1">
      <c r="B10" s="93"/>
      <c r="C10" s="8" t="s">
        <v>19</v>
      </c>
      <c r="D10" s="8" t="s">
        <v>20</v>
      </c>
      <c r="E10" s="93" t="s">
        <v>21</v>
      </c>
      <c r="F10" s="93"/>
      <c r="G10" s="93"/>
      <c r="H10" s="93"/>
    </row>
    <row r="11" spans="2:10" ht="15" customHeight="1">
      <c r="B11" s="93"/>
      <c r="C11" s="10" t="s">
        <v>20</v>
      </c>
      <c r="D11" s="10" t="s">
        <v>2</v>
      </c>
      <c r="E11" s="93"/>
      <c r="F11" s="93"/>
      <c r="G11" s="93"/>
      <c r="H11" s="93"/>
    </row>
    <row r="12" spans="2:10" ht="15.75" customHeight="1">
      <c r="B12" s="93"/>
      <c r="C12" s="9" t="s">
        <v>3</v>
      </c>
      <c r="D12" s="9" t="s">
        <v>1</v>
      </c>
      <c r="E12" s="93"/>
      <c r="F12" s="93"/>
      <c r="G12" s="93"/>
      <c r="H12" s="93"/>
    </row>
    <row r="13" spans="2:10" ht="16.5" customHeight="1">
      <c r="B13" s="89" t="s">
        <v>39</v>
      </c>
      <c r="C13" s="89"/>
      <c r="D13" s="89"/>
      <c r="E13" s="89"/>
      <c r="F13" s="89"/>
      <c r="G13" s="89"/>
      <c r="H13" s="89"/>
      <c r="I13" s="1"/>
      <c r="J13" s="2"/>
    </row>
    <row r="14" spans="2:10">
      <c r="B14" s="25" t="s">
        <v>4</v>
      </c>
      <c r="C14" s="29">
        <f>SUM('TST:TRT24'!C14)</f>
        <v>64</v>
      </c>
      <c r="D14" s="29">
        <f>SUM('TST:TRT24'!D14)</f>
        <v>0</v>
      </c>
      <c r="E14" s="29">
        <f>C14+D14</f>
        <v>64</v>
      </c>
      <c r="F14" s="29">
        <f>SUM('TST:TRT24'!F14)</f>
        <v>2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2983</v>
      </c>
      <c r="D15" s="29">
        <f>SUM('TST:TRT24'!D15)</f>
        <v>12</v>
      </c>
      <c r="E15" s="29">
        <f>C15+D15</f>
        <v>2995</v>
      </c>
      <c r="F15" s="29">
        <f>SUM('TST:TRT24'!F15)</f>
        <v>153</v>
      </c>
      <c r="G15" s="29">
        <f>SUM('TST:TRT24'!G15)</f>
        <v>36</v>
      </c>
      <c r="H15" s="29">
        <f>E15+F15+G15</f>
        <v>3184</v>
      </c>
    </row>
    <row r="16" spans="2:10">
      <c r="B16" s="25" t="s">
        <v>6</v>
      </c>
      <c r="C16" s="29">
        <f>SUM('TST:TRT24'!C16)</f>
        <v>626</v>
      </c>
      <c r="D16" s="29">
        <f>SUM('TST:TRT24'!D16)</f>
        <v>5</v>
      </c>
      <c r="E16" s="29">
        <f>C16+D16</f>
        <v>631</v>
      </c>
      <c r="F16" s="29">
        <f>SUM('TST:TRT24'!F16)</f>
        <v>36</v>
      </c>
      <c r="G16" s="29">
        <f>SUM('TST:TRT24'!G16)</f>
        <v>6</v>
      </c>
      <c r="H16" s="29">
        <f>E16+F16+G16</f>
        <v>673</v>
      </c>
    </row>
    <row r="17" spans="2:11">
      <c r="B17" s="25" t="s">
        <v>7</v>
      </c>
      <c r="C17" s="29">
        <f>SUM('TST:TRT24'!C17)</f>
        <v>442</v>
      </c>
      <c r="D17" s="29">
        <f>SUM('TST:TRT24'!D17)</f>
        <v>3</v>
      </c>
      <c r="E17" s="29">
        <f>C17+D17</f>
        <v>445</v>
      </c>
      <c r="F17" s="29">
        <f>SUM('TST:TRT24'!F17)</f>
        <v>21</v>
      </c>
      <c r="G17" s="29">
        <f>SUM('TST:TRT24'!G17)</f>
        <v>10</v>
      </c>
      <c r="H17" s="29">
        <f>E17+F17+G17</f>
        <v>476</v>
      </c>
      <c r="J17" s="4"/>
      <c r="K17" s="4"/>
    </row>
    <row r="18" spans="2:11" ht="19.5" customHeight="1">
      <c r="B18" s="76" t="s">
        <v>24</v>
      </c>
      <c r="C18" s="77">
        <f>SUM(C14:C17)</f>
        <v>4115</v>
      </c>
      <c r="D18" s="77">
        <f>SUM(D14:D17)</f>
        <v>20</v>
      </c>
      <c r="E18" s="77">
        <f>C18+D18</f>
        <v>4135</v>
      </c>
      <c r="F18" s="77">
        <f>SUM(F14:F17)</f>
        <v>212</v>
      </c>
      <c r="G18" s="77">
        <f>SUM(G14:G17)</f>
        <v>52</v>
      </c>
      <c r="H18" s="77">
        <f>E18+F18+G18</f>
        <v>4399</v>
      </c>
    </row>
    <row r="19" spans="2:11" ht="16.5" customHeight="1">
      <c r="B19" s="90" t="s">
        <v>40</v>
      </c>
      <c r="C19" s="91"/>
      <c r="D19" s="91"/>
      <c r="E19" s="91"/>
      <c r="F19" s="91"/>
      <c r="G19" s="91"/>
      <c r="H19" s="92"/>
      <c r="I19" s="1"/>
    </row>
    <row r="20" spans="2:11" ht="12.75" customHeight="1">
      <c r="B20" s="26" t="s">
        <v>8</v>
      </c>
      <c r="C20" s="27">
        <f>SUM('TST:TRT24'!C20)</f>
        <v>767</v>
      </c>
      <c r="D20" s="27">
        <f>SUM('TST:TRT24'!D20)</f>
        <v>8</v>
      </c>
      <c r="E20" s="27">
        <f t="shared" ref="E20:E24" si="0">C20+D20</f>
        <v>775</v>
      </c>
      <c r="F20" s="13"/>
      <c r="G20" s="27">
        <f>SUM('TST:TRT24'!G20)</f>
        <v>8</v>
      </c>
      <c r="H20" s="27">
        <f t="shared" ref="H20:H26" si="1">E20+G20</f>
        <v>783</v>
      </c>
    </row>
    <row r="21" spans="2:11" ht="12.75" customHeight="1">
      <c r="B21" s="26" t="s">
        <v>9</v>
      </c>
      <c r="C21" s="27">
        <f>SUM('TST:TRT24'!C21)</f>
        <v>9223</v>
      </c>
      <c r="D21" s="27">
        <f>SUM('TST:TRT24'!D21)</f>
        <v>31</v>
      </c>
      <c r="E21" s="27">
        <f t="shared" si="0"/>
        <v>9254</v>
      </c>
      <c r="F21" s="13"/>
      <c r="G21" s="27">
        <f>SUM('TST:TRT24'!G21)</f>
        <v>195</v>
      </c>
      <c r="H21" s="27">
        <f t="shared" si="1"/>
        <v>9449</v>
      </c>
    </row>
    <row r="22" spans="2:11" ht="12.75" customHeight="1">
      <c r="B22" s="26" t="s">
        <v>10</v>
      </c>
      <c r="C22" s="27">
        <f>SUM('TST:TRT24'!C22)</f>
        <v>6419</v>
      </c>
      <c r="D22" s="27">
        <f>SUM('TST:TRT24'!D22)</f>
        <v>60</v>
      </c>
      <c r="E22" s="27">
        <f t="shared" si="0"/>
        <v>6479</v>
      </c>
      <c r="F22" s="13"/>
      <c r="G22" s="27">
        <f>SUM('TST:TRT24'!G22)</f>
        <v>113</v>
      </c>
      <c r="H22" s="27">
        <f t="shared" si="1"/>
        <v>6592</v>
      </c>
    </row>
    <row r="23" spans="2:11" ht="12.75" customHeight="1">
      <c r="B23" s="26" t="s">
        <v>37</v>
      </c>
      <c r="C23" s="27">
        <f>SUM('TST:TRT24'!C23)</f>
        <v>3603</v>
      </c>
      <c r="D23" s="27">
        <f>SUM('TST:TRT24'!D23)</f>
        <v>18</v>
      </c>
      <c r="E23" s="27">
        <f t="shared" si="0"/>
        <v>3621</v>
      </c>
      <c r="F23" s="13"/>
      <c r="G23" s="27">
        <f>SUM('TST:TRT24'!G23)</f>
        <v>198</v>
      </c>
      <c r="H23" s="27">
        <f t="shared" si="1"/>
        <v>3819</v>
      </c>
    </row>
    <row r="24" spans="2:11" ht="12.75" customHeight="1">
      <c r="B24" s="26" t="s">
        <v>12</v>
      </c>
      <c r="C24" s="27">
        <f>SUM('TST:TRT24'!C24)</f>
        <v>4384</v>
      </c>
      <c r="D24" s="27">
        <f>SUM('TST:TRT24'!D24)</f>
        <v>27</v>
      </c>
      <c r="E24" s="27">
        <f t="shared" si="0"/>
        <v>4411</v>
      </c>
      <c r="F24" s="13"/>
      <c r="G24" s="27">
        <f>SUM('TST:TRT24'!G24)</f>
        <v>181</v>
      </c>
      <c r="H24" s="27">
        <f t="shared" si="1"/>
        <v>4592</v>
      </c>
    </row>
    <row r="25" spans="2:11" ht="12.75" customHeight="1">
      <c r="B25" s="26" t="s">
        <v>13</v>
      </c>
      <c r="C25" s="27">
        <f>SUM('TST:TRT24'!C25)</f>
        <v>783</v>
      </c>
      <c r="D25" s="27">
        <f>SUM('TST:TRT24'!D25)</f>
        <v>20</v>
      </c>
      <c r="E25" s="27">
        <f>C25+D25</f>
        <v>803</v>
      </c>
      <c r="F25" s="13"/>
      <c r="G25" s="27">
        <f>SUM('TST:TRT24'!G25)</f>
        <v>81</v>
      </c>
      <c r="H25" s="27">
        <f t="shared" si="1"/>
        <v>884</v>
      </c>
    </row>
    <row r="26" spans="2:11" ht="19.5" customHeight="1">
      <c r="B26" s="78" t="s">
        <v>25</v>
      </c>
      <c r="C26" s="79">
        <f>SUM(C20:C25)</f>
        <v>25179</v>
      </c>
      <c r="D26" s="79">
        <f>SUM(D20:D25)</f>
        <v>164</v>
      </c>
      <c r="E26" s="79">
        <f>C26+D26</f>
        <v>25343</v>
      </c>
      <c r="F26" s="80"/>
      <c r="G26" s="79">
        <f>SUM(G20:G25)</f>
        <v>776</v>
      </c>
      <c r="H26" s="79">
        <f t="shared" si="1"/>
        <v>26119</v>
      </c>
    </row>
    <row r="27" spans="2:11" ht="21" customHeight="1">
      <c r="B27" s="28" t="s">
        <v>0</v>
      </c>
      <c r="C27" s="81">
        <f>C18+C26</f>
        <v>29294</v>
      </c>
      <c r="D27" s="81">
        <f>D18+D26</f>
        <v>184</v>
      </c>
      <c r="E27" s="81">
        <f>E18+E26</f>
        <v>29478</v>
      </c>
      <c r="F27" s="81">
        <f>F18</f>
        <v>212</v>
      </c>
      <c r="G27" s="81">
        <f>G18+G26</f>
        <v>828</v>
      </c>
      <c r="H27" s="81">
        <f>H18+H26</f>
        <v>30518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24" sqref="H24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61"/>
      <c r="B1" s="62" t="s">
        <v>27</v>
      </c>
      <c r="C1" s="63"/>
      <c r="D1" s="63"/>
      <c r="E1" s="63"/>
      <c r="F1" s="63"/>
      <c r="G1" s="63"/>
      <c r="H1" s="63"/>
    </row>
    <row r="2" spans="1:8">
      <c r="A2" s="61"/>
      <c r="B2" s="62" t="s">
        <v>29</v>
      </c>
      <c r="C2" s="101" t="s">
        <v>55</v>
      </c>
      <c r="D2" s="101"/>
      <c r="E2" s="101"/>
      <c r="F2" s="101"/>
      <c r="G2" s="63"/>
      <c r="H2" s="63"/>
    </row>
    <row r="3" spans="1:8">
      <c r="A3" s="61"/>
      <c r="B3" s="62" t="s">
        <v>28</v>
      </c>
      <c r="C3" s="102" t="s">
        <v>56</v>
      </c>
      <c r="D3" s="102"/>
      <c r="E3" s="102"/>
      <c r="F3" s="102"/>
      <c r="G3" s="63"/>
      <c r="H3" s="63"/>
    </row>
    <row r="4" spans="1:8">
      <c r="A4" s="61"/>
      <c r="B4" s="63" t="s">
        <v>31</v>
      </c>
      <c r="C4" s="49">
        <v>43100</v>
      </c>
      <c r="D4" s="63"/>
      <c r="E4" s="63"/>
      <c r="F4" s="63"/>
      <c r="G4" s="63"/>
      <c r="H4" s="63"/>
    </row>
    <row r="5" spans="1:8">
      <c r="A5" s="61"/>
      <c r="B5" s="104" t="s">
        <v>26</v>
      </c>
      <c r="C5" s="104"/>
      <c r="D5" s="104"/>
      <c r="E5" s="104"/>
      <c r="F5" s="104"/>
      <c r="G5" s="104"/>
      <c r="H5" s="104"/>
    </row>
    <row r="6" spans="1:8">
      <c r="A6" s="61"/>
      <c r="B6" s="64"/>
      <c r="C6" s="63"/>
      <c r="D6" s="63"/>
      <c r="E6" s="63"/>
      <c r="F6" s="63"/>
      <c r="G6" s="63"/>
      <c r="H6" s="63"/>
    </row>
    <row r="7" spans="1:8">
      <c r="A7" s="61"/>
      <c r="B7" s="65" t="s">
        <v>33</v>
      </c>
      <c r="C7" s="63"/>
      <c r="D7" s="63"/>
      <c r="E7" s="63"/>
      <c r="F7" s="63"/>
      <c r="G7" s="63"/>
      <c r="H7" s="63"/>
    </row>
    <row r="8" spans="1:8">
      <c r="A8" s="61"/>
      <c r="B8" s="105" t="s">
        <v>30</v>
      </c>
      <c r="C8" s="105" t="s">
        <v>14</v>
      </c>
      <c r="D8" s="105"/>
      <c r="E8" s="105"/>
      <c r="F8" s="105"/>
      <c r="G8" s="105" t="s">
        <v>15</v>
      </c>
      <c r="H8" s="105" t="s">
        <v>16</v>
      </c>
    </row>
    <row r="9" spans="1:8">
      <c r="A9" s="61"/>
      <c r="B9" s="105"/>
      <c r="C9" s="105" t="s">
        <v>17</v>
      </c>
      <c r="D9" s="105"/>
      <c r="E9" s="105"/>
      <c r="F9" s="105" t="s">
        <v>18</v>
      </c>
      <c r="G9" s="105"/>
      <c r="H9" s="105"/>
    </row>
    <row r="10" spans="1:8">
      <c r="A10" s="61"/>
      <c r="B10" s="105"/>
      <c r="C10" s="66" t="s">
        <v>19</v>
      </c>
      <c r="D10" s="66" t="s">
        <v>20</v>
      </c>
      <c r="E10" s="105" t="s">
        <v>21</v>
      </c>
      <c r="F10" s="105"/>
      <c r="G10" s="105"/>
      <c r="H10" s="105"/>
    </row>
    <row r="11" spans="1:8">
      <c r="A11" s="61"/>
      <c r="B11" s="105"/>
      <c r="C11" s="67" t="s">
        <v>20</v>
      </c>
      <c r="D11" s="67" t="s">
        <v>2</v>
      </c>
      <c r="E11" s="105"/>
      <c r="F11" s="105"/>
      <c r="G11" s="105"/>
      <c r="H11" s="105"/>
    </row>
    <row r="12" spans="1:8">
      <c r="A12" s="61"/>
      <c r="B12" s="105"/>
      <c r="C12" s="68" t="s">
        <v>3</v>
      </c>
      <c r="D12" s="68" t="s">
        <v>1</v>
      </c>
      <c r="E12" s="105"/>
      <c r="F12" s="105"/>
      <c r="G12" s="105"/>
      <c r="H12" s="105"/>
    </row>
    <row r="13" spans="1:8" ht="12.75" customHeight="1">
      <c r="A13" s="61"/>
      <c r="B13" s="103" t="s">
        <v>22</v>
      </c>
      <c r="C13" s="103"/>
      <c r="D13" s="103"/>
      <c r="E13" s="103"/>
      <c r="F13" s="103"/>
      <c r="G13" s="103"/>
      <c r="H13" s="103"/>
    </row>
    <row r="14" spans="1:8">
      <c r="A14" s="61"/>
      <c r="B14" s="50" t="s">
        <v>4</v>
      </c>
      <c r="C14" s="51">
        <v>2</v>
      </c>
      <c r="D14" s="51">
        <v>0</v>
      </c>
      <c r="E14" s="54">
        <f>C14+D14</f>
        <v>2</v>
      </c>
      <c r="F14" s="51">
        <v>0</v>
      </c>
      <c r="G14" s="51">
        <v>0</v>
      </c>
      <c r="H14" s="54">
        <f>E14+F14+G14</f>
        <v>2</v>
      </c>
    </row>
    <row r="15" spans="1:8">
      <c r="A15" s="61"/>
      <c r="B15" s="50" t="s">
        <v>5</v>
      </c>
      <c r="C15" s="51">
        <v>85</v>
      </c>
      <c r="D15" s="51">
        <v>0</v>
      </c>
      <c r="E15" s="54">
        <f>C15+D15</f>
        <v>85</v>
      </c>
      <c r="F15" s="51">
        <v>5</v>
      </c>
      <c r="G15" s="51">
        <v>1</v>
      </c>
      <c r="H15" s="54">
        <f>E15+F15+G15</f>
        <v>91</v>
      </c>
    </row>
    <row r="16" spans="1:8">
      <c r="A16" s="61"/>
      <c r="B16" s="50" t="s">
        <v>6</v>
      </c>
      <c r="C16" s="51">
        <v>14</v>
      </c>
      <c r="D16" s="51">
        <v>0</v>
      </c>
      <c r="E16" s="54">
        <f>C16+D16</f>
        <v>14</v>
      </c>
      <c r="F16" s="51">
        <v>4</v>
      </c>
      <c r="G16" s="51">
        <v>0</v>
      </c>
      <c r="H16" s="54">
        <f>E16+F16+G16</f>
        <v>18</v>
      </c>
    </row>
    <row r="17" spans="1:8">
      <c r="A17" s="61"/>
      <c r="B17" s="50" t="s">
        <v>7</v>
      </c>
      <c r="C17" s="51">
        <v>10</v>
      </c>
      <c r="D17" s="51">
        <v>0</v>
      </c>
      <c r="E17" s="54">
        <f>C17+D17</f>
        <v>10</v>
      </c>
      <c r="F17" s="51">
        <v>2</v>
      </c>
      <c r="G17" s="51">
        <v>0</v>
      </c>
      <c r="H17" s="54">
        <f>E17+F17+G17</f>
        <v>12</v>
      </c>
    </row>
    <row r="18" spans="1:8">
      <c r="A18" s="61"/>
      <c r="B18" s="52" t="s">
        <v>24</v>
      </c>
      <c r="C18" s="55">
        <f>SUM(C14:C17)</f>
        <v>111</v>
      </c>
      <c r="D18" s="55">
        <f>SUM(D14:D17)</f>
        <v>0</v>
      </c>
      <c r="E18" s="55">
        <f>C18+D18</f>
        <v>111</v>
      </c>
      <c r="F18" s="55">
        <f>SUM(F14:F17)</f>
        <v>11</v>
      </c>
      <c r="G18" s="55">
        <f>SUM(G14:G17)</f>
        <v>1</v>
      </c>
      <c r="H18" s="55">
        <f>E18+F18+G18</f>
        <v>123</v>
      </c>
    </row>
    <row r="19" spans="1:8">
      <c r="A19" s="61"/>
      <c r="B19" s="100" t="s">
        <v>23</v>
      </c>
      <c r="C19" s="100"/>
      <c r="D19" s="100"/>
      <c r="E19" s="100"/>
      <c r="F19" s="100"/>
      <c r="G19" s="100"/>
      <c r="H19" s="100"/>
    </row>
    <row r="20" spans="1:8">
      <c r="A20" s="61"/>
      <c r="B20" s="50" t="s">
        <v>8</v>
      </c>
      <c r="C20" s="53">
        <v>17</v>
      </c>
      <c r="D20" s="53">
        <v>2</v>
      </c>
      <c r="E20" s="54">
        <f t="shared" ref="E20:E26" si="0">C20+D20</f>
        <v>19</v>
      </c>
      <c r="F20" s="54"/>
      <c r="G20" s="51">
        <v>0</v>
      </c>
      <c r="H20" s="54">
        <f t="shared" ref="H20:H26" si="1">E20+G20</f>
        <v>19</v>
      </c>
    </row>
    <row r="21" spans="1:8">
      <c r="A21" s="61"/>
      <c r="B21" s="50" t="s">
        <v>9</v>
      </c>
      <c r="C21" s="53">
        <v>301</v>
      </c>
      <c r="D21" s="53">
        <v>0</v>
      </c>
      <c r="E21" s="54">
        <f t="shared" si="0"/>
        <v>301</v>
      </c>
      <c r="F21" s="54"/>
      <c r="G21" s="51">
        <v>12</v>
      </c>
      <c r="H21" s="54">
        <f t="shared" si="1"/>
        <v>313</v>
      </c>
    </row>
    <row r="22" spans="1:8">
      <c r="A22" s="61"/>
      <c r="B22" s="50" t="s">
        <v>10</v>
      </c>
      <c r="C22" s="53">
        <v>209</v>
      </c>
      <c r="D22" s="53">
        <v>0</v>
      </c>
      <c r="E22" s="54">
        <f t="shared" si="0"/>
        <v>209</v>
      </c>
      <c r="F22" s="54"/>
      <c r="G22" s="51">
        <v>7</v>
      </c>
      <c r="H22" s="54">
        <f t="shared" si="1"/>
        <v>216</v>
      </c>
    </row>
    <row r="23" spans="1:8">
      <c r="A23" s="61"/>
      <c r="B23" s="50" t="s">
        <v>11</v>
      </c>
      <c r="C23" s="53">
        <v>31</v>
      </c>
      <c r="D23" s="53">
        <v>0</v>
      </c>
      <c r="E23" s="54">
        <f t="shared" si="0"/>
        <v>31</v>
      </c>
      <c r="F23" s="54"/>
      <c r="G23" s="51">
        <v>3</v>
      </c>
      <c r="H23" s="54">
        <f t="shared" si="1"/>
        <v>34</v>
      </c>
    </row>
    <row r="24" spans="1:8">
      <c r="A24" s="61"/>
      <c r="B24" s="50" t="s">
        <v>12</v>
      </c>
      <c r="C24" s="53">
        <v>108</v>
      </c>
      <c r="D24" s="53">
        <v>0</v>
      </c>
      <c r="E24" s="54">
        <f t="shared" si="0"/>
        <v>108</v>
      </c>
      <c r="F24" s="54"/>
      <c r="G24" s="51">
        <v>6</v>
      </c>
      <c r="H24" s="54">
        <f t="shared" si="1"/>
        <v>114</v>
      </c>
    </row>
    <row r="25" spans="1:8">
      <c r="A25" s="61"/>
      <c r="B25" s="50" t="s">
        <v>13</v>
      </c>
      <c r="C25" s="53">
        <v>3</v>
      </c>
      <c r="D25" s="53">
        <v>0</v>
      </c>
      <c r="E25" s="54">
        <f t="shared" si="0"/>
        <v>3</v>
      </c>
      <c r="F25" s="54"/>
      <c r="G25" s="51">
        <v>1</v>
      </c>
      <c r="H25" s="54">
        <f t="shared" si="1"/>
        <v>4</v>
      </c>
    </row>
    <row r="26" spans="1:8">
      <c r="A26" s="61"/>
      <c r="B26" s="52" t="s">
        <v>25</v>
      </c>
      <c r="C26" s="55">
        <f>SUM(C20:C25)</f>
        <v>669</v>
      </c>
      <c r="D26" s="55">
        <f>SUM(D20:D25)</f>
        <v>2</v>
      </c>
      <c r="E26" s="55">
        <f t="shared" si="0"/>
        <v>671</v>
      </c>
      <c r="F26" s="55"/>
      <c r="G26" s="55">
        <f>SUM(G20:G25)</f>
        <v>29</v>
      </c>
      <c r="H26" s="55">
        <f t="shared" si="1"/>
        <v>700</v>
      </c>
    </row>
    <row r="27" spans="1:8">
      <c r="A27" s="61"/>
      <c r="B27" s="56" t="s">
        <v>0</v>
      </c>
      <c r="C27" s="57">
        <f>C18+C26</f>
        <v>780</v>
      </c>
      <c r="D27" s="57">
        <f>D18+D26</f>
        <v>2</v>
      </c>
      <c r="E27" s="57">
        <f>E18+E26</f>
        <v>782</v>
      </c>
      <c r="F27" s="57">
        <f>F18</f>
        <v>11</v>
      </c>
      <c r="G27" s="57">
        <f>G18+G26</f>
        <v>30</v>
      </c>
      <c r="H27" s="57">
        <f>H18+H26</f>
        <v>823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3" sqref="H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69" t="s">
        <v>57</v>
      </c>
      <c r="D2" s="69"/>
      <c r="E2" s="69"/>
      <c r="F2" s="69"/>
      <c r="G2" s="7"/>
      <c r="H2" s="7"/>
    </row>
    <row r="3" spans="2:8">
      <c r="B3" s="6" t="s">
        <v>28</v>
      </c>
      <c r="C3" s="69" t="s">
        <v>58</v>
      </c>
      <c r="D3" s="69"/>
      <c r="E3" s="69"/>
      <c r="F3" s="69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1</v>
      </c>
      <c r="G14" s="42">
        <v>0</v>
      </c>
      <c r="H14" s="45">
        <f>E14+F14+G14</f>
        <v>4</v>
      </c>
    </row>
    <row r="15" spans="2:8">
      <c r="B15" s="41" t="s">
        <v>5</v>
      </c>
      <c r="C15" s="42">
        <v>185</v>
      </c>
      <c r="D15" s="42">
        <v>0</v>
      </c>
      <c r="E15" s="45">
        <f>C15+D15</f>
        <v>185</v>
      </c>
      <c r="F15" s="42">
        <v>2</v>
      </c>
      <c r="G15" s="42">
        <v>0</v>
      </c>
      <c r="H15" s="45">
        <f>E15+F15+G15</f>
        <v>187</v>
      </c>
    </row>
    <row r="16" spans="2:8">
      <c r="B16" s="41" t="s">
        <v>6</v>
      </c>
      <c r="C16" s="42">
        <v>56</v>
      </c>
      <c r="D16" s="42">
        <v>0</v>
      </c>
      <c r="E16" s="45">
        <f>C16+D16</f>
        <v>56</v>
      </c>
      <c r="F16" s="42">
        <v>0</v>
      </c>
      <c r="G16" s="42">
        <v>0</v>
      </c>
      <c r="H16" s="45">
        <f>E16+F16+G16</f>
        <v>56</v>
      </c>
    </row>
    <row r="17" spans="2:8">
      <c r="B17" s="41" t="s">
        <v>7</v>
      </c>
      <c r="C17" s="42">
        <v>63</v>
      </c>
      <c r="D17" s="42">
        <v>0</v>
      </c>
      <c r="E17" s="45">
        <f>C17+D17</f>
        <v>63</v>
      </c>
      <c r="F17" s="42">
        <v>0</v>
      </c>
      <c r="G17" s="42">
        <v>0</v>
      </c>
      <c r="H17" s="45">
        <f>E17+F17+G17</f>
        <v>63</v>
      </c>
    </row>
    <row r="18" spans="2:8">
      <c r="B18" s="43" t="s">
        <v>24</v>
      </c>
      <c r="C18" s="46">
        <f>SUM(C14:C17)</f>
        <v>307</v>
      </c>
      <c r="D18" s="46">
        <f>SUM(D14:D17)</f>
        <v>0</v>
      </c>
      <c r="E18" s="46">
        <f>C18+D18</f>
        <v>307</v>
      </c>
      <c r="F18" s="46">
        <f>SUM(F14:F17)</f>
        <v>3</v>
      </c>
      <c r="G18" s="46">
        <f>SUM(G14:G17)</f>
        <v>0</v>
      </c>
      <c r="H18" s="46">
        <f>E18+F18+G18</f>
        <v>310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13</v>
      </c>
      <c r="D20" s="44">
        <v>0</v>
      </c>
      <c r="E20" s="45">
        <f t="shared" ref="E20:E26" si="0">C20+D20</f>
        <v>13</v>
      </c>
      <c r="F20" s="45"/>
      <c r="G20" s="42">
        <v>1</v>
      </c>
      <c r="H20" s="45">
        <f t="shared" ref="H20:H26" si="1">E20+G20</f>
        <v>14</v>
      </c>
    </row>
    <row r="21" spans="2:8">
      <c r="B21" s="41" t="s">
        <v>9</v>
      </c>
      <c r="C21" s="44">
        <v>656</v>
      </c>
      <c r="D21" s="44">
        <v>0</v>
      </c>
      <c r="E21" s="45">
        <f t="shared" si="0"/>
        <v>656</v>
      </c>
      <c r="F21" s="45"/>
      <c r="G21" s="42">
        <v>6</v>
      </c>
      <c r="H21" s="45">
        <f t="shared" si="1"/>
        <v>662</v>
      </c>
    </row>
    <row r="22" spans="2:8">
      <c r="B22" s="41" t="s">
        <v>10</v>
      </c>
      <c r="C22" s="44">
        <v>432</v>
      </c>
      <c r="D22" s="44">
        <v>0</v>
      </c>
      <c r="E22" s="45">
        <f t="shared" si="0"/>
        <v>432</v>
      </c>
      <c r="F22" s="45"/>
      <c r="G22" s="42">
        <v>4</v>
      </c>
      <c r="H22" s="45">
        <f t="shared" si="1"/>
        <v>436</v>
      </c>
    </row>
    <row r="23" spans="2:8">
      <c r="B23" s="41" t="s">
        <v>11</v>
      </c>
      <c r="C23" s="44">
        <v>123</v>
      </c>
      <c r="D23" s="44">
        <v>0</v>
      </c>
      <c r="E23" s="45">
        <f t="shared" si="0"/>
        <v>123</v>
      </c>
      <c r="F23" s="45"/>
      <c r="G23" s="42">
        <v>5</v>
      </c>
      <c r="H23" s="45">
        <f t="shared" si="1"/>
        <v>128</v>
      </c>
    </row>
    <row r="24" spans="2:8">
      <c r="B24" s="41" t="s">
        <v>12</v>
      </c>
      <c r="C24" s="44">
        <v>180</v>
      </c>
      <c r="D24" s="44">
        <v>0</v>
      </c>
      <c r="E24" s="45">
        <f t="shared" si="0"/>
        <v>180</v>
      </c>
      <c r="F24" s="45"/>
      <c r="G24" s="42">
        <v>5</v>
      </c>
      <c r="H24" s="45">
        <f t="shared" si="1"/>
        <v>185</v>
      </c>
    </row>
    <row r="25" spans="2:8">
      <c r="B25" s="41" t="s">
        <v>13</v>
      </c>
      <c r="C25" s="44">
        <v>10</v>
      </c>
      <c r="D25" s="44">
        <v>0</v>
      </c>
      <c r="E25" s="45">
        <f t="shared" si="0"/>
        <v>10</v>
      </c>
      <c r="F25" s="45"/>
      <c r="G25" s="42">
        <v>0</v>
      </c>
      <c r="H25" s="45">
        <f t="shared" si="1"/>
        <v>10</v>
      </c>
    </row>
    <row r="26" spans="2:8">
      <c r="B26" s="43" t="s">
        <v>25</v>
      </c>
      <c r="C26" s="46">
        <f>SUM(C20:C25)</f>
        <v>1414</v>
      </c>
      <c r="D26" s="46">
        <f>SUM(D20:D25)</f>
        <v>0</v>
      </c>
      <c r="E26" s="46">
        <f t="shared" si="0"/>
        <v>1414</v>
      </c>
      <c r="F26" s="46"/>
      <c r="G26" s="46">
        <f>SUM(G20:G25)</f>
        <v>21</v>
      </c>
      <c r="H26" s="46">
        <f t="shared" si="1"/>
        <v>1435</v>
      </c>
    </row>
    <row r="27" spans="2:8">
      <c r="B27" s="47" t="s">
        <v>0</v>
      </c>
      <c r="C27" s="48">
        <f>C18+C26</f>
        <v>1721</v>
      </c>
      <c r="D27" s="48">
        <f>D18+D26</f>
        <v>0</v>
      </c>
      <c r="E27" s="48">
        <f>E18+E26</f>
        <v>1721</v>
      </c>
      <c r="F27" s="48">
        <f>F18</f>
        <v>3</v>
      </c>
      <c r="G27" s="48">
        <f>G18+G26</f>
        <v>21</v>
      </c>
      <c r="H27" s="48">
        <f>H18+H26</f>
        <v>1745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6" sqref="F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59</v>
      </c>
      <c r="D2" s="95"/>
      <c r="E2" s="95"/>
      <c r="F2" s="95"/>
      <c r="G2" s="7"/>
      <c r="H2" s="7"/>
    </row>
    <row r="3" spans="2:8">
      <c r="B3" s="6" t="s">
        <v>28</v>
      </c>
      <c r="C3" s="95" t="s">
        <v>60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77</v>
      </c>
      <c r="D15" s="42"/>
      <c r="E15" s="45">
        <f>C15+D15</f>
        <v>77</v>
      </c>
      <c r="F15" s="42">
        <v>3</v>
      </c>
      <c r="G15" s="42"/>
      <c r="H15" s="45">
        <f>E15+F15+G15</f>
        <v>80</v>
      </c>
    </row>
    <row r="16" spans="2:8">
      <c r="B16" s="41" t="s">
        <v>6</v>
      </c>
      <c r="C16" s="42">
        <v>10</v>
      </c>
      <c r="D16" s="42"/>
      <c r="E16" s="45">
        <f>C16+D16</f>
        <v>10</v>
      </c>
      <c r="F16" s="42">
        <v>2</v>
      </c>
      <c r="G16" s="42">
        <v>1</v>
      </c>
      <c r="H16" s="45">
        <f>E16+F16+G16</f>
        <v>13</v>
      </c>
    </row>
    <row r="17" spans="2:8">
      <c r="B17" s="41" t="s">
        <v>7</v>
      </c>
      <c r="C17" s="42">
        <v>3</v>
      </c>
      <c r="D17" s="42"/>
      <c r="E17" s="45">
        <f>C17+D17</f>
        <v>3</v>
      </c>
      <c r="F17" s="42"/>
      <c r="G17" s="42"/>
      <c r="H17" s="45">
        <f>E17+F17+G17</f>
        <v>3</v>
      </c>
    </row>
    <row r="18" spans="2:8">
      <c r="B18" s="43" t="s">
        <v>24</v>
      </c>
      <c r="C18" s="46">
        <f>SUM(C14:C17)</f>
        <v>93</v>
      </c>
      <c r="D18" s="46">
        <f>SUM(D14:D17)</f>
        <v>0</v>
      </c>
      <c r="E18" s="46">
        <f>C18+D18</f>
        <v>93</v>
      </c>
      <c r="F18" s="46">
        <f>SUM(F14:F17)</f>
        <v>5</v>
      </c>
      <c r="G18" s="46">
        <f>SUM(G14:G17)</f>
        <v>1</v>
      </c>
      <c r="H18" s="46">
        <f>E18+F18+G18</f>
        <v>99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91</v>
      </c>
      <c r="D20" s="44"/>
      <c r="E20" s="45">
        <f t="shared" ref="E20:E26" si="0">C20+D20</f>
        <v>91</v>
      </c>
      <c r="F20" s="45"/>
      <c r="G20" s="42"/>
      <c r="H20" s="45">
        <f t="shared" ref="H20:H26" si="1">E20+G20</f>
        <v>91</v>
      </c>
    </row>
    <row r="21" spans="2:8">
      <c r="B21" s="41" t="s">
        <v>9</v>
      </c>
      <c r="C21" s="44">
        <v>164</v>
      </c>
      <c r="D21" s="44"/>
      <c r="E21" s="45">
        <f t="shared" si="0"/>
        <v>164</v>
      </c>
      <c r="F21" s="45"/>
      <c r="G21" s="42">
        <v>3</v>
      </c>
      <c r="H21" s="45">
        <f t="shared" si="1"/>
        <v>167</v>
      </c>
    </row>
    <row r="22" spans="2:8">
      <c r="B22" s="41" t="s">
        <v>10</v>
      </c>
      <c r="C22" s="44">
        <v>165</v>
      </c>
      <c r="D22" s="44"/>
      <c r="E22" s="45">
        <f t="shared" si="0"/>
        <v>165</v>
      </c>
      <c r="F22" s="45"/>
      <c r="G22" s="42">
        <v>1</v>
      </c>
      <c r="H22" s="45">
        <f t="shared" si="1"/>
        <v>166</v>
      </c>
    </row>
    <row r="23" spans="2:8">
      <c r="B23" s="41" t="s">
        <v>11</v>
      </c>
      <c r="C23" s="44">
        <v>154</v>
      </c>
      <c r="D23" s="44"/>
      <c r="E23" s="45">
        <f t="shared" si="0"/>
        <v>154</v>
      </c>
      <c r="F23" s="45"/>
      <c r="G23" s="42">
        <v>7</v>
      </c>
      <c r="H23" s="45">
        <f t="shared" si="1"/>
        <v>161</v>
      </c>
    </row>
    <row r="24" spans="2:8">
      <c r="B24" s="41" t="s">
        <v>12</v>
      </c>
      <c r="C24" s="44">
        <v>66</v>
      </c>
      <c r="D24" s="44"/>
      <c r="E24" s="45">
        <f t="shared" si="0"/>
        <v>66</v>
      </c>
      <c r="F24" s="45"/>
      <c r="G24" s="42">
        <v>2</v>
      </c>
      <c r="H24" s="45">
        <f t="shared" si="1"/>
        <v>68</v>
      </c>
    </row>
    <row r="25" spans="2:8">
      <c r="B25" s="41" t="s">
        <v>13</v>
      </c>
      <c r="C25" s="44">
        <v>97</v>
      </c>
      <c r="D25" s="44"/>
      <c r="E25" s="45">
        <f t="shared" si="0"/>
        <v>97</v>
      </c>
      <c r="F25" s="45"/>
      <c r="G25" s="42">
        <v>8</v>
      </c>
      <c r="H25" s="45">
        <f t="shared" si="1"/>
        <v>105</v>
      </c>
    </row>
    <row r="26" spans="2:8">
      <c r="B26" s="43" t="s">
        <v>25</v>
      </c>
      <c r="C26" s="46">
        <f>SUM(C20:C25)</f>
        <v>737</v>
      </c>
      <c r="D26" s="46">
        <f>SUM(D20:D25)</f>
        <v>0</v>
      </c>
      <c r="E26" s="46">
        <f t="shared" si="0"/>
        <v>737</v>
      </c>
      <c r="F26" s="46"/>
      <c r="G26" s="46">
        <f>SUM(G20:G25)</f>
        <v>21</v>
      </c>
      <c r="H26" s="46">
        <f t="shared" si="1"/>
        <v>758</v>
      </c>
    </row>
    <row r="27" spans="2:8">
      <c r="B27" s="47" t="s">
        <v>0</v>
      </c>
      <c r="C27" s="48">
        <f>C18+C26</f>
        <v>830</v>
      </c>
      <c r="D27" s="48">
        <f>D18+D26</f>
        <v>0</v>
      </c>
      <c r="E27" s="48">
        <f>E18+E26</f>
        <v>830</v>
      </c>
      <c r="F27" s="48">
        <f>F18</f>
        <v>5</v>
      </c>
      <c r="G27" s="48">
        <f>G18+G26</f>
        <v>22</v>
      </c>
      <c r="H27" s="48">
        <f>H18+H26</f>
        <v>857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4" sqref="H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61</v>
      </c>
      <c r="D2" s="95"/>
      <c r="E2" s="95"/>
      <c r="F2" s="95"/>
      <c r="G2" s="7"/>
      <c r="H2" s="7"/>
    </row>
    <row r="3" spans="2:8">
      <c r="B3" s="6" t="s">
        <v>28</v>
      </c>
      <c r="C3" s="95" t="s">
        <v>62</v>
      </c>
      <c r="D3" s="95"/>
      <c r="E3" s="95"/>
      <c r="F3" s="95"/>
      <c r="G3" s="7"/>
      <c r="H3" s="7"/>
    </row>
    <row r="4" spans="2:8">
      <c r="B4" s="7" t="s">
        <v>31</v>
      </c>
      <c r="C4" s="40">
        <v>43070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55</v>
      </c>
      <c r="D15" s="42"/>
      <c r="E15" s="45">
        <f>C15+D15</f>
        <v>55</v>
      </c>
      <c r="F15" s="42">
        <v>3</v>
      </c>
      <c r="G15" s="42"/>
      <c r="H15" s="45">
        <f>E15+F15+G15</f>
        <v>58</v>
      </c>
    </row>
    <row r="16" spans="2:8">
      <c r="B16" s="41" t="s">
        <v>6</v>
      </c>
      <c r="C16" s="42">
        <v>7</v>
      </c>
      <c r="D16" s="42"/>
      <c r="E16" s="45">
        <f>C16+D16</f>
        <v>7</v>
      </c>
      <c r="F16" s="42">
        <v>2</v>
      </c>
      <c r="G16" s="42"/>
      <c r="H16" s="45">
        <f>E16+F16+G16</f>
        <v>9</v>
      </c>
    </row>
    <row r="17" spans="2:8">
      <c r="B17" s="41" t="s">
        <v>7</v>
      </c>
      <c r="C17" s="42">
        <v>2</v>
      </c>
      <c r="D17" s="42"/>
      <c r="E17" s="45">
        <f>C17+D17</f>
        <v>2</v>
      </c>
      <c r="F17" s="42"/>
      <c r="G17" s="42"/>
      <c r="H17" s="45">
        <f>E17+F17+G17</f>
        <v>2</v>
      </c>
    </row>
    <row r="18" spans="2:8">
      <c r="B18" s="43" t="s">
        <v>24</v>
      </c>
      <c r="C18" s="46">
        <f>SUM(C14:C17)</f>
        <v>67</v>
      </c>
      <c r="D18" s="46">
        <f>SUM(D14:D17)</f>
        <v>0</v>
      </c>
      <c r="E18" s="46">
        <f>C18+D18</f>
        <v>67</v>
      </c>
      <c r="F18" s="46">
        <f>SUM(F14:F17)</f>
        <v>5</v>
      </c>
      <c r="G18" s="46">
        <f>SUM(G14:G17)</f>
        <v>0</v>
      </c>
      <c r="H18" s="46">
        <f>E18+F18+G18</f>
        <v>72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27</v>
      </c>
      <c r="D20" s="44"/>
      <c r="E20" s="45">
        <f t="shared" ref="E20:E26" si="0">C20+D20</f>
        <v>27</v>
      </c>
      <c r="F20" s="45"/>
      <c r="G20" s="42"/>
      <c r="H20" s="45">
        <f t="shared" ref="H20:H26" si="1">E20+G20</f>
        <v>27</v>
      </c>
    </row>
    <row r="21" spans="2:8">
      <c r="B21" s="41" t="s">
        <v>9</v>
      </c>
      <c r="C21" s="44">
        <v>285</v>
      </c>
      <c r="D21" s="44"/>
      <c r="E21" s="45">
        <f t="shared" si="0"/>
        <v>285</v>
      </c>
      <c r="F21" s="45"/>
      <c r="G21" s="42">
        <v>5</v>
      </c>
      <c r="H21" s="45">
        <f t="shared" si="1"/>
        <v>290</v>
      </c>
    </row>
    <row r="22" spans="2:8">
      <c r="B22" s="41" t="s">
        <v>10</v>
      </c>
      <c r="C22" s="44">
        <v>135</v>
      </c>
      <c r="D22" s="44"/>
      <c r="E22" s="45">
        <f t="shared" si="0"/>
        <v>135</v>
      </c>
      <c r="F22" s="45"/>
      <c r="G22" s="42">
        <v>2</v>
      </c>
      <c r="H22" s="45">
        <f t="shared" si="1"/>
        <v>137</v>
      </c>
    </row>
    <row r="23" spans="2:8">
      <c r="B23" s="41" t="s">
        <v>11</v>
      </c>
      <c r="C23" s="44">
        <v>88</v>
      </c>
      <c r="D23" s="44"/>
      <c r="E23" s="45">
        <f t="shared" si="0"/>
        <v>88</v>
      </c>
      <c r="F23" s="45"/>
      <c r="G23" s="42">
        <v>8</v>
      </c>
      <c r="H23" s="45">
        <f t="shared" si="1"/>
        <v>96</v>
      </c>
    </row>
    <row r="24" spans="2:8">
      <c r="B24" s="41" t="s">
        <v>12</v>
      </c>
      <c r="C24" s="44">
        <v>60</v>
      </c>
      <c r="D24" s="44"/>
      <c r="E24" s="45">
        <f t="shared" si="0"/>
        <v>60</v>
      </c>
      <c r="F24" s="45"/>
      <c r="G24" s="42">
        <v>3</v>
      </c>
      <c r="H24" s="45">
        <f t="shared" si="1"/>
        <v>63</v>
      </c>
    </row>
    <row r="25" spans="2:8">
      <c r="B25" s="41" t="s">
        <v>13</v>
      </c>
      <c r="C25" s="44">
        <v>8</v>
      </c>
      <c r="D25" s="44"/>
      <c r="E25" s="45">
        <f t="shared" si="0"/>
        <v>8</v>
      </c>
      <c r="F25" s="45"/>
      <c r="G25" s="42">
        <v>1</v>
      </c>
      <c r="H25" s="45">
        <f t="shared" si="1"/>
        <v>9</v>
      </c>
    </row>
    <row r="26" spans="2:8">
      <c r="B26" s="43" t="s">
        <v>25</v>
      </c>
      <c r="C26" s="46">
        <f>SUM(C20:C25)</f>
        <v>603</v>
      </c>
      <c r="D26" s="46">
        <f>SUM(D20:D25)</f>
        <v>0</v>
      </c>
      <c r="E26" s="46">
        <f t="shared" si="0"/>
        <v>603</v>
      </c>
      <c r="F26" s="46"/>
      <c r="G26" s="46">
        <f>SUM(G20:G25)</f>
        <v>19</v>
      </c>
      <c r="H26" s="46">
        <f t="shared" si="1"/>
        <v>622</v>
      </c>
    </row>
    <row r="27" spans="2:8">
      <c r="B27" s="47" t="s">
        <v>0</v>
      </c>
      <c r="C27" s="48">
        <f>C18+C26</f>
        <v>670</v>
      </c>
      <c r="D27" s="48">
        <f>D18+D26</f>
        <v>0</v>
      </c>
      <c r="E27" s="48">
        <f>E18+E26</f>
        <v>670</v>
      </c>
      <c r="F27" s="48">
        <f>F18</f>
        <v>5</v>
      </c>
      <c r="G27" s="48">
        <f>G18+G26</f>
        <v>19</v>
      </c>
      <c r="H27" s="4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63</v>
      </c>
      <c r="D2" s="95"/>
      <c r="E2" s="95"/>
      <c r="F2" s="95"/>
      <c r="G2" s="7"/>
      <c r="H2" s="7"/>
    </row>
    <row r="3" spans="2:8">
      <c r="B3" s="6" t="s">
        <v>28</v>
      </c>
      <c r="C3" s="95" t="s">
        <v>64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91</v>
      </c>
      <c r="D15" s="42">
        <v>0</v>
      </c>
      <c r="E15" s="45">
        <f>C15+D15</f>
        <v>91</v>
      </c>
      <c r="F15" s="42">
        <v>0</v>
      </c>
      <c r="G15" s="42">
        <v>0</v>
      </c>
      <c r="H15" s="45">
        <f>E15+F15+G15</f>
        <v>91</v>
      </c>
    </row>
    <row r="16" spans="2:8">
      <c r="B16" s="41" t="s">
        <v>6</v>
      </c>
      <c r="C16" s="42">
        <v>43</v>
      </c>
      <c r="D16" s="42">
        <v>0</v>
      </c>
      <c r="E16" s="45">
        <f>C16+D16</f>
        <v>43</v>
      </c>
      <c r="F16" s="42">
        <v>2</v>
      </c>
      <c r="G16" s="42">
        <v>0</v>
      </c>
      <c r="H16" s="45">
        <f>E16+F16+G16</f>
        <v>45</v>
      </c>
    </row>
    <row r="17" spans="2:8">
      <c r="B17" s="41" t="s">
        <v>7</v>
      </c>
      <c r="C17" s="42">
        <v>95</v>
      </c>
      <c r="D17" s="42">
        <v>0</v>
      </c>
      <c r="E17" s="45">
        <f>C17+D17</f>
        <v>95</v>
      </c>
      <c r="F17" s="42">
        <v>0</v>
      </c>
      <c r="G17" s="42">
        <v>2</v>
      </c>
      <c r="H17" s="45">
        <f>E17+F17+G17</f>
        <v>97</v>
      </c>
    </row>
    <row r="18" spans="2:8">
      <c r="B18" s="43" t="s">
        <v>24</v>
      </c>
      <c r="C18" s="46">
        <f>SUM(C14:C17)</f>
        <v>232</v>
      </c>
      <c r="D18" s="46">
        <f>SUM(D14:D17)</f>
        <v>0</v>
      </c>
      <c r="E18" s="46">
        <f>C18+D18</f>
        <v>232</v>
      </c>
      <c r="F18" s="46">
        <f>SUM(F14:F17)</f>
        <v>2</v>
      </c>
      <c r="G18" s="46">
        <f>SUM(G14:G17)</f>
        <v>2</v>
      </c>
      <c r="H18" s="46">
        <f>E18+F18+G18</f>
        <v>236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225</v>
      </c>
      <c r="D21" s="44">
        <v>0</v>
      </c>
      <c r="E21" s="45">
        <f t="shared" si="0"/>
        <v>225</v>
      </c>
      <c r="F21" s="45"/>
      <c r="G21" s="42">
        <v>1</v>
      </c>
      <c r="H21" s="45">
        <f t="shared" si="1"/>
        <v>226</v>
      </c>
    </row>
    <row r="22" spans="2:8">
      <c r="B22" s="41" t="s">
        <v>10</v>
      </c>
      <c r="C22" s="44">
        <v>414</v>
      </c>
      <c r="D22" s="44">
        <v>0</v>
      </c>
      <c r="E22" s="45">
        <f t="shared" si="0"/>
        <v>414</v>
      </c>
      <c r="F22" s="45"/>
      <c r="G22" s="42">
        <v>1</v>
      </c>
      <c r="H22" s="45">
        <f t="shared" si="1"/>
        <v>415</v>
      </c>
    </row>
    <row r="23" spans="2:8">
      <c r="B23" s="41" t="s">
        <v>11</v>
      </c>
      <c r="C23" s="44">
        <v>79</v>
      </c>
      <c r="D23" s="44">
        <v>0</v>
      </c>
      <c r="E23" s="45">
        <f t="shared" si="0"/>
        <v>79</v>
      </c>
      <c r="F23" s="45"/>
      <c r="G23" s="42">
        <v>4</v>
      </c>
      <c r="H23" s="45">
        <f t="shared" si="1"/>
        <v>83</v>
      </c>
    </row>
    <row r="24" spans="2:8">
      <c r="B24" s="41" t="s">
        <v>12</v>
      </c>
      <c r="C24" s="44">
        <v>112</v>
      </c>
      <c r="D24" s="44">
        <v>0</v>
      </c>
      <c r="E24" s="45">
        <f t="shared" si="0"/>
        <v>112</v>
      </c>
      <c r="F24" s="45"/>
      <c r="G24" s="42">
        <v>1</v>
      </c>
      <c r="H24" s="45">
        <f t="shared" si="1"/>
        <v>113</v>
      </c>
    </row>
    <row r="25" spans="2:8">
      <c r="B25" s="41" t="s">
        <v>13</v>
      </c>
      <c r="C25" s="44">
        <v>21</v>
      </c>
      <c r="D25" s="44">
        <v>0</v>
      </c>
      <c r="E25" s="45">
        <f t="shared" si="0"/>
        <v>21</v>
      </c>
      <c r="F25" s="45"/>
      <c r="G25" s="42">
        <v>0</v>
      </c>
      <c r="H25" s="45">
        <f t="shared" si="1"/>
        <v>21</v>
      </c>
    </row>
    <row r="26" spans="2:8">
      <c r="B26" s="43" t="s">
        <v>25</v>
      </c>
      <c r="C26" s="46">
        <f>SUM(C20:C25)</f>
        <v>855</v>
      </c>
      <c r="D26" s="46">
        <f>SUM(D20:D25)</f>
        <v>0</v>
      </c>
      <c r="E26" s="46">
        <f t="shared" si="0"/>
        <v>855</v>
      </c>
      <c r="F26" s="46"/>
      <c r="G26" s="46">
        <f>SUM(G20:G25)</f>
        <v>7</v>
      </c>
      <c r="H26" s="46">
        <f t="shared" si="1"/>
        <v>862</v>
      </c>
    </row>
    <row r="27" spans="2:8">
      <c r="B27" s="47" t="s">
        <v>0</v>
      </c>
      <c r="C27" s="48">
        <f>C18+C26</f>
        <v>1087</v>
      </c>
      <c r="D27" s="48">
        <f>D18+D26</f>
        <v>0</v>
      </c>
      <c r="E27" s="48">
        <f>E18+E26</f>
        <v>1087</v>
      </c>
      <c r="F27" s="48">
        <f>F18</f>
        <v>2</v>
      </c>
      <c r="G27" s="48">
        <f>G18+G26</f>
        <v>9</v>
      </c>
      <c r="H27" s="48">
        <f>H18+H26</f>
        <v>1098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8" sqref="G8:G1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06" t="s">
        <v>82</v>
      </c>
      <c r="D2" s="106"/>
      <c r="E2" s="106"/>
      <c r="F2" s="106"/>
      <c r="G2" s="7"/>
      <c r="H2" s="7"/>
    </row>
    <row r="3" spans="2:8">
      <c r="B3" s="6" t="s">
        <v>28</v>
      </c>
      <c r="C3" s="106" t="s">
        <v>83</v>
      </c>
      <c r="D3" s="106"/>
      <c r="E3" s="106"/>
      <c r="F3" s="106"/>
      <c r="G3" s="7"/>
      <c r="H3" s="7"/>
    </row>
    <row r="4" spans="2:8">
      <c r="B4" s="7" t="s">
        <v>31</v>
      </c>
      <c r="C4" s="24">
        <v>43100</v>
      </c>
      <c r="D4" s="15"/>
      <c r="E4" s="15"/>
      <c r="F4" s="15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61</v>
      </c>
      <c r="D15" s="42"/>
      <c r="E15" s="45">
        <f>C15+D15</f>
        <v>61</v>
      </c>
      <c r="F15" s="42">
        <v>3</v>
      </c>
      <c r="G15" s="42"/>
      <c r="H15" s="45">
        <f>E15+F15+G15</f>
        <v>64</v>
      </c>
    </row>
    <row r="16" spans="2:8">
      <c r="B16" s="41" t="s">
        <v>6</v>
      </c>
      <c r="C16" s="42">
        <v>7</v>
      </c>
      <c r="D16" s="42">
        <v>2</v>
      </c>
      <c r="E16" s="45">
        <f>C16+D16</f>
        <v>9</v>
      </c>
      <c r="F16" s="42">
        <v>2</v>
      </c>
      <c r="G16" s="42"/>
      <c r="H16" s="45">
        <f>E16+F16+G16</f>
        <v>11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71</v>
      </c>
      <c r="D18" s="46">
        <f>SUM(D14:D17)</f>
        <v>2</v>
      </c>
      <c r="E18" s="46">
        <f>C18+D18</f>
        <v>73</v>
      </c>
      <c r="F18" s="46">
        <f>SUM(F14:F17)</f>
        <v>5</v>
      </c>
      <c r="G18" s="46">
        <f>SUM(G14:G17)</f>
        <v>0</v>
      </c>
      <c r="H18" s="46">
        <f>E18+F18+G18</f>
        <v>78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59</v>
      </c>
      <c r="D20" s="44"/>
      <c r="E20" s="45">
        <f t="shared" ref="E20:E26" si="0">C20+D20</f>
        <v>59</v>
      </c>
      <c r="F20" s="45"/>
      <c r="G20" s="42"/>
      <c r="H20" s="45">
        <f t="shared" ref="H20:H26" si="1">E20+G20</f>
        <v>59</v>
      </c>
    </row>
    <row r="21" spans="2:8">
      <c r="B21" s="41" t="s">
        <v>9</v>
      </c>
      <c r="C21" s="44">
        <v>234</v>
      </c>
      <c r="D21" s="44"/>
      <c r="E21" s="45">
        <f t="shared" si="0"/>
        <v>234</v>
      </c>
      <c r="F21" s="45"/>
      <c r="G21" s="42"/>
      <c r="H21" s="45">
        <f t="shared" si="1"/>
        <v>234</v>
      </c>
    </row>
    <row r="22" spans="2:8">
      <c r="B22" s="41" t="s">
        <v>10</v>
      </c>
      <c r="C22" s="44">
        <v>188</v>
      </c>
      <c r="D22" s="44"/>
      <c r="E22" s="45">
        <f t="shared" si="0"/>
        <v>188</v>
      </c>
      <c r="F22" s="45"/>
      <c r="G22" s="42"/>
      <c r="H22" s="45">
        <f t="shared" si="1"/>
        <v>188</v>
      </c>
    </row>
    <row r="23" spans="2:8">
      <c r="B23" s="41" t="s">
        <v>11</v>
      </c>
      <c r="C23" s="44">
        <v>132</v>
      </c>
      <c r="D23" s="44"/>
      <c r="E23" s="45">
        <f t="shared" si="0"/>
        <v>132</v>
      </c>
      <c r="F23" s="45"/>
      <c r="G23" s="42"/>
      <c r="H23" s="45">
        <f t="shared" si="1"/>
        <v>132</v>
      </c>
    </row>
    <row r="24" spans="2:8">
      <c r="B24" s="41" t="s">
        <v>12</v>
      </c>
      <c r="C24" s="44">
        <v>49</v>
      </c>
      <c r="D24" s="44"/>
      <c r="E24" s="45">
        <f t="shared" si="0"/>
        <v>49</v>
      </c>
      <c r="F24" s="45"/>
      <c r="G24" s="42"/>
      <c r="H24" s="45">
        <f t="shared" si="1"/>
        <v>49</v>
      </c>
    </row>
    <row r="25" spans="2:8">
      <c r="B25" s="41" t="s">
        <v>13</v>
      </c>
      <c r="C25" s="44">
        <v>5</v>
      </c>
      <c r="D25" s="44"/>
      <c r="E25" s="45">
        <f t="shared" si="0"/>
        <v>5</v>
      </c>
      <c r="F25" s="45"/>
      <c r="G25" s="42"/>
      <c r="H25" s="45">
        <f t="shared" si="1"/>
        <v>5</v>
      </c>
    </row>
    <row r="26" spans="2:8">
      <c r="B26" s="43" t="s">
        <v>25</v>
      </c>
      <c r="C26" s="46">
        <f>SUM(C20:C25)</f>
        <v>667</v>
      </c>
      <c r="D26" s="46">
        <f>SUM(D20:D25)</f>
        <v>0</v>
      </c>
      <c r="E26" s="46">
        <f t="shared" si="0"/>
        <v>667</v>
      </c>
      <c r="F26" s="46"/>
      <c r="G26" s="46">
        <f>SUM(G20:G25)</f>
        <v>0</v>
      </c>
      <c r="H26" s="46">
        <f t="shared" si="1"/>
        <v>667</v>
      </c>
    </row>
    <row r="27" spans="2:8">
      <c r="B27" s="47" t="s">
        <v>0</v>
      </c>
      <c r="C27" s="48">
        <f>C18+C26</f>
        <v>738</v>
      </c>
      <c r="D27" s="48">
        <f>D18+D26</f>
        <v>2</v>
      </c>
      <c r="E27" s="48">
        <f>E18+E26</f>
        <v>740</v>
      </c>
      <c r="F27" s="48">
        <f>F18</f>
        <v>5</v>
      </c>
      <c r="G27" s="48">
        <f>G18+G26</f>
        <v>0</v>
      </c>
      <c r="H27" s="48">
        <f>H18+H26</f>
        <v>745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topLeftCell="A7" workbookViewId="0">
      <selection activeCell="F25" sqref="F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65</v>
      </c>
      <c r="D2" s="95"/>
      <c r="E2" s="95"/>
      <c r="F2" s="95"/>
      <c r="G2" s="7"/>
      <c r="H2" s="7"/>
    </row>
    <row r="3" spans="2:8">
      <c r="B3" s="6" t="s">
        <v>28</v>
      </c>
      <c r="C3" s="95" t="s">
        <v>45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49</v>
      </c>
      <c r="D15" s="42">
        <v>0</v>
      </c>
      <c r="E15" s="45">
        <f>C15+D15</f>
        <v>49</v>
      </c>
      <c r="F15" s="42">
        <v>0</v>
      </c>
      <c r="G15" s="42">
        <v>0</v>
      </c>
      <c r="H15" s="45">
        <f>E15+F15+G15</f>
        <v>49</v>
      </c>
    </row>
    <row r="16" spans="2:8">
      <c r="B16" s="41" t="s">
        <v>6</v>
      </c>
      <c r="C16" s="42">
        <v>9</v>
      </c>
      <c r="D16" s="42">
        <v>0</v>
      </c>
      <c r="E16" s="45">
        <f>C16+D16</f>
        <v>9</v>
      </c>
      <c r="F16" s="42">
        <v>2</v>
      </c>
      <c r="G16" s="42">
        <v>0</v>
      </c>
      <c r="H16" s="45">
        <f>E16+F16+G16</f>
        <v>11</v>
      </c>
    </row>
    <row r="17" spans="2:8">
      <c r="B17" s="41" t="s">
        <v>7</v>
      </c>
      <c r="C17" s="42">
        <v>6</v>
      </c>
      <c r="D17" s="42">
        <v>1</v>
      </c>
      <c r="E17" s="45">
        <f>C17+D17</f>
        <v>7</v>
      </c>
      <c r="F17" s="42">
        <v>0</v>
      </c>
      <c r="G17" s="42">
        <v>0</v>
      </c>
      <c r="H17" s="45">
        <f>E17+F17+G17</f>
        <v>7</v>
      </c>
    </row>
    <row r="18" spans="2:8">
      <c r="B18" s="43" t="s">
        <v>24</v>
      </c>
      <c r="C18" s="46">
        <f>SUM(C14:C17)</f>
        <v>66</v>
      </c>
      <c r="D18" s="46">
        <f>SUM(D14:D17)</f>
        <v>1</v>
      </c>
      <c r="E18" s="46">
        <f>C18+D18</f>
        <v>67</v>
      </c>
      <c r="F18" s="46">
        <f>SUM(F14:F17)</f>
        <v>2</v>
      </c>
      <c r="G18" s="46">
        <f>SUM(G14:G17)</f>
        <v>0</v>
      </c>
      <c r="H18" s="46">
        <f>E18+F18+G18</f>
        <v>69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10</v>
      </c>
      <c r="D20" s="44">
        <v>0</v>
      </c>
      <c r="E20" s="45">
        <f t="shared" ref="E20:E26" si="0">C20+D20</f>
        <v>10</v>
      </c>
      <c r="F20" s="45"/>
      <c r="G20" s="42">
        <v>0</v>
      </c>
      <c r="H20" s="45">
        <f t="shared" ref="H20:H26" si="1">E20+G20</f>
        <v>10</v>
      </c>
    </row>
    <row r="21" spans="2:8">
      <c r="B21" s="41" t="s">
        <v>9</v>
      </c>
      <c r="C21" s="44">
        <v>271</v>
      </c>
      <c r="D21" s="44">
        <v>11</v>
      </c>
      <c r="E21" s="45">
        <f t="shared" si="0"/>
        <v>282</v>
      </c>
      <c r="F21" s="45"/>
      <c r="G21" s="42">
        <v>28</v>
      </c>
      <c r="H21" s="45">
        <f t="shared" si="1"/>
        <v>310</v>
      </c>
    </row>
    <row r="22" spans="2:8">
      <c r="B22" s="41" t="s">
        <v>10</v>
      </c>
      <c r="C22" s="44">
        <v>127</v>
      </c>
      <c r="D22" s="44">
        <v>7</v>
      </c>
      <c r="E22" s="45">
        <f t="shared" si="0"/>
        <v>134</v>
      </c>
      <c r="F22" s="45"/>
      <c r="G22" s="42">
        <v>11</v>
      </c>
      <c r="H22" s="45">
        <f t="shared" si="1"/>
        <v>145</v>
      </c>
    </row>
    <row r="23" spans="2:8">
      <c r="B23" s="41" t="s">
        <v>11</v>
      </c>
      <c r="C23" s="44">
        <v>10</v>
      </c>
      <c r="D23" s="44">
        <v>1</v>
      </c>
      <c r="E23" s="45">
        <f t="shared" si="0"/>
        <v>11</v>
      </c>
      <c r="F23" s="45"/>
      <c r="G23" s="42">
        <v>4</v>
      </c>
      <c r="H23" s="45">
        <f t="shared" si="1"/>
        <v>15</v>
      </c>
    </row>
    <row r="24" spans="2:8">
      <c r="B24" s="41" t="s">
        <v>12</v>
      </c>
      <c r="C24" s="44">
        <v>22</v>
      </c>
      <c r="D24" s="44">
        <v>0</v>
      </c>
      <c r="E24" s="45">
        <f t="shared" si="0"/>
        <v>22</v>
      </c>
      <c r="F24" s="45"/>
      <c r="G24" s="42">
        <v>1</v>
      </c>
      <c r="H24" s="45">
        <f t="shared" si="1"/>
        <v>23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440</v>
      </c>
      <c r="D26" s="46">
        <f>SUM(D20:D25)</f>
        <v>19</v>
      </c>
      <c r="E26" s="46">
        <f t="shared" si="0"/>
        <v>459</v>
      </c>
      <c r="F26" s="46"/>
      <c r="G26" s="46">
        <f>SUM(G20:G25)</f>
        <v>44</v>
      </c>
      <c r="H26" s="46">
        <f t="shared" si="1"/>
        <v>503</v>
      </c>
    </row>
    <row r="27" spans="2:8">
      <c r="B27" s="47" t="s">
        <v>0</v>
      </c>
      <c r="C27" s="48">
        <f>C18+C26</f>
        <v>506</v>
      </c>
      <c r="D27" s="48">
        <f>D18+D26</f>
        <v>20</v>
      </c>
      <c r="E27" s="48">
        <f>E18+E26</f>
        <v>526</v>
      </c>
      <c r="F27" s="48">
        <f>F18</f>
        <v>2</v>
      </c>
      <c r="G27" s="48">
        <f>G18+G26</f>
        <v>44</v>
      </c>
      <c r="H27" s="48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6" sqref="D1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80</v>
      </c>
      <c r="D2" s="95"/>
      <c r="E2" s="95"/>
      <c r="F2" s="95"/>
      <c r="G2" s="7"/>
      <c r="H2" s="7"/>
    </row>
    <row r="3" spans="2:8">
      <c r="B3" s="6" t="s">
        <v>28</v>
      </c>
      <c r="C3" s="95" t="s">
        <v>45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107"/>
      <c r="D13" s="107"/>
      <c r="E13" s="96"/>
      <c r="F13" s="107"/>
      <c r="G13" s="107"/>
      <c r="H13" s="96"/>
    </row>
    <row r="14" spans="2:8">
      <c r="B14" s="85" t="s">
        <v>4</v>
      </c>
      <c r="C14" s="21">
        <v>3</v>
      </c>
      <c r="D14" s="21">
        <v>0</v>
      </c>
      <c r="E14" s="86">
        <f>C14+D14</f>
        <v>3</v>
      </c>
      <c r="F14" s="21"/>
      <c r="G14" s="21"/>
      <c r="H14" s="83">
        <f>E14+F14+G14</f>
        <v>3</v>
      </c>
    </row>
    <row r="15" spans="2:8">
      <c r="B15" s="85" t="s">
        <v>5</v>
      </c>
      <c r="C15" s="21">
        <v>272</v>
      </c>
      <c r="D15" s="21">
        <v>0</v>
      </c>
      <c r="E15" s="86">
        <f>C15+D15</f>
        <v>272</v>
      </c>
      <c r="F15" s="21">
        <v>9</v>
      </c>
      <c r="G15" s="21">
        <v>2</v>
      </c>
      <c r="H15" s="83">
        <f>E15+F15+G15</f>
        <v>283</v>
      </c>
    </row>
    <row r="16" spans="2:8">
      <c r="B16" s="85" t="s">
        <v>6</v>
      </c>
      <c r="C16" s="21">
        <v>56</v>
      </c>
      <c r="D16" s="21">
        <v>0</v>
      </c>
      <c r="E16" s="86">
        <f>C16+D16</f>
        <v>56</v>
      </c>
      <c r="F16" s="21">
        <v>3</v>
      </c>
      <c r="G16" s="21"/>
      <c r="H16" s="83">
        <f>E16+F16+G16</f>
        <v>59</v>
      </c>
    </row>
    <row r="17" spans="2:8">
      <c r="B17" s="85" t="s">
        <v>7</v>
      </c>
      <c r="C17" s="21"/>
      <c r="D17" s="21">
        <v>0</v>
      </c>
      <c r="E17" s="86">
        <f>C17+D17</f>
        <v>0</v>
      </c>
      <c r="F17" s="21"/>
      <c r="G17" s="21"/>
      <c r="H17" s="83">
        <f>E17+F17+G17</f>
        <v>0</v>
      </c>
    </row>
    <row r="18" spans="2:8">
      <c r="B18" s="43" t="s">
        <v>24</v>
      </c>
      <c r="C18" s="84">
        <f>SUM(C14:C17)</f>
        <v>331</v>
      </c>
      <c r="D18" s="84">
        <f>SUM(D14:D17)</f>
        <v>0</v>
      </c>
      <c r="E18" s="46">
        <f>C18+D18</f>
        <v>331</v>
      </c>
      <c r="F18" s="84">
        <f>SUM(F14:F17)</f>
        <v>12</v>
      </c>
      <c r="G18" s="84">
        <f>SUM(G14:G17)</f>
        <v>2</v>
      </c>
      <c r="H18" s="46">
        <f>E18+F18+G18</f>
        <v>345</v>
      </c>
    </row>
    <row r="19" spans="2:8">
      <c r="B19" s="94" t="s">
        <v>23</v>
      </c>
      <c r="C19" s="108"/>
      <c r="D19" s="108"/>
      <c r="E19" s="94"/>
      <c r="F19" s="94"/>
      <c r="G19" s="108"/>
      <c r="H19" s="94"/>
    </row>
    <row r="20" spans="2:8">
      <c r="B20" s="85" t="s">
        <v>8</v>
      </c>
      <c r="C20" s="21">
        <v>0</v>
      </c>
      <c r="D20" s="21">
        <v>0</v>
      </c>
      <c r="E20" s="83">
        <f t="shared" ref="E20:E26" si="0">C20+D20</f>
        <v>0</v>
      </c>
      <c r="F20" s="82"/>
      <c r="G20" s="21">
        <v>0</v>
      </c>
      <c r="H20" s="83">
        <f t="shared" ref="H20:H26" si="1">E20+G20</f>
        <v>0</v>
      </c>
    </row>
    <row r="21" spans="2:8">
      <c r="B21" s="85" t="s">
        <v>9</v>
      </c>
      <c r="C21" s="21">
        <v>708</v>
      </c>
      <c r="D21" s="21">
        <v>0</v>
      </c>
      <c r="E21" s="83">
        <f t="shared" si="0"/>
        <v>708</v>
      </c>
      <c r="F21" s="82"/>
      <c r="G21" s="21">
        <v>21</v>
      </c>
      <c r="H21" s="83">
        <f t="shared" si="1"/>
        <v>729</v>
      </c>
    </row>
    <row r="22" spans="2:8">
      <c r="B22" s="85" t="s">
        <v>10</v>
      </c>
      <c r="C22" s="21">
        <v>577</v>
      </c>
      <c r="D22" s="21">
        <v>0</v>
      </c>
      <c r="E22" s="83">
        <f t="shared" si="0"/>
        <v>577</v>
      </c>
      <c r="F22" s="82"/>
      <c r="G22" s="21">
        <v>7</v>
      </c>
      <c r="H22" s="83">
        <f t="shared" si="1"/>
        <v>584</v>
      </c>
    </row>
    <row r="23" spans="2:8">
      <c r="B23" s="85" t="s">
        <v>11</v>
      </c>
      <c r="C23" s="21">
        <v>167</v>
      </c>
      <c r="D23" s="21">
        <v>0</v>
      </c>
      <c r="E23" s="83">
        <f t="shared" si="0"/>
        <v>167</v>
      </c>
      <c r="F23" s="82"/>
      <c r="G23" s="21">
        <v>14</v>
      </c>
      <c r="H23" s="83">
        <f t="shared" si="1"/>
        <v>181</v>
      </c>
    </row>
    <row r="24" spans="2:8">
      <c r="B24" s="85" t="s">
        <v>12</v>
      </c>
      <c r="C24" s="21">
        <v>710</v>
      </c>
      <c r="D24" s="21">
        <v>0</v>
      </c>
      <c r="E24" s="83">
        <f t="shared" si="0"/>
        <v>710</v>
      </c>
      <c r="F24" s="82"/>
      <c r="G24" s="21">
        <v>43</v>
      </c>
      <c r="H24" s="83">
        <f t="shared" si="1"/>
        <v>753</v>
      </c>
    </row>
    <row r="25" spans="2:8">
      <c r="B25" s="85" t="s">
        <v>13</v>
      </c>
      <c r="C25" s="21">
        <v>226</v>
      </c>
      <c r="D25" s="21">
        <v>0</v>
      </c>
      <c r="E25" s="83">
        <f t="shared" si="0"/>
        <v>226</v>
      </c>
      <c r="F25" s="82"/>
      <c r="G25" s="21">
        <v>22</v>
      </c>
      <c r="H25" s="83">
        <f t="shared" si="1"/>
        <v>248</v>
      </c>
    </row>
    <row r="26" spans="2:8">
      <c r="B26" s="43" t="s">
        <v>25</v>
      </c>
      <c r="C26" s="84">
        <f>SUM(C20:C25)</f>
        <v>2388</v>
      </c>
      <c r="D26" s="84">
        <f>SUM(D20:D25)</f>
        <v>0</v>
      </c>
      <c r="E26" s="46">
        <f t="shared" si="0"/>
        <v>2388</v>
      </c>
      <c r="F26" s="46"/>
      <c r="G26" s="84">
        <f>SUM(G20:G25)</f>
        <v>107</v>
      </c>
      <c r="H26" s="46">
        <f t="shared" si="1"/>
        <v>2495</v>
      </c>
    </row>
    <row r="27" spans="2:8">
      <c r="B27" s="47" t="s">
        <v>0</v>
      </c>
      <c r="C27" s="48">
        <f>C18+C26</f>
        <v>2719</v>
      </c>
      <c r="D27" s="48">
        <f>D18+D26</f>
        <v>0</v>
      </c>
      <c r="E27" s="48">
        <f>E18+E26</f>
        <v>2719</v>
      </c>
      <c r="F27" s="48">
        <f>F18</f>
        <v>12</v>
      </c>
      <c r="G27" s="48">
        <f>G18+G26</f>
        <v>109</v>
      </c>
      <c r="H27" s="48">
        <f>H18+H26</f>
        <v>2840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" name="Dados dos TRTs_2"/>
    <protectedRange sqref="F14:G17" name="Dados dos TRTs_1"/>
    <protectedRange sqref="C20:D25" name="Dados dos TRTs_3"/>
    <protectedRange sqref="G20:G25" name="Dados dos TRTs_4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8" sqref="C8:F8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66</v>
      </c>
      <c r="D2" s="95"/>
      <c r="E2" s="95"/>
      <c r="F2" s="95"/>
      <c r="G2" s="7"/>
      <c r="H2" s="7"/>
    </row>
    <row r="3" spans="2:8">
      <c r="B3" s="6" t="s">
        <v>28</v>
      </c>
      <c r="C3" s="95" t="s">
        <v>67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15" t="s">
        <v>30</v>
      </c>
      <c r="C8" s="118" t="s">
        <v>14</v>
      </c>
      <c r="D8" s="119"/>
      <c r="E8" s="119"/>
      <c r="F8" s="120"/>
      <c r="G8" s="115" t="s">
        <v>15</v>
      </c>
      <c r="H8" s="115" t="s">
        <v>16</v>
      </c>
    </row>
    <row r="9" spans="2:8">
      <c r="B9" s="116"/>
      <c r="C9" s="118" t="s">
        <v>17</v>
      </c>
      <c r="D9" s="119"/>
      <c r="E9" s="120"/>
      <c r="F9" s="115" t="s">
        <v>18</v>
      </c>
      <c r="G9" s="116"/>
      <c r="H9" s="116"/>
    </row>
    <row r="10" spans="2:8" ht="12.75" customHeight="1">
      <c r="B10" s="116"/>
      <c r="C10" s="31" t="s">
        <v>19</v>
      </c>
      <c r="D10" s="31" t="s">
        <v>20</v>
      </c>
      <c r="E10" s="115" t="s">
        <v>21</v>
      </c>
      <c r="F10" s="116"/>
      <c r="G10" s="116"/>
      <c r="H10" s="116"/>
    </row>
    <row r="11" spans="2:8">
      <c r="B11" s="116"/>
      <c r="C11" s="32" t="s">
        <v>20</v>
      </c>
      <c r="D11" s="32" t="s">
        <v>2</v>
      </c>
      <c r="E11" s="116"/>
      <c r="F11" s="116"/>
      <c r="G11" s="116"/>
      <c r="H11" s="116"/>
    </row>
    <row r="12" spans="2:8">
      <c r="B12" s="117"/>
      <c r="C12" s="33" t="s">
        <v>3</v>
      </c>
      <c r="D12" s="33" t="s">
        <v>1</v>
      </c>
      <c r="E12" s="117"/>
      <c r="F12" s="117"/>
      <c r="G12" s="117"/>
      <c r="H12" s="117"/>
    </row>
    <row r="13" spans="2:8" ht="12.75" customHeight="1">
      <c r="B13" s="112" t="s">
        <v>22</v>
      </c>
      <c r="C13" s="113"/>
      <c r="D13" s="113"/>
      <c r="E13" s="113"/>
      <c r="F13" s="113"/>
      <c r="G13" s="113"/>
      <c r="H13" s="114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30</v>
      </c>
      <c r="D15" s="42">
        <v>1</v>
      </c>
      <c r="E15" s="45">
        <f>C15+D15</f>
        <v>31</v>
      </c>
      <c r="F15" s="42">
        <v>5</v>
      </c>
      <c r="G15" s="42">
        <v>0</v>
      </c>
      <c r="H15" s="45">
        <f>E15+F15+G15</f>
        <v>36</v>
      </c>
    </row>
    <row r="16" spans="2:8">
      <c r="B16" s="41" t="s">
        <v>6</v>
      </c>
      <c r="C16" s="42">
        <v>6</v>
      </c>
      <c r="D16" s="42">
        <v>1</v>
      </c>
      <c r="E16" s="45">
        <f>C16+D16</f>
        <v>7</v>
      </c>
      <c r="F16" s="42">
        <v>5</v>
      </c>
      <c r="G16" s="42">
        <v>1</v>
      </c>
      <c r="H16" s="45">
        <f>E16+F16+G16</f>
        <v>13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 ht="12.75" customHeight="1">
      <c r="B18" s="43" t="s">
        <v>24</v>
      </c>
      <c r="C18" s="46">
        <f>SUM(C14:C17)</f>
        <v>38</v>
      </c>
      <c r="D18" s="46">
        <f>SUM(D14:D17)</f>
        <v>2</v>
      </c>
      <c r="E18" s="46">
        <f>C18+D18</f>
        <v>40</v>
      </c>
      <c r="F18" s="46">
        <f>SUM(F14:F17)</f>
        <v>10</v>
      </c>
      <c r="G18" s="46">
        <f>SUM(G14:G17)</f>
        <v>1</v>
      </c>
      <c r="H18" s="46">
        <f>E18+F18+G18</f>
        <v>51</v>
      </c>
    </row>
    <row r="19" spans="2:8">
      <c r="B19" s="109" t="s">
        <v>23</v>
      </c>
      <c r="C19" s="110"/>
      <c r="D19" s="110"/>
      <c r="E19" s="110"/>
      <c r="F19" s="110"/>
      <c r="G19" s="110"/>
      <c r="H19" s="111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101</v>
      </c>
      <c r="D21" s="44">
        <v>0</v>
      </c>
      <c r="E21" s="45">
        <f t="shared" si="0"/>
        <v>101</v>
      </c>
      <c r="F21" s="45"/>
      <c r="G21" s="42">
        <v>1</v>
      </c>
      <c r="H21" s="45">
        <f t="shared" si="1"/>
        <v>102</v>
      </c>
    </row>
    <row r="22" spans="2:8">
      <c r="B22" s="41" t="s">
        <v>10</v>
      </c>
      <c r="C22" s="44">
        <v>81</v>
      </c>
      <c r="D22" s="44">
        <v>0</v>
      </c>
      <c r="E22" s="45">
        <f t="shared" si="0"/>
        <v>81</v>
      </c>
      <c r="F22" s="45"/>
      <c r="G22" s="42">
        <v>1</v>
      </c>
      <c r="H22" s="45">
        <f t="shared" si="1"/>
        <v>82</v>
      </c>
    </row>
    <row r="23" spans="2:8">
      <c r="B23" s="41" t="s">
        <v>11</v>
      </c>
      <c r="C23" s="44">
        <v>49</v>
      </c>
      <c r="D23" s="44">
        <v>0</v>
      </c>
      <c r="E23" s="45">
        <f t="shared" si="0"/>
        <v>49</v>
      </c>
      <c r="F23" s="45"/>
      <c r="G23" s="42">
        <v>1</v>
      </c>
      <c r="H23" s="45">
        <f t="shared" si="1"/>
        <v>50</v>
      </c>
    </row>
    <row r="24" spans="2:8">
      <c r="B24" s="41" t="s">
        <v>12</v>
      </c>
      <c r="C24" s="44">
        <v>32</v>
      </c>
      <c r="D24" s="44">
        <v>0</v>
      </c>
      <c r="E24" s="45">
        <f t="shared" si="0"/>
        <v>32</v>
      </c>
      <c r="F24" s="45"/>
      <c r="G24" s="42">
        <v>0</v>
      </c>
      <c r="H24" s="45">
        <f t="shared" si="1"/>
        <v>32</v>
      </c>
    </row>
    <row r="25" spans="2:8">
      <c r="B25" s="41" t="s">
        <v>13</v>
      </c>
      <c r="C25" s="44">
        <v>30</v>
      </c>
      <c r="D25" s="44">
        <v>0</v>
      </c>
      <c r="E25" s="45">
        <f t="shared" si="0"/>
        <v>30</v>
      </c>
      <c r="F25" s="45"/>
      <c r="G25" s="42">
        <v>0</v>
      </c>
      <c r="H25" s="45">
        <f t="shared" si="1"/>
        <v>30</v>
      </c>
    </row>
    <row r="26" spans="2:8">
      <c r="B26" s="43" t="s">
        <v>25</v>
      </c>
      <c r="C26" s="46">
        <f>SUM(C20:C25)</f>
        <v>297</v>
      </c>
      <c r="D26" s="46">
        <f>SUM(D20:D25)</f>
        <v>0</v>
      </c>
      <c r="E26" s="46">
        <f t="shared" si="0"/>
        <v>297</v>
      </c>
      <c r="F26" s="46"/>
      <c r="G26" s="46">
        <f>SUM(G20:G25)</f>
        <v>3</v>
      </c>
      <c r="H26" s="46">
        <f t="shared" si="1"/>
        <v>300</v>
      </c>
    </row>
    <row r="27" spans="2:8">
      <c r="B27" s="47" t="s">
        <v>0</v>
      </c>
      <c r="C27" s="48">
        <f>C18+C26</f>
        <v>335</v>
      </c>
      <c r="D27" s="48">
        <f>D18+D26</f>
        <v>2</v>
      </c>
      <c r="E27" s="48">
        <f>E18+E26</f>
        <v>337</v>
      </c>
      <c r="F27" s="48">
        <f>F18</f>
        <v>10</v>
      </c>
      <c r="G27" s="48">
        <f>G18+G26</f>
        <v>4</v>
      </c>
      <c r="H27" s="48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3" sqref="H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68</v>
      </c>
      <c r="D2" s="95"/>
      <c r="E2" s="95"/>
      <c r="F2" s="95"/>
      <c r="G2" s="7"/>
      <c r="H2" s="7"/>
    </row>
    <row r="3" spans="2:8">
      <c r="B3" s="6" t="s">
        <v>28</v>
      </c>
      <c r="C3" s="95" t="s">
        <v>56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45</v>
      </c>
      <c r="D15" s="42">
        <v>1</v>
      </c>
      <c r="E15" s="45">
        <f>C15+D15</f>
        <v>46</v>
      </c>
      <c r="F15" s="42">
        <v>1</v>
      </c>
      <c r="G15" s="42">
        <v>0</v>
      </c>
      <c r="H15" s="45">
        <f>E15+F15+G15</f>
        <v>47</v>
      </c>
    </row>
    <row r="16" spans="2:8">
      <c r="B16" s="41" t="s">
        <v>6</v>
      </c>
      <c r="C16" s="42">
        <v>9</v>
      </c>
      <c r="D16" s="42">
        <v>0</v>
      </c>
      <c r="E16" s="45">
        <f>C16+D16</f>
        <v>9</v>
      </c>
      <c r="F16" s="42">
        <v>1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56</v>
      </c>
      <c r="D18" s="46">
        <f>SUM(D14:D17)</f>
        <v>1</v>
      </c>
      <c r="E18" s="46">
        <f>C18+D18</f>
        <v>57</v>
      </c>
      <c r="F18" s="46">
        <f>SUM(F14:F17)</f>
        <v>2</v>
      </c>
      <c r="G18" s="46">
        <f>SUM(G14:G17)</f>
        <v>0</v>
      </c>
      <c r="H18" s="46">
        <f>E18+F18+G18</f>
        <v>59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13</v>
      </c>
      <c r="D20" s="44">
        <v>0</v>
      </c>
      <c r="E20" s="45">
        <f t="shared" ref="E20:E26" si="0">C20+D20</f>
        <v>13</v>
      </c>
      <c r="F20" s="45"/>
      <c r="G20" s="42">
        <v>0</v>
      </c>
      <c r="H20" s="45">
        <f t="shared" ref="H20:H26" si="1">E20+G20</f>
        <v>13</v>
      </c>
    </row>
    <row r="21" spans="2:8">
      <c r="B21" s="41" t="s">
        <v>9</v>
      </c>
      <c r="C21" s="44">
        <v>254</v>
      </c>
      <c r="D21" s="44">
        <v>0</v>
      </c>
      <c r="E21" s="45">
        <f t="shared" si="0"/>
        <v>254</v>
      </c>
      <c r="F21" s="45"/>
      <c r="G21" s="42">
        <v>2</v>
      </c>
      <c r="H21" s="45">
        <f t="shared" si="1"/>
        <v>256</v>
      </c>
    </row>
    <row r="22" spans="2:8">
      <c r="B22" s="41" t="s">
        <v>10</v>
      </c>
      <c r="C22" s="44">
        <v>108</v>
      </c>
      <c r="D22" s="44">
        <v>0</v>
      </c>
      <c r="E22" s="45">
        <f t="shared" si="0"/>
        <v>108</v>
      </c>
      <c r="F22" s="45"/>
      <c r="G22" s="42">
        <v>0</v>
      </c>
      <c r="H22" s="45">
        <f t="shared" si="1"/>
        <v>108</v>
      </c>
    </row>
    <row r="23" spans="2:8">
      <c r="B23" s="41" t="s">
        <v>11</v>
      </c>
      <c r="C23" s="44">
        <v>60</v>
      </c>
      <c r="D23" s="44">
        <v>0</v>
      </c>
      <c r="E23" s="45">
        <f t="shared" si="0"/>
        <v>60</v>
      </c>
      <c r="F23" s="45"/>
      <c r="G23" s="42">
        <v>3</v>
      </c>
      <c r="H23" s="45">
        <f t="shared" si="1"/>
        <v>63</v>
      </c>
    </row>
    <row r="24" spans="2:8">
      <c r="B24" s="41" t="s">
        <v>12</v>
      </c>
      <c r="C24" s="44">
        <v>33</v>
      </c>
      <c r="D24" s="44">
        <v>0</v>
      </c>
      <c r="E24" s="45">
        <f t="shared" si="0"/>
        <v>33</v>
      </c>
      <c r="F24" s="45"/>
      <c r="G24" s="42">
        <v>1</v>
      </c>
      <c r="H24" s="45">
        <f t="shared" si="1"/>
        <v>34</v>
      </c>
    </row>
    <row r="25" spans="2:8">
      <c r="B25" s="41" t="s">
        <v>13</v>
      </c>
      <c r="C25" s="44">
        <v>3</v>
      </c>
      <c r="D25" s="44">
        <v>0</v>
      </c>
      <c r="E25" s="45">
        <f t="shared" si="0"/>
        <v>3</v>
      </c>
      <c r="F25" s="45"/>
      <c r="G25" s="42">
        <v>0</v>
      </c>
      <c r="H25" s="45">
        <f t="shared" si="1"/>
        <v>3</v>
      </c>
    </row>
    <row r="26" spans="2:8">
      <c r="B26" s="43" t="s">
        <v>25</v>
      </c>
      <c r="C26" s="46">
        <f>SUM(C20:C25)</f>
        <v>471</v>
      </c>
      <c r="D26" s="46">
        <f>SUM(D20:D25)</f>
        <v>0</v>
      </c>
      <c r="E26" s="46">
        <f t="shared" si="0"/>
        <v>471</v>
      </c>
      <c r="F26" s="46"/>
      <c r="G26" s="46">
        <f>SUM(G20:G25)</f>
        <v>6</v>
      </c>
      <c r="H26" s="46">
        <f t="shared" si="1"/>
        <v>477</v>
      </c>
    </row>
    <row r="27" spans="2:8">
      <c r="B27" s="47" t="s">
        <v>0</v>
      </c>
      <c r="C27" s="48">
        <f>C18+C26</f>
        <v>527</v>
      </c>
      <c r="D27" s="48">
        <f>D18+D26</f>
        <v>1</v>
      </c>
      <c r="E27" s="48">
        <f>E18+E26</f>
        <v>528</v>
      </c>
      <c r="F27" s="48">
        <f>F18</f>
        <v>2</v>
      </c>
      <c r="G27" s="48">
        <f>G18+G26</f>
        <v>6</v>
      </c>
      <c r="H27" s="48">
        <f>H18+H26</f>
        <v>536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21" sqref="E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78</v>
      </c>
      <c r="D2" s="95"/>
      <c r="E2" s="95"/>
      <c r="F2" s="95"/>
      <c r="G2" s="7"/>
      <c r="H2" s="7"/>
    </row>
    <row r="3" spans="2:8">
      <c r="B3" s="6" t="s">
        <v>28</v>
      </c>
      <c r="C3" s="95" t="s">
        <v>79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4</v>
      </c>
      <c r="D14" s="42">
        <v>0</v>
      </c>
      <c r="E14" s="45">
        <f>C14+D14</f>
        <v>4</v>
      </c>
      <c r="F14" s="42">
        <v>0</v>
      </c>
      <c r="G14" s="42">
        <v>0</v>
      </c>
      <c r="H14" s="45">
        <f>E14+F14+G14</f>
        <v>4</v>
      </c>
    </row>
    <row r="15" spans="2:8">
      <c r="B15" s="41" t="s">
        <v>5</v>
      </c>
      <c r="C15" s="42">
        <v>153</v>
      </c>
      <c r="D15" s="42">
        <v>1</v>
      </c>
      <c r="E15" s="45">
        <f>C15+D15</f>
        <v>154</v>
      </c>
      <c r="F15" s="42">
        <v>30</v>
      </c>
      <c r="G15" s="42">
        <v>1</v>
      </c>
      <c r="H15" s="45">
        <f>E15+F15+G15</f>
        <v>185</v>
      </c>
    </row>
    <row r="16" spans="2:8">
      <c r="B16" s="41" t="s">
        <v>6</v>
      </c>
      <c r="C16" s="42">
        <v>35</v>
      </c>
      <c r="D16" s="42">
        <v>0</v>
      </c>
      <c r="E16" s="45">
        <f>C16+D16</f>
        <v>35</v>
      </c>
      <c r="F16" s="42">
        <v>4</v>
      </c>
      <c r="G16" s="42">
        <v>0</v>
      </c>
      <c r="H16" s="45">
        <f>E16+F16+G16</f>
        <v>39</v>
      </c>
    </row>
    <row r="17" spans="2:8">
      <c r="B17" s="41" t="s">
        <v>7</v>
      </c>
      <c r="C17" s="42">
        <v>31</v>
      </c>
      <c r="D17" s="42">
        <v>0</v>
      </c>
      <c r="E17" s="45">
        <f>C17+D17</f>
        <v>31</v>
      </c>
      <c r="F17" s="42">
        <v>11</v>
      </c>
      <c r="G17" s="42">
        <v>1</v>
      </c>
      <c r="H17" s="45">
        <f>E17+F17+G17</f>
        <v>43</v>
      </c>
    </row>
    <row r="18" spans="2:8">
      <c r="B18" s="43" t="s">
        <v>24</v>
      </c>
      <c r="C18" s="46">
        <f>SUM(C14:C17)</f>
        <v>223</v>
      </c>
      <c r="D18" s="46">
        <f>SUM(D14:D17)</f>
        <v>1</v>
      </c>
      <c r="E18" s="46">
        <f>C18+D18</f>
        <v>224</v>
      </c>
      <c r="F18" s="46">
        <f>SUM(F14:F17)</f>
        <v>45</v>
      </c>
      <c r="G18" s="46">
        <f>SUM(G14:G17)</f>
        <v>2</v>
      </c>
      <c r="H18" s="46">
        <f>E18+F18+G18</f>
        <v>271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147</v>
      </c>
      <c r="D20" s="44">
        <v>0</v>
      </c>
      <c r="E20" s="45">
        <f t="shared" ref="E20:E26" si="0">C20+D20</f>
        <v>147</v>
      </c>
      <c r="F20" s="45"/>
      <c r="G20" s="42">
        <v>1</v>
      </c>
      <c r="H20" s="45">
        <f t="shared" ref="H20:H26" si="1">E20+G20</f>
        <v>148</v>
      </c>
    </row>
    <row r="21" spans="2:8">
      <c r="B21" s="41" t="s">
        <v>9</v>
      </c>
      <c r="C21" s="44">
        <v>486</v>
      </c>
      <c r="D21" s="44">
        <v>0</v>
      </c>
      <c r="E21" s="45">
        <f t="shared" si="0"/>
        <v>486</v>
      </c>
      <c r="F21" s="45"/>
      <c r="G21" s="42">
        <v>19</v>
      </c>
      <c r="H21" s="45">
        <f t="shared" si="1"/>
        <v>505</v>
      </c>
    </row>
    <row r="22" spans="2:8">
      <c r="B22" s="41" t="s">
        <v>10</v>
      </c>
      <c r="C22" s="44">
        <v>461</v>
      </c>
      <c r="D22" s="44">
        <v>0</v>
      </c>
      <c r="E22" s="45">
        <f t="shared" si="0"/>
        <v>461</v>
      </c>
      <c r="F22" s="45"/>
      <c r="G22" s="42">
        <v>17</v>
      </c>
      <c r="H22" s="45">
        <f t="shared" si="1"/>
        <v>478</v>
      </c>
    </row>
    <row r="23" spans="2:8">
      <c r="B23" s="41" t="s">
        <v>11</v>
      </c>
      <c r="C23" s="44">
        <v>421</v>
      </c>
      <c r="D23" s="44">
        <v>0</v>
      </c>
      <c r="E23" s="45">
        <f t="shared" si="0"/>
        <v>421</v>
      </c>
      <c r="F23" s="45"/>
      <c r="G23" s="42">
        <v>38</v>
      </c>
      <c r="H23" s="45">
        <f t="shared" si="1"/>
        <v>459</v>
      </c>
    </row>
    <row r="24" spans="2:8">
      <c r="B24" s="41" t="s">
        <v>12</v>
      </c>
      <c r="C24" s="44">
        <v>241</v>
      </c>
      <c r="D24" s="44">
        <v>0</v>
      </c>
      <c r="E24" s="45">
        <f t="shared" si="0"/>
        <v>241</v>
      </c>
      <c r="F24" s="45"/>
      <c r="G24" s="42">
        <v>28</v>
      </c>
      <c r="H24" s="45">
        <f t="shared" si="1"/>
        <v>269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1</v>
      </c>
      <c r="H25" s="45">
        <f t="shared" si="1"/>
        <v>1</v>
      </c>
    </row>
    <row r="26" spans="2:8">
      <c r="B26" s="43" t="s">
        <v>25</v>
      </c>
      <c r="C26" s="46">
        <f>SUM(C20:C25)</f>
        <v>1756</v>
      </c>
      <c r="D26" s="46">
        <f>SUM(D20:D25)</f>
        <v>0</v>
      </c>
      <c r="E26" s="46">
        <f t="shared" si="0"/>
        <v>1756</v>
      </c>
      <c r="F26" s="46"/>
      <c r="G26" s="46">
        <f>SUM(G20:G25)</f>
        <v>104</v>
      </c>
      <c r="H26" s="46">
        <f t="shared" si="1"/>
        <v>1860</v>
      </c>
    </row>
    <row r="27" spans="2:8">
      <c r="B27" s="47" t="s">
        <v>0</v>
      </c>
      <c r="C27" s="48">
        <f>C18+C26</f>
        <v>1979</v>
      </c>
      <c r="D27" s="48">
        <f>D18+D26</f>
        <v>1</v>
      </c>
      <c r="E27" s="48">
        <f>E18+E26</f>
        <v>1980</v>
      </c>
      <c r="F27" s="48">
        <f>F18</f>
        <v>45</v>
      </c>
      <c r="G27" s="48">
        <f>G18+G26</f>
        <v>106</v>
      </c>
      <c r="H27" s="48">
        <f>H18+H26</f>
        <v>2131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F20" sqref="F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122" t="s">
        <v>69</v>
      </c>
      <c r="D2" s="122"/>
      <c r="E2" s="122"/>
      <c r="F2" s="122"/>
      <c r="G2" s="15"/>
      <c r="H2" s="15"/>
    </row>
    <row r="3" spans="2:8">
      <c r="B3" s="14" t="s">
        <v>28</v>
      </c>
      <c r="C3" s="122" t="s">
        <v>70</v>
      </c>
      <c r="D3" s="122"/>
      <c r="E3" s="122"/>
      <c r="F3" s="122"/>
      <c r="G3" s="15"/>
      <c r="H3" s="15"/>
    </row>
    <row r="4" spans="2:8">
      <c r="B4" s="15" t="s">
        <v>31</v>
      </c>
      <c r="C4" s="70">
        <v>43100</v>
      </c>
      <c r="D4" s="15"/>
      <c r="E4" s="15"/>
      <c r="F4" s="15"/>
      <c r="G4" s="15"/>
      <c r="H4" s="15"/>
    </row>
    <row r="5" spans="2:8">
      <c r="B5" s="124" t="s">
        <v>34</v>
      </c>
      <c r="C5" s="124"/>
      <c r="D5" s="124"/>
      <c r="E5" s="124"/>
      <c r="F5" s="124"/>
      <c r="G5" s="124"/>
      <c r="H5" s="124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125" t="s">
        <v>30</v>
      </c>
      <c r="C8" s="125" t="s">
        <v>14</v>
      </c>
      <c r="D8" s="125"/>
      <c r="E8" s="125"/>
      <c r="F8" s="125"/>
      <c r="G8" s="125" t="s">
        <v>15</v>
      </c>
      <c r="H8" s="125" t="s">
        <v>16</v>
      </c>
    </row>
    <row r="9" spans="2:8">
      <c r="B9" s="125"/>
      <c r="C9" s="125" t="s">
        <v>17</v>
      </c>
      <c r="D9" s="125"/>
      <c r="E9" s="125"/>
      <c r="F9" s="125" t="s">
        <v>18</v>
      </c>
      <c r="G9" s="125"/>
      <c r="H9" s="125"/>
    </row>
    <row r="10" spans="2:8">
      <c r="B10" s="125"/>
      <c r="C10" s="18" t="s">
        <v>19</v>
      </c>
      <c r="D10" s="18" t="s">
        <v>20</v>
      </c>
      <c r="E10" s="125" t="s">
        <v>21</v>
      </c>
      <c r="F10" s="125"/>
      <c r="G10" s="125"/>
      <c r="H10" s="125"/>
    </row>
    <row r="11" spans="2:8">
      <c r="B11" s="125"/>
      <c r="C11" s="19" t="s">
        <v>20</v>
      </c>
      <c r="D11" s="19" t="s">
        <v>2</v>
      </c>
      <c r="E11" s="125"/>
      <c r="F11" s="125"/>
      <c r="G11" s="125"/>
      <c r="H11" s="125"/>
    </row>
    <row r="12" spans="2:8">
      <c r="B12" s="125"/>
      <c r="C12" s="71" t="s">
        <v>3</v>
      </c>
      <c r="D12" s="71" t="s">
        <v>1</v>
      </c>
      <c r="E12" s="125"/>
      <c r="F12" s="125"/>
      <c r="G12" s="125"/>
      <c r="H12" s="125"/>
    </row>
    <row r="13" spans="2:8" ht="12.75" customHeight="1">
      <c r="B13" s="123" t="s">
        <v>22</v>
      </c>
      <c r="C13" s="123"/>
      <c r="D13" s="123"/>
      <c r="E13" s="123"/>
      <c r="F13" s="123"/>
      <c r="G13" s="123"/>
      <c r="H13" s="123"/>
    </row>
    <row r="14" spans="2:8">
      <c r="B14" s="20" t="s">
        <v>4</v>
      </c>
      <c r="C14" s="21">
        <v>3</v>
      </c>
      <c r="D14" s="21"/>
      <c r="E14" s="72">
        <f>C14+D14</f>
        <v>3</v>
      </c>
      <c r="F14" s="21"/>
      <c r="G14" s="21"/>
      <c r="H14" s="72">
        <f>E14+F14+G14</f>
        <v>3</v>
      </c>
    </row>
    <row r="15" spans="2:8">
      <c r="B15" s="20" t="s">
        <v>5</v>
      </c>
      <c r="C15" s="21">
        <v>90</v>
      </c>
      <c r="D15" s="21"/>
      <c r="E15" s="72">
        <f>C15+D15</f>
        <v>90</v>
      </c>
      <c r="F15" s="21"/>
      <c r="G15" s="21"/>
      <c r="H15" s="72">
        <f>E15+F15+G15</f>
        <v>90</v>
      </c>
    </row>
    <row r="16" spans="2:8">
      <c r="B16" s="20" t="s">
        <v>6</v>
      </c>
      <c r="C16" s="21">
        <v>7</v>
      </c>
      <c r="D16" s="21"/>
      <c r="E16" s="72">
        <f>C16+D16</f>
        <v>7</v>
      </c>
      <c r="F16" s="21"/>
      <c r="G16" s="21"/>
      <c r="H16" s="72">
        <f>E16+F16+G16</f>
        <v>7</v>
      </c>
    </row>
    <row r="17" spans="2:8">
      <c r="B17" s="20" t="s">
        <v>7</v>
      </c>
      <c r="C17" s="21">
        <v>9</v>
      </c>
      <c r="D17" s="21"/>
      <c r="E17" s="72">
        <f>C17+D17</f>
        <v>9</v>
      </c>
      <c r="F17" s="21"/>
      <c r="G17" s="21"/>
      <c r="H17" s="72">
        <f>E17+F17+G17</f>
        <v>9</v>
      </c>
    </row>
    <row r="18" spans="2:8">
      <c r="B18" s="22" t="s">
        <v>24</v>
      </c>
      <c r="C18" s="73">
        <f>SUM(C14:C17)</f>
        <v>109</v>
      </c>
      <c r="D18" s="73">
        <f>SUM(D14:D17)</f>
        <v>0</v>
      </c>
      <c r="E18" s="73">
        <f>C18+D18</f>
        <v>109</v>
      </c>
      <c r="F18" s="73">
        <f>SUM(F14:F17)</f>
        <v>0</v>
      </c>
      <c r="G18" s="73">
        <f>SUM(G14:G17)</f>
        <v>0</v>
      </c>
      <c r="H18" s="73">
        <f>E18+F18+G18</f>
        <v>109</v>
      </c>
    </row>
    <row r="19" spans="2:8">
      <c r="B19" s="121" t="s">
        <v>23</v>
      </c>
      <c r="C19" s="121"/>
      <c r="D19" s="121"/>
      <c r="E19" s="121"/>
      <c r="F19" s="121"/>
      <c r="G19" s="121"/>
      <c r="H19" s="121"/>
    </row>
    <row r="20" spans="2:8">
      <c r="B20" s="20" t="s">
        <v>8</v>
      </c>
      <c r="C20" s="21">
        <v>31</v>
      </c>
      <c r="D20" s="21"/>
      <c r="E20" s="72">
        <f t="shared" ref="E20:E26" si="0">C20+D20</f>
        <v>31</v>
      </c>
      <c r="F20" s="72"/>
      <c r="G20" s="21"/>
      <c r="H20" s="72">
        <f t="shared" ref="H20:H26" si="1">E20+G20</f>
        <v>31</v>
      </c>
    </row>
    <row r="21" spans="2:8">
      <c r="B21" s="20" t="s">
        <v>9</v>
      </c>
      <c r="C21" s="21">
        <v>230</v>
      </c>
      <c r="D21" s="21"/>
      <c r="E21" s="72">
        <f t="shared" si="0"/>
        <v>230</v>
      </c>
      <c r="F21" s="72"/>
      <c r="G21" s="21">
        <v>3</v>
      </c>
      <c r="H21" s="72">
        <f t="shared" si="1"/>
        <v>233</v>
      </c>
    </row>
    <row r="22" spans="2:8">
      <c r="B22" s="20" t="s">
        <v>10</v>
      </c>
      <c r="C22" s="21">
        <v>226</v>
      </c>
      <c r="D22" s="21"/>
      <c r="E22" s="72">
        <f t="shared" si="0"/>
        <v>226</v>
      </c>
      <c r="F22" s="72"/>
      <c r="G22" s="21">
        <v>3</v>
      </c>
      <c r="H22" s="72">
        <f t="shared" si="1"/>
        <v>229</v>
      </c>
    </row>
    <row r="23" spans="2:8">
      <c r="B23" s="20" t="s">
        <v>37</v>
      </c>
      <c r="C23" s="21">
        <v>92</v>
      </c>
      <c r="D23" s="21"/>
      <c r="E23" s="72">
        <f t="shared" si="0"/>
        <v>92</v>
      </c>
      <c r="F23" s="72"/>
      <c r="G23" s="21">
        <v>1</v>
      </c>
      <c r="H23" s="72">
        <f t="shared" si="1"/>
        <v>93</v>
      </c>
    </row>
    <row r="24" spans="2:8">
      <c r="B24" s="20" t="s">
        <v>12</v>
      </c>
      <c r="C24" s="21">
        <v>127</v>
      </c>
      <c r="D24" s="21"/>
      <c r="E24" s="72">
        <f t="shared" si="0"/>
        <v>127</v>
      </c>
      <c r="F24" s="72"/>
      <c r="G24" s="21">
        <v>4</v>
      </c>
      <c r="H24" s="72">
        <f t="shared" si="1"/>
        <v>131</v>
      </c>
    </row>
    <row r="25" spans="2:8">
      <c r="B25" s="20" t="s">
        <v>13</v>
      </c>
      <c r="C25" s="21"/>
      <c r="D25" s="21"/>
      <c r="E25" s="72">
        <f t="shared" si="0"/>
        <v>0</v>
      </c>
      <c r="F25" s="72"/>
      <c r="G25" s="21"/>
      <c r="H25" s="72">
        <f t="shared" si="1"/>
        <v>0</v>
      </c>
    </row>
    <row r="26" spans="2:8">
      <c r="B26" s="22" t="s">
        <v>25</v>
      </c>
      <c r="C26" s="73">
        <f>SUM(C20:C25)</f>
        <v>706</v>
      </c>
      <c r="D26" s="73">
        <f>SUM(D20:D25)</f>
        <v>0</v>
      </c>
      <c r="E26" s="73">
        <f t="shared" si="0"/>
        <v>706</v>
      </c>
      <c r="F26" s="73"/>
      <c r="G26" s="73">
        <f>SUM(G20:G25)</f>
        <v>11</v>
      </c>
      <c r="H26" s="73">
        <f t="shared" si="1"/>
        <v>717</v>
      </c>
    </row>
    <row r="27" spans="2:8">
      <c r="B27" s="74" t="s">
        <v>0</v>
      </c>
      <c r="C27" s="75">
        <f>C18+C26</f>
        <v>815</v>
      </c>
      <c r="D27" s="75">
        <f>D18+D26</f>
        <v>0</v>
      </c>
      <c r="E27" s="75">
        <f>E18+E26</f>
        <v>815</v>
      </c>
      <c r="F27" s="75">
        <f>F18</f>
        <v>0</v>
      </c>
      <c r="G27" s="75">
        <f>G18+G26</f>
        <v>11</v>
      </c>
      <c r="H27" s="75">
        <f>H18+H26</f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6" sqref="C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81</v>
      </c>
      <c r="D2" s="95"/>
      <c r="E2" s="95"/>
      <c r="F2" s="95"/>
      <c r="G2" s="7"/>
      <c r="H2" s="7"/>
    </row>
    <row r="3" spans="2:8">
      <c r="B3" s="6" t="s">
        <v>28</v>
      </c>
      <c r="C3" s="95"/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9" t="s">
        <v>30</v>
      </c>
      <c r="C8" s="99" t="s">
        <v>14</v>
      </c>
      <c r="D8" s="99"/>
      <c r="E8" s="99"/>
      <c r="F8" s="99"/>
      <c r="G8" s="99" t="s">
        <v>15</v>
      </c>
      <c r="H8" s="99" t="s">
        <v>16</v>
      </c>
    </row>
    <row r="9" spans="2:8">
      <c r="B9" s="99"/>
      <c r="C9" s="99" t="s">
        <v>17</v>
      </c>
      <c r="D9" s="99"/>
      <c r="E9" s="99"/>
      <c r="F9" s="99" t="s">
        <v>18</v>
      </c>
      <c r="G9" s="99"/>
      <c r="H9" s="99"/>
    </row>
    <row r="10" spans="2:8">
      <c r="B10" s="99"/>
      <c r="C10" s="34" t="s">
        <v>19</v>
      </c>
      <c r="D10" s="34" t="s">
        <v>20</v>
      </c>
      <c r="E10" s="99" t="s">
        <v>21</v>
      </c>
      <c r="F10" s="99"/>
      <c r="G10" s="99"/>
      <c r="H10" s="99"/>
    </row>
    <row r="11" spans="2:8">
      <c r="B11" s="99"/>
      <c r="C11" s="35" t="s">
        <v>20</v>
      </c>
      <c r="D11" s="35" t="s">
        <v>2</v>
      </c>
      <c r="E11" s="99"/>
      <c r="F11" s="99"/>
      <c r="G11" s="99"/>
      <c r="H11" s="99"/>
    </row>
    <row r="12" spans="2:8">
      <c r="B12" s="99"/>
      <c r="C12" s="60" t="s">
        <v>3</v>
      </c>
      <c r="D12" s="60" t="s">
        <v>1</v>
      </c>
      <c r="E12" s="99"/>
      <c r="F12" s="99"/>
      <c r="G12" s="99"/>
      <c r="H12" s="99"/>
    </row>
    <row r="13" spans="2:8" ht="12.75" customHeight="1">
      <c r="B13" s="98" t="s">
        <v>22</v>
      </c>
      <c r="C13" s="98"/>
      <c r="D13" s="98"/>
      <c r="E13" s="98"/>
      <c r="F13" s="98"/>
      <c r="G13" s="98"/>
      <c r="H13" s="98"/>
    </row>
    <row r="14" spans="2:8">
      <c r="B14" s="41" t="s">
        <v>4</v>
      </c>
      <c r="C14" s="42">
        <v>2</v>
      </c>
      <c r="D14" s="42">
        <v>0</v>
      </c>
      <c r="E14" s="36">
        <f>C14+D14</f>
        <v>2</v>
      </c>
      <c r="F14" s="42">
        <v>0</v>
      </c>
      <c r="G14" s="42">
        <v>0</v>
      </c>
      <c r="H14" s="36">
        <f>E14+F14+G14</f>
        <v>2</v>
      </c>
    </row>
    <row r="15" spans="2:8">
      <c r="B15" s="41" t="s">
        <v>5</v>
      </c>
      <c r="C15" s="42">
        <v>40</v>
      </c>
      <c r="D15" s="42">
        <v>0</v>
      </c>
      <c r="E15" s="36">
        <f>C15+D15</f>
        <v>40</v>
      </c>
      <c r="F15" s="42">
        <v>2</v>
      </c>
      <c r="G15" s="42">
        <v>0</v>
      </c>
      <c r="H15" s="36">
        <f>E15+F15+G15</f>
        <v>42</v>
      </c>
    </row>
    <row r="16" spans="2:8">
      <c r="B16" s="41" t="s">
        <v>6</v>
      </c>
      <c r="C16" s="42">
        <v>10</v>
      </c>
      <c r="D16" s="42">
        <v>0</v>
      </c>
      <c r="E16" s="36">
        <f>C16+D16</f>
        <v>10</v>
      </c>
      <c r="F16" s="42">
        <v>1</v>
      </c>
      <c r="G16" s="42">
        <v>0</v>
      </c>
      <c r="H16" s="36">
        <f>E16+F16+G16</f>
        <v>11</v>
      </c>
    </row>
    <row r="17" spans="2:8">
      <c r="B17" s="41" t="s">
        <v>7</v>
      </c>
      <c r="C17" s="42">
        <v>0</v>
      </c>
      <c r="D17" s="42">
        <v>0</v>
      </c>
      <c r="E17" s="36">
        <f>C17+D17</f>
        <v>0</v>
      </c>
      <c r="F17" s="42">
        <v>0</v>
      </c>
      <c r="G17" s="42">
        <v>0</v>
      </c>
      <c r="H17" s="36">
        <f>E17+F17+G17</f>
        <v>0</v>
      </c>
    </row>
    <row r="18" spans="2:8">
      <c r="B18" s="43" t="s">
        <v>24</v>
      </c>
      <c r="C18" s="37">
        <f>SUM(C14:C17)</f>
        <v>52</v>
      </c>
      <c r="D18" s="37">
        <f>SUM(D14:D17)</f>
        <v>0</v>
      </c>
      <c r="E18" s="37">
        <f>C18+D18</f>
        <v>52</v>
      </c>
      <c r="F18" s="37">
        <f>SUM(F14:F17)</f>
        <v>3</v>
      </c>
      <c r="G18" s="37">
        <f>SUM(G14:G17)</f>
        <v>0</v>
      </c>
      <c r="H18" s="37">
        <f>E18+F18+G18</f>
        <v>55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>
        <v>0</v>
      </c>
      <c r="E20" s="36">
        <f t="shared" ref="E20:E26" si="0">C20+D20</f>
        <v>0</v>
      </c>
      <c r="F20" s="36"/>
      <c r="G20" s="42">
        <v>0</v>
      </c>
      <c r="H20" s="36">
        <f t="shared" ref="H20:H26" si="1">E20+G20</f>
        <v>0</v>
      </c>
    </row>
    <row r="21" spans="2:8">
      <c r="B21" s="41" t="s">
        <v>9</v>
      </c>
      <c r="C21" s="44">
        <v>70</v>
      </c>
      <c r="D21" s="44">
        <v>0</v>
      </c>
      <c r="E21" s="36">
        <f t="shared" si="0"/>
        <v>70</v>
      </c>
      <c r="F21" s="36"/>
      <c r="G21" s="42">
        <v>0</v>
      </c>
      <c r="H21" s="36">
        <f t="shared" si="1"/>
        <v>70</v>
      </c>
    </row>
    <row r="22" spans="2:8">
      <c r="B22" s="41" t="s">
        <v>10</v>
      </c>
      <c r="C22" s="44">
        <v>144</v>
      </c>
      <c r="D22" s="44">
        <v>0</v>
      </c>
      <c r="E22" s="36">
        <f t="shared" si="0"/>
        <v>144</v>
      </c>
      <c r="F22" s="36"/>
      <c r="G22" s="42">
        <v>0</v>
      </c>
      <c r="H22" s="36">
        <f t="shared" si="1"/>
        <v>144</v>
      </c>
    </row>
    <row r="23" spans="2:8">
      <c r="B23" s="41" t="s">
        <v>11</v>
      </c>
      <c r="C23" s="44">
        <v>74</v>
      </c>
      <c r="D23" s="44">
        <v>0</v>
      </c>
      <c r="E23" s="36">
        <f t="shared" si="0"/>
        <v>74</v>
      </c>
      <c r="F23" s="36"/>
      <c r="G23" s="42">
        <v>0</v>
      </c>
      <c r="H23" s="36">
        <f t="shared" si="1"/>
        <v>74</v>
      </c>
    </row>
    <row r="24" spans="2:8">
      <c r="B24" s="41" t="s">
        <v>12</v>
      </c>
      <c r="C24" s="44">
        <v>96</v>
      </c>
      <c r="D24" s="44">
        <v>0</v>
      </c>
      <c r="E24" s="36">
        <f t="shared" si="0"/>
        <v>96</v>
      </c>
      <c r="F24" s="36"/>
      <c r="G24" s="42">
        <v>0</v>
      </c>
      <c r="H24" s="36">
        <f t="shared" si="1"/>
        <v>96</v>
      </c>
    </row>
    <row r="25" spans="2:8">
      <c r="B25" s="41" t="s">
        <v>13</v>
      </c>
      <c r="C25" s="44">
        <v>0</v>
      </c>
      <c r="D25" s="44">
        <v>0</v>
      </c>
      <c r="E25" s="36">
        <f t="shared" si="0"/>
        <v>0</v>
      </c>
      <c r="F25" s="36"/>
      <c r="G25" s="42">
        <v>0</v>
      </c>
      <c r="H25" s="36">
        <f t="shared" si="1"/>
        <v>0</v>
      </c>
    </row>
    <row r="26" spans="2:8">
      <c r="B26" s="43" t="s">
        <v>25</v>
      </c>
      <c r="C26" s="37">
        <f>SUM(C20:C25)</f>
        <v>384</v>
      </c>
      <c r="D26" s="37">
        <f>SUM(D20:D25)</f>
        <v>0</v>
      </c>
      <c r="E26" s="37">
        <f t="shared" si="0"/>
        <v>384</v>
      </c>
      <c r="F26" s="37"/>
      <c r="G26" s="37">
        <f>SUM(G20:G25)</f>
        <v>0</v>
      </c>
      <c r="H26" s="37">
        <f t="shared" si="1"/>
        <v>384</v>
      </c>
    </row>
    <row r="27" spans="2:8">
      <c r="B27" s="38" t="s">
        <v>0</v>
      </c>
      <c r="C27" s="39">
        <f>C18+C26</f>
        <v>436</v>
      </c>
      <c r="D27" s="39">
        <f>D18+D26</f>
        <v>0</v>
      </c>
      <c r="E27" s="39">
        <f>E18+E26</f>
        <v>436</v>
      </c>
      <c r="F27" s="39">
        <f>F18</f>
        <v>3</v>
      </c>
      <c r="G27" s="39">
        <f>G18+G26</f>
        <v>0</v>
      </c>
      <c r="H27" s="39">
        <f>H18+H26</f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2" sqref="J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71</v>
      </c>
      <c r="D2" s="95"/>
      <c r="E2" s="95"/>
      <c r="F2" s="95"/>
      <c r="G2" s="7"/>
      <c r="H2" s="7"/>
    </row>
    <row r="3" spans="2:8">
      <c r="B3" s="6" t="s">
        <v>28</v>
      </c>
      <c r="C3" s="95" t="s">
        <v>67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30</v>
      </c>
      <c r="D15" s="42">
        <v>0</v>
      </c>
      <c r="E15" s="45">
        <f>C15+D15</f>
        <v>30</v>
      </c>
      <c r="F15" s="42">
        <v>0</v>
      </c>
      <c r="G15" s="42">
        <v>0</v>
      </c>
      <c r="H15" s="45">
        <f>E15+F15+G15</f>
        <v>30</v>
      </c>
    </row>
    <row r="16" spans="2:8">
      <c r="B16" s="41" t="s">
        <v>6</v>
      </c>
      <c r="C16" s="42">
        <v>10</v>
      </c>
      <c r="D16" s="42">
        <v>0</v>
      </c>
      <c r="E16" s="45">
        <f>C16+D16</f>
        <v>10</v>
      </c>
      <c r="F16" s="42">
        <v>0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42</v>
      </c>
      <c r="D18" s="46">
        <f>SUM(D14:D17)</f>
        <v>0</v>
      </c>
      <c r="E18" s="46">
        <f>C18+D18</f>
        <v>42</v>
      </c>
      <c r="F18" s="46">
        <f>SUM(F14:F17)</f>
        <v>0</v>
      </c>
      <c r="G18" s="46">
        <f>SUM(G14:G17)</f>
        <v>0</v>
      </c>
      <c r="H18" s="46">
        <f>E18+F18+G18</f>
        <v>42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>E20+F20+G20</f>
        <v>0</v>
      </c>
    </row>
    <row r="21" spans="2:8">
      <c r="B21" s="41" t="s">
        <v>9</v>
      </c>
      <c r="C21" s="44">
        <v>94</v>
      </c>
      <c r="D21" s="44">
        <v>0</v>
      </c>
      <c r="E21" s="45">
        <f t="shared" si="0"/>
        <v>94</v>
      </c>
      <c r="F21" s="45"/>
      <c r="G21" s="42">
        <v>0</v>
      </c>
      <c r="H21" s="45">
        <f t="shared" ref="H21:H27" si="1">E21+F21+G21</f>
        <v>94</v>
      </c>
    </row>
    <row r="22" spans="2:8">
      <c r="B22" s="41" t="s">
        <v>10</v>
      </c>
      <c r="C22" s="44">
        <v>56</v>
      </c>
      <c r="D22" s="44">
        <v>0</v>
      </c>
      <c r="E22" s="45">
        <f t="shared" si="0"/>
        <v>56</v>
      </c>
      <c r="F22" s="45"/>
      <c r="G22" s="42">
        <v>0</v>
      </c>
      <c r="H22" s="45">
        <f t="shared" si="1"/>
        <v>56</v>
      </c>
    </row>
    <row r="23" spans="2:8">
      <c r="B23" s="41" t="s">
        <v>11</v>
      </c>
      <c r="C23" s="44">
        <v>58</v>
      </c>
      <c r="D23" s="44">
        <v>0</v>
      </c>
      <c r="E23" s="45">
        <f t="shared" si="0"/>
        <v>58</v>
      </c>
      <c r="F23" s="45"/>
      <c r="G23" s="42">
        <v>2</v>
      </c>
      <c r="H23" s="45">
        <f t="shared" si="1"/>
        <v>60</v>
      </c>
    </row>
    <row r="24" spans="2:8">
      <c r="B24" s="41" t="s">
        <v>12</v>
      </c>
      <c r="C24" s="44">
        <v>31</v>
      </c>
      <c r="D24" s="44">
        <v>0</v>
      </c>
      <c r="E24" s="45">
        <f t="shared" si="0"/>
        <v>31</v>
      </c>
      <c r="F24" s="45"/>
      <c r="G24" s="42">
        <v>0</v>
      </c>
      <c r="H24" s="45">
        <f t="shared" si="1"/>
        <v>31</v>
      </c>
    </row>
    <row r="25" spans="2:8">
      <c r="B25" s="41" t="s">
        <v>13</v>
      </c>
      <c r="C25" s="44">
        <v>9</v>
      </c>
      <c r="D25" s="44">
        <v>0</v>
      </c>
      <c r="E25" s="45">
        <f t="shared" si="0"/>
        <v>9</v>
      </c>
      <c r="F25" s="45"/>
      <c r="G25" s="42">
        <v>0</v>
      </c>
      <c r="H25" s="45">
        <f t="shared" si="1"/>
        <v>9</v>
      </c>
    </row>
    <row r="26" spans="2:8">
      <c r="B26" s="43" t="s">
        <v>25</v>
      </c>
      <c r="C26" s="46">
        <f>SUM(C20:C25)</f>
        <v>248</v>
      </c>
      <c r="D26" s="46">
        <f>SUM(D20:D25)</f>
        <v>0</v>
      </c>
      <c r="E26" s="46">
        <f t="shared" si="0"/>
        <v>248</v>
      </c>
      <c r="F26" s="46">
        <f>SUM(F20:F25)</f>
        <v>0</v>
      </c>
      <c r="G26" s="46">
        <f>SUM(G20:G25)</f>
        <v>2</v>
      </c>
      <c r="H26" s="45">
        <f t="shared" si="1"/>
        <v>250</v>
      </c>
    </row>
    <row r="27" spans="2:8">
      <c r="B27" s="47" t="s">
        <v>0</v>
      </c>
      <c r="C27" s="48">
        <f>C18+C26</f>
        <v>290</v>
      </c>
      <c r="D27" s="48">
        <f>D18+D26</f>
        <v>0</v>
      </c>
      <c r="E27" s="48">
        <f>E18+E26</f>
        <v>290</v>
      </c>
      <c r="F27" s="48">
        <f>SUM(F18,F26)</f>
        <v>0</v>
      </c>
      <c r="G27" s="48">
        <f>G18+G26</f>
        <v>2</v>
      </c>
      <c r="H27" s="45">
        <f t="shared" si="1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0" sqref="C20:D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72</v>
      </c>
      <c r="D2" s="95"/>
      <c r="E2" s="95"/>
      <c r="F2" s="95"/>
      <c r="G2" s="7"/>
      <c r="H2" s="7"/>
    </row>
    <row r="3" spans="2:8">
      <c r="B3" s="6" t="s">
        <v>28</v>
      </c>
      <c r="C3" s="95" t="s">
        <v>67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1</v>
      </c>
      <c r="D14" s="42">
        <v>0</v>
      </c>
      <c r="E14" s="36">
        <f>C14+D14</f>
        <v>1</v>
      </c>
      <c r="F14" s="42">
        <v>1</v>
      </c>
      <c r="G14" s="42"/>
      <c r="H14" s="36">
        <f>E14+F14+G14</f>
        <v>2</v>
      </c>
    </row>
    <row r="15" spans="2:8">
      <c r="B15" s="41" t="s">
        <v>5</v>
      </c>
      <c r="C15" s="42">
        <v>29</v>
      </c>
      <c r="D15" s="42">
        <v>1</v>
      </c>
      <c r="E15" s="36">
        <f>C15+D15</f>
        <v>30</v>
      </c>
      <c r="F15" s="42">
        <v>8</v>
      </c>
      <c r="G15" s="42"/>
      <c r="H15" s="36">
        <f>E15+F15+G15</f>
        <v>38</v>
      </c>
    </row>
    <row r="16" spans="2:8">
      <c r="B16" s="41" t="s">
        <v>6</v>
      </c>
      <c r="C16" s="42">
        <v>12</v>
      </c>
      <c r="D16" s="42">
        <v>0</v>
      </c>
      <c r="E16" s="36">
        <f>C16+D16</f>
        <v>12</v>
      </c>
      <c r="F16" s="42">
        <v>2</v>
      </c>
      <c r="G16" s="42"/>
      <c r="H16" s="36">
        <f>E16+F16+G16</f>
        <v>14</v>
      </c>
    </row>
    <row r="17" spans="2:8">
      <c r="B17" s="41" t="s">
        <v>7</v>
      </c>
      <c r="C17" s="42">
        <v>4</v>
      </c>
      <c r="D17" s="42">
        <v>0</v>
      </c>
      <c r="E17" s="36">
        <f>C17+D17</f>
        <v>4</v>
      </c>
      <c r="F17" s="42">
        <v>0</v>
      </c>
      <c r="G17" s="42"/>
      <c r="H17" s="36">
        <f>E17+F17+G17</f>
        <v>4</v>
      </c>
    </row>
    <row r="18" spans="2:8">
      <c r="B18" s="43" t="s">
        <v>24</v>
      </c>
      <c r="C18" s="37">
        <f>SUM(C14:C17)</f>
        <v>46</v>
      </c>
      <c r="D18" s="37">
        <f>SUM(D14:D17)</f>
        <v>1</v>
      </c>
      <c r="E18" s="37">
        <f>C18+D18</f>
        <v>47</v>
      </c>
      <c r="F18" s="37">
        <f>SUM(F14:F17)</f>
        <v>11</v>
      </c>
      <c r="G18" s="37">
        <f>SUM(G14:G17)</f>
        <v>0</v>
      </c>
      <c r="H18" s="37">
        <f>E18+F18+G18</f>
        <v>58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>
        <v>0</v>
      </c>
      <c r="E20" s="36">
        <f t="shared" ref="E20:E26" si="0">C20+D20</f>
        <v>0</v>
      </c>
      <c r="F20" s="36"/>
      <c r="G20" s="42"/>
      <c r="H20" s="36">
        <f t="shared" ref="H20:H26" si="1">E20+G20</f>
        <v>0</v>
      </c>
    </row>
    <row r="21" spans="2:8">
      <c r="B21" s="41" t="s">
        <v>9</v>
      </c>
      <c r="C21" s="44">
        <v>146</v>
      </c>
      <c r="D21" s="44">
        <v>0</v>
      </c>
      <c r="E21" s="36">
        <f t="shared" si="0"/>
        <v>146</v>
      </c>
      <c r="F21" s="36"/>
      <c r="G21" s="42"/>
      <c r="H21" s="36">
        <f t="shared" si="1"/>
        <v>146</v>
      </c>
    </row>
    <row r="22" spans="2:8">
      <c r="B22" s="41" t="s">
        <v>10</v>
      </c>
      <c r="C22" s="44">
        <v>122</v>
      </c>
      <c r="D22" s="44">
        <v>0</v>
      </c>
      <c r="E22" s="36">
        <f t="shared" si="0"/>
        <v>122</v>
      </c>
      <c r="F22" s="36"/>
      <c r="G22" s="42"/>
      <c r="H22" s="36">
        <f t="shared" si="1"/>
        <v>122</v>
      </c>
    </row>
    <row r="23" spans="2:8">
      <c r="B23" s="41" t="s">
        <v>11</v>
      </c>
      <c r="C23" s="44">
        <v>15</v>
      </c>
      <c r="D23" s="44">
        <v>0</v>
      </c>
      <c r="E23" s="36">
        <f t="shared" si="0"/>
        <v>15</v>
      </c>
      <c r="F23" s="36"/>
      <c r="G23" s="42"/>
      <c r="H23" s="36">
        <f t="shared" si="1"/>
        <v>15</v>
      </c>
    </row>
    <row r="24" spans="2:8">
      <c r="B24" s="41" t="s">
        <v>12</v>
      </c>
      <c r="C24" s="44">
        <v>28</v>
      </c>
      <c r="D24" s="44">
        <v>0</v>
      </c>
      <c r="E24" s="36">
        <f t="shared" si="0"/>
        <v>28</v>
      </c>
      <c r="F24" s="36"/>
      <c r="G24" s="42"/>
      <c r="H24" s="36">
        <f t="shared" si="1"/>
        <v>28</v>
      </c>
    </row>
    <row r="25" spans="2:8">
      <c r="B25" s="41" t="s">
        <v>13</v>
      </c>
      <c r="C25" s="44"/>
      <c r="D25" s="44"/>
      <c r="E25" s="36">
        <f t="shared" si="0"/>
        <v>0</v>
      </c>
      <c r="F25" s="36"/>
      <c r="G25" s="42"/>
      <c r="H25" s="36">
        <f t="shared" si="1"/>
        <v>0</v>
      </c>
    </row>
    <row r="26" spans="2:8">
      <c r="B26" s="43" t="s">
        <v>25</v>
      </c>
      <c r="C26" s="37">
        <f>SUM(C20:C25)</f>
        <v>311</v>
      </c>
      <c r="D26" s="37">
        <f>SUM(D20:D25)</f>
        <v>0</v>
      </c>
      <c r="E26" s="37">
        <f t="shared" si="0"/>
        <v>311</v>
      </c>
      <c r="F26" s="37"/>
      <c r="G26" s="37">
        <f>SUM(G20:G25)</f>
        <v>0</v>
      </c>
      <c r="H26" s="37">
        <f t="shared" si="1"/>
        <v>311</v>
      </c>
    </row>
    <row r="27" spans="2:8">
      <c r="B27" s="38" t="s">
        <v>0</v>
      </c>
      <c r="C27" s="39">
        <f>C18+C26</f>
        <v>357</v>
      </c>
      <c r="D27" s="39">
        <f>D18+D26</f>
        <v>1</v>
      </c>
      <c r="E27" s="39">
        <f>E18+E26</f>
        <v>358</v>
      </c>
      <c r="F27" s="39">
        <f>F18</f>
        <v>11</v>
      </c>
      <c r="G27" s="39">
        <f>G18+G26</f>
        <v>0</v>
      </c>
      <c r="H27" s="39">
        <f>H18+H26</f>
        <v>369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5" sqref="H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73</v>
      </c>
      <c r="D2" s="95"/>
      <c r="E2" s="95"/>
      <c r="F2" s="95"/>
      <c r="G2" s="7"/>
      <c r="H2" s="7"/>
    </row>
    <row r="3" spans="2:8">
      <c r="B3" s="6" t="s">
        <v>28</v>
      </c>
      <c r="C3" s="95">
        <v>15123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24</v>
      </c>
      <c r="D15" s="42">
        <v>0</v>
      </c>
      <c r="E15" s="45">
        <f>C15+D15</f>
        <v>24</v>
      </c>
      <c r="F15" s="42">
        <v>3</v>
      </c>
      <c r="G15" s="42">
        <v>0</v>
      </c>
      <c r="H15" s="45">
        <f>E15+F15+G15</f>
        <v>27</v>
      </c>
    </row>
    <row r="16" spans="2:8">
      <c r="B16" s="41" t="s">
        <v>6</v>
      </c>
      <c r="C16" s="42">
        <v>7</v>
      </c>
      <c r="D16" s="42">
        <v>1</v>
      </c>
      <c r="E16" s="45">
        <f>C16+D16</f>
        <v>8</v>
      </c>
      <c r="F16" s="42">
        <v>1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34</v>
      </c>
      <c r="D18" s="46">
        <f>SUM(D14:D17)</f>
        <v>1</v>
      </c>
      <c r="E18" s="46">
        <f>C18+D18</f>
        <v>35</v>
      </c>
      <c r="F18" s="46">
        <f>SUM(F14:F17)</f>
        <v>4</v>
      </c>
      <c r="G18" s="46">
        <f>SUM(G14:G17)</f>
        <v>0</v>
      </c>
      <c r="H18" s="46">
        <f>E18+F18+G18</f>
        <v>39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>
        <v>0</v>
      </c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15</v>
      </c>
      <c r="D21" s="44">
        <v>0</v>
      </c>
      <c r="E21" s="45">
        <f t="shared" si="0"/>
        <v>15</v>
      </c>
      <c r="F21" s="45">
        <v>0</v>
      </c>
      <c r="G21" s="42">
        <v>0</v>
      </c>
      <c r="H21" s="45">
        <f t="shared" si="1"/>
        <v>15</v>
      </c>
    </row>
    <row r="22" spans="2:8">
      <c r="B22" s="41" t="s">
        <v>10</v>
      </c>
      <c r="C22" s="44">
        <v>101</v>
      </c>
      <c r="D22" s="44">
        <v>0</v>
      </c>
      <c r="E22" s="45">
        <f t="shared" si="0"/>
        <v>101</v>
      </c>
      <c r="F22" s="45">
        <v>0</v>
      </c>
      <c r="G22" s="42">
        <v>1</v>
      </c>
      <c r="H22" s="45">
        <f t="shared" si="1"/>
        <v>102</v>
      </c>
    </row>
    <row r="23" spans="2:8">
      <c r="B23" s="41" t="s">
        <v>11</v>
      </c>
      <c r="C23" s="44">
        <v>29</v>
      </c>
      <c r="D23" s="44">
        <v>0</v>
      </c>
      <c r="E23" s="45">
        <f t="shared" si="0"/>
        <v>29</v>
      </c>
      <c r="F23" s="45">
        <v>0</v>
      </c>
      <c r="G23" s="42">
        <v>1</v>
      </c>
      <c r="H23" s="45">
        <f t="shared" si="1"/>
        <v>30</v>
      </c>
    </row>
    <row r="24" spans="2:8">
      <c r="B24" s="41" t="s">
        <v>12</v>
      </c>
      <c r="C24" s="44">
        <v>52</v>
      </c>
      <c r="D24" s="44">
        <v>0</v>
      </c>
      <c r="E24" s="45">
        <f t="shared" si="0"/>
        <v>52</v>
      </c>
      <c r="F24" s="45">
        <v>0</v>
      </c>
      <c r="G24" s="42">
        <v>1</v>
      </c>
      <c r="H24" s="45">
        <f t="shared" si="1"/>
        <v>53</v>
      </c>
    </row>
    <row r="25" spans="2:8">
      <c r="B25" s="41" t="s">
        <v>13</v>
      </c>
      <c r="C25" s="44">
        <v>48</v>
      </c>
      <c r="D25" s="44">
        <v>0</v>
      </c>
      <c r="E25" s="45">
        <f t="shared" si="0"/>
        <v>48</v>
      </c>
      <c r="F25" s="45">
        <v>0</v>
      </c>
      <c r="G25" s="42">
        <v>1</v>
      </c>
      <c r="H25" s="45">
        <f t="shared" si="1"/>
        <v>49</v>
      </c>
    </row>
    <row r="26" spans="2:8">
      <c r="B26" s="43" t="s">
        <v>25</v>
      </c>
      <c r="C26" s="46">
        <f>SUM(C20:C25)</f>
        <v>245</v>
      </c>
      <c r="D26" s="46">
        <f>SUM(D20:D25)</f>
        <v>0</v>
      </c>
      <c r="E26" s="46">
        <f t="shared" si="0"/>
        <v>245</v>
      </c>
      <c r="F26" s="46"/>
      <c r="G26" s="46">
        <f>SUM(G20:G25)</f>
        <v>4</v>
      </c>
      <c r="H26" s="46">
        <f t="shared" si="1"/>
        <v>249</v>
      </c>
    </row>
    <row r="27" spans="2:8">
      <c r="B27" s="47" t="s">
        <v>0</v>
      </c>
      <c r="C27" s="48">
        <f>C18+C26</f>
        <v>279</v>
      </c>
      <c r="D27" s="48">
        <f>D18+D26</f>
        <v>1</v>
      </c>
      <c r="E27" s="48">
        <f>E18+E26</f>
        <v>280</v>
      </c>
      <c r="F27" s="48">
        <f>F18</f>
        <v>4</v>
      </c>
      <c r="G27" s="48">
        <f>G18+G26</f>
        <v>4</v>
      </c>
      <c r="H27" s="48">
        <f>H18+H26</f>
        <v>288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4" workbookViewId="0">
      <selection activeCell="H25" sqref="H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74</v>
      </c>
      <c r="D2" s="95"/>
      <c r="E2" s="95"/>
      <c r="F2" s="95"/>
      <c r="G2" s="7"/>
      <c r="H2" s="7"/>
    </row>
    <row r="3" spans="2:8">
      <c r="B3" s="6" t="s">
        <v>28</v>
      </c>
      <c r="C3" s="95" t="s">
        <v>75</v>
      </c>
      <c r="D3" s="95"/>
      <c r="E3" s="95"/>
      <c r="F3" s="95"/>
      <c r="G3" s="7"/>
      <c r="H3" s="7"/>
    </row>
    <row r="4" spans="2:8">
      <c r="B4" s="7" t="s">
        <v>31</v>
      </c>
      <c r="C4" s="40"/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53</v>
      </c>
      <c r="D15" s="42">
        <v>0</v>
      </c>
      <c r="E15" s="45">
        <f>C15+D15</f>
        <v>53</v>
      </c>
      <c r="F15" s="42">
        <v>0</v>
      </c>
      <c r="G15" s="42">
        <v>0</v>
      </c>
      <c r="H15" s="45">
        <f>E15+F15+G15</f>
        <v>53</v>
      </c>
    </row>
    <row r="16" spans="2:8">
      <c r="B16" s="41" t="s">
        <v>6</v>
      </c>
      <c r="C16" s="42">
        <v>18</v>
      </c>
      <c r="D16" s="42">
        <v>0</v>
      </c>
      <c r="E16" s="45">
        <f>C16+D16</f>
        <v>18</v>
      </c>
      <c r="F16" s="42">
        <v>0</v>
      </c>
      <c r="G16" s="42">
        <v>0</v>
      </c>
      <c r="H16" s="45">
        <f>E16+F16+G16</f>
        <v>18</v>
      </c>
    </row>
    <row r="17" spans="2:8">
      <c r="B17" s="41" t="s">
        <v>7</v>
      </c>
      <c r="C17" s="42">
        <v>14</v>
      </c>
      <c r="D17" s="42">
        <v>0</v>
      </c>
      <c r="E17" s="45">
        <f>C17+D17</f>
        <v>14</v>
      </c>
      <c r="F17" s="42">
        <v>0</v>
      </c>
      <c r="G17" s="42">
        <v>0</v>
      </c>
      <c r="H17" s="45">
        <f>E17+F17+G17</f>
        <v>14</v>
      </c>
    </row>
    <row r="18" spans="2:8">
      <c r="B18" s="43" t="s">
        <v>24</v>
      </c>
      <c r="C18" s="46">
        <f>SUM(C14:C17)</f>
        <v>87</v>
      </c>
      <c r="D18" s="46">
        <f>SUM(D14:D17)</f>
        <v>0</v>
      </c>
      <c r="E18" s="46">
        <f>C18+D18</f>
        <v>87</v>
      </c>
      <c r="F18" s="46">
        <f>SUM(F14:F17)</f>
        <v>0</v>
      </c>
      <c r="G18" s="46">
        <f>SUM(G14:G17)</f>
        <v>0</v>
      </c>
      <c r="H18" s="46">
        <f>E18+F18+G18</f>
        <v>87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/>
      <c r="H20" s="45">
        <f t="shared" ref="H20:H26" si="1">E20+G20</f>
        <v>0</v>
      </c>
    </row>
    <row r="21" spans="2:8">
      <c r="B21" s="41" t="s">
        <v>9</v>
      </c>
      <c r="C21" s="44">
        <v>211</v>
      </c>
      <c r="D21" s="44">
        <v>0</v>
      </c>
      <c r="E21" s="45">
        <f t="shared" si="0"/>
        <v>211</v>
      </c>
      <c r="F21" s="45"/>
      <c r="G21" s="42"/>
      <c r="H21" s="45">
        <f t="shared" si="1"/>
        <v>211</v>
      </c>
    </row>
    <row r="22" spans="2:8">
      <c r="B22" s="41" t="s">
        <v>10</v>
      </c>
      <c r="C22" s="44">
        <v>100</v>
      </c>
      <c r="D22" s="44">
        <v>0</v>
      </c>
      <c r="E22" s="45">
        <f t="shared" si="0"/>
        <v>100</v>
      </c>
      <c r="F22" s="45"/>
      <c r="G22" s="42"/>
      <c r="H22" s="45">
        <f t="shared" si="1"/>
        <v>100</v>
      </c>
    </row>
    <row r="23" spans="2:8">
      <c r="B23" s="41" t="s">
        <v>11</v>
      </c>
      <c r="C23" s="44">
        <v>34</v>
      </c>
      <c r="D23" s="44">
        <v>0</v>
      </c>
      <c r="E23" s="45">
        <f t="shared" si="0"/>
        <v>34</v>
      </c>
      <c r="F23" s="45"/>
      <c r="G23" s="42"/>
      <c r="H23" s="45">
        <f t="shared" si="1"/>
        <v>34</v>
      </c>
    </row>
    <row r="24" spans="2:8">
      <c r="B24" s="41" t="s">
        <v>12</v>
      </c>
      <c r="C24" s="44">
        <v>68</v>
      </c>
      <c r="D24" s="44">
        <v>0</v>
      </c>
      <c r="E24" s="45">
        <f t="shared" si="0"/>
        <v>68</v>
      </c>
      <c r="F24" s="45"/>
      <c r="G24" s="42"/>
      <c r="H24" s="45">
        <f t="shared" si="1"/>
        <v>68</v>
      </c>
    </row>
    <row r="25" spans="2:8">
      <c r="B25" s="41" t="s">
        <v>13</v>
      </c>
      <c r="C25" s="44">
        <v>11</v>
      </c>
      <c r="D25" s="44">
        <v>0</v>
      </c>
      <c r="E25" s="45">
        <f t="shared" si="0"/>
        <v>11</v>
      </c>
      <c r="F25" s="45"/>
      <c r="G25" s="42"/>
      <c r="H25" s="45">
        <f t="shared" si="1"/>
        <v>11</v>
      </c>
    </row>
    <row r="26" spans="2:8">
      <c r="B26" s="43" t="s">
        <v>25</v>
      </c>
      <c r="C26" s="46">
        <f>SUM(C20:C25)</f>
        <v>424</v>
      </c>
      <c r="D26" s="46">
        <f>SUM(D20:D25)</f>
        <v>0</v>
      </c>
      <c r="E26" s="46">
        <f t="shared" si="0"/>
        <v>424</v>
      </c>
      <c r="F26" s="46"/>
      <c r="G26" s="46">
        <f>SUM(G20:G25)</f>
        <v>0</v>
      </c>
      <c r="H26" s="46">
        <f t="shared" si="1"/>
        <v>424</v>
      </c>
    </row>
    <row r="27" spans="2:8">
      <c r="B27" s="47" t="s">
        <v>0</v>
      </c>
      <c r="C27" s="48">
        <f>C18+C26</f>
        <v>511</v>
      </c>
      <c r="D27" s="48">
        <f>D18+D26</f>
        <v>0</v>
      </c>
      <c r="E27" s="48">
        <f>E18+E26</f>
        <v>511</v>
      </c>
      <c r="F27" s="48">
        <f>F18</f>
        <v>0</v>
      </c>
      <c r="G27" s="48">
        <f>G18+G26</f>
        <v>0</v>
      </c>
      <c r="H27" s="48">
        <f>H18+H26</f>
        <v>511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19" sqref="B19:H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76</v>
      </c>
      <c r="D2" s="95"/>
      <c r="E2" s="95"/>
      <c r="F2" s="95"/>
      <c r="G2" s="7"/>
      <c r="H2" s="7"/>
    </row>
    <row r="3" spans="2:8">
      <c r="B3" s="6" t="s">
        <v>28</v>
      </c>
      <c r="C3" s="95" t="s">
        <v>77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34</v>
      </c>
      <c r="D15" s="42">
        <v>5</v>
      </c>
      <c r="E15" s="45">
        <f>C15+D15</f>
        <v>39</v>
      </c>
      <c r="F15" s="42">
        <v>2</v>
      </c>
      <c r="G15" s="42">
        <v>0</v>
      </c>
      <c r="H15" s="45">
        <f>E15+F15+G15</f>
        <v>41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0</v>
      </c>
      <c r="G16" s="42">
        <v>0</v>
      </c>
      <c r="H16" s="45">
        <f>E16+F16+G16</f>
        <v>8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44</v>
      </c>
      <c r="D18" s="46">
        <f>SUM(D14:D17)</f>
        <v>5</v>
      </c>
      <c r="E18" s="46">
        <f>C18+D18</f>
        <v>49</v>
      </c>
      <c r="F18" s="46">
        <f>SUM(F14:F17)</f>
        <v>2</v>
      </c>
      <c r="G18" s="46">
        <f>SUM(G14:G17)</f>
        <v>0</v>
      </c>
      <c r="H18" s="46">
        <f>E18+F18+G18</f>
        <v>51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12</v>
      </c>
      <c r="D20" s="44">
        <v>0</v>
      </c>
      <c r="E20" s="45">
        <f t="shared" ref="E20:E26" si="0">C20+D20</f>
        <v>12</v>
      </c>
      <c r="F20" s="45"/>
      <c r="G20" s="42">
        <v>0</v>
      </c>
      <c r="H20" s="45">
        <f t="shared" ref="H20:H26" si="1">E20+G20</f>
        <v>12</v>
      </c>
    </row>
    <row r="21" spans="2:8">
      <c r="B21" s="41" t="s">
        <v>9</v>
      </c>
      <c r="C21" s="44">
        <v>142</v>
      </c>
      <c r="D21" s="44">
        <v>0</v>
      </c>
      <c r="E21" s="45">
        <f t="shared" si="0"/>
        <v>142</v>
      </c>
      <c r="F21" s="45"/>
      <c r="G21" s="42">
        <v>0</v>
      </c>
      <c r="H21" s="45">
        <f t="shared" si="1"/>
        <v>142</v>
      </c>
    </row>
    <row r="22" spans="2:8">
      <c r="B22" s="41" t="s">
        <v>10</v>
      </c>
      <c r="C22" s="44">
        <v>66</v>
      </c>
      <c r="D22" s="44">
        <v>0</v>
      </c>
      <c r="E22" s="45">
        <f t="shared" si="0"/>
        <v>66</v>
      </c>
      <c r="F22" s="45"/>
      <c r="G22" s="42">
        <v>0</v>
      </c>
      <c r="H22" s="45">
        <f t="shared" si="1"/>
        <v>66</v>
      </c>
    </row>
    <row r="23" spans="2:8">
      <c r="B23" s="41" t="s">
        <v>11</v>
      </c>
      <c r="C23" s="44">
        <v>99</v>
      </c>
      <c r="D23" s="44">
        <v>0</v>
      </c>
      <c r="E23" s="45">
        <f t="shared" si="0"/>
        <v>99</v>
      </c>
      <c r="F23" s="45"/>
      <c r="G23" s="42">
        <v>2</v>
      </c>
      <c r="H23" s="45">
        <f t="shared" si="1"/>
        <v>101</v>
      </c>
    </row>
    <row r="24" spans="2:8">
      <c r="B24" s="41" t="s">
        <v>12</v>
      </c>
      <c r="C24" s="44">
        <v>31</v>
      </c>
      <c r="D24" s="44">
        <v>0</v>
      </c>
      <c r="E24" s="45">
        <f t="shared" si="0"/>
        <v>31</v>
      </c>
      <c r="F24" s="45"/>
      <c r="G24" s="42">
        <v>0</v>
      </c>
      <c r="H24" s="45">
        <f t="shared" si="1"/>
        <v>31</v>
      </c>
    </row>
    <row r="25" spans="2:8">
      <c r="B25" s="41" t="s">
        <v>13</v>
      </c>
      <c r="C25" s="44">
        <v>19</v>
      </c>
      <c r="D25" s="44">
        <v>0</v>
      </c>
      <c r="E25" s="45">
        <f t="shared" si="0"/>
        <v>19</v>
      </c>
      <c r="F25" s="45"/>
      <c r="G25" s="42">
        <v>0</v>
      </c>
      <c r="H25" s="45">
        <f t="shared" si="1"/>
        <v>19</v>
      </c>
    </row>
    <row r="26" spans="2:8">
      <c r="B26" s="43" t="s">
        <v>25</v>
      </c>
      <c r="C26" s="46">
        <f>SUM(C20:C25)</f>
        <v>369</v>
      </c>
      <c r="D26" s="46">
        <f>SUM(D20:D25)</f>
        <v>0</v>
      </c>
      <c r="E26" s="46">
        <f t="shared" si="0"/>
        <v>369</v>
      </c>
      <c r="F26" s="46"/>
      <c r="G26" s="46">
        <f>SUM(G20:G25)</f>
        <v>2</v>
      </c>
      <c r="H26" s="46">
        <f t="shared" si="1"/>
        <v>371</v>
      </c>
    </row>
    <row r="27" spans="2:8">
      <c r="B27" s="47" t="s">
        <v>0</v>
      </c>
      <c r="C27" s="48">
        <f>C18+C26</f>
        <v>413</v>
      </c>
      <c r="D27" s="48">
        <f>D18+D26</f>
        <v>5</v>
      </c>
      <c r="E27" s="48">
        <f>E18+E26</f>
        <v>418</v>
      </c>
      <c r="F27" s="48">
        <f>F18</f>
        <v>2</v>
      </c>
      <c r="G27" s="48">
        <f>G18+G26</f>
        <v>2</v>
      </c>
      <c r="H27" s="48">
        <f>H18+H26</f>
        <v>422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Normal="100" workbookViewId="0">
      <selection activeCell="J20" sqref="J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42</v>
      </c>
      <c r="D2" s="95"/>
      <c r="E2" s="95"/>
      <c r="F2" s="95"/>
      <c r="G2" s="7"/>
      <c r="H2" s="7"/>
    </row>
    <row r="3" spans="2:8">
      <c r="B3" s="6" t="s">
        <v>28</v>
      </c>
      <c r="C3" s="95" t="s">
        <v>43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58" t="s">
        <v>20</v>
      </c>
      <c r="D11" s="58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 ht="12.75" customHeight="1">
      <c r="B14" s="41" t="s">
        <v>4</v>
      </c>
      <c r="C14" s="42">
        <v>3</v>
      </c>
      <c r="D14" s="42"/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258</v>
      </c>
      <c r="D15" s="42"/>
      <c r="E15" s="45">
        <f>C15+D15</f>
        <v>258</v>
      </c>
      <c r="F15" s="42">
        <v>25</v>
      </c>
      <c r="G15" s="42">
        <v>8</v>
      </c>
      <c r="H15" s="45">
        <f>E15+F15+G15</f>
        <v>291</v>
      </c>
    </row>
    <row r="16" spans="2:8">
      <c r="B16" s="41" t="s">
        <v>6</v>
      </c>
      <c r="C16" s="42">
        <v>44</v>
      </c>
      <c r="D16" s="42"/>
      <c r="E16" s="45">
        <f>C16+D16</f>
        <v>44</v>
      </c>
      <c r="F16" s="42">
        <v>1</v>
      </c>
      <c r="G16" s="42">
        <v>0</v>
      </c>
      <c r="H16" s="45">
        <f>E16+F16+G16</f>
        <v>45</v>
      </c>
    </row>
    <row r="17" spans="2:8">
      <c r="B17" s="41" t="s">
        <v>7</v>
      </c>
      <c r="C17" s="42">
        <v>141</v>
      </c>
      <c r="D17" s="42"/>
      <c r="E17" s="45">
        <f>C17+D17</f>
        <v>141</v>
      </c>
      <c r="F17" s="42">
        <v>4</v>
      </c>
      <c r="G17" s="42">
        <v>7</v>
      </c>
      <c r="H17" s="45">
        <f>E17+F17+G17</f>
        <v>152</v>
      </c>
    </row>
    <row r="18" spans="2:8">
      <c r="B18" s="43" t="s">
        <v>24</v>
      </c>
      <c r="C18" s="46">
        <f>SUM(C14:C17)</f>
        <v>446</v>
      </c>
      <c r="D18" s="46">
        <f>SUM(D14:D17)</f>
        <v>0</v>
      </c>
      <c r="E18" s="46">
        <f>C18+D18</f>
        <v>446</v>
      </c>
      <c r="F18" s="46">
        <f>SUM(F14:F17)</f>
        <v>30</v>
      </c>
      <c r="G18" s="46">
        <f>SUM(G14:G17)</f>
        <v>15</v>
      </c>
      <c r="H18" s="46">
        <f>E18+F18+G18</f>
        <v>491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4</v>
      </c>
      <c r="D20" s="44"/>
      <c r="E20" s="45">
        <f t="shared" ref="E20:E26" si="0">C20+D20</f>
        <v>4</v>
      </c>
      <c r="F20" s="45"/>
      <c r="G20" s="42">
        <v>2</v>
      </c>
      <c r="H20" s="45">
        <f t="shared" ref="H20:H26" si="1">E20+G20</f>
        <v>6</v>
      </c>
    </row>
    <row r="21" spans="2:8">
      <c r="B21" s="41" t="s">
        <v>9</v>
      </c>
      <c r="C21" s="44">
        <v>1156</v>
      </c>
      <c r="D21" s="44"/>
      <c r="E21" s="45">
        <f t="shared" si="0"/>
        <v>1156</v>
      </c>
      <c r="F21" s="45"/>
      <c r="G21" s="42">
        <v>28</v>
      </c>
      <c r="H21" s="45">
        <f t="shared" si="1"/>
        <v>1184</v>
      </c>
    </row>
    <row r="22" spans="2:8">
      <c r="B22" s="41" t="s">
        <v>10</v>
      </c>
      <c r="C22" s="44">
        <v>593</v>
      </c>
      <c r="D22" s="44"/>
      <c r="E22" s="45">
        <f t="shared" si="0"/>
        <v>593</v>
      </c>
      <c r="F22" s="45"/>
      <c r="G22" s="42">
        <v>7</v>
      </c>
      <c r="H22" s="45">
        <f t="shared" si="1"/>
        <v>600</v>
      </c>
    </row>
    <row r="23" spans="2:8">
      <c r="B23" s="41" t="s">
        <v>11</v>
      </c>
      <c r="C23" s="44">
        <v>315</v>
      </c>
      <c r="D23" s="44"/>
      <c r="E23" s="45">
        <f t="shared" si="0"/>
        <v>315</v>
      </c>
      <c r="F23" s="45"/>
      <c r="G23" s="42">
        <v>35</v>
      </c>
      <c r="H23" s="45">
        <f t="shared" si="1"/>
        <v>350</v>
      </c>
    </row>
    <row r="24" spans="2:8">
      <c r="B24" s="41" t="s">
        <v>12</v>
      </c>
      <c r="C24" s="44">
        <v>279</v>
      </c>
      <c r="D24" s="44"/>
      <c r="E24" s="45">
        <f t="shared" si="0"/>
        <v>279</v>
      </c>
      <c r="F24" s="45"/>
      <c r="G24" s="42">
        <v>7</v>
      </c>
      <c r="H24" s="45">
        <f t="shared" si="1"/>
        <v>286</v>
      </c>
    </row>
    <row r="25" spans="2:8">
      <c r="B25" s="41" t="s">
        <v>13</v>
      </c>
      <c r="C25" s="44"/>
      <c r="D25" s="44"/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2347</v>
      </c>
      <c r="D26" s="46">
        <f>SUM(D20:D25)</f>
        <v>0</v>
      </c>
      <c r="E26" s="46">
        <f t="shared" si="0"/>
        <v>2347</v>
      </c>
      <c r="F26" s="46"/>
      <c r="G26" s="46">
        <f>SUM(G20:G25)</f>
        <v>79</v>
      </c>
      <c r="H26" s="46">
        <f t="shared" si="1"/>
        <v>2426</v>
      </c>
    </row>
    <row r="27" spans="2:8">
      <c r="B27" s="47" t="s">
        <v>0</v>
      </c>
      <c r="C27" s="48">
        <f>C18+C26</f>
        <v>2793</v>
      </c>
      <c r="D27" s="48">
        <f>D18+D26</f>
        <v>0</v>
      </c>
      <c r="E27" s="48">
        <f>E18+E26</f>
        <v>2793</v>
      </c>
      <c r="F27" s="48">
        <f>F18</f>
        <v>30</v>
      </c>
      <c r="G27" s="48">
        <f>G18+G26</f>
        <v>94</v>
      </c>
      <c r="H27" s="48">
        <f>H18+H26</f>
        <v>2917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7" sqref="C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44</v>
      </c>
      <c r="D2" s="95"/>
      <c r="E2" s="95"/>
      <c r="F2" s="95"/>
      <c r="G2" s="7"/>
      <c r="H2" s="7"/>
    </row>
    <row r="3" spans="2:8">
      <c r="B3" s="6" t="s">
        <v>28</v>
      </c>
      <c r="C3" s="95" t="s">
        <v>45</v>
      </c>
      <c r="D3" s="95"/>
      <c r="E3" s="95"/>
      <c r="F3" s="95"/>
      <c r="G3" s="7"/>
      <c r="H3" s="7"/>
    </row>
    <row r="4" spans="2:8">
      <c r="B4" s="7" t="s">
        <v>31</v>
      </c>
      <c r="C4" s="23">
        <v>43098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519</v>
      </c>
      <c r="D15" s="42"/>
      <c r="E15" s="45">
        <f>C15+D15</f>
        <v>519</v>
      </c>
      <c r="F15" s="42">
        <v>11</v>
      </c>
      <c r="G15" s="42">
        <v>23</v>
      </c>
      <c r="H15" s="45">
        <f>E15+F15+G15</f>
        <v>553</v>
      </c>
    </row>
    <row r="16" spans="2:8">
      <c r="B16" s="41" t="s">
        <v>6</v>
      </c>
      <c r="C16" s="42">
        <v>145</v>
      </c>
      <c r="D16" s="42"/>
      <c r="E16" s="45">
        <f>C16+D16</f>
        <v>145</v>
      </c>
      <c r="F16" s="42">
        <v>1</v>
      </c>
      <c r="G16" s="42">
        <v>4</v>
      </c>
      <c r="H16" s="45">
        <f>E16+F16+G16</f>
        <v>150</v>
      </c>
    </row>
    <row r="17" spans="2:8">
      <c r="B17" s="41" t="s">
        <v>7</v>
      </c>
      <c r="C17" s="42">
        <v>0</v>
      </c>
      <c r="D17" s="42"/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667</v>
      </c>
      <c r="D18" s="46">
        <f>SUM(D14:D17)</f>
        <v>0</v>
      </c>
      <c r="E18" s="46">
        <f>C18+D18</f>
        <v>667</v>
      </c>
      <c r="F18" s="46">
        <f>SUM(F14:F17)</f>
        <v>12</v>
      </c>
      <c r="G18" s="46">
        <f>SUM(G14:G17)</f>
        <v>27</v>
      </c>
      <c r="H18" s="46">
        <f>E18+F18+G18</f>
        <v>706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/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876</v>
      </c>
      <c r="D21" s="44"/>
      <c r="E21" s="45">
        <f t="shared" si="0"/>
        <v>876</v>
      </c>
      <c r="F21" s="45"/>
      <c r="G21" s="42">
        <v>37</v>
      </c>
      <c r="H21" s="45">
        <f t="shared" si="1"/>
        <v>913</v>
      </c>
    </row>
    <row r="22" spans="2:8">
      <c r="B22" s="41" t="s">
        <v>10</v>
      </c>
      <c r="C22" s="44">
        <v>237</v>
      </c>
      <c r="D22" s="44"/>
      <c r="E22" s="45">
        <f t="shared" si="0"/>
        <v>237</v>
      </c>
      <c r="F22" s="45"/>
      <c r="G22" s="42">
        <v>17</v>
      </c>
      <c r="H22" s="45">
        <f t="shared" si="1"/>
        <v>254</v>
      </c>
    </row>
    <row r="23" spans="2:8">
      <c r="B23" s="41" t="s">
        <v>11</v>
      </c>
      <c r="C23" s="44">
        <v>471</v>
      </c>
      <c r="D23" s="44"/>
      <c r="E23" s="45">
        <f t="shared" si="0"/>
        <v>471</v>
      </c>
      <c r="F23" s="45"/>
      <c r="G23" s="42">
        <v>26</v>
      </c>
      <c r="H23" s="45">
        <f t="shared" si="1"/>
        <v>497</v>
      </c>
    </row>
    <row r="24" spans="2:8">
      <c r="B24" s="41" t="s">
        <v>12</v>
      </c>
      <c r="C24" s="44">
        <v>805</v>
      </c>
      <c r="D24" s="44"/>
      <c r="E24" s="45">
        <f t="shared" si="0"/>
        <v>805</v>
      </c>
      <c r="F24" s="45"/>
      <c r="G24" s="42">
        <v>50</v>
      </c>
      <c r="H24" s="45">
        <f t="shared" si="1"/>
        <v>855</v>
      </c>
    </row>
    <row r="25" spans="2:8">
      <c r="B25" s="41" t="s">
        <v>13</v>
      </c>
      <c r="C25" s="44">
        <v>90</v>
      </c>
      <c r="D25" s="44"/>
      <c r="E25" s="45">
        <f t="shared" si="0"/>
        <v>90</v>
      </c>
      <c r="F25" s="45"/>
      <c r="G25" s="42">
        <v>25</v>
      </c>
      <c r="H25" s="45">
        <f t="shared" si="1"/>
        <v>115</v>
      </c>
    </row>
    <row r="26" spans="2:8">
      <c r="B26" s="43" t="s">
        <v>25</v>
      </c>
      <c r="C26" s="46">
        <f>SUM(C20:C25)</f>
        <v>2479</v>
      </c>
      <c r="D26" s="46">
        <f>SUM(D20:D25)</f>
        <v>0</v>
      </c>
      <c r="E26" s="46">
        <f t="shared" si="0"/>
        <v>2479</v>
      </c>
      <c r="F26" s="46"/>
      <c r="G26" s="46">
        <f>SUM(G20:G25)</f>
        <v>155</v>
      </c>
      <c r="H26" s="46">
        <f t="shared" si="1"/>
        <v>2634</v>
      </c>
    </row>
    <row r="27" spans="2:8">
      <c r="B27" s="47" t="s">
        <v>0</v>
      </c>
      <c r="C27" s="48">
        <f>C18+C26</f>
        <v>3146</v>
      </c>
      <c r="D27" s="48">
        <f>D18+D26</f>
        <v>0</v>
      </c>
      <c r="E27" s="48">
        <f>E18+E26</f>
        <v>3146</v>
      </c>
      <c r="F27" s="48">
        <f>F18</f>
        <v>12</v>
      </c>
      <c r="G27" s="48">
        <f>G18+G26</f>
        <v>182</v>
      </c>
      <c r="H27" s="48">
        <f>H18+H26</f>
        <v>3340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0" sqref="D1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46</v>
      </c>
      <c r="D2" s="95"/>
      <c r="E2" s="95"/>
      <c r="F2" s="95"/>
      <c r="G2" s="7"/>
      <c r="H2" s="7"/>
    </row>
    <row r="3" spans="2:8">
      <c r="B3" s="6" t="s">
        <v>28</v>
      </c>
      <c r="C3" s="95" t="s">
        <v>47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58" t="s">
        <v>20</v>
      </c>
      <c r="D11" s="58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289</v>
      </c>
      <c r="D15" s="42">
        <v>1</v>
      </c>
      <c r="E15" s="45">
        <f>C15+D15</f>
        <v>290</v>
      </c>
      <c r="F15" s="42">
        <v>23</v>
      </c>
      <c r="G15" s="42">
        <v>1</v>
      </c>
      <c r="H15" s="45">
        <f>E15+F15+G15</f>
        <v>314</v>
      </c>
    </row>
    <row r="16" spans="2:8">
      <c r="B16" s="41" t="s">
        <v>6</v>
      </c>
      <c r="C16" s="42">
        <v>3</v>
      </c>
      <c r="D16" s="42"/>
      <c r="E16" s="45">
        <f>C16+D16</f>
        <v>3</v>
      </c>
      <c r="F16" s="42">
        <v>1</v>
      </c>
      <c r="G16" s="42">
        <v>0</v>
      </c>
      <c r="H16" s="45">
        <f>E16+F16+G16</f>
        <v>4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295</v>
      </c>
      <c r="D18" s="46">
        <f>SUM(D14:D17)</f>
        <v>1</v>
      </c>
      <c r="E18" s="46">
        <f>C18+D18</f>
        <v>296</v>
      </c>
      <c r="F18" s="46">
        <f>SUM(F14:F17)</f>
        <v>24</v>
      </c>
      <c r="G18" s="46">
        <f>SUM(G14:G17)</f>
        <v>1</v>
      </c>
      <c r="H18" s="46">
        <f>E18+F18+G18</f>
        <v>321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314</v>
      </c>
      <c r="D20" s="44">
        <v>6</v>
      </c>
      <c r="E20" s="45">
        <f t="shared" ref="E20:E26" si="0">C20+D20</f>
        <v>320</v>
      </c>
      <c r="F20" s="45"/>
      <c r="G20" s="42">
        <v>4</v>
      </c>
      <c r="H20" s="45">
        <f t="shared" ref="H20:H26" si="1">E20+G20</f>
        <v>324</v>
      </c>
    </row>
    <row r="21" spans="2:8">
      <c r="B21" s="41" t="s">
        <v>9</v>
      </c>
      <c r="C21" s="44">
        <v>851</v>
      </c>
      <c r="D21" s="44">
        <v>20</v>
      </c>
      <c r="E21" s="45">
        <f t="shared" si="0"/>
        <v>871</v>
      </c>
      <c r="F21" s="45"/>
      <c r="G21" s="42">
        <v>11</v>
      </c>
      <c r="H21" s="45">
        <f t="shared" si="1"/>
        <v>882</v>
      </c>
    </row>
    <row r="22" spans="2:8">
      <c r="B22" s="41" t="s">
        <v>10</v>
      </c>
      <c r="C22" s="44">
        <v>473</v>
      </c>
      <c r="D22" s="44">
        <v>53</v>
      </c>
      <c r="E22" s="45">
        <f t="shared" si="0"/>
        <v>526</v>
      </c>
      <c r="F22" s="45"/>
      <c r="G22" s="42">
        <v>8</v>
      </c>
      <c r="H22" s="45">
        <f t="shared" si="1"/>
        <v>534</v>
      </c>
    </row>
    <row r="23" spans="2:8">
      <c r="B23" s="41" t="s">
        <v>11</v>
      </c>
      <c r="C23" s="44">
        <v>451</v>
      </c>
      <c r="D23" s="44">
        <v>17</v>
      </c>
      <c r="E23" s="45">
        <f t="shared" si="0"/>
        <v>468</v>
      </c>
      <c r="F23" s="45"/>
      <c r="G23" s="42">
        <v>34</v>
      </c>
      <c r="H23" s="45">
        <f t="shared" si="1"/>
        <v>502</v>
      </c>
    </row>
    <row r="24" spans="2:8">
      <c r="B24" s="41" t="s">
        <v>12</v>
      </c>
      <c r="C24" s="44">
        <v>309</v>
      </c>
      <c r="D24" s="44">
        <v>27</v>
      </c>
      <c r="E24" s="45">
        <f t="shared" si="0"/>
        <v>336</v>
      </c>
      <c r="F24" s="45"/>
      <c r="G24" s="42">
        <v>7</v>
      </c>
      <c r="H24" s="45">
        <f t="shared" si="1"/>
        <v>343</v>
      </c>
    </row>
    <row r="25" spans="2:8">
      <c r="B25" s="41" t="s">
        <v>13</v>
      </c>
      <c r="C25" s="44">
        <v>142</v>
      </c>
      <c r="D25" s="44">
        <v>20</v>
      </c>
      <c r="E25" s="45">
        <f t="shared" si="0"/>
        <v>162</v>
      </c>
      <c r="F25" s="45"/>
      <c r="G25" s="42">
        <v>20</v>
      </c>
      <c r="H25" s="45">
        <f t="shared" si="1"/>
        <v>182</v>
      </c>
    </row>
    <row r="26" spans="2:8">
      <c r="B26" s="43" t="s">
        <v>25</v>
      </c>
      <c r="C26" s="46">
        <f>SUM(C20:C25)</f>
        <v>2540</v>
      </c>
      <c r="D26" s="46">
        <f>SUM(D20:D25)</f>
        <v>143</v>
      </c>
      <c r="E26" s="46">
        <f t="shared" si="0"/>
        <v>2683</v>
      </c>
      <c r="F26" s="46"/>
      <c r="G26" s="46">
        <f>SUM(G20:G25)</f>
        <v>84</v>
      </c>
      <c r="H26" s="46">
        <f t="shared" si="1"/>
        <v>2767</v>
      </c>
    </row>
    <row r="27" spans="2:8">
      <c r="B27" s="47" t="s">
        <v>0</v>
      </c>
      <c r="C27" s="48">
        <f>C18+C26</f>
        <v>2835</v>
      </c>
      <c r="D27" s="48">
        <f>D18+D26</f>
        <v>144</v>
      </c>
      <c r="E27" s="48">
        <f>E18+E26</f>
        <v>2979</v>
      </c>
      <c r="F27" s="48">
        <f>F18</f>
        <v>24</v>
      </c>
      <c r="G27" s="48">
        <f>G18+G26</f>
        <v>85</v>
      </c>
      <c r="H27" s="48">
        <f>H18+H26</f>
        <v>3088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7" workbookViewId="0">
      <selection activeCell="H24" sqref="H2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48</v>
      </c>
      <c r="D2" s="95"/>
      <c r="E2" s="95"/>
      <c r="F2" s="95"/>
      <c r="G2" s="7"/>
      <c r="H2" s="7"/>
    </row>
    <row r="3" spans="2:8">
      <c r="B3" s="6" t="s">
        <v>28</v>
      </c>
      <c r="C3" s="95" t="s">
        <v>45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58" t="s">
        <v>20</v>
      </c>
      <c r="D11" s="58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210</v>
      </c>
      <c r="D15" s="42"/>
      <c r="E15" s="45">
        <f>C15+D15</f>
        <v>210</v>
      </c>
      <c r="F15" s="42">
        <v>2</v>
      </c>
      <c r="G15" s="42">
        <v>0</v>
      </c>
      <c r="H15" s="45">
        <f>E15+F15+G15</f>
        <v>212</v>
      </c>
    </row>
    <row r="16" spans="2:8">
      <c r="B16" s="41" t="s">
        <v>6</v>
      </c>
      <c r="C16" s="42">
        <v>80</v>
      </c>
      <c r="D16" s="42"/>
      <c r="E16" s="45">
        <f>C16+D16</f>
        <v>80</v>
      </c>
      <c r="F16" s="42">
        <v>1</v>
      </c>
      <c r="G16" s="42">
        <v>0</v>
      </c>
      <c r="H16" s="45">
        <f>E16+F16+G16</f>
        <v>81</v>
      </c>
    </row>
    <row r="17" spans="2:8">
      <c r="B17" s="41" t="s">
        <v>7</v>
      </c>
      <c r="C17" s="42">
        <v>23</v>
      </c>
      <c r="D17" s="42"/>
      <c r="E17" s="45">
        <f>C17+D17</f>
        <v>23</v>
      </c>
      <c r="F17" s="42"/>
      <c r="G17" s="42">
        <v>0</v>
      </c>
      <c r="H17" s="45">
        <f>E17+F17+G17</f>
        <v>23</v>
      </c>
    </row>
    <row r="18" spans="2:8">
      <c r="B18" s="43" t="s">
        <v>24</v>
      </c>
      <c r="C18" s="46">
        <f>SUM(C14:C17)</f>
        <v>316</v>
      </c>
      <c r="D18" s="46">
        <f>SUM(D14:D17)</f>
        <v>0</v>
      </c>
      <c r="E18" s="46">
        <f>C18+D18</f>
        <v>316</v>
      </c>
      <c r="F18" s="46">
        <f>SUM(F14:F17)</f>
        <v>3</v>
      </c>
      <c r="G18" s="46">
        <f>SUM(G14:G17)</f>
        <v>0</v>
      </c>
      <c r="H18" s="46">
        <f>E18+F18+G18</f>
        <v>319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0</v>
      </c>
      <c r="D20" s="44"/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652</v>
      </c>
      <c r="D21" s="44"/>
      <c r="E21" s="45">
        <f t="shared" si="0"/>
        <v>652</v>
      </c>
      <c r="F21" s="45"/>
      <c r="G21" s="42">
        <v>14</v>
      </c>
      <c r="H21" s="45">
        <f t="shared" si="1"/>
        <v>666</v>
      </c>
    </row>
    <row r="22" spans="2:8">
      <c r="B22" s="41" t="s">
        <v>10</v>
      </c>
      <c r="C22" s="44">
        <v>430</v>
      </c>
      <c r="D22" s="44"/>
      <c r="E22" s="45">
        <f t="shared" si="0"/>
        <v>430</v>
      </c>
      <c r="F22" s="45"/>
      <c r="G22" s="42">
        <v>15</v>
      </c>
      <c r="H22" s="45">
        <f t="shared" si="1"/>
        <v>445</v>
      </c>
    </row>
    <row r="23" spans="2:8">
      <c r="B23" s="41" t="s">
        <v>11</v>
      </c>
      <c r="C23" s="44">
        <v>192</v>
      </c>
      <c r="D23" s="44"/>
      <c r="E23" s="45">
        <f t="shared" si="0"/>
        <v>192</v>
      </c>
      <c r="F23" s="45"/>
      <c r="G23" s="42">
        <v>2</v>
      </c>
      <c r="H23" s="45">
        <f t="shared" si="1"/>
        <v>194</v>
      </c>
    </row>
    <row r="24" spans="2:8">
      <c r="B24" s="41" t="s">
        <v>12</v>
      </c>
      <c r="C24" s="44">
        <v>314</v>
      </c>
      <c r="D24" s="44"/>
      <c r="E24" s="45">
        <f t="shared" si="0"/>
        <v>314</v>
      </c>
      <c r="F24" s="45"/>
      <c r="G24" s="42">
        <v>5</v>
      </c>
      <c r="H24" s="45">
        <f t="shared" si="1"/>
        <v>319</v>
      </c>
    </row>
    <row r="25" spans="2:8">
      <c r="B25" s="41" t="s">
        <v>13</v>
      </c>
      <c r="C25" s="44">
        <v>43</v>
      </c>
      <c r="D25" s="44"/>
      <c r="E25" s="45">
        <f t="shared" si="0"/>
        <v>43</v>
      </c>
      <c r="F25" s="45"/>
      <c r="G25" s="42">
        <v>1</v>
      </c>
      <c r="H25" s="45">
        <f t="shared" si="1"/>
        <v>44</v>
      </c>
    </row>
    <row r="26" spans="2:8">
      <c r="B26" s="43" t="s">
        <v>25</v>
      </c>
      <c r="C26" s="46">
        <f>SUM(C20:C25)</f>
        <v>1631</v>
      </c>
      <c r="D26" s="46">
        <f>SUM(D20:D25)</f>
        <v>0</v>
      </c>
      <c r="E26" s="46">
        <f t="shared" si="0"/>
        <v>1631</v>
      </c>
      <c r="F26" s="46"/>
      <c r="G26" s="46">
        <f>SUM(G20:G25)</f>
        <v>37</v>
      </c>
      <c r="H26" s="46">
        <f t="shared" si="1"/>
        <v>1668</v>
      </c>
    </row>
    <row r="27" spans="2:8">
      <c r="B27" s="47" t="s">
        <v>0</v>
      </c>
      <c r="C27" s="48">
        <f>C18+C26</f>
        <v>1947</v>
      </c>
      <c r="D27" s="48">
        <f>D18+D26</f>
        <v>0</v>
      </c>
      <c r="E27" s="48">
        <f>E18+E26</f>
        <v>1947</v>
      </c>
      <c r="F27" s="48">
        <f>F18</f>
        <v>3</v>
      </c>
      <c r="G27" s="48">
        <f>G18+G26</f>
        <v>37</v>
      </c>
      <c r="H27" s="48">
        <f>H18+H26</f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7" sqref="E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49</v>
      </c>
      <c r="D2" s="95"/>
      <c r="E2" s="95"/>
      <c r="F2" s="95"/>
      <c r="G2" s="7"/>
      <c r="H2" s="7"/>
    </row>
    <row r="3" spans="2:8">
      <c r="B3" s="6" t="s">
        <v>28</v>
      </c>
      <c r="C3" s="95"/>
      <c r="D3" s="95"/>
      <c r="E3" s="95"/>
      <c r="F3" s="95"/>
      <c r="G3" s="7"/>
      <c r="H3" s="7"/>
    </row>
    <row r="4" spans="2:8">
      <c r="B4" s="7" t="s">
        <v>31</v>
      </c>
      <c r="C4" s="23" t="s">
        <v>50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58" t="s">
        <v>20</v>
      </c>
      <c r="D11" s="58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87">
        <v>3</v>
      </c>
      <c r="D14" s="87">
        <v>0</v>
      </c>
      <c r="E14" s="45">
        <f>C14+D14</f>
        <v>3</v>
      </c>
      <c r="F14" s="87">
        <v>0</v>
      </c>
      <c r="G14" s="87">
        <v>0</v>
      </c>
      <c r="H14" s="45">
        <f>E14+F14+G14</f>
        <v>3</v>
      </c>
    </row>
    <row r="15" spans="2:8">
      <c r="B15" s="41" t="s">
        <v>5</v>
      </c>
      <c r="C15" s="87">
        <v>126</v>
      </c>
      <c r="D15" s="87">
        <v>0</v>
      </c>
      <c r="E15" s="45">
        <f>C15+D15</f>
        <v>126</v>
      </c>
      <c r="F15" s="87">
        <v>11</v>
      </c>
      <c r="G15" s="87">
        <v>0</v>
      </c>
      <c r="H15" s="45">
        <f>E15+F15+G15</f>
        <v>137</v>
      </c>
    </row>
    <row r="16" spans="2:8">
      <c r="B16" s="41" t="s">
        <v>6</v>
      </c>
      <c r="C16" s="87">
        <v>20</v>
      </c>
      <c r="D16" s="87">
        <v>0</v>
      </c>
      <c r="E16" s="45">
        <f>C16+D16</f>
        <v>20</v>
      </c>
      <c r="F16" s="87">
        <v>0</v>
      </c>
      <c r="G16" s="87">
        <v>0</v>
      </c>
      <c r="H16" s="45">
        <f>E16+F16+G16</f>
        <v>20</v>
      </c>
    </row>
    <row r="17" spans="2:8">
      <c r="B17" s="41" t="s">
        <v>7</v>
      </c>
      <c r="C17" s="87">
        <v>0</v>
      </c>
      <c r="D17" s="87">
        <v>0</v>
      </c>
      <c r="E17" s="45">
        <f>C17+D17</f>
        <v>0</v>
      </c>
      <c r="F17" s="87">
        <v>0</v>
      </c>
      <c r="G17" s="87">
        <v>0</v>
      </c>
      <c r="H17" s="45">
        <f>E17+F17+G17</f>
        <v>0</v>
      </c>
    </row>
    <row r="18" spans="2:8">
      <c r="B18" s="43" t="s">
        <v>24</v>
      </c>
      <c r="C18" s="46">
        <f>SUM(C14:C17)</f>
        <v>149</v>
      </c>
      <c r="D18" s="46">
        <f>SUM(D14:D17)</f>
        <v>0</v>
      </c>
      <c r="E18" s="46">
        <f>C18+D18</f>
        <v>149</v>
      </c>
      <c r="F18" s="46">
        <f>SUM(F14:F17)</f>
        <v>11</v>
      </c>
      <c r="G18" s="46">
        <f>SUM(G14:G17)</f>
        <v>0</v>
      </c>
      <c r="H18" s="46">
        <f>E18+F18+G18</f>
        <v>160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87">
        <v>0</v>
      </c>
      <c r="D20" s="87">
        <v>0</v>
      </c>
      <c r="E20" s="45">
        <f t="shared" ref="E20:E26" si="0">C20+D20</f>
        <v>0</v>
      </c>
      <c r="F20" s="45"/>
      <c r="G20" s="87">
        <v>0</v>
      </c>
      <c r="H20" s="45">
        <f t="shared" ref="H20:H26" si="1">E20+G20</f>
        <v>0</v>
      </c>
    </row>
    <row r="21" spans="2:8">
      <c r="B21" s="41" t="s">
        <v>9</v>
      </c>
      <c r="C21" s="87">
        <v>481</v>
      </c>
      <c r="D21" s="87">
        <v>0</v>
      </c>
      <c r="E21" s="45">
        <f t="shared" si="0"/>
        <v>481</v>
      </c>
      <c r="F21" s="45"/>
      <c r="G21" s="87">
        <v>3</v>
      </c>
      <c r="H21" s="45">
        <f t="shared" si="1"/>
        <v>484</v>
      </c>
    </row>
    <row r="22" spans="2:8">
      <c r="B22" s="41" t="s">
        <v>10</v>
      </c>
      <c r="C22" s="87">
        <v>530</v>
      </c>
      <c r="D22" s="87">
        <v>0</v>
      </c>
      <c r="E22" s="45">
        <f t="shared" si="0"/>
        <v>530</v>
      </c>
      <c r="F22" s="45"/>
      <c r="G22" s="87">
        <v>7</v>
      </c>
      <c r="H22" s="45">
        <f t="shared" si="1"/>
        <v>537</v>
      </c>
    </row>
    <row r="23" spans="2:8">
      <c r="B23" s="41" t="s">
        <v>11</v>
      </c>
      <c r="C23" s="87">
        <v>190</v>
      </c>
      <c r="D23" s="87">
        <v>0</v>
      </c>
      <c r="E23" s="45">
        <f t="shared" si="0"/>
        <v>190</v>
      </c>
      <c r="F23" s="45"/>
      <c r="G23" s="87">
        <v>3</v>
      </c>
      <c r="H23" s="59" t="s">
        <v>38</v>
      </c>
    </row>
    <row r="24" spans="2:8">
      <c r="B24" s="41" t="s">
        <v>12</v>
      </c>
      <c r="C24" s="87">
        <v>342</v>
      </c>
      <c r="D24" s="87">
        <v>0</v>
      </c>
      <c r="E24" s="45">
        <f t="shared" si="0"/>
        <v>342</v>
      </c>
      <c r="F24" s="45"/>
      <c r="G24" s="87">
        <v>15</v>
      </c>
      <c r="H24" s="45">
        <f t="shared" si="1"/>
        <v>357</v>
      </c>
    </row>
    <row r="25" spans="2:8">
      <c r="B25" s="41" t="s">
        <v>13</v>
      </c>
      <c r="C25" s="87">
        <v>0</v>
      </c>
      <c r="D25" s="87">
        <v>0</v>
      </c>
      <c r="E25" s="45">
        <f t="shared" si="0"/>
        <v>0</v>
      </c>
      <c r="F25" s="45"/>
      <c r="G25" s="87">
        <v>0</v>
      </c>
      <c r="H25" s="45">
        <f t="shared" si="1"/>
        <v>0</v>
      </c>
    </row>
    <row r="26" spans="2:8">
      <c r="B26" s="43" t="s">
        <v>25</v>
      </c>
      <c r="C26" s="46">
        <f>SUM(C20:C25)</f>
        <v>1543</v>
      </c>
      <c r="D26" s="46">
        <f>SUM(D20:D25)</f>
        <v>0</v>
      </c>
      <c r="E26" s="46">
        <f t="shared" si="0"/>
        <v>1543</v>
      </c>
      <c r="F26" s="46"/>
      <c r="G26" s="46">
        <f>SUM(G20:G25)</f>
        <v>28</v>
      </c>
      <c r="H26" s="46">
        <f t="shared" si="1"/>
        <v>1571</v>
      </c>
    </row>
    <row r="27" spans="2:8">
      <c r="B27" s="47" t="s">
        <v>0</v>
      </c>
      <c r="C27" s="48">
        <f>C18+C26</f>
        <v>1692</v>
      </c>
      <c r="D27" s="48">
        <f>D18+D26</f>
        <v>0</v>
      </c>
      <c r="E27" s="48">
        <f>E18+E26</f>
        <v>1692</v>
      </c>
      <c r="F27" s="48">
        <f>F18</f>
        <v>11</v>
      </c>
      <c r="G27" s="48">
        <f>G18+G26</f>
        <v>28</v>
      </c>
      <c r="H27" s="48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2"/>
    <protectedRange sqref="C14:D17" name="Dados dos TRTs"/>
    <protectedRange sqref="F14:G17" name="Dados dos TRTs_1"/>
    <protectedRange sqref="C20:D25" name="Dados dos TRTs_3"/>
    <protectedRange sqref="G20:G25" name="Dados dos TRTs_4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4" sqref="B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51</v>
      </c>
      <c r="D2" s="95"/>
      <c r="E2" s="95"/>
      <c r="F2" s="95"/>
      <c r="G2" s="7"/>
      <c r="H2" s="7"/>
    </row>
    <row r="3" spans="2:8">
      <c r="B3" s="6" t="s">
        <v>28</v>
      </c>
      <c r="C3" s="95" t="s">
        <v>52</v>
      </c>
      <c r="D3" s="95"/>
      <c r="E3" s="95"/>
      <c r="F3" s="95"/>
      <c r="G3" s="7"/>
      <c r="H3" s="7"/>
    </row>
    <row r="4" spans="2:8">
      <c r="B4" s="7" t="s">
        <v>31</v>
      </c>
      <c r="C4" s="23">
        <v>43100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9" t="s">
        <v>30</v>
      </c>
      <c r="C8" s="99" t="s">
        <v>14</v>
      </c>
      <c r="D8" s="99"/>
      <c r="E8" s="99"/>
      <c r="F8" s="99"/>
      <c r="G8" s="99" t="s">
        <v>15</v>
      </c>
      <c r="H8" s="99" t="s">
        <v>16</v>
      </c>
    </row>
    <row r="9" spans="2:8">
      <c r="B9" s="99"/>
      <c r="C9" s="99" t="s">
        <v>17</v>
      </c>
      <c r="D9" s="99"/>
      <c r="E9" s="99"/>
      <c r="F9" s="99" t="s">
        <v>18</v>
      </c>
      <c r="G9" s="99"/>
      <c r="H9" s="99"/>
    </row>
    <row r="10" spans="2:8">
      <c r="B10" s="99"/>
      <c r="C10" s="34" t="s">
        <v>19</v>
      </c>
      <c r="D10" s="34" t="s">
        <v>20</v>
      </c>
      <c r="E10" s="99" t="s">
        <v>21</v>
      </c>
      <c r="F10" s="99"/>
      <c r="G10" s="99"/>
      <c r="H10" s="99"/>
    </row>
    <row r="11" spans="2:8">
      <c r="B11" s="99"/>
      <c r="C11" s="35" t="s">
        <v>20</v>
      </c>
      <c r="D11" s="35" t="s">
        <v>2</v>
      </c>
      <c r="E11" s="99"/>
      <c r="F11" s="99"/>
      <c r="G11" s="99"/>
      <c r="H11" s="99"/>
    </row>
    <row r="12" spans="2:8">
      <c r="B12" s="99"/>
      <c r="C12" s="60" t="s">
        <v>3</v>
      </c>
      <c r="D12" s="60" t="s">
        <v>1</v>
      </c>
      <c r="E12" s="99"/>
      <c r="F12" s="99"/>
      <c r="G12" s="99"/>
      <c r="H12" s="99"/>
    </row>
    <row r="13" spans="2:8" ht="12.75" customHeight="1">
      <c r="B13" s="98" t="s">
        <v>22</v>
      </c>
      <c r="C13" s="98"/>
      <c r="D13" s="98"/>
      <c r="E13" s="98"/>
      <c r="F13" s="98"/>
      <c r="G13" s="98"/>
      <c r="H13" s="98"/>
    </row>
    <row r="14" spans="2:8">
      <c r="B14" s="41" t="s">
        <v>4</v>
      </c>
      <c r="C14" s="42">
        <v>2</v>
      </c>
      <c r="D14" s="42"/>
      <c r="E14" s="36">
        <f>C14+D14</f>
        <v>2</v>
      </c>
      <c r="F14" s="42"/>
      <c r="G14" s="42">
        <v>0</v>
      </c>
      <c r="H14" s="36">
        <f>E14+F14+G14</f>
        <v>2</v>
      </c>
    </row>
    <row r="15" spans="2:8">
      <c r="B15" s="41" t="s">
        <v>5</v>
      </c>
      <c r="C15" s="42">
        <v>122</v>
      </c>
      <c r="D15" s="42"/>
      <c r="E15" s="36">
        <f>C15+D15</f>
        <v>122</v>
      </c>
      <c r="F15" s="42">
        <v>3</v>
      </c>
      <c r="G15" s="42">
        <v>0</v>
      </c>
      <c r="H15" s="36">
        <f>E15+F15+G15</f>
        <v>125</v>
      </c>
    </row>
    <row r="16" spans="2:8">
      <c r="B16" s="41" t="s">
        <v>6</v>
      </c>
      <c r="C16" s="42">
        <v>10</v>
      </c>
      <c r="D16" s="42"/>
      <c r="E16" s="36">
        <f>C16+D16</f>
        <v>10</v>
      </c>
      <c r="F16" s="42">
        <v>1</v>
      </c>
      <c r="G16" s="42">
        <v>0</v>
      </c>
      <c r="H16" s="36">
        <f>E16+F16+G16</f>
        <v>11</v>
      </c>
    </row>
    <row r="17" spans="2:8">
      <c r="B17" s="41" t="s">
        <v>7</v>
      </c>
      <c r="C17" s="42">
        <v>22</v>
      </c>
      <c r="D17" s="42">
        <v>1</v>
      </c>
      <c r="E17" s="36">
        <f>C17+D17</f>
        <v>23</v>
      </c>
      <c r="F17" s="42">
        <v>1</v>
      </c>
      <c r="G17" s="42">
        <v>0</v>
      </c>
      <c r="H17" s="36">
        <f>E17+F17+G17</f>
        <v>24</v>
      </c>
    </row>
    <row r="18" spans="2:8">
      <c r="B18" s="43" t="s">
        <v>24</v>
      </c>
      <c r="C18" s="37">
        <f>SUM(C14:C17)</f>
        <v>156</v>
      </c>
      <c r="D18" s="37">
        <f>SUM(D14:D17)</f>
        <v>1</v>
      </c>
      <c r="E18" s="37">
        <f>C18+D18</f>
        <v>157</v>
      </c>
      <c r="F18" s="37">
        <f>SUM(F14:F17)</f>
        <v>5</v>
      </c>
      <c r="G18" s="37">
        <f>SUM(G14:G17)</f>
        <v>0</v>
      </c>
      <c r="H18" s="37">
        <f>E18+F18+G18</f>
        <v>162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19</v>
      </c>
      <c r="D20" s="44"/>
      <c r="E20" s="36">
        <f t="shared" ref="E20:E26" si="0">C20+D20</f>
        <v>19</v>
      </c>
      <c r="F20" s="36"/>
      <c r="G20" s="42">
        <v>0</v>
      </c>
      <c r="H20" s="36">
        <f t="shared" ref="H20:H26" si="1">E20+G20</f>
        <v>19</v>
      </c>
    </row>
    <row r="21" spans="2:8">
      <c r="B21" s="41" t="s">
        <v>9</v>
      </c>
      <c r="C21" s="44">
        <v>421</v>
      </c>
      <c r="D21" s="44"/>
      <c r="E21" s="36">
        <f t="shared" si="0"/>
        <v>421</v>
      </c>
      <c r="F21" s="36"/>
      <c r="G21" s="42">
        <v>0</v>
      </c>
      <c r="H21" s="36">
        <f t="shared" si="1"/>
        <v>421</v>
      </c>
    </row>
    <row r="22" spans="2:8">
      <c r="B22" s="41" t="s">
        <v>10</v>
      </c>
      <c r="C22" s="44">
        <v>311</v>
      </c>
      <c r="D22" s="44"/>
      <c r="E22" s="36">
        <f t="shared" si="0"/>
        <v>311</v>
      </c>
      <c r="F22" s="36"/>
      <c r="G22" s="42">
        <v>0</v>
      </c>
      <c r="H22" s="36">
        <f t="shared" si="1"/>
        <v>311</v>
      </c>
    </row>
    <row r="23" spans="2:8">
      <c r="B23" s="41" t="s">
        <v>11</v>
      </c>
      <c r="C23" s="44">
        <v>133</v>
      </c>
      <c r="D23" s="44"/>
      <c r="E23" s="36">
        <f t="shared" si="0"/>
        <v>133</v>
      </c>
      <c r="F23" s="36"/>
      <c r="G23" s="42">
        <v>0</v>
      </c>
      <c r="H23" s="36">
        <f t="shared" si="1"/>
        <v>133</v>
      </c>
    </row>
    <row r="24" spans="2:8">
      <c r="B24" s="41" t="s">
        <v>12</v>
      </c>
      <c r="C24" s="44">
        <v>232</v>
      </c>
      <c r="D24" s="44"/>
      <c r="E24" s="36">
        <f t="shared" si="0"/>
        <v>232</v>
      </c>
      <c r="F24" s="36"/>
      <c r="G24" s="42">
        <v>0</v>
      </c>
      <c r="H24" s="36">
        <f t="shared" si="1"/>
        <v>232</v>
      </c>
    </row>
    <row r="25" spans="2:8">
      <c r="B25" s="41" t="s">
        <v>13</v>
      </c>
      <c r="C25" s="44">
        <v>7</v>
      </c>
      <c r="D25" s="44"/>
      <c r="E25" s="36">
        <f t="shared" si="0"/>
        <v>7</v>
      </c>
      <c r="F25" s="36"/>
      <c r="G25" s="42">
        <v>0</v>
      </c>
      <c r="H25" s="36">
        <f t="shared" si="1"/>
        <v>7</v>
      </c>
    </row>
    <row r="26" spans="2:8">
      <c r="B26" s="43" t="s">
        <v>25</v>
      </c>
      <c r="C26" s="37">
        <f>SUM(C20:C25)</f>
        <v>1123</v>
      </c>
      <c r="D26" s="37">
        <f>SUM(D20:D25)</f>
        <v>0</v>
      </c>
      <c r="E26" s="37">
        <f t="shared" si="0"/>
        <v>1123</v>
      </c>
      <c r="F26" s="37"/>
      <c r="G26" s="37">
        <f>SUM(G20:G25)</f>
        <v>0</v>
      </c>
      <c r="H26" s="37">
        <f t="shared" si="1"/>
        <v>1123</v>
      </c>
    </row>
    <row r="27" spans="2:8">
      <c r="B27" s="38" t="s">
        <v>0</v>
      </c>
      <c r="C27" s="39">
        <f>C18+C26</f>
        <v>1279</v>
      </c>
      <c r="D27" s="39">
        <f>D18+D26</f>
        <v>1</v>
      </c>
      <c r="E27" s="39">
        <f>E18+E26</f>
        <v>1280</v>
      </c>
      <c r="F27" s="39">
        <f>F18</f>
        <v>5</v>
      </c>
      <c r="G27" s="39">
        <f>G18+G26</f>
        <v>0</v>
      </c>
      <c r="H27" s="39">
        <f>H18+H26</f>
        <v>1285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2" sqref="G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95" t="s">
        <v>53</v>
      </c>
      <c r="D2" s="95"/>
      <c r="E2" s="95"/>
      <c r="F2" s="95"/>
      <c r="G2" s="7"/>
      <c r="H2" s="7"/>
    </row>
    <row r="3" spans="2:8">
      <c r="B3" s="6" t="s">
        <v>28</v>
      </c>
      <c r="C3" s="95" t="s">
        <v>54</v>
      </c>
      <c r="D3" s="95"/>
      <c r="E3" s="95"/>
      <c r="F3" s="95"/>
      <c r="G3" s="7"/>
      <c r="H3" s="7"/>
    </row>
    <row r="4" spans="2:8">
      <c r="B4" s="7" t="s">
        <v>31</v>
      </c>
      <c r="C4" s="40">
        <v>43070</v>
      </c>
      <c r="D4" s="7"/>
      <c r="E4" s="7"/>
      <c r="F4" s="7"/>
      <c r="G4" s="7"/>
      <c r="H4" s="7"/>
    </row>
    <row r="5" spans="2:8">
      <c r="B5" s="97" t="s">
        <v>26</v>
      </c>
      <c r="C5" s="97"/>
      <c r="D5" s="97"/>
      <c r="E5" s="97"/>
      <c r="F5" s="97"/>
      <c r="G5" s="97"/>
      <c r="H5" s="97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1" t="s">
        <v>19</v>
      </c>
      <c r="D10" s="31" t="s">
        <v>20</v>
      </c>
      <c r="E10" s="93" t="s">
        <v>21</v>
      </c>
      <c r="F10" s="93"/>
      <c r="G10" s="93"/>
      <c r="H10" s="93"/>
    </row>
    <row r="11" spans="2:8">
      <c r="B11" s="93"/>
      <c r="C11" s="32" t="s">
        <v>20</v>
      </c>
      <c r="D11" s="32" t="s">
        <v>2</v>
      </c>
      <c r="E11" s="93"/>
      <c r="F11" s="93"/>
      <c r="G11" s="93"/>
      <c r="H11" s="93"/>
    </row>
    <row r="12" spans="2:8">
      <c r="B12" s="93"/>
      <c r="C12" s="33" t="s">
        <v>3</v>
      </c>
      <c r="D12" s="33" t="s">
        <v>1</v>
      </c>
      <c r="E12" s="93"/>
      <c r="F12" s="93"/>
      <c r="G12" s="93"/>
      <c r="H12" s="93"/>
    </row>
    <row r="13" spans="2:8" ht="12.75" customHeight="1">
      <c r="B13" s="96" t="s">
        <v>22</v>
      </c>
      <c r="C13" s="96"/>
      <c r="D13" s="96"/>
      <c r="E13" s="96"/>
      <c r="F13" s="96"/>
      <c r="G13" s="96"/>
      <c r="H13" s="96"/>
    </row>
    <row r="14" spans="2:8">
      <c r="B14" s="41" t="s">
        <v>4</v>
      </c>
      <c r="C14" s="42">
        <v>2</v>
      </c>
      <c r="D14" s="42"/>
      <c r="E14" s="45">
        <f>C14+D14</f>
        <v>2</v>
      </c>
      <c r="F14" s="42"/>
      <c r="G14" s="42"/>
      <c r="H14" s="45">
        <f>E14+F14+G14</f>
        <v>2</v>
      </c>
    </row>
    <row r="15" spans="2:8">
      <c r="B15" s="41" t="s">
        <v>5</v>
      </c>
      <c r="C15" s="42">
        <v>56</v>
      </c>
      <c r="D15" s="42">
        <v>2</v>
      </c>
      <c r="E15" s="45">
        <f>C15+D15</f>
        <v>58</v>
      </c>
      <c r="F15" s="42">
        <v>2</v>
      </c>
      <c r="G15" s="42"/>
      <c r="H15" s="45">
        <f>E15+F15+G15</f>
        <v>60</v>
      </c>
    </row>
    <row r="16" spans="2:8">
      <c r="B16" s="41" t="s">
        <v>6</v>
      </c>
      <c r="C16" s="42"/>
      <c r="D16" s="42">
        <v>1</v>
      </c>
      <c r="E16" s="45">
        <f>C16+D16</f>
        <v>1</v>
      </c>
      <c r="F16" s="42"/>
      <c r="G16" s="42"/>
      <c r="H16" s="45">
        <f>E16+F16+G16</f>
        <v>1</v>
      </c>
    </row>
    <row r="17" spans="2:8">
      <c r="B17" s="41" t="s">
        <v>7</v>
      </c>
      <c r="C17" s="42">
        <v>19</v>
      </c>
      <c r="D17" s="42">
        <v>1</v>
      </c>
      <c r="E17" s="45">
        <f>C17+D17</f>
        <v>20</v>
      </c>
      <c r="F17" s="42">
        <v>3</v>
      </c>
      <c r="G17" s="42"/>
      <c r="H17" s="45">
        <f>E17+F17+G17</f>
        <v>23</v>
      </c>
    </row>
    <row r="18" spans="2:8">
      <c r="B18" s="43" t="s">
        <v>24</v>
      </c>
      <c r="C18" s="46">
        <f>SUM(C14:C17)</f>
        <v>77</v>
      </c>
      <c r="D18" s="46">
        <f>SUM(D14:D17)</f>
        <v>4</v>
      </c>
      <c r="E18" s="46">
        <f>C18+D18</f>
        <v>81</v>
      </c>
      <c r="F18" s="46">
        <f>SUM(F14:F17)</f>
        <v>5</v>
      </c>
      <c r="G18" s="46">
        <f>SUM(G14:G17)</f>
        <v>0</v>
      </c>
      <c r="H18" s="46">
        <f>E18+F18+G18</f>
        <v>86</v>
      </c>
    </row>
    <row r="19" spans="2:8">
      <c r="B19" s="94" t="s">
        <v>23</v>
      </c>
      <c r="C19" s="94"/>
      <c r="D19" s="94"/>
      <c r="E19" s="94"/>
      <c r="F19" s="94"/>
      <c r="G19" s="94"/>
      <c r="H19" s="94"/>
    </row>
    <row r="20" spans="2:8">
      <c r="B20" s="41" t="s">
        <v>8</v>
      </c>
      <c r="C20" s="44">
        <v>2</v>
      </c>
      <c r="D20" s="44"/>
      <c r="E20" s="45">
        <f t="shared" ref="E20:E26" si="0">C20+D20</f>
        <v>2</v>
      </c>
      <c r="F20" s="45"/>
      <c r="G20" s="42"/>
      <c r="H20" s="45">
        <f t="shared" ref="H20:H26" si="1">E20+G20</f>
        <v>2</v>
      </c>
    </row>
    <row r="21" spans="2:8">
      <c r="B21" s="41" t="s">
        <v>9</v>
      </c>
      <c r="C21" s="44">
        <v>193</v>
      </c>
      <c r="D21" s="44"/>
      <c r="E21" s="45">
        <f t="shared" si="0"/>
        <v>193</v>
      </c>
      <c r="F21" s="45"/>
      <c r="G21" s="42">
        <v>1</v>
      </c>
      <c r="H21" s="45">
        <f t="shared" si="1"/>
        <v>194</v>
      </c>
    </row>
    <row r="22" spans="2:8">
      <c r="B22" s="41" t="s">
        <v>10</v>
      </c>
      <c r="C22" s="44">
        <v>133</v>
      </c>
      <c r="D22" s="44"/>
      <c r="E22" s="45">
        <f t="shared" si="0"/>
        <v>133</v>
      </c>
      <c r="F22" s="45"/>
      <c r="G22" s="42">
        <v>4</v>
      </c>
      <c r="H22" s="45">
        <f t="shared" si="1"/>
        <v>137</v>
      </c>
    </row>
    <row r="23" spans="2:8">
      <c r="B23" s="41" t="s">
        <v>11</v>
      </c>
      <c r="C23" s="44">
        <v>136</v>
      </c>
      <c r="D23" s="44"/>
      <c r="E23" s="45">
        <f t="shared" si="0"/>
        <v>136</v>
      </c>
      <c r="F23" s="45"/>
      <c r="G23" s="42">
        <v>5</v>
      </c>
      <c r="H23" s="45">
        <f t="shared" si="1"/>
        <v>141</v>
      </c>
    </row>
    <row r="24" spans="2:8">
      <c r="B24" s="41" t="s">
        <v>12</v>
      </c>
      <c r="C24" s="44">
        <v>57</v>
      </c>
      <c r="D24" s="44"/>
      <c r="E24" s="45">
        <f t="shared" si="0"/>
        <v>57</v>
      </c>
      <c r="F24" s="45"/>
      <c r="G24" s="42">
        <v>2</v>
      </c>
      <c r="H24" s="45">
        <f t="shared" si="1"/>
        <v>59</v>
      </c>
    </row>
    <row r="25" spans="2:8">
      <c r="B25" s="41" t="s">
        <v>13</v>
      </c>
      <c r="C25" s="44">
        <v>11</v>
      </c>
      <c r="D25" s="44"/>
      <c r="E25" s="45">
        <f t="shared" si="0"/>
        <v>11</v>
      </c>
      <c r="F25" s="45"/>
      <c r="G25" s="42">
        <v>1</v>
      </c>
      <c r="H25" s="45">
        <f t="shared" si="1"/>
        <v>12</v>
      </c>
    </row>
    <row r="26" spans="2:8">
      <c r="B26" s="43" t="s">
        <v>25</v>
      </c>
      <c r="C26" s="46">
        <f>SUM(C20:C25)</f>
        <v>532</v>
      </c>
      <c r="D26" s="46">
        <f>SUM(D20:D25)</f>
        <v>0</v>
      </c>
      <c r="E26" s="46">
        <f t="shared" si="0"/>
        <v>532</v>
      </c>
      <c r="F26" s="46"/>
      <c r="G26" s="46">
        <f>SUM(G20:G25)</f>
        <v>13</v>
      </c>
      <c r="H26" s="46">
        <f t="shared" si="1"/>
        <v>545</v>
      </c>
    </row>
    <row r="27" spans="2:8">
      <c r="B27" s="47" t="s">
        <v>0</v>
      </c>
      <c r="C27" s="48">
        <f>C18+C26</f>
        <v>609</v>
      </c>
      <c r="D27" s="48">
        <f>D18+D26</f>
        <v>4</v>
      </c>
      <c r="E27" s="48">
        <f>E18+E26</f>
        <v>613</v>
      </c>
      <c r="F27" s="48">
        <f>F18</f>
        <v>5</v>
      </c>
      <c r="G27" s="48">
        <f>G18+G26</f>
        <v>13</v>
      </c>
      <c r="H27" s="48">
        <f>H18+H26</f>
        <v>631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2016-09-23T15:03:26Z</cp:lastPrinted>
  <dcterms:created xsi:type="dcterms:W3CDTF">2010-01-11T15:46:31Z</dcterms:created>
  <dcterms:modified xsi:type="dcterms:W3CDTF">2018-01-25T17:46:58Z</dcterms:modified>
</cp:coreProperties>
</file>