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6355" yWindow="-180" windowWidth="16320" windowHeight="9165" tabRatio="911"/>
  </bookViews>
  <sheets>
    <sheet name="Consolidado JT" sheetId="8" r:id="rId1"/>
    <sheet name="TST" sheetId="31" r:id="rId2"/>
    <sheet name="TRT1" sheetId="33" r:id="rId3"/>
    <sheet name="TRT2" sheetId="34" r:id="rId4"/>
    <sheet name="TRT3" sheetId="35" r:id="rId5"/>
    <sheet name="TRT4" sheetId="36" r:id="rId6"/>
    <sheet name="TRT5" sheetId="37" r:id="rId7"/>
    <sheet name="TRT6" sheetId="38" r:id="rId8"/>
    <sheet name="TRT7" sheetId="39" r:id="rId9"/>
    <sheet name="TRT8" sheetId="40" r:id="rId10"/>
    <sheet name="TRT9" sheetId="41" r:id="rId11"/>
    <sheet name="TRT10" sheetId="42" r:id="rId12"/>
    <sheet name="TRT11" sheetId="43" r:id="rId13"/>
    <sheet name="TRT12" sheetId="44" r:id="rId14"/>
    <sheet name="TRT13" sheetId="45" r:id="rId15"/>
    <sheet name="TRT14" sheetId="46" r:id="rId16"/>
    <sheet name="TRT15" sheetId="47" r:id="rId17"/>
    <sheet name="TRT16" sheetId="48" r:id="rId18"/>
    <sheet name="TRT17" sheetId="49" r:id="rId19"/>
    <sheet name="TRT18" sheetId="50" r:id="rId20"/>
    <sheet name="TRT19" sheetId="51" r:id="rId21"/>
    <sheet name="TRT20" sheetId="52" r:id="rId22"/>
    <sheet name="TRT21" sheetId="53" r:id="rId23"/>
    <sheet name="TRT22" sheetId="54" r:id="rId24"/>
    <sheet name="TRT23" sheetId="55" r:id="rId25"/>
    <sheet name="TRT24" sheetId="56" r:id="rId26"/>
  </sheets>
  <calcPr calcId="145621"/>
</workbook>
</file>

<file path=xl/calcChain.xml><?xml version="1.0" encoding="utf-8"?>
<calcChain xmlns="http://schemas.openxmlformats.org/spreadsheetml/2006/main">
  <c r="H26" i="31" l="1"/>
  <c r="F26" i="31"/>
  <c r="D26" i="31"/>
  <c r="C26" i="31"/>
  <c r="E25" i="31"/>
  <c r="G25" i="31" s="1"/>
  <c r="E24" i="31"/>
  <c r="G24" i="31" s="1"/>
  <c r="E23" i="31"/>
  <c r="G23" i="31" s="1"/>
  <c r="G22" i="31"/>
  <c r="E22" i="31"/>
  <c r="E21" i="31"/>
  <c r="E20" i="31"/>
  <c r="G20" i="31" s="1"/>
  <c r="H18" i="31"/>
  <c r="H27" i="31" s="1"/>
  <c r="F18" i="31"/>
  <c r="D18" i="31"/>
  <c r="D27" i="31" s="1"/>
  <c r="C18" i="31"/>
  <c r="C27" i="31" s="1"/>
  <c r="E17" i="31"/>
  <c r="G17" i="31" s="1"/>
  <c r="E16" i="31"/>
  <c r="G16" i="31" s="1"/>
  <c r="E15" i="31"/>
  <c r="G15" i="31" s="1"/>
  <c r="G14" i="31"/>
  <c r="E14" i="31"/>
  <c r="E18" i="31" l="1"/>
  <c r="E26" i="31"/>
  <c r="E27" i="31" s="1"/>
  <c r="F27" i="31"/>
  <c r="G21" i="31"/>
  <c r="G26" i="31" s="1"/>
  <c r="G27" i="31" s="1"/>
  <c r="G18" i="31"/>
  <c r="G27" i="50"/>
  <c r="F27" i="50"/>
  <c r="G26" i="50"/>
  <c r="D26" i="50"/>
  <c r="C26" i="50"/>
  <c r="E25" i="50"/>
  <c r="H25" i="50" s="1"/>
  <c r="E24" i="50"/>
  <c r="H24" i="50" s="1"/>
  <c r="E23" i="50"/>
  <c r="H23" i="50" s="1"/>
  <c r="H22" i="50"/>
  <c r="E22" i="50"/>
  <c r="E21" i="50"/>
  <c r="H21" i="50" s="1"/>
  <c r="H20" i="50"/>
  <c r="E20" i="50"/>
  <c r="G18" i="50"/>
  <c r="F18" i="50"/>
  <c r="D18" i="50"/>
  <c r="C18" i="50"/>
  <c r="E17" i="50"/>
  <c r="H17" i="50" s="1"/>
  <c r="H16" i="50"/>
  <c r="E16" i="50"/>
  <c r="E15" i="50"/>
  <c r="H15" i="50" s="1"/>
  <c r="H14" i="50"/>
  <c r="E14" i="50"/>
  <c r="E18" i="50" l="1"/>
  <c r="H18" i="50" s="1"/>
  <c r="C27" i="50"/>
  <c r="D27" i="50"/>
  <c r="E26" i="50"/>
  <c r="G18" i="47"/>
  <c r="F18" i="47"/>
  <c r="F27" i="47" s="1"/>
  <c r="D18" i="47"/>
  <c r="C18" i="47"/>
  <c r="E17" i="47"/>
  <c r="H17" i="47" s="1"/>
  <c r="H16" i="47"/>
  <c r="E16" i="47"/>
  <c r="E15" i="47"/>
  <c r="H15" i="47" s="1"/>
  <c r="H14" i="47"/>
  <c r="E14" i="47"/>
  <c r="G26" i="47"/>
  <c r="G27" i="47" s="1"/>
  <c r="D26" i="47"/>
  <c r="C26" i="47"/>
  <c r="E25" i="47"/>
  <c r="H25" i="47" s="1"/>
  <c r="E24" i="47"/>
  <c r="H24" i="47" s="1"/>
  <c r="E23" i="47"/>
  <c r="H23" i="47" s="1"/>
  <c r="E22" i="47"/>
  <c r="H22" i="47" s="1"/>
  <c r="E21" i="47"/>
  <c r="H21" i="47" s="1"/>
  <c r="E20" i="47"/>
  <c r="H20" i="47" s="1"/>
  <c r="E26" i="47" l="1"/>
  <c r="E18" i="47"/>
  <c r="H18" i="47" s="1"/>
  <c r="H26" i="50"/>
  <c r="H27" i="50" s="1"/>
  <c r="E27" i="50"/>
  <c r="D27" i="47"/>
  <c r="E27" i="47"/>
  <c r="H26" i="47"/>
  <c r="H27" i="47" s="1"/>
  <c r="C27" i="47"/>
  <c r="F27" i="34"/>
  <c r="G26" i="34"/>
  <c r="D26" i="34"/>
  <c r="C26" i="34"/>
  <c r="E25" i="34"/>
  <c r="H25" i="34" s="1"/>
  <c r="E24" i="34"/>
  <c r="H24" i="34" s="1"/>
  <c r="E23" i="34"/>
  <c r="H23" i="34" s="1"/>
  <c r="E22" i="34"/>
  <c r="H22" i="34" s="1"/>
  <c r="E21" i="34"/>
  <c r="H21" i="34" s="1"/>
  <c r="E20" i="34"/>
  <c r="H20" i="34" s="1"/>
  <c r="G18" i="34"/>
  <c r="G27" i="34" s="1"/>
  <c r="F18" i="34"/>
  <c r="D18" i="34"/>
  <c r="C18" i="34"/>
  <c r="E18" i="34" s="1"/>
  <c r="H18" i="34" s="1"/>
  <c r="H17" i="34"/>
  <c r="E17" i="34"/>
  <c r="E16" i="34"/>
  <c r="H16" i="34" s="1"/>
  <c r="H15" i="34"/>
  <c r="E15" i="34"/>
  <c r="E14" i="34"/>
  <c r="H14" i="34" s="1"/>
  <c r="D27" i="34" l="1"/>
  <c r="E26" i="34"/>
  <c r="E27" i="34"/>
  <c r="H26" i="34"/>
  <c r="H27" i="34" s="1"/>
  <c r="C27" i="34"/>
  <c r="G26" i="40" l="1"/>
  <c r="D26" i="40"/>
  <c r="C26" i="40"/>
  <c r="E25" i="40"/>
  <c r="H25" i="40" s="1"/>
  <c r="E24" i="40"/>
  <c r="H24" i="40" s="1"/>
  <c r="E23" i="40"/>
  <c r="H23" i="40" s="1"/>
  <c r="E22" i="40"/>
  <c r="H22" i="40" s="1"/>
  <c r="E21" i="40"/>
  <c r="H21" i="40" s="1"/>
  <c r="E20" i="40"/>
  <c r="H20" i="40" s="1"/>
  <c r="G18" i="40"/>
  <c r="G27" i="40" s="1"/>
  <c r="F18" i="40"/>
  <c r="F27" i="40" s="1"/>
  <c r="D18" i="40"/>
  <c r="C18" i="40"/>
  <c r="E18" i="40" s="1"/>
  <c r="H18" i="40" s="1"/>
  <c r="E17" i="40"/>
  <c r="H17" i="40" s="1"/>
  <c r="E16" i="40"/>
  <c r="H16" i="40" s="1"/>
  <c r="H15" i="40"/>
  <c r="E15" i="40"/>
  <c r="E14" i="40"/>
  <c r="H14" i="40" s="1"/>
  <c r="D27" i="40" l="1"/>
  <c r="E26" i="40"/>
  <c r="E27" i="40"/>
  <c r="H26" i="40"/>
  <c r="H27" i="40" s="1"/>
  <c r="C27" i="40"/>
  <c r="G26" i="46"/>
  <c r="D26" i="46"/>
  <c r="C26" i="46"/>
  <c r="E25" i="46"/>
  <c r="H25" i="46" s="1"/>
  <c r="E24" i="46"/>
  <c r="H24" i="46" s="1"/>
  <c r="E23" i="46"/>
  <c r="H23" i="46" s="1"/>
  <c r="E22" i="46"/>
  <c r="H22" i="46" s="1"/>
  <c r="E21" i="46"/>
  <c r="H21" i="46" s="1"/>
  <c r="E20" i="46"/>
  <c r="G18" i="46"/>
  <c r="G27" i="46" s="1"/>
  <c r="F18" i="46"/>
  <c r="F27" i="46" s="1"/>
  <c r="D18" i="46"/>
  <c r="C18" i="46"/>
  <c r="E17" i="46"/>
  <c r="H17" i="46" s="1"/>
  <c r="H16" i="46"/>
  <c r="H15" i="46"/>
  <c r="E15" i="46"/>
  <c r="E14" i="46"/>
  <c r="H14" i="46" s="1"/>
  <c r="E18" i="46" l="1"/>
  <c r="H18" i="46" s="1"/>
  <c r="E26" i="46"/>
  <c r="E27" i="46" s="1"/>
  <c r="C27" i="46"/>
  <c r="D27" i="46"/>
  <c r="H26" i="46"/>
  <c r="H27" i="46" s="1"/>
  <c r="H20" i="46"/>
  <c r="G26" i="45"/>
  <c r="D26" i="45"/>
  <c r="C26" i="45"/>
  <c r="E25" i="45"/>
  <c r="H25" i="45" s="1"/>
  <c r="E24" i="45"/>
  <c r="H24" i="45" s="1"/>
  <c r="E23" i="45"/>
  <c r="H23" i="45" s="1"/>
  <c r="E22" i="45"/>
  <c r="H22" i="45" s="1"/>
  <c r="E21" i="45"/>
  <c r="H21" i="45" s="1"/>
  <c r="E20" i="45"/>
  <c r="H20" i="45" s="1"/>
  <c r="G18" i="45"/>
  <c r="G27" i="45" s="1"/>
  <c r="F18" i="45"/>
  <c r="F27" i="45" s="1"/>
  <c r="D18" i="45"/>
  <c r="C18" i="45"/>
  <c r="E18" i="45" s="1"/>
  <c r="H17" i="45"/>
  <c r="E17" i="45"/>
  <c r="E16" i="45"/>
  <c r="H16" i="45" s="1"/>
  <c r="E15" i="45"/>
  <c r="H15" i="45" s="1"/>
  <c r="E14" i="45"/>
  <c r="H14" i="45" s="1"/>
  <c r="E26" i="45" l="1"/>
  <c r="D27" i="45"/>
  <c r="H18" i="45"/>
  <c r="E27" i="45"/>
  <c r="H26" i="45"/>
  <c r="C27" i="45"/>
  <c r="G26" i="43"/>
  <c r="D26" i="43"/>
  <c r="C26" i="43"/>
  <c r="E26" i="43" s="1"/>
  <c r="E25" i="43"/>
  <c r="H25" i="43" s="1"/>
  <c r="E24" i="43"/>
  <c r="H24" i="43" s="1"/>
  <c r="E23" i="43"/>
  <c r="H23" i="43" s="1"/>
  <c r="E22" i="43"/>
  <c r="H22" i="43" s="1"/>
  <c r="E21" i="43"/>
  <c r="H21" i="43" s="1"/>
  <c r="E20" i="43"/>
  <c r="H20" i="43" s="1"/>
  <c r="G18" i="43"/>
  <c r="G27" i="43" s="1"/>
  <c r="F18" i="43"/>
  <c r="F27" i="43" s="1"/>
  <c r="D18" i="43"/>
  <c r="C18" i="43"/>
  <c r="E17" i="43"/>
  <c r="H17" i="43" s="1"/>
  <c r="E16" i="43"/>
  <c r="H16" i="43" s="1"/>
  <c r="E15" i="43"/>
  <c r="H15" i="43" s="1"/>
  <c r="E14" i="43"/>
  <c r="H14" i="43" s="1"/>
  <c r="D27" i="43" l="1"/>
  <c r="E18" i="43"/>
  <c r="H18" i="43" s="1"/>
  <c r="H27" i="45"/>
  <c r="E27" i="43"/>
  <c r="H26" i="43"/>
  <c r="C27" i="43"/>
  <c r="H27" i="43" l="1"/>
  <c r="G26" i="42"/>
  <c r="D26" i="42"/>
  <c r="C26" i="42"/>
  <c r="E26" i="42" s="1"/>
  <c r="E25" i="42"/>
  <c r="H25" i="42" s="1"/>
  <c r="E24" i="42"/>
  <c r="H24" i="42" s="1"/>
  <c r="E23" i="42"/>
  <c r="H23" i="42" s="1"/>
  <c r="E22" i="42"/>
  <c r="H22" i="42" s="1"/>
  <c r="E21" i="42"/>
  <c r="H21" i="42" s="1"/>
  <c r="E20" i="42"/>
  <c r="H20" i="42" s="1"/>
  <c r="G18" i="42"/>
  <c r="G27" i="42" s="1"/>
  <c r="F18" i="42"/>
  <c r="F27" i="42" s="1"/>
  <c r="D18" i="42"/>
  <c r="C18" i="42"/>
  <c r="E18" i="42" s="1"/>
  <c r="H18" i="42" s="1"/>
  <c r="E17" i="42"/>
  <c r="H17" i="42" s="1"/>
  <c r="E16" i="42"/>
  <c r="H16" i="42" s="1"/>
  <c r="H15" i="42"/>
  <c r="E15" i="42"/>
  <c r="E14" i="42"/>
  <c r="H14" i="42" s="1"/>
  <c r="D27" i="42" l="1"/>
  <c r="E27" i="42"/>
  <c r="H26" i="42"/>
  <c r="H27" i="42" s="1"/>
  <c r="C27" i="42"/>
  <c r="F27" i="41" l="1"/>
  <c r="G26" i="41"/>
  <c r="G27" i="41" s="1"/>
  <c r="D26" i="41"/>
  <c r="D27" i="41" s="1"/>
  <c r="C26" i="41"/>
  <c r="E26" i="41" s="1"/>
  <c r="E25" i="41"/>
  <c r="H25" i="41" s="1"/>
  <c r="E24" i="41"/>
  <c r="H24" i="41" s="1"/>
  <c r="E23" i="41"/>
  <c r="H23" i="41" s="1"/>
  <c r="E22" i="41"/>
  <c r="H22" i="41" s="1"/>
  <c r="E21" i="41"/>
  <c r="H21" i="41" s="1"/>
  <c r="E20" i="41"/>
  <c r="H20" i="41" s="1"/>
  <c r="E27" i="41" l="1"/>
  <c r="H26" i="41"/>
  <c r="H27" i="41" s="1"/>
  <c r="C27" i="41"/>
  <c r="G26" i="39" l="1"/>
  <c r="D26" i="39"/>
  <c r="C26" i="39"/>
  <c r="E25" i="39"/>
  <c r="H25" i="39" s="1"/>
  <c r="E24" i="39"/>
  <c r="H24" i="39" s="1"/>
  <c r="E23" i="39"/>
  <c r="H23" i="39" s="1"/>
  <c r="E22" i="39"/>
  <c r="H22" i="39" s="1"/>
  <c r="E21" i="39"/>
  <c r="H21" i="39" s="1"/>
  <c r="E20" i="39"/>
  <c r="H20" i="39" s="1"/>
  <c r="G18" i="39"/>
  <c r="G27" i="39" s="1"/>
  <c r="F18" i="39"/>
  <c r="F27" i="39" s="1"/>
  <c r="D18" i="39"/>
  <c r="C18" i="39"/>
  <c r="E18" i="39" s="1"/>
  <c r="H18" i="39" s="1"/>
  <c r="E17" i="39"/>
  <c r="H17" i="39" s="1"/>
  <c r="E16" i="39"/>
  <c r="H16" i="39" s="1"/>
  <c r="H15" i="39"/>
  <c r="E15" i="39"/>
  <c r="E14" i="39"/>
  <c r="H14" i="39" s="1"/>
  <c r="D27" i="39" l="1"/>
  <c r="E26" i="39"/>
  <c r="E27" i="39"/>
  <c r="H26" i="39"/>
  <c r="H27" i="39" s="1"/>
  <c r="C27" i="39"/>
  <c r="G26" i="38" l="1"/>
  <c r="D26" i="38"/>
  <c r="C26" i="38"/>
  <c r="E25" i="38"/>
  <c r="H25" i="38" s="1"/>
  <c r="E24" i="38"/>
  <c r="H24" i="38" s="1"/>
  <c r="E23" i="38"/>
  <c r="H23" i="38" s="1"/>
  <c r="E22" i="38"/>
  <c r="H22" i="38" s="1"/>
  <c r="E21" i="38"/>
  <c r="H21" i="38" s="1"/>
  <c r="E20" i="38"/>
  <c r="H20" i="38" s="1"/>
  <c r="G18" i="38"/>
  <c r="G27" i="38" s="1"/>
  <c r="F18" i="38"/>
  <c r="F27" i="38" s="1"/>
  <c r="D18" i="38"/>
  <c r="C18" i="38"/>
  <c r="E18" i="38" s="1"/>
  <c r="H18" i="38" s="1"/>
  <c r="H17" i="38"/>
  <c r="E17" i="38"/>
  <c r="E16" i="38"/>
  <c r="H16" i="38" s="1"/>
  <c r="E15" i="38"/>
  <c r="H15" i="38" s="1"/>
  <c r="E14" i="38"/>
  <c r="H14" i="38" s="1"/>
  <c r="D27" i="38" l="1"/>
  <c r="E26" i="38"/>
  <c r="E27" i="38"/>
  <c r="H26" i="38"/>
  <c r="H27" i="38" s="1"/>
  <c r="C27" i="38"/>
  <c r="F27" i="37"/>
  <c r="G26" i="37"/>
  <c r="G27" i="37" s="1"/>
  <c r="D26" i="37"/>
  <c r="D27" i="37" s="1"/>
  <c r="C26" i="37"/>
  <c r="E26" i="37" s="1"/>
  <c r="E25" i="37"/>
  <c r="H25" i="37" s="1"/>
  <c r="E24" i="37"/>
  <c r="H24" i="37" s="1"/>
  <c r="E23" i="37"/>
  <c r="H23" i="37" s="1"/>
  <c r="E22" i="37"/>
  <c r="H22" i="37" s="1"/>
  <c r="E21" i="37"/>
  <c r="H21" i="37" s="1"/>
  <c r="E20" i="37"/>
  <c r="H20" i="37" s="1"/>
  <c r="E27" i="37" l="1"/>
  <c r="H26" i="37"/>
  <c r="H27" i="37" s="1"/>
  <c r="C27" i="37"/>
  <c r="G26" i="36"/>
  <c r="D26" i="36"/>
  <c r="C26" i="36"/>
  <c r="E25" i="36"/>
  <c r="H25" i="36" s="1"/>
  <c r="E24" i="36"/>
  <c r="H24" i="36" s="1"/>
  <c r="E23" i="36"/>
  <c r="H23" i="36" s="1"/>
  <c r="E22" i="36"/>
  <c r="H22" i="36" s="1"/>
  <c r="E21" i="36"/>
  <c r="H21" i="36" s="1"/>
  <c r="E20" i="36"/>
  <c r="H20" i="36" s="1"/>
  <c r="G18" i="36"/>
  <c r="G27" i="36" s="1"/>
  <c r="F18" i="36"/>
  <c r="F27" i="36" s="1"/>
  <c r="D18" i="36"/>
  <c r="C18" i="36"/>
  <c r="E18" i="36" s="1"/>
  <c r="H18" i="36" s="1"/>
  <c r="H17" i="36"/>
  <c r="E17" i="36"/>
  <c r="E16" i="36"/>
  <c r="H16" i="36" s="1"/>
  <c r="E15" i="36"/>
  <c r="H15" i="36" s="1"/>
  <c r="E14" i="36"/>
  <c r="H14" i="36" s="1"/>
  <c r="E26" i="36" l="1"/>
  <c r="D27" i="36"/>
  <c r="E27" i="36"/>
  <c r="H26" i="36"/>
  <c r="H27" i="36" s="1"/>
  <c r="C27" i="36"/>
  <c r="F27" i="33" l="1"/>
  <c r="G26" i="33"/>
  <c r="G27" i="33" s="1"/>
  <c r="D26" i="33"/>
  <c r="D27" i="33" s="1"/>
  <c r="E25" i="33"/>
  <c r="H25" i="33" s="1"/>
  <c r="C24" i="33"/>
  <c r="E24" i="33" s="1"/>
  <c r="H24" i="33" s="1"/>
  <c r="C23" i="33"/>
  <c r="E23" i="33" s="1"/>
  <c r="H23" i="33" s="1"/>
  <c r="C22" i="33"/>
  <c r="E22" i="33" s="1"/>
  <c r="H22" i="33" s="1"/>
  <c r="E21" i="33"/>
  <c r="H21" i="33" s="1"/>
  <c r="E20" i="33"/>
  <c r="H20" i="33" s="1"/>
  <c r="C26" i="33" l="1"/>
  <c r="E26" i="33" l="1"/>
  <c r="C27" i="33"/>
  <c r="E27" i="33" l="1"/>
  <c r="H26" i="33"/>
  <c r="H27" i="33" s="1"/>
  <c r="G21" i="8" l="1"/>
  <c r="G22" i="8"/>
  <c r="G23" i="8"/>
  <c r="G24" i="8"/>
  <c r="G25" i="8"/>
  <c r="G20" i="8"/>
  <c r="D21" i="8"/>
  <c r="D22" i="8"/>
  <c r="D23" i="8"/>
  <c r="D24" i="8"/>
  <c r="D25" i="8"/>
  <c r="D20" i="8"/>
  <c r="C21" i="8"/>
  <c r="C22" i="8"/>
  <c r="C23" i="8"/>
  <c r="C24" i="8"/>
  <c r="C25" i="8"/>
  <c r="C20" i="8"/>
  <c r="G15" i="8"/>
  <c r="G16" i="8"/>
  <c r="G17" i="8"/>
  <c r="G14" i="8"/>
  <c r="F15" i="8"/>
  <c r="F16" i="8"/>
  <c r="F17" i="8"/>
  <c r="F14" i="8"/>
  <c r="D15" i="8"/>
  <c r="D16" i="8"/>
  <c r="D17" i="8"/>
  <c r="C15" i="8"/>
  <c r="C16" i="8"/>
  <c r="C17" i="8"/>
  <c r="D14" i="8"/>
  <c r="C14" i="8"/>
  <c r="G26" i="8" l="1"/>
  <c r="E17" i="8"/>
  <c r="E25" i="8"/>
  <c r="E20" i="8" l="1"/>
  <c r="H20" i="8" s="1"/>
  <c r="E21" i="8"/>
  <c r="H21" i="8" s="1"/>
  <c r="H17" i="8"/>
  <c r="H25" i="8"/>
  <c r="E24" i="8"/>
  <c r="H24" i="8" s="1"/>
  <c r="E23" i="8"/>
  <c r="H23" i="8" s="1"/>
  <c r="E22" i="8"/>
  <c r="H22" i="8" s="1"/>
  <c r="D26" i="8"/>
  <c r="G18" i="8"/>
  <c r="G27" i="8" s="1"/>
  <c r="F18" i="8"/>
  <c r="F27" i="8" s="1"/>
  <c r="D18" i="8"/>
  <c r="C18" i="8"/>
  <c r="E16" i="8"/>
  <c r="H16" i="8" s="1"/>
  <c r="E15" i="8"/>
  <c r="H15" i="8" s="1"/>
  <c r="E14" i="8"/>
  <c r="H14" i="8" s="1"/>
  <c r="C26" i="8"/>
  <c r="E26" i="8" l="1"/>
  <c r="H26" i="8" s="1"/>
  <c r="D27" i="8"/>
  <c r="E18" i="8"/>
  <c r="C27" i="8"/>
  <c r="E27" i="8" l="1"/>
  <c r="H18" i="8"/>
  <c r="H27" i="8" s="1"/>
</calcChain>
</file>

<file path=xl/sharedStrings.xml><?xml version="1.0" encoding="utf-8"?>
<sst xmlns="http://schemas.openxmlformats.org/spreadsheetml/2006/main" count="957" uniqueCount="83">
  <si>
    <t>TOTAL</t>
  </si>
  <si>
    <t>Cargo/Função</t>
  </si>
  <si>
    <t>Integral</t>
  </si>
  <si>
    <t>Cargo Efetivo</t>
  </si>
  <si>
    <t>CJ-04</t>
  </si>
  <si>
    <t>CJ-03</t>
  </si>
  <si>
    <t>CJ-02</t>
  </si>
  <si>
    <t>CJ-01</t>
  </si>
  <si>
    <t>FC-06</t>
  </si>
  <si>
    <t>FC-05</t>
  </si>
  <si>
    <t>FC-04</t>
  </si>
  <si>
    <t xml:space="preserve">FC-03 </t>
  </si>
  <si>
    <t>FC-02</t>
  </si>
  <si>
    <t>FC-01</t>
  </si>
  <si>
    <t>Ocupados</t>
  </si>
  <si>
    <t>Vagos</t>
  </si>
  <si>
    <t>Total</t>
  </si>
  <si>
    <t>Com Vínculo Efetivo</t>
  </si>
  <si>
    <t>Sem Vínculo Efetivo</t>
  </si>
  <si>
    <t>Optante</t>
  </si>
  <si>
    <t>Remuneração</t>
  </si>
  <si>
    <t>Subtotal</t>
  </si>
  <si>
    <t>Cargos em comissão</t>
  </si>
  <si>
    <t>Funções de Confiança</t>
  </si>
  <si>
    <t>Total cargos</t>
  </si>
  <si>
    <t>Total funções</t>
  </si>
  <si>
    <t xml:space="preserve"> RESOLUÇÃO 102 CNJ - ANEXO IV- QUANTITATIVO DE CARGOS E FUNÇÕES</t>
  </si>
  <si>
    <t>PODER JUDICIÁRIO</t>
  </si>
  <si>
    <t>UNIDADE:</t>
  </si>
  <si>
    <t>ÓRGÃO:</t>
  </si>
  <si>
    <t>Denominação/Nível</t>
  </si>
  <si>
    <t>Data de referência:</t>
  </si>
  <si>
    <t>Observação: Os tribunais de justiça e de justiça militar  deverão adaptar este anexo às respectivas estruturas de cargos e funções.</t>
  </si>
  <si>
    <t>b) cargos em comissão e funções de confiança do quadro de pessoal do órgão.</t>
  </si>
  <si>
    <t>RESOLUÇÃO 102 CNJ - ANEXO IV- QUANTITATIVO DE CARGOS E FUNÇÕES</t>
  </si>
  <si>
    <t>Consolidado da Justiça do Trabalho</t>
  </si>
  <si>
    <t>UNIDADE: Coordenadoria de Gestão de Pessoas CSJT</t>
  </si>
  <si>
    <t>FC-03</t>
  </si>
  <si>
    <t>CARGOS EM COMISSÃO</t>
  </si>
  <si>
    <t>FUNÇÕES DE CONFIANÇA</t>
  </si>
  <si>
    <t>TRIBUNAL REGIONAL DO TRABALHO DA 1ª REGIÃO</t>
  </si>
  <si>
    <t>SECRETARIA DE ADMINISTRAÇÃO DE PESSOAL</t>
  </si>
  <si>
    <t>TRIBUNAL REGIONAL DO TRABALHO DA 2ª REGIÃO</t>
  </si>
  <si>
    <t>SECRETARIA DE GESTÃO DE PESSOAS</t>
  </si>
  <si>
    <t>TRIBUNAL REGIONAL DO TRABALHO DA 3ª REGIÃO</t>
  </si>
  <si>
    <t>SECRETARIA DE PESSOAL</t>
  </si>
  <si>
    <t>TRIBUNAL REGIONAL DO TRABALHO DA 4ª REGIÃO</t>
  </si>
  <si>
    <t>TRT DA 5ª REGIÃO</t>
  </si>
  <si>
    <t>TRIBUNAL REGIONAL DO TRABALHO DA SEXTA REGIÃO</t>
  </si>
  <si>
    <t>COORDENADORIA DE ADMINISTRAÇÃO DE PESSOAL/SECRETARIA DE GESTÃO DE PESSOAS</t>
  </si>
  <si>
    <t>TRIBUNAL REGIONAL DO TRABALHA DA 7ª REGIÃO</t>
  </si>
  <si>
    <t>SETOR DE INFORMAÇÕES FUNCIONAIS - DRH</t>
  </si>
  <si>
    <t>TRIBUNAL REGIONAL DO TRABALHO DA 8ª REGIÃO</t>
  </si>
  <si>
    <t>Secretaria de Gestão de Pessoas</t>
  </si>
  <si>
    <t>TRIBUNAL REGIONAL DO TRABALHO</t>
  </si>
  <si>
    <t>PARANÁ - 9ª Região</t>
  </si>
  <si>
    <t>TRIBUNAL REGIONAL DO TRABALHO DA 10ª REGIÃO</t>
  </si>
  <si>
    <t>Coordenadoria de Pessoal e de Informações Funcionais</t>
  </si>
  <si>
    <t>TRIBUNAL REGIONAL DO TRABALHO DA 11ª REGIÃO</t>
  </si>
  <si>
    <t>SEÇÃO DE INFORMAÇÕES FUNCIONAIS</t>
  </si>
  <si>
    <t>TRIBUNAL REGIONAL DO TRABALHO DA 12ª REGIÃO</t>
  </si>
  <si>
    <t xml:space="preserve">SECRETARIA DE GESTÃO DE PESSOAS </t>
  </si>
  <si>
    <t>TRIBUNAL REGIONAL DO TRABALHO DA 14ª REGIÃO</t>
  </si>
  <si>
    <t>TRIBUNAL REGIONAL DO TRABALHO DA 16ª REGIÃO</t>
  </si>
  <si>
    <t>COORDENADORIA DE GESTÃO DE PESSOAS</t>
  </si>
  <si>
    <t>Tribunal Regional do Trabalho da 17ª Região</t>
  </si>
  <si>
    <t>TRIBUNAL REGIONAL DO TRABALHO DA 18ª REGIÃO</t>
  </si>
  <si>
    <t>SECRETARIA DE GESTÃO DE PESSOAS – SGPe</t>
  </si>
  <si>
    <t>TRIBUNAL REGIONAL DO TRABALHO DA 20ª REGIÃO</t>
  </si>
  <si>
    <t>TRIBUNAL REGIONAL DO TRABALHO DA 21 REGIÃO</t>
  </si>
  <si>
    <t>TRIBUNAL REGIONAL DO TRABALHO DA 22ª REGIÃO</t>
  </si>
  <si>
    <t>JUSTIÇA DO TRABALHO</t>
  </si>
  <si>
    <t>TRIBUNAL REGIONAL DO TRABALHO DA 23ª REGIÃO</t>
  </si>
  <si>
    <t>TRIBUNAL REGIONAL DO TRABALHO DA 24ª REGIÃO</t>
  </si>
  <si>
    <t>SERVIÇO DE RECURSOS HUMANOS</t>
  </si>
  <si>
    <t>TRIBUNAL SUPERIOR DO TRABALHO</t>
  </si>
  <si>
    <t>COORDENADORIA DE INFORMAÇÕES FUNCIONAIS</t>
  </si>
  <si>
    <t>TRIBUNAL REGIONAL DO DA TRABAHO DA 15ª REGIÃO</t>
  </si>
  <si>
    <t>Tribunal Regional do Trabalho da 19ª Região</t>
  </si>
  <si>
    <t>TRIBUNAL REGIONAL DO TRABALHO DA 13ª REGIÃO</t>
  </si>
  <si>
    <t>COORDENADORIA DE ADMINISTRAÇÃO E PAGAMENTO DE PESSOAL</t>
  </si>
  <si>
    <t>34/4/2018</t>
  </si>
  <si>
    <t>Data de referência: 30/4/2018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</si>
</sst>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0">
    <numFmt numFmtId="43" formatCode="_-* #,##0.00_-;\-* #,##0.00_-;_-* &quot;-&quot;??_-;_-@_-"/>
    <numFmt numFmtId="164" formatCode="General_)"/>
    <numFmt numFmtId="165" formatCode="_(* #,##0.00_);_(* \(#,##0.00\);_(* \-??_);_(@_)"/>
    <numFmt numFmtId="166" formatCode="_(* #,##0_);_(* \(#,##0\);_(* \-_);_(@_)"/>
    <numFmt numFmtId="167" formatCode="\$#,##0\ ;&quot;($&quot;#,##0\)"/>
    <numFmt numFmtId="168" formatCode="0.000000"/>
    <numFmt numFmtId="169" formatCode="yyyy\:mm"/>
    <numFmt numFmtId="170" formatCode="_([$€-2]* #,##0.00_);_([$€-2]* \(#,##0.00\);_([$€-2]* \-??_)"/>
    <numFmt numFmtId="171" formatCode="0.0000000"/>
    <numFmt numFmtId="172" formatCode="_(&quot;R$ &quot;* #,##0.00_);_(&quot;R$ &quot;* \(#,##0.00\);_(&quot;R$ &quot;* \-??_);_(@_)"/>
    <numFmt numFmtId="173" formatCode="%#,#00"/>
    <numFmt numFmtId="174" formatCode="#.##000"/>
    <numFmt numFmtId="175" formatCode="#,##0.000000"/>
    <numFmt numFmtId="176" formatCode="_-* #,##0.00_-;\-* #,##0.00_-;_-* \-??_-;_-@_-"/>
    <numFmt numFmtId="177" formatCode="0.000"/>
    <numFmt numFmtId="178" formatCode="mm/yy"/>
    <numFmt numFmtId="179" formatCode="#.##0,"/>
    <numFmt numFmtId="180" formatCode="dd/mm/yy"/>
    <numFmt numFmtId="181" formatCode="General&quot; &quot;"/>
    <numFmt numFmtId="182" formatCode="#,##0.00&quot; &quot;;&quot; (&quot;#,##0.00&quot;)&quot;;&quot; -&quot;#&quot; &quot;;@&quot; &quot;"/>
    <numFmt numFmtId="183" formatCode="&quot;$&quot;#,##0&quot; &quot;;&quot;($&quot;#,##0&quot;)&quot;"/>
    <numFmt numFmtId="184" formatCode="yyyy&quot;:&quot;mm"/>
    <numFmt numFmtId="185" formatCode="[$€]#,##0.00&quot; &quot;;[$€]&quot;(&quot;#,##0.00&quot;)&quot;;[$€]&quot;-&quot;#&quot; &quot;"/>
    <numFmt numFmtId="186" formatCode="&quot; R$ &quot;#,##0.00&quot; &quot;;&quot; R$ (&quot;#,##0.00&quot;)&quot;;&quot; R$ -&quot;#&quot; &quot;;@&quot; &quot;"/>
    <numFmt numFmtId="187" formatCode="#.#####"/>
    <numFmt numFmtId="188" formatCode="[$R$-416]&quot; &quot;#,##0.00;[Red]&quot;-&quot;[$R$-416]&quot; &quot;#,##0.00"/>
    <numFmt numFmtId="189" formatCode="#,##0&quot; &quot;;[Red]&quot;(&quot;#,##0&quot;)&quot;"/>
    <numFmt numFmtId="190" formatCode="#,##0.00&quot; &quot;;&quot;-&quot;#,##0.00&quot; &quot;;&quot; -&quot;#&quot; &quot;;@&quot; &quot;"/>
    <numFmt numFmtId="191" formatCode="#.###,"/>
    <numFmt numFmtId="192" formatCode="[$-416]#,##0"/>
  </numFmts>
  <fonts count="113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  <charset val="1"/>
    </font>
    <font>
      <sz val="10"/>
      <name val="Courier New"/>
      <family val="3"/>
      <charset val="1"/>
    </font>
    <font>
      <sz val="8"/>
      <name val="SwitzerlandLight"/>
      <charset val="1"/>
    </font>
    <font>
      <sz val="7"/>
      <name val="Times New Roman"/>
      <family val="1"/>
      <charset val="1"/>
    </font>
    <font>
      <sz val="11"/>
      <color indexed="17"/>
      <name val="Calibri"/>
      <family val="2"/>
      <charset val="1"/>
    </font>
    <font>
      <sz val="8"/>
      <color indexed="24"/>
      <name val="Arial"/>
      <family val="2"/>
      <charset val="1"/>
    </font>
    <font>
      <b/>
      <sz val="14"/>
      <color indexed="24"/>
      <name val="Arial"/>
      <family val="2"/>
      <charset val="1"/>
    </font>
    <font>
      <sz val="1"/>
      <color indexed="8"/>
      <name val="Courier New"/>
      <family val="3"/>
      <charset val="1"/>
    </font>
    <font>
      <i/>
      <sz val="1"/>
      <color indexed="8"/>
      <name val="Courier New"/>
      <family val="3"/>
      <charset val="1"/>
    </font>
    <font>
      <b/>
      <sz val="9"/>
      <name val="Times New Roman"/>
      <family val="1"/>
      <charset val="1"/>
    </font>
    <font>
      <b/>
      <sz val="11"/>
      <color indexed="52"/>
      <name val="Calibri"/>
      <family val="2"/>
      <charset val="1"/>
    </font>
    <font>
      <b/>
      <sz val="11"/>
      <color indexed="9"/>
      <name val="Calibri"/>
      <family val="2"/>
      <charset val="1"/>
    </font>
    <font>
      <sz val="11"/>
      <color indexed="52"/>
      <name val="Calibri"/>
      <family val="2"/>
      <charset val="1"/>
    </font>
    <font>
      <sz val="12"/>
      <name val="Times New Roman"/>
      <family val="1"/>
      <charset val="1"/>
    </font>
    <font>
      <sz val="10"/>
      <name val="Times New Roman"/>
      <family val="1"/>
      <charset val="1"/>
    </font>
    <font>
      <sz val="11"/>
      <color indexed="20"/>
      <name val="Calibri"/>
      <family val="2"/>
      <charset val="1"/>
    </font>
    <font>
      <sz val="10"/>
      <name val="Courier New"/>
      <family val="3"/>
    </font>
    <font>
      <i/>
      <sz val="12"/>
      <name val="Times New Roman"/>
      <family val="1"/>
      <charset val="1"/>
    </font>
    <font>
      <sz val="11"/>
      <color indexed="60"/>
      <name val="Calibri"/>
      <family val="2"/>
      <charset val="1"/>
    </font>
    <font>
      <sz val="10"/>
      <name val="Arial"/>
      <family val="2"/>
      <charset val="1"/>
    </font>
    <font>
      <b/>
      <sz val="11"/>
      <color indexed="63"/>
      <name val="Calibri"/>
      <family val="2"/>
      <charset val="1"/>
    </font>
    <font>
      <sz val="10"/>
      <name val="MS Sans Serif"/>
      <family val="2"/>
      <charset val="1"/>
    </font>
    <font>
      <sz val="11"/>
      <color indexed="10"/>
      <name val="Calibri"/>
      <family val="2"/>
      <charset val="1"/>
    </font>
    <font>
      <i/>
      <sz val="11"/>
      <color indexed="23"/>
      <name val="Calibri"/>
      <family val="2"/>
      <charset val="1"/>
    </font>
    <font>
      <b/>
      <sz val="14"/>
      <name val="Times New Roman"/>
      <family val="1"/>
      <charset val="1"/>
    </font>
    <font>
      <b/>
      <sz val="1"/>
      <color indexed="8"/>
      <name val="Courier New"/>
      <family val="3"/>
      <charset val="1"/>
    </font>
    <font>
      <b/>
      <sz val="14"/>
      <name val="Times New Roman"/>
      <family val="1"/>
    </font>
    <font>
      <b/>
      <sz val="11"/>
      <color indexed="8"/>
      <name val="Calibri"/>
      <family val="2"/>
      <charset val="1"/>
    </font>
    <font>
      <b/>
      <sz val="15"/>
      <color indexed="56"/>
      <name val="Calibri"/>
      <family val="2"/>
      <charset val="1"/>
    </font>
    <font>
      <b/>
      <sz val="18"/>
      <color indexed="62"/>
      <name val="Cambria"/>
      <family val="2"/>
    </font>
    <font>
      <b/>
      <sz val="13"/>
      <color indexed="56"/>
      <name val="Calibri"/>
      <family val="2"/>
      <charset val="1"/>
    </font>
    <font>
      <b/>
      <sz val="11"/>
      <color indexed="56"/>
      <name val="Calibri"/>
      <family val="2"/>
      <charset val="1"/>
    </font>
    <font>
      <b/>
      <sz val="18"/>
      <color indexed="56"/>
      <name val="Cambria"/>
      <family val="2"/>
      <charset val="1"/>
    </font>
    <font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sz val="7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9"/>
      <name val="Arial"/>
      <family val="2"/>
      <charset val="1"/>
    </font>
    <font>
      <b/>
      <sz val="9"/>
      <name val="Arial"/>
      <family val="2"/>
      <charset val="1"/>
    </font>
    <font>
      <b/>
      <sz val="10"/>
      <name val="Arial"/>
      <family val="2"/>
    </font>
    <font>
      <b/>
      <sz val="9"/>
      <color rgb="FFFF0000"/>
      <name val="Arial"/>
      <family val="2"/>
    </font>
    <font>
      <b/>
      <sz val="9"/>
      <color rgb="FFFF0000"/>
      <name val="Arial"/>
      <family val="2"/>
      <charset val="1"/>
    </font>
    <font>
      <sz val="11"/>
      <color theme="1"/>
      <name val="Arial1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sz val="10"/>
      <color theme="1"/>
      <name val="Courier New"/>
      <family val="3"/>
    </font>
    <font>
      <sz val="11"/>
      <color rgb="FF800080"/>
      <name val="Calibri"/>
      <family val="2"/>
    </font>
    <font>
      <sz val="8"/>
      <color theme="1"/>
      <name val="SwitzerlandLight"/>
    </font>
    <font>
      <sz val="7"/>
      <color theme="1"/>
      <name val="Times New Roman"/>
      <family val="1"/>
    </font>
    <font>
      <sz val="11"/>
      <color rgb="FF008000"/>
      <name val="Calibri"/>
      <family val="2"/>
    </font>
    <font>
      <sz val="1"/>
      <color rgb="FF000000"/>
      <name val="Courier New"/>
      <family val="3"/>
    </font>
    <font>
      <i/>
      <sz val="1"/>
      <color rgb="FF000000"/>
      <name val="Courier New"/>
      <family val="3"/>
    </font>
    <font>
      <sz val="8"/>
      <color rgb="FF9999FF"/>
      <name val="Arial1"/>
    </font>
    <font>
      <b/>
      <sz val="14"/>
      <color rgb="FF9999FF"/>
      <name val="Arial1"/>
    </font>
    <font>
      <b/>
      <sz val="11"/>
      <color rgb="FFFF9900"/>
      <name val="Calibri"/>
      <family val="2"/>
    </font>
    <font>
      <b/>
      <sz val="9"/>
      <color theme="1"/>
      <name val="Times New Roman"/>
      <family val="1"/>
    </font>
    <font>
      <b/>
      <sz val="11"/>
      <color rgb="FFFFFFFF"/>
      <name val="Calibri"/>
      <family val="2"/>
    </font>
    <font>
      <sz val="11"/>
      <color rgb="FFFF9900"/>
      <name val="Calibri"/>
      <family val="2"/>
    </font>
    <font>
      <sz val="10"/>
      <color theme="1"/>
      <name val="Arial1"/>
    </font>
    <font>
      <sz val="11"/>
      <color rgb="FF333399"/>
      <name val="Calibri"/>
      <family val="2"/>
    </font>
    <font>
      <i/>
      <sz val="11"/>
      <color rgb="FF808080"/>
      <name val="Calibri"/>
      <family val="2"/>
    </font>
    <font>
      <sz val="12"/>
      <color theme="1"/>
      <name val="Times New Roman"/>
      <family val="1"/>
    </font>
    <font>
      <sz val="10"/>
      <color theme="1"/>
      <name val="Times New Roman"/>
      <family val="1"/>
    </font>
    <font>
      <b/>
      <i/>
      <sz val="16"/>
      <color theme="1"/>
      <name val="Arial1"/>
    </font>
    <font>
      <b/>
      <sz val="15"/>
      <color rgb="FF003366"/>
      <name val="Calibri"/>
      <family val="2"/>
    </font>
    <font>
      <b/>
      <sz val="13"/>
      <color rgb="FF003366"/>
      <name val="Calibri"/>
      <family val="2"/>
    </font>
    <font>
      <b/>
      <sz val="11"/>
      <color rgb="FF003366"/>
      <name val="Calibri"/>
      <family val="2"/>
    </font>
    <font>
      <sz val="11"/>
      <color rgb="FF993300"/>
      <name val="Calibri"/>
      <family val="2"/>
    </font>
    <font>
      <b/>
      <sz val="11"/>
      <color rgb="FF333333"/>
      <name val="Calibri"/>
      <family val="2"/>
    </font>
    <font>
      <sz val="10"/>
      <color theme="1"/>
      <name val="SimSun"/>
    </font>
    <font>
      <b/>
      <i/>
      <u/>
      <sz val="11"/>
      <color theme="1"/>
      <name val="Arial1"/>
    </font>
    <font>
      <sz val="10"/>
      <color theme="1"/>
      <name val="MS Sans Serif"/>
      <family val="2"/>
    </font>
    <font>
      <sz val="11"/>
      <color rgb="FFFF0000"/>
      <name val="Calibri"/>
      <family val="2"/>
    </font>
    <font>
      <b/>
      <sz val="18"/>
      <color rgb="FF003366"/>
      <name val="Cambria"/>
      <family val="1"/>
    </font>
    <font>
      <b/>
      <sz val="14"/>
      <color theme="1"/>
      <name val="Times New Roman"/>
      <family val="1"/>
    </font>
    <font>
      <b/>
      <sz val="18"/>
      <color rgb="FF333399"/>
      <name val="Cambria"/>
      <family val="1"/>
    </font>
    <font>
      <b/>
      <sz val="1"/>
      <color rgb="FF000000"/>
      <name val="Courier New"/>
      <family val="3"/>
    </font>
    <font>
      <b/>
      <sz val="11"/>
      <color rgb="FF000000"/>
      <name val="Calibri"/>
      <family val="2"/>
    </font>
    <font>
      <sz val="11"/>
      <color rgb="FFFFFFFF"/>
      <name val="Calibri"/>
      <family val="2"/>
      <charset val="1"/>
    </font>
    <font>
      <b/>
      <sz val="11"/>
      <name val="Arial"/>
      <family val="2"/>
    </font>
    <font>
      <i/>
      <sz val="8"/>
      <color theme="4" tint="-0.499984740745262"/>
      <name val="Arial"/>
      <family val="2"/>
    </font>
    <font>
      <i/>
      <sz val="8"/>
      <color theme="6" tint="-0.499984740745262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11"/>
      <color indexed="10"/>
      <name val="Calibri"/>
      <family val="2"/>
      <scheme val="minor"/>
    </font>
    <font>
      <sz val="9"/>
      <name val="Arial"/>
    </font>
    <font>
      <b/>
      <sz val="9"/>
      <name val="Arial"/>
    </font>
  </fonts>
  <fills count="71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D9D9D9"/>
        <bgColor rgb="FFCCCCFF"/>
      </patternFill>
    </fill>
    <fill>
      <patternFill patternType="solid">
        <fgColor rgb="FFA6A6A6"/>
        <bgColor rgb="FF969696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rgb="FFFFFFCC"/>
      </patternFill>
    </fill>
    <fill>
      <patternFill patternType="solid">
        <fgColor rgb="FFF2F2F2"/>
        <bgColor rgb="FFFFFFFF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C0C0C0"/>
        <bgColor rgb="FFC0C0C0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969696"/>
        <bgColor rgb="FF969696"/>
      </patternFill>
    </fill>
    <fill>
      <patternFill patternType="solid">
        <fgColor rgb="FFFFFF99"/>
        <bgColor rgb="FFFFFF99"/>
      </patternFill>
    </fill>
    <fill>
      <patternFill patternType="solid">
        <fgColor rgb="FFFFFFCC"/>
        <bgColor rgb="FFFFFFCC"/>
      </patternFill>
    </fill>
    <fill>
      <patternFill patternType="solid">
        <fgColor rgb="FFFF6600"/>
        <bgColor rgb="FFFF9900"/>
      </patternFill>
    </fill>
    <fill>
      <patternFill patternType="solid">
        <fgColor rgb="FFA6A6A6"/>
        <bgColor rgb="FFA6A6A6"/>
      </patternFill>
    </fill>
    <fill>
      <patternFill patternType="solid">
        <fgColor rgb="FFD9D9D9"/>
        <bgColor rgb="FFD9D9D9"/>
      </patternFill>
    </fill>
    <fill>
      <patternFill patternType="solid">
        <fgColor rgb="FFA6A6A6"/>
        <bgColor rgb="FFC0C0C0"/>
      </patternFill>
    </fill>
    <fill>
      <patternFill patternType="solid">
        <fgColor rgb="FFD9D9D9"/>
        <bgColor rgb="FFF2F2F2"/>
      </patternFill>
    </fill>
    <fill>
      <patternFill patternType="solid">
        <fgColor rgb="FFD9D9D9"/>
        <bgColor rgb="FFDDDDDD"/>
      </patternFill>
    </fill>
    <fill>
      <patternFill patternType="solid">
        <fgColor indexed="54"/>
        <bgColor indexed="55"/>
      </patternFill>
    </fill>
    <fill>
      <patternFill patternType="solid">
        <fgColor indexed="13"/>
        <bgColor indexed="31"/>
      </patternFill>
    </fill>
    <fill>
      <patternFill patternType="solid">
        <fgColor rgb="FFD9D9D9"/>
        <bgColor rgb="FFC0C0C0"/>
      </patternFill>
    </fill>
    <fill>
      <patternFill patternType="solid">
        <fgColor rgb="FFA5A5A5"/>
        <bgColor rgb="FFA5A5A5"/>
      </patternFill>
    </fill>
    <fill>
      <patternFill patternType="solid">
        <fgColor rgb="FFD8D8D8"/>
        <bgColor rgb="FFD8D8D8"/>
      </patternFill>
    </fill>
    <fill>
      <patternFill patternType="solid">
        <fgColor theme="0" tint="-0.24994659260841701"/>
        <bgColor indexed="64"/>
      </patternFill>
    </fill>
  </fills>
  <borders count="43">
    <border>
      <left/>
      <right/>
      <top/>
      <bottom/>
      <diagonal/>
    </border>
    <border>
      <left/>
      <right style="hair">
        <color indexed="8"/>
      </right>
      <top/>
      <bottom style="medium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hair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ck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double">
        <color rgb="FFFF99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333399"/>
      </bottom>
      <diagonal/>
    </border>
    <border>
      <left/>
      <right/>
      <top/>
      <bottom style="thin">
        <color rgb="FFC0C0C0"/>
      </bottom>
      <diagonal/>
    </border>
    <border>
      <left/>
      <right/>
      <top/>
      <bottom style="thin">
        <color rgb="FF0066CC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42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24" fillId="3" borderId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24" fillId="4" borderId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24" fillId="5" borderId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5" borderId="0" applyNumberFormat="0" applyBorder="0" applyAlignment="0" applyProtection="0"/>
    <xf numFmtId="0" fontId="7" fillId="9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24" fillId="9" borderId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24" fillId="10" borderId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24" fillId="11" borderId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24" fillId="5" borderId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24" fillId="9" borderId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24" fillId="12" borderId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25" fillId="13" borderId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25" fillId="10" borderId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25" fillId="11" borderId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25" fillId="14" borderId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25" fillId="15" borderId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25" fillId="16" borderId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20" borderId="0" applyNumberFormat="0" applyBorder="0" applyAlignment="0" applyProtection="0"/>
    <xf numFmtId="164" fontId="26" fillId="0" borderId="1"/>
    <xf numFmtId="0" fontId="14" fillId="3" borderId="0" applyNumberFormat="0" applyBorder="0" applyAlignment="0" applyProtection="0"/>
    <xf numFmtId="164" fontId="27" fillId="0" borderId="0">
      <alignment vertical="top"/>
    </xf>
    <xf numFmtId="164" fontId="28" fillId="0" borderId="0">
      <alignment horizontal="right"/>
    </xf>
    <xf numFmtId="164" fontId="28" fillId="0" borderId="0">
      <alignment horizontal="left"/>
    </xf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29" fillId="4" borderId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2" fontId="32" fillId="0" borderId="0">
      <protection locked="0"/>
    </xf>
    <xf numFmtId="2" fontId="33" fillId="0" borderId="0">
      <protection locked="0"/>
    </xf>
    <xf numFmtId="0" fontId="30" fillId="0" borderId="0"/>
    <xf numFmtId="0" fontId="31" fillId="0" borderId="0"/>
    <xf numFmtId="0" fontId="10" fillId="8" borderId="2" applyNumberFormat="0" applyAlignment="0" applyProtection="0"/>
    <xf numFmtId="0" fontId="10" fillId="8" borderId="2" applyNumberFormat="0" applyAlignment="0" applyProtection="0"/>
    <xf numFmtId="0" fontId="10" fillId="8" borderId="2" applyNumberFormat="0" applyAlignment="0" applyProtection="0"/>
    <xf numFmtId="0" fontId="35" fillId="8" borderId="2"/>
    <xf numFmtId="0" fontId="10" fillId="8" borderId="2" applyNumberFormat="0" applyAlignment="0" applyProtection="0"/>
    <xf numFmtId="0" fontId="10" fillId="8" borderId="2" applyNumberFormat="0" applyAlignment="0" applyProtection="0"/>
    <xf numFmtId="0" fontId="34" fillId="0" borderId="0">
      <alignment vertical="center"/>
    </xf>
    <xf numFmtId="0" fontId="11" fillId="21" borderId="3" applyNumberFormat="0" applyAlignment="0" applyProtection="0"/>
    <xf numFmtId="0" fontId="11" fillId="21" borderId="3" applyNumberFormat="0" applyAlignment="0" applyProtection="0"/>
    <xf numFmtId="0" fontId="36" fillId="21" borderId="3"/>
    <xf numFmtId="0" fontId="11" fillId="21" borderId="3" applyNumberFormat="0" applyAlignment="0" applyProtection="0"/>
    <xf numFmtId="0" fontId="11" fillId="21" borderId="3" applyNumberFormat="0" applyAlignment="0" applyProtection="0"/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37" fillId="0" borderId="4"/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11" fillId="21" borderId="3" applyNumberFormat="0" applyAlignment="0" applyProtection="0"/>
    <xf numFmtId="4" fontId="24" fillId="0" borderId="0"/>
    <xf numFmtId="166" fontId="24" fillId="0" borderId="0"/>
    <xf numFmtId="165" fontId="6" fillId="0" borderId="0" applyBorder="0" applyAlignment="0" applyProtection="0"/>
    <xf numFmtId="165" fontId="6" fillId="0" borderId="0" applyBorder="0" applyAlignment="0" applyProtection="0"/>
    <xf numFmtId="40" fontId="24" fillId="0" borderId="0"/>
    <xf numFmtId="3" fontId="24" fillId="0" borderId="0"/>
    <xf numFmtId="0" fontId="24" fillId="0" borderId="0"/>
    <xf numFmtId="0" fontId="24" fillId="0" borderId="0"/>
    <xf numFmtId="167" fontId="24" fillId="0" borderId="0"/>
    <xf numFmtId="0" fontId="24" fillId="0" borderId="0"/>
    <xf numFmtId="0" fontId="24" fillId="0" borderId="0"/>
    <xf numFmtId="168" fontId="24" fillId="0" borderId="0"/>
    <xf numFmtId="169" fontId="24" fillId="0" borderId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25" fillId="17" borderId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25" fillId="18" borderId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25" fillId="19" borderId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25" fillId="14" borderId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25" fillId="15" borderId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25" fillId="20" borderId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13" fillId="7" borderId="2" applyNumberFormat="0" applyAlignment="0" applyProtection="0"/>
    <xf numFmtId="0" fontId="13" fillId="7" borderId="2" applyNumberFormat="0" applyAlignment="0" applyProtection="0"/>
    <xf numFmtId="0" fontId="13" fillId="7" borderId="2" applyNumberFormat="0" applyAlignment="0" applyProtection="0"/>
    <xf numFmtId="0" fontId="13" fillId="7" borderId="2" applyNumberFormat="0" applyAlignment="0" applyProtection="0"/>
    <xf numFmtId="0" fontId="13" fillId="8" borderId="2" applyNumberFormat="0" applyAlignment="0" applyProtection="0"/>
    <xf numFmtId="170" fontId="6" fillId="0" borderId="0" applyFill="0" applyBorder="0" applyAlignment="0" applyProtection="0"/>
    <xf numFmtId="0" fontId="6" fillId="0" borderId="0" applyFill="0" applyBorder="0" applyAlignment="0" applyProtection="0"/>
    <xf numFmtId="170" fontId="6" fillId="0" borderId="0" applyFill="0" applyBorder="0" applyAlignment="0" applyProtection="0"/>
    <xf numFmtId="0" fontId="18" fillId="0" borderId="0" applyNumberFormat="0" applyFill="0" applyBorder="0" applyAlignment="0" applyProtection="0"/>
    <xf numFmtId="0" fontId="38" fillId="0" borderId="5">
      <alignment horizontal="center"/>
    </xf>
    <xf numFmtId="2" fontId="24" fillId="0" borderId="0"/>
    <xf numFmtId="2" fontId="24" fillId="0" borderId="0"/>
    <xf numFmtId="0" fontId="39" fillId="0" borderId="0">
      <alignment horizontal="left"/>
    </xf>
    <xf numFmtId="0" fontId="9" fillId="4" borderId="0" applyNumberFormat="0" applyBorder="0" applyAlignment="0" applyProtection="0"/>
    <xf numFmtId="0" fontId="20" fillId="0" borderId="6" applyNumberFormat="0" applyFill="0" applyAlignment="0" applyProtection="0"/>
    <xf numFmtId="0" fontId="21" fillId="0" borderId="7" applyNumberFormat="0" applyFill="0" applyAlignment="0" applyProtection="0"/>
    <xf numFmtId="0" fontId="22" fillId="0" borderId="8" applyNumberFormat="0" applyFill="0" applyAlignment="0" applyProtection="0"/>
    <xf numFmtId="0" fontId="22" fillId="0" borderId="0" applyNumberFormat="0" applyFill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40" fillId="3" borderId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41" fillId="0" borderId="0"/>
    <xf numFmtId="0" fontId="13" fillId="7" borderId="2" applyNumberFormat="0" applyAlignment="0" applyProtection="0"/>
    <xf numFmtId="0" fontId="38" fillId="0" borderId="9">
      <alignment horizontal="center"/>
    </xf>
    <xf numFmtId="0" fontId="42" fillId="0" borderId="10">
      <alignment horizontal="center"/>
    </xf>
    <xf numFmtId="171" fontId="24" fillId="0" borderId="0"/>
    <xf numFmtId="0" fontId="12" fillId="0" borderId="4" applyNumberFormat="0" applyFill="0" applyAlignment="0" applyProtection="0"/>
    <xf numFmtId="165" fontId="24" fillId="0" borderId="0"/>
    <xf numFmtId="172" fontId="6" fillId="0" borderId="0" applyFill="0" applyBorder="0" applyAlignment="0" applyProtection="0"/>
    <xf numFmtId="167" fontId="24" fillId="0" borderId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43" fillId="22" borderId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8" fillId="0" borderId="0"/>
    <xf numFmtId="0" fontId="6" fillId="0" borderId="0"/>
    <xf numFmtId="0" fontId="6" fillId="0" borderId="0"/>
    <xf numFmtId="0" fontId="4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24" fillId="0" borderId="0"/>
    <xf numFmtId="0" fontId="6" fillId="0" borderId="0"/>
    <xf numFmtId="0" fontId="6" fillId="0" borderId="0"/>
    <xf numFmtId="0" fontId="44" fillId="0" borderId="0"/>
    <xf numFmtId="0" fontId="44" fillId="0" borderId="0"/>
    <xf numFmtId="0" fontId="6" fillId="0" borderId="0"/>
    <xf numFmtId="0" fontId="6" fillId="0" borderId="0"/>
    <xf numFmtId="0" fontId="6" fillId="23" borderId="11" applyNumberFormat="0" applyAlignment="0" applyProtection="0"/>
    <xf numFmtId="0" fontId="6" fillId="23" borderId="11" applyNumberFormat="0" applyAlignment="0" applyProtection="0"/>
    <xf numFmtId="0" fontId="6" fillId="23" borderId="11" applyNumberFormat="0" applyAlignment="0" applyProtection="0"/>
    <xf numFmtId="0" fontId="6" fillId="23" borderId="11" applyNumberFormat="0" applyAlignment="0" applyProtection="0"/>
    <xf numFmtId="0" fontId="6" fillId="23" borderId="11" applyNumberFormat="0" applyAlignment="0" applyProtection="0"/>
    <xf numFmtId="0" fontId="6" fillId="23" borderId="11" applyNumberFormat="0" applyAlignment="0" applyProtection="0"/>
    <xf numFmtId="0" fontId="16" fillId="8" borderId="12" applyNumberFormat="0" applyAlignment="0" applyProtection="0"/>
    <xf numFmtId="10" fontId="24" fillId="0" borderId="0"/>
    <xf numFmtId="173" fontId="32" fillId="0" borderId="0">
      <protection locked="0"/>
    </xf>
    <xf numFmtId="174" fontId="32" fillId="0" borderId="0">
      <protection locked="0"/>
    </xf>
    <xf numFmtId="9" fontId="6" fillId="0" borderId="0" applyFill="0" applyBorder="0" applyAlignment="0" applyProtection="0"/>
    <xf numFmtId="9" fontId="58" fillId="0" borderId="0" applyFont="0" applyFill="0" applyBorder="0" applyAlignment="0" applyProtection="0"/>
    <xf numFmtId="9" fontId="24" fillId="0" borderId="0"/>
    <xf numFmtId="9" fontId="6" fillId="0" borderId="0" applyFill="0" applyBorder="0" applyAlignment="0" applyProtection="0"/>
    <xf numFmtId="9" fontId="6" fillId="0" borderId="0" applyFill="0" applyBorder="0" applyAlignment="0" applyProtection="0"/>
    <xf numFmtId="9" fontId="24" fillId="0" borderId="0"/>
    <xf numFmtId="9" fontId="6" fillId="0" borderId="0" applyFill="0" applyBorder="0" applyAlignment="0" applyProtection="0"/>
    <xf numFmtId="9" fontId="6" fillId="0" borderId="0" applyFill="0" applyBorder="0" applyAlignment="0" applyProtection="0"/>
    <xf numFmtId="9" fontId="6" fillId="0" borderId="0" applyFill="0" applyBorder="0" applyAlignment="0" applyProtection="0"/>
    <xf numFmtId="9" fontId="6" fillId="0" borderId="0" applyFill="0" applyBorder="0" applyAlignment="0" applyProtection="0"/>
    <xf numFmtId="9" fontId="6" fillId="0" borderId="0" applyFill="0" applyBorder="0" applyAlignment="0" applyProtection="0"/>
    <xf numFmtId="9" fontId="6" fillId="0" borderId="0" applyFill="0" applyBorder="0" applyAlignment="0" applyProtection="0"/>
    <xf numFmtId="0" fontId="28" fillId="0" borderId="0"/>
    <xf numFmtId="0" fontId="16" fillId="8" borderId="12" applyNumberFormat="0" applyAlignment="0" applyProtection="0"/>
    <xf numFmtId="0" fontId="16" fillId="8" borderId="12" applyNumberFormat="0" applyAlignment="0" applyProtection="0"/>
    <xf numFmtId="0" fontId="45" fillId="8" borderId="12"/>
    <xf numFmtId="0" fontId="16" fillId="8" borderId="12" applyNumberFormat="0" applyAlignment="0" applyProtection="0"/>
    <xf numFmtId="0" fontId="16" fillId="8" borderId="12" applyNumberFormat="0" applyAlignment="0" applyProtection="0"/>
    <xf numFmtId="38" fontId="24" fillId="0" borderId="0"/>
    <xf numFmtId="38" fontId="46" fillId="0" borderId="13"/>
    <xf numFmtId="175" fontId="44" fillId="0" borderId="0">
      <protection locked="0"/>
    </xf>
    <xf numFmtId="165" fontId="6" fillId="0" borderId="0" applyFill="0" applyBorder="0" applyAlignment="0" applyProtection="0"/>
    <xf numFmtId="165" fontId="6" fillId="0" borderId="0" applyFill="0" applyBorder="0" applyAlignment="0" applyProtection="0"/>
    <xf numFmtId="165" fontId="6" fillId="0" borderId="0" applyFill="0" applyBorder="0" applyAlignment="0" applyProtection="0"/>
    <xf numFmtId="165" fontId="6" fillId="0" borderId="0" applyFill="0" applyBorder="0" applyAlignment="0" applyProtection="0"/>
    <xf numFmtId="165" fontId="6" fillId="0" borderId="0" applyFill="0" applyBorder="0" applyAlignment="0" applyProtection="0"/>
    <xf numFmtId="165" fontId="6" fillId="0" borderId="0" applyFill="0" applyBorder="0" applyAlignment="0" applyProtection="0"/>
    <xf numFmtId="165" fontId="6" fillId="0" borderId="0" applyFill="0" applyBorder="0" applyAlignment="0" applyProtection="0"/>
    <xf numFmtId="165" fontId="6" fillId="0" borderId="0" applyFill="0" applyBorder="0" applyAlignment="0" applyProtection="0"/>
    <xf numFmtId="165" fontId="6" fillId="0" borderId="0" applyFill="0" applyBorder="0" applyAlignment="0" applyProtection="0"/>
    <xf numFmtId="165" fontId="6" fillId="0" borderId="0" applyFill="0" applyBorder="0" applyAlignment="0" applyProtection="0"/>
    <xf numFmtId="165" fontId="6" fillId="0" borderId="0" applyFill="0" applyBorder="0" applyAlignment="0" applyProtection="0"/>
    <xf numFmtId="165" fontId="6" fillId="0" borderId="0" applyFill="0" applyBorder="0" applyAlignment="0" applyProtection="0"/>
    <xf numFmtId="165" fontId="6" fillId="0" borderId="0" applyFill="0" applyBorder="0" applyAlignment="0" applyProtection="0"/>
    <xf numFmtId="165" fontId="6" fillId="0" borderId="0" applyFill="0" applyBorder="0" applyAlignment="0" applyProtection="0"/>
    <xf numFmtId="165" fontId="6" fillId="0" borderId="0" applyFill="0" applyBorder="0" applyAlignment="0" applyProtection="0"/>
    <xf numFmtId="165" fontId="6" fillId="0" borderId="0" applyFill="0" applyBorder="0" applyAlignment="0" applyProtection="0"/>
    <xf numFmtId="165" fontId="6" fillId="0" borderId="0" applyFill="0" applyBorder="0" applyAlignment="0" applyProtection="0"/>
    <xf numFmtId="165" fontId="6" fillId="0" borderId="0" applyFill="0" applyBorder="0" applyAlignment="0" applyProtection="0"/>
    <xf numFmtId="165" fontId="6" fillId="0" borderId="0" applyFill="0" applyBorder="0" applyAlignment="0" applyProtection="0"/>
    <xf numFmtId="165" fontId="6" fillId="0" borderId="0" applyFill="0" applyBorder="0" applyAlignment="0" applyProtection="0"/>
    <xf numFmtId="165" fontId="6" fillId="0" borderId="0" applyFill="0" applyBorder="0" applyAlignment="0" applyProtection="0"/>
    <xf numFmtId="165" fontId="6" fillId="0" borderId="0" applyFill="0" applyBorder="0" applyAlignment="0" applyProtection="0"/>
    <xf numFmtId="165" fontId="6" fillId="0" borderId="0" applyFill="0" applyBorder="0" applyAlignment="0" applyProtection="0"/>
    <xf numFmtId="165" fontId="6" fillId="0" borderId="0" applyFill="0" applyBorder="0" applyAlignment="0" applyProtection="0"/>
    <xf numFmtId="165" fontId="6" fillId="0" borderId="0" applyFill="0" applyBorder="0" applyAlignment="0" applyProtection="0"/>
    <xf numFmtId="165" fontId="6" fillId="0" borderId="0" applyFill="0" applyBorder="0" applyAlignment="0" applyProtection="0"/>
    <xf numFmtId="165" fontId="6" fillId="0" borderId="0" applyFill="0" applyBorder="0" applyAlignment="0" applyProtection="0"/>
    <xf numFmtId="165" fontId="24" fillId="0" borderId="0"/>
    <xf numFmtId="176" fontId="6" fillId="0" borderId="0" applyFill="0" applyBorder="0" applyAlignment="0" applyProtection="0"/>
    <xf numFmtId="165" fontId="6" fillId="0" borderId="0"/>
    <xf numFmtId="0" fontId="6" fillId="0" borderId="0"/>
    <xf numFmtId="165" fontId="6" fillId="0" borderId="0"/>
    <xf numFmtId="165" fontId="44" fillId="0" borderId="0"/>
    <xf numFmtId="165" fontId="6" fillId="0" borderId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47" fillId="0" borderId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48" fillId="0" borderId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177" fontId="24" fillId="0" borderId="0"/>
    <xf numFmtId="178" fontId="24" fillId="0" borderId="0"/>
    <xf numFmtId="0" fontId="19" fillId="0" borderId="0" applyNumberFormat="0" applyFill="0" applyBorder="0" applyAlignment="0" applyProtection="0"/>
    <xf numFmtId="0" fontId="49" fillId="0" borderId="14"/>
    <xf numFmtId="0" fontId="20" fillId="0" borderId="6" applyNumberFormat="0" applyFill="0" applyAlignment="0" applyProtection="0"/>
    <xf numFmtId="0" fontId="20" fillId="0" borderId="6" applyNumberFormat="0" applyFill="0" applyAlignment="0" applyProtection="0"/>
    <xf numFmtId="0" fontId="20" fillId="0" borderId="6" applyNumberFormat="0" applyFill="0" applyAlignment="0" applyProtection="0"/>
    <xf numFmtId="0" fontId="53" fillId="0" borderId="6"/>
    <xf numFmtId="0" fontId="20" fillId="0" borderId="6" applyNumberFormat="0" applyFill="0" applyAlignment="0" applyProtection="0"/>
    <xf numFmtId="0" fontId="20" fillId="0" borderId="6" applyNumberFormat="0" applyFill="0" applyAlignment="0" applyProtection="0"/>
    <xf numFmtId="0" fontId="54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1" fillId="0" borderId="7" applyNumberFormat="0" applyFill="0" applyAlignment="0" applyProtection="0"/>
    <xf numFmtId="0" fontId="21" fillId="0" borderId="7" applyNumberFormat="0" applyFill="0" applyAlignment="0" applyProtection="0"/>
    <xf numFmtId="0" fontId="55" fillId="0" borderId="7"/>
    <xf numFmtId="0" fontId="21" fillId="0" borderId="7" applyNumberFormat="0" applyFill="0" applyAlignment="0" applyProtection="0"/>
    <xf numFmtId="0" fontId="21" fillId="0" borderId="7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56" fillId="0" borderId="8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56" fillId="0" borderId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57" fillId="0" borderId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51" fillId="0" borderId="15"/>
    <xf numFmtId="2" fontId="50" fillId="0" borderId="0">
      <protection locked="0"/>
    </xf>
    <xf numFmtId="2" fontId="50" fillId="0" borderId="0">
      <protection locked="0"/>
    </xf>
    <xf numFmtId="0" fontId="23" fillId="0" borderId="16" applyNumberFormat="0" applyFill="0" applyAlignment="0" applyProtection="0"/>
    <xf numFmtId="0" fontId="23" fillId="0" borderId="16" applyNumberFormat="0" applyFill="0" applyAlignment="0" applyProtection="0"/>
    <xf numFmtId="0" fontId="52" fillId="0" borderId="16"/>
    <xf numFmtId="0" fontId="23" fillId="0" borderId="16" applyNumberFormat="0" applyFill="0" applyAlignment="0" applyProtection="0"/>
    <xf numFmtId="0" fontId="23" fillId="0" borderId="16" applyNumberFormat="0" applyFill="0" applyAlignment="0" applyProtection="0"/>
    <xf numFmtId="174" fontId="32" fillId="0" borderId="0">
      <protection locked="0"/>
    </xf>
    <xf numFmtId="179" fontId="32" fillId="0" borderId="0">
      <protection locked="0"/>
    </xf>
    <xf numFmtId="0" fontId="44" fillId="0" borderId="0"/>
    <xf numFmtId="43" fontId="58" fillId="0" borderId="0" applyFont="0" applyFill="0" applyBorder="0" applyAlignment="0" applyProtection="0"/>
    <xf numFmtId="165" fontId="6" fillId="0" borderId="0" applyFill="0" applyBorder="0" applyAlignment="0" applyProtection="0"/>
    <xf numFmtId="176" fontId="6" fillId="0" borderId="0" applyFill="0" applyBorder="0" applyAlignment="0" applyProtection="0"/>
    <xf numFmtId="165" fontId="6" fillId="0" borderId="0" applyFill="0" applyBorder="0" applyAlignment="0" applyProtection="0"/>
    <xf numFmtId="176" fontId="6" fillId="0" borderId="0" applyFill="0" applyBorder="0" applyAlignment="0" applyProtection="0"/>
    <xf numFmtId="3" fontId="24" fillId="0" borderId="0"/>
    <xf numFmtId="0" fontId="17" fillId="0" borderId="0" applyNumberFormat="0" applyFill="0" applyBorder="0" applyAlignment="0" applyProtection="0"/>
    <xf numFmtId="0" fontId="68" fillId="0" borderId="0"/>
    <xf numFmtId="0" fontId="69" fillId="37" borderId="0"/>
    <xf numFmtId="0" fontId="69" fillId="38" borderId="0"/>
    <xf numFmtId="0" fontId="69" fillId="39" borderId="0"/>
    <xf numFmtId="0" fontId="69" fillId="40" borderId="0"/>
    <xf numFmtId="0" fontId="69" fillId="41" borderId="0"/>
    <xf numFmtId="0" fontId="69" fillId="42" borderId="0"/>
    <xf numFmtId="0" fontId="69" fillId="37" borderId="0"/>
    <xf numFmtId="0" fontId="69" fillId="37" borderId="0"/>
    <xf numFmtId="0" fontId="69" fillId="37" borderId="0"/>
    <xf numFmtId="0" fontId="69" fillId="37" borderId="0"/>
    <xf numFmtId="0" fontId="69" fillId="38" borderId="0"/>
    <xf numFmtId="0" fontId="69" fillId="38" borderId="0"/>
    <xf numFmtId="0" fontId="69" fillId="38" borderId="0"/>
    <xf numFmtId="0" fontId="69" fillId="38" borderId="0"/>
    <xf numFmtId="0" fontId="69" fillId="39" borderId="0"/>
    <xf numFmtId="0" fontId="69" fillId="39" borderId="0"/>
    <xf numFmtId="0" fontId="69" fillId="39" borderId="0"/>
    <xf numFmtId="0" fontId="69" fillId="39" borderId="0"/>
    <xf numFmtId="0" fontId="69" fillId="40" borderId="0"/>
    <xf numFmtId="0" fontId="69" fillId="40" borderId="0"/>
    <xf numFmtId="0" fontId="69" fillId="40" borderId="0"/>
    <xf numFmtId="0" fontId="69" fillId="40" borderId="0"/>
    <xf numFmtId="0" fontId="69" fillId="41" borderId="0"/>
    <xf numFmtId="0" fontId="69" fillId="41" borderId="0"/>
    <xf numFmtId="0" fontId="69" fillId="41" borderId="0"/>
    <xf numFmtId="0" fontId="69" fillId="41" borderId="0"/>
    <xf numFmtId="0" fontId="69" fillId="42" borderId="0"/>
    <xf numFmtId="0" fontId="69" fillId="42" borderId="0"/>
    <xf numFmtId="0" fontId="69" fillId="42" borderId="0"/>
    <xf numFmtId="0" fontId="69" fillId="43" borderId="0"/>
    <xf numFmtId="0" fontId="69" fillId="44" borderId="0"/>
    <xf numFmtId="0" fontId="69" fillId="45" borderId="0"/>
    <xf numFmtId="0" fontId="69" fillId="46" borderId="0"/>
    <xf numFmtId="0" fontId="69" fillId="40" borderId="0"/>
    <xf numFmtId="0" fontId="69" fillId="44" borderId="0"/>
    <xf numFmtId="0" fontId="69" fillId="47" borderId="0"/>
    <xf numFmtId="0" fontId="69" fillId="44" borderId="0"/>
    <xf numFmtId="0" fontId="69" fillId="44" borderId="0"/>
    <xf numFmtId="0" fontId="69" fillId="44" borderId="0"/>
    <xf numFmtId="0" fontId="69" fillId="44" borderId="0"/>
    <xf numFmtId="0" fontId="69" fillId="45" borderId="0"/>
    <xf numFmtId="0" fontId="69" fillId="45" borderId="0"/>
    <xf numFmtId="0" fontId="69" fillId="45" borderId="0"/>
    <xf numFmtId="0" fontId="69" fillId="45" borderId="0"/>
    <xf numFmtId="0" fontId="69" fillId="46" borderId="0"/>
    <xf numFmtId="0" fontId="69" fillId="46" borderId="0"/>
    <xf numFmtId="0" fontId="69" fillId="46" borderId="0"/>
    <xf numFmtId="0" fontId="69" fillId="46" borderId="0"/>
    <xf numFmtId="0" fontId="69" fillId="40" borderId="0"/>
    <xf numFmtId="0" fontId="69" fillId="40" borderId="0"/>
    <xf numFmtId="0" fontId="69" fillId="40" borderId="0"/>
    <xf numFmtId="0" fontId="69" fillId="40" borderId="0"/>
    <xf numFmtId="0" fontId="69" fillId="44" borderId="0"/>
    <xf numFmtId="0" fontId="69" fillId="44" borderId="0"/>
    <xf numFmtId="0" fontId="69" fillId="44" borderId="0"/>
    <xf numFmtId="0" fontId="69" fillId="44" borderId="0"/>
    <xf numFmtId="0" fontId="69" fillId="47" borderId="0"/>
    <xf numFmtId="0" fontId="69" fillId="47" borderId="0"/>
    <xf numFmtId="0" fontId="69" fillId="47" borderId="0"/>
    <xf numFmtId="0" fontId="69" fillId="47" borderId="0"/>
    <xf numFmtId="0" fontId="70" fillId="48" borderId="0"/>
    <xf numFmtId="0" fontId="70" fillId="45" borderId="0"/>
    <xf numFmtId="0" fontId="70" fillId="46" borderId="0"/>
    <xf numFmtId="0" fontId="70" fillId="49" borderId="0"/>
    <xf numFmtId="0" fontId="70" fillId="50" borderId="0"/>
    <xf numFmtId="0" fontId="70" fillId="51" borderId="0"/>
    <xf numFmtId="0" fontId="70" fillId="48" borderId="0"/>
    <xf numFmtId="0" fontId="70" fillId="48" borderId="0"/>
    <xf numFmtId="0" fontId="70" fillId="48" borderId="0"/>
    <xf numFmtId="0" fontId="70" fillId="48" borderId="0"/>
    <xf numFmtId="0" fontId="70" fillId="45" borderId="0"/>
    <xf numFmtId="0" fontId="70" fillId="45" borderId="0"/>
    <xf numFmtId="0" fontId="70" fillId="45" borderId="0"/>
    <xf numFmtId="0" fontId="70" fillId="45" borderId="0"/>
    <xf numFmtId="0" fontId="70" fillId="46" borderId="0"/>
    <xf numFmtId="0" fontId="70" fillId="46" borderId="0"/>
    <xf numFmtId="0" fontId="70" fillId="46" borderId="0"/>
    <xf numFmtId="0" fontId="70" fillId="46" borderId="0"/>
    <xf numFmtId="0" fontId="70" fillId="49" borderId="0"/>
    <xf numFmtId="0" fontId="70" fillId="49" borderId="0"/>
    <xf numFmtId="0" fontId="70" fillId="49" borderId="0"/>
    <xf numFmtId="0" fontId="70" fillId="49" borderId="0"/>
    <xf numFmtId="0" fontId="70" fillId="50" borderId="0"/>
    <xf numFmtId="0" fontId="70" fillId="50" borderId="0"/>
    <xf numFmtId="0" fontId="70" fillId="50" borderId="0"/>
    <xf numFmtId="0" fontId="70" fillId="50" borderId="0"/>
    <xf numFmtId="0" fontId="70" fillId="51" borderId="0"/>
    <xf numFmtId="0" fontId="70" fillId="51" borderId="0"/>
    <xf numFmtId="0" fontId="70" fillId="51" borderId="0"/>
    <xf numFmtId="0" fontId="70" fillId="51" borderId="0"/>
    <xf numFmtId="0" fontId="70" fillId="52" borderId="0"/>
    <xf numFmtId="0" fontId="70" fillId="53" borderId="0"/>
    <xf numFmtId="0" fontId="70" fillId="54" borderId="0"/>
    <xf numFmtId="0" fontId="70" fillId="49" borderId="0"/>
    <xf numFmtId="0" fontId="70" fillId="50" borderId="0"/>
    <xf numFmtId="0" fontId="70" fillId="55" borderId="0"/>
    <xf numFmtId="181" fontId="71" fillId="0" borderId="25"/>
    <xf numFmtId="0" fontId="72" fillId="38" borderId="0"/>
    <xf numFmtId="181" fontId="73" fillId="0" borderId="0">
      <alignment vertical="top"/>
    </xf>
    <xf numFmtId="181" fontId="74" fillId="0" borderId="0">
      <alignment horizontal="right"/>
    </xf>
    <xf numFmtId="181" fontId="74" fillId="0" borderId="0">
      <alignment horizontal="left"/>
    </xf>
    <xf numFmtId="0" fontId="75" fillId="39" borderId="0"/>
    <xf numFmtId="0" fontId="75" fillId="39" borderId="0"/>
    <xf numFmtId="0" fontId="75" fillId="39" borderId="0"/>
    <xf numFmtId="0" fontId="75" fillId="39" borderId="0"/>
    <xf numFmtId="2" fontId="76" fillId="0" borderId="0">
      <protection locked="0"/>
    </xf>
    <xf numFmtId="2" fontId="77" fillId="0" borderId="0">
      <protection locked="0"/>
    </xf>
    <xf numFmtId="0" fontId="78" fillId="0" borderId="0"/>
    <xf numFmtId="0" fontId="79" fillId="0" borderId="0"/>
    <xf numFmtId="0" fontId="80" fillId="43" borderId="26"/>
    <xf numFmtId="0" fontId="80" fillId="43" borderId="26"/>
    <xf numFmtId="0" fontId="80" fillId="43" borderId="26"/>
    <xf numFmtId="0" fontId="80" fillId="43" borderId="26"/>
    <xf numFmtId="0" fontId="80" fillId="43" borderId="26"/>
    <xf numFmtId="0" fontId="81" fillId="0" borderId="0">
      <alignment vertical="center"/>
    </xf>
    <xf numFmtId="0" fontId="82" fillId="56" borderId="27"/>
    <xf numFmtId="0" fontId="82" fillId="56" borderId="27"/>
    <xf numFmtId="0" fontId="82" fillId="56" borderId="27"/>
    <xf numFmtId="0" fontId="82" fillId="56" borderId="27"/>
    <xf numFmtId="0" fontId="83" fillId="0" borderId="28"/>
    <xf numFmtId="0" fontId="83" fillId="0" borderId="28"/>
    <xf numFmtId="0" fontId="83" fillId="0" borderId="28"/>
    <xf numFmtId="0" fontId="83" fillId="0" borderId="28"/>
    <xf numFmtId="0" fontId="82" fillId="56" borderId="27"/>
    <xf numFmtId="4" fontId="69" fillId="0" borderId="0"/>
    <xf numFmtId="182" fontId="84" fillId="0" borderId="0"/>
    <xf numFmtId="182" fontId="84" fillId="0" borderId="0"/>
    <xf numFmtId="3" fontId="69" fillId="0" borderId="0"/>
    <xf numFmtId="183" fontId="69" fillId="0" borderId="0"/>
    <xf numFmtId="0" fontId="69" fillId="0" borderId="0"/>
    <xf numFmtId="0" fontId="69" fillId="0" borderId="0"/>
    <xf numFmtId="168" fontId="69" fillId="0" borderId="0"/>
    <xf numFmtId="184" fontId="69" fillId="0" borderId="0"/>
    <xf numFmtId="0" fontId="70" fillId="52" borderId="0"/>
    <xf numFmtId="0" fontId="70" fillId="52" borderId="0"/>
    <xf numFmtId="0" fontId="70" fillId="52" borderId="0"/>
    <xf numFmtId="0" fontId="70" fillId="52" borderId="0"/>
    <xf numFmtId="0" fontId="70" fillId="53" borderId="0"/>
    <xf numFmtId="0" fontId="70" fillId="53" borderId="0"/>
    <xf numFmtId="0" fontId="70" fillId="53" borderId="0"/>
    <xf numFmtId="0" fontId="70" fillId="53" borderId="0"/>
    <xf numFmtId="0" fontId="70" fillId="54" borderId="0"/>
    <xf numFmtId="0" fontId="70" fillId="54" borderId="0"/>
    <xf numFmtId="0" fontId="70" fillId="54" borderId="0"/>
    <xf numFmtId="0" fontId="70" fillId="54" borderId="0"/>
    <xf numFmtId="0" fontId="70" fillId="49" borderId="0"/>
    <xf numFmtId="0" fontId="70" fillId="49" borderId="0"/>
    <xf numFmtId="0" fontId="70" fillId="49" borderId="0"/>
    <xf numFmtId="0" fontId="70" fillId="49" borderId="0"/>
    <xf numFmtId="0" fontId="70" fillId="50" borderId="0"/>
    <xf numFmtId="0" fontId="70" fillId="50" borderId="0"/>
    <xf numFmtId="0" fontId="70" fillId="50" borderId="0"/>
    <xf numFmtId="0" fontId="70" fillId="50" borderId="0"/>
    <xf numFmtId="0" fontId="70" fillId="55" borderId="0"/>
    <xf numFmtId="0" fontId="70" fillId="55" borderId="0"/>
    <xf numFmtId="0" fontId="70" fillId="55" borderId="0"/>
    <xf numFmtId="0" fontId="70" fillId="55" borderId="0"/>
    <xf numFmtId="0" fontId="85" fillId="42" borderId="26"/>
    <xf numFmtId="0" fontId="85" fillId="42" borderId="26"/>
    <xf numFmtId="0" fontId="85" fillId="42" borderId="26"/>
    <xf numFmtId="0" fontId="85" fillId="43" borderId="26"/>
    <xf numFmtId="185" fontId="84" fillId="0" borderId="0"/>
    <xf numFmtId="0" fontId="84" fillId="0" borderId="0"/>
    <xf numFmtId="0" fontId="86" fillId="0" borderId="0"/>
    <xf numFmtId="0" fontId="87" fillId="0" borderId="29">
      <alignment horizontal="center"/>
    </xf>
    <xf numFmtId="2" fontId="69" fillId="0" borderId="0"/>
    <xf numFmtId="2" fontId="69" fillId="0" borderId="0"/>
    <xf numFmtId="0" fontId="88" fillId="0" borderId="0">
      <alignment horizontal="left"/>
    </xf>
    <xf numFmtId="0" fontId="75" fillId="39" borderId="0"/>
    <xf numFmtId="0" fontId="89" fillId="0" borderId="0">
      <alignment horizontal="center"/>
    </xf>
    <xf numFmtId="0" fontId="90" fillId="0" borderId="30"/>
    <xf numFmtId="0" fontId="91" fillId="0" borderId="31"/>
    <xf numFmtId="0" fontId="92" fillId="0" borderId="32"/>
    <xf numFmtId="0" fontId="92" fillId="0" borderId="0"/>
    <xf numFmtId="0" fontId="89" fillId="0" borderId="0">
      <alignment horizontal="center" textRotation="90"/>
    </xf>
    <xf numFmtId="0" fontId="72" fillId="38" borderId="0"/>
    <xf numFmtId="0" fontId="72" fillId="38" borderId="0"/>
    <xf numFmtId="0" fontId="72" fillId="38" borderId="0"/>
    <xf numFmtId="0" fontId="72" fillId="38" borderId="0"/>
    <xf numFmtId="0" fontId="71" fillId="0" borderId="0"/>
    <xf numFmtId="0" fontId="85" fillId="42" borderId="26"/>
    <xf numFmtId="171" fontId="69" fillId="0" borderId="0"/>
    <xf numFmtId="0" fontId="83" fillId="0" borderId="28"/>
    <xf numFmtId="186" fontId="84" fillId="0" borderId="0"/>
    <xf numFmtId="183" fontId="69" fillId="0" borderId="0"/>
    <xf numFmtId="0" fontId="93" fillId="57" borderId="0"/>
    <xf numFmtId="0" fontId="93" fillId="57" borderId="0"/>
    <xf numFmtId="0" fontId="93" fillId="57" borderId="0"/>
    <xf numFmtId="0" fontId="93" fillId="57" borderId="0"/>
    <xf numFmtId="0" fontId="93" fillId="57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69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69" fillId="0" borderId="0"/>
    <xf numFmtId="0" fontId="69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58" borderId="33"/>
    <xf numFmtId="0" fontId="84" fillId="58" borderId="33"/>
    <xf numFmtId="0" fontId="84" fillId="58" borderId="33"/>
    <xf numFmtId="0" fontId="84" fillId="58" borderId="33"/>
    <xf numFmtId="0" fontId="84" fillId="58" borderId="33"/>
    <xf numFmtId="0" fontId="94" fillId="43" borderId="34"/>
    <xf numFmtId="173" fontId="76" fillId="0" borderId="0">
      <protection locked="0"/>
    </xf>
    <xf numFmtId="187" fontId="76" fillId="0" borderId="0">
      <protection locked="0"/>
    </xf>
    <xf numFmtId="9" fontId="84" fillId="0" borderId="0"/>
    <xf numFmtId="9" fontId="95" fillId="0" borderId="0"/>
    <xf numFmtId="9" fontId="69" fillId="0" borderId="0"/>
    <xf numFmtId="9" fontId="84" fillId="0" borderId="0"/>
    <xf numFmtId="9" fontId="69" fillId="0" borderId="0"/>
    <xf numFmtId="9" fontId="84" fillId="0" borderId="0"/>
    <xf numFmtId="9" fontId="84" fillId="0" borderId="0"/>
    <xf numFmtId="9" fontId="84" fillId="0" borderId="0"/>
    <xf numFmtId="9" fontId="84" fillId="0" borderId="0"/>
    <xf numFmtId="9" fontId="84" fillId="0" borderId="0"/>
    <xf numFmtId="9" fontId="84" fillId="0" borderId="0"/>
    <xf numFmtId="0" fontId="96" fillId="0" borderId="0"/>
    <xf numFmtId="188" fontId="96" fillId="0" borderId="0"/>
    <xf numFmtId="0" fontId="74" fillId="0" borderId="0"/>
    <xf numFmtId="0" fontId="94" fillId="43" borderId="34"/>
    <xf numFmtId="0" fontId="94" fillId="43" borderId="34"/>
    <xf numFmtId="0" fontId="94" fillId="43" borderId="34"/>
    <xf numFmtId="0" fontId="94" fillId="43" borderId="34"/>
    <xf numFmtId="189" fontId="69" fillId="0" borderId="0"/>
    <xf numFmtId="189" fontId="97" fillId="0" borderId="35"/>
    <xf numFmtId="175" fontId="84" fillId="0" borderId="0">
      <protection locked="0"/>
    </xf>
    <xf numFmtId="182" fontId="84" fillId="0" borderId="0"/>
    <xf numFmtId="182" fontId="84" fillId="0" borderId="0"/>
    <xf numFmtId="182" fontId="84" fillId="0" borderId="0"/>
    <xf numFmtId="182" fontId="84" fillId="0" borderId="0"/>
    <xf numFmtId="182" fontId="84" fillId="0" borderId="0"/>
    <xf numFmtId="182" fontId="84" fillId="0" borderId="0"/>
    <xf numFmtId="182" fontId="84" fillId="0" borderId="0"/>
    <xf numFmtId="182" fontId="84" fillId="0" borderId="0"/>
    <xf numFmtId="182" fontId="84" fillId="0" borderId="0"/>
    <xf numFmtId="182" fontId="84" fillId="0" borderId="0"/>
    <xf numFmtId="182" fontId="84" fillId="0" borderId="0"/>
    <xf numFmtId="182" fontId="84" fillId="0" borderId="0"/>
    <xf numFmtId="182" fontId="84" fillId="0" borderId="0"/>
    <xf numFmtId="182" fontId="84" fillId="0" borderId="0"/>
    <xf numFmtId="182" fontId="84" fillId="0" borderId="0"/>
    <xf numFmtId="182" fontId="84" fillId="0" borderId="0"/>
    <xf numFmtId="182" fontId="84" fillId="0" borderId="0"/>
    <xf numFmtId="182" fontId="84" fillId="0" borderId="0"/>
    <xf numFmtId="182" fontId="84" fillId="0" borderId="0"/>
    <xf numFmtId="182" fontId="84" fillId="0" borderId="0"/>
    <xf numFmtId="182" fontId="69" fillId="0" borderId="0"/>
    <xf numFmtId="190" fontId="84" fillId="0" borderId="0"/>
    <xf numFmtId="182" fontId="84" fillId="0" borderId="0"/>
    <xf numFmtId="0" fontId="84" fillId="0" borderId="0"/>
    <xf numFmtId="182" fontId="84" fillId="0" borderId="0"/>
    <xf numFmtId="182" fontId="84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177" fontId="69" fillId="0" borderId="0"/>
    <xf numFmtId="178" fontId="69" fillId="0" borderId="0"/>
    <xf numFmtId="0" fontId="99" fillId="0" borderId="0"/>
    <xf numFmtId="0" fontId="100" fillId="0" borderId="36"/>
    <xf numFmtId="0" fontId="90" fillId="0" borderId="30"/>
    <xf numFmtId="0" fontId="90" fillId="0" borderId="30"/>
    <xf numFmtId="0" fontId="90" fillId="0" borderId="30"/>
    <xf numFmtId="0" fontId="90" fillId="0" borderId="30"/>
    <xf numFmtId="0" fontId="90" fillId="0" borderId="30"/>
    <xf numFmtId="0" fontId="101" fillId="0" borderId="0"/>
    <xf numFmtId="0" fontId="99" fillId="0" borderId="0"/>
    <xf numFmtId="0" fontId="91" fillId="0" borderId="31"/>
    <xf numFmtId="0" fontId="91" fillId="0" borderId="31"/>
    <xf numFmtId="0" fontId="91" fillId="0" borderId="31"/>
    <xf numFmtId="0" fontId="91" fillId="0" borderId="31"/>
    <xf numFmtId="0" fontId="92" fillId="0" borderId="32"/>
    <xf numFmtId="0" fontId="92" fillId="0" borderId="32"/>
    <xf numFmtId="0" fontId="92" fillId="0" borderId="32"/>
    <xf numFmtId="0" fontId="92" fillId="0" borderId="32"/>
    <xf numFmtId="0" fontId="92" fillId="0" borderId="0"/>
    <xf numFmtId="0" fontId="92" fillId="0" borderId="0"/>
    <xf numFmtId="0" fontId="92" fillId="0" borderId="0"/>
    <xf numFmtId="0" fontId="92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2" fontId="102" fillId="0" borderId="0">
      <protection locked="0"/>
    </xf>
    <xf numFmtId="2" fontId="102" fillId="0" borderId="0">
      <protection locked="0"/>
    </xf>
    <xf numFmtId="0" fontId="103" fillId="0" borderId="37"/>
    <xf numFmtId="0" fontId="103" fillId="0" borderId="37"/>
    <xf numFmtId="0" fontId="103" fillId="0" borderId="37"/>
    <xf numFmtId="0" fontId="103" fillId="0" borderId="37"/>
    <xf numFmtId="187" fontId="76" fillId="0" borderId="0">
      <protection locked="0"/>
    </xf>
    <xf numFmtId="191" fontId="76" fillId="0" borderId="0">
      <protection locked="0"/>
    </xf>
    <xf numFmtId="0" fontId="84" fillId="0" borderId="0"/>
    <xf numFmtId="190" fontId="95" fillId="0" borderId="0"/>
    <xf numFmtId="182" fontId="84" fillId="0" borderId="0"/>
    <xf numFmtId="190" fontId="84" fillId="0" borderId="0"/>
    <xf numFmtId="182" fontId="84" fillId="0" borderId="0"/>
    <xf numFmtId="190" fontId="84" fillId="0" borderId="0"/>
    <xf numFmtId="3" fontId="69" fillId="0" borderId="0"/>
    <xf numFmtId="0" fontId="98" fillId="0" borderId="0"/>
    <xf numFmtId="43" fontId="7" fillId="0" borderId="0" applyFont="0" applyFill="0" applyBorder="0" applyAlignment="0" applyProtection="0"/>
    <xf numFmtId="0" fontId="20" fillId="0" borderId="6" applyNumberFormat="0" applyFill="0" applyAlignment="0" applyProtection="0"/>
    <xf numFmtId="0" fontId="20" fillId="0" borderId="6" applyNumberFormat="0" applyFill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4" fontId="69" fillId="0" borderId="0"/>
    <xf numFmtId="0" fontId="4" fillId="0" borderId="0"/>
    <xf numFmtId="0" fontId="104" fillId="59" borderId="0" applyBorder="0" applyProtection="0"/>
    <xf numFmtId="0" fontId="69" fillId="0" borderId="0"/>
    <xf numFmtId="9" fontId="4" fillId="0" borderId="0" applyFont="0" applyFill="0" applyBorder="0" applyAlignment="0" applyProtection="0"/>
    <xf numFmtId="0" fontId="100" fillId="0" borderId="36"/>
    <xf numFmtId="43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04" fillId="59" borderId="0" applyBorder="0" applyProtection="0"/>
    <xf numFmtId="176" fontId="6" fillId="0" borderId="0" applyFill="0" applyBorder="0" applyAlignment="0" applyProtection="0"/>
    <xf numFmtId="0" fontId="104" fillId="59" borderId="0" applyBorder="0" applyProtection="0"/>
    <xf numFmtId="0" fontId="104" fillId="59" borderId="0" applyBorder="0" applyProtection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23">
    <xf numFmtId="0" fontId="0" fillId="0" borderId="0" xfId="0"/>
    <xf numFmtId="0" fontId="0" fillId="0" borderId="0" xfId="0" applyBorder="1"/>
    <xf numFmtId="0" fontId="59" fillId="0" borderId="0" xfId="0" applyFont="1"/>
    <xf numFmtId="0" fontId="59" fillId="0" borderId="0" xfId="0" applyFont="1" applyFill="1" applyBorder="1"/>
    <xf numFmtId="0" fontId="6" fillId="0" borderId="0" xfId="0" applyFont="1"/>
    <xf numFmtId="0" fontId="60" fillId="0" borderId="0" xfId="0" applyFont="1"/>
    <xf numFmtId="0" fontId="61" fillId="0" borderId="0" xfId="0" applyFont="1" applyAlignment="1"/>
    <xf numFmtId="0" fontId="61" fillId="0" borderId="0" xfId="0" applyFont="1"/>
    <xf numFmtId="0" fontId="61" fillId="24" borderId="19" xfId="0" applyFont="1" applyFill="1" applyBorder="1" applyAlignment="1">
      <alignment horizontal="center" vertical="center" wrapText="1"/>
    </xf>
    <xf numFmtId="0" fontId="61" fillId="24" borderId="18" xfId="0" applyFont="1" applyFill="1" applyBorder="1" applyAlignment="1">
      <alignment horizontal="center" vertical="center" wrapText="1"/>
    </xf>
    <xf numFmtId="0" fontId="61" fillId="24" borderId="20" xfId="0" applyFont="1" applyFill="1" applyBorder="1" applyAlignment="1">
      <alignment horizontal="center" vertical="center" wrapText="1"/>
    </xf>
    <xf numFmtId="0" fontId="62" fillId="0" borderId="0" xfId="0" applyFont="1"/>
    <xf numFmtId="0" fontId="62" fillId="0" borderId="0" xfId="0" applyFont="1" applyAlignment="1">
      <alignment horizontal="left"/>
    </xf>
    <xf numFmtId="3" fontId="61" fillId="25" borderId="17" xfId="0" applyNumberFormat="1" applyFont="1" applyFill="1" applyBorder="1" applyAlignment="1">
      <alignment horizontal="right"/>
    </xf>
    <xf numFmtId="0" fontId="63" fillId="0" borderId="0" xfId="0" applyFont="1" applyAlignment="1"/>
    <xf numFmtId="0" fontId="63" fillId="0" borderId="0" xfId="0" applyFont="1"/>
    <xf numFmtId="0" fontId="64" fillId="0" borderId="0" xfId="0" applyFont="1" applyAlignment="1">
      <alignment horizontal="left"/>
    </xf>
    <xf numFmtId="0" fontId="64" fillId="0" borderId="0" xfId="0" applyFont="1"/>
    <xf numFmtId="0" fontId="63" fillId="28" borderId="19" xfId="0" applyFont="1" applyFill="1" applyBorder="1" applyAlignment="1">
      <alignment horizontal="center" vertical="center" wrapText="1"/>
    </xf>
    <xf numFmtId="0" fontId="63" fillId="28" borderId="20" xfId="0" applyFont="1" applyFill="1" applyBorder="1" applyAlignment="1">
      <alignment horizontal="center" vertical="center" wrapText="1"/>
    </xf>
    <xf numFmtId="0" fontId="63" fillId="0" borderId="17" xfId="0" applyFont="1" applyBorder="1" applyAlignment="1">
      <alignment horizontal="center"/>
    </xf>
    <xf numFmtId="3" fontId="63" fillId="0" borderId="17" xfId="0" applyNumberFormat="1" applyFont="1" applyBorder="1" applyAlignment="1">
      <alignment horizontal="right"/>
    </xf>
    <xf numFmtId="0" fontId="64" fillId="0" borderId="17" xfId="0" applyFont="1" applyBorder="1" applyAlignment="1">
      <alignment horizontal="center"/>
    </xf>
    <xf numFmtId="14" fontId="66" fillId="30" borderId="0" xfId="0" applyNumberFormat="1" applyFont="1" applyFill="1" applyAlignment="1">
      <alignment horizontal="left"/>
    </xf>
    <xf numFmtId="180" fontId="67" fillId="31" borderId="0" xfId="0" applyNumberFormat="1" applyFont="1" applyFill="1" applyAlignment="1">
      <alignment horizontal="left"/>
    </xf>
    <xf numFmtId="0" fontId="61" fillId="34" borderId="17" xfId="0" applyFont="1" applyFill="1" applyBorder="1" applyAlignment="1">
      <alignment horizontal="center"/>
    </xf>
    <xf numFmtId="0" fontId="61" fillId="36" borderId="17" xfId="0" applyFont="1" applyFill="1" applyBorder="1" applyAlignment="1">
      <alignment horizontal="center"/>
    </xf>
    <xf numFmtId="3" fontId="61" fillId="35" borderId="17" xfId="0" applyNumberFormat="1" applyFont="1" applyFill="1" applyBorder="1" applyAlignment="1">
      <alignment horizontal="right"/>
    </xf>
    <xf numFmtId="0" fontId="65" fillId="24" borderId="17" xfId="0" applyFont="1" applyFill="1" applyBorder="1" applyAlignment="1">
      <alignment horizontal="center" vertical="center"/>
    </xf>
    <xf numFmtId="3" fontId="61" fillId="33" borderId="17" xfId="0" applyNumberFormat="1" applyFont="1" applyFill="1" applyBorder="1" applyAlignment="1">
      <alignment horizontal="right"/>
    </xf>
    <xf numFmtId="0" fontId="62" fillId="0" borderId="0" xfId="0" applyFont="1" applyAlignment="1">
      <alignment vertical="center"/>
    </xf>
    <xf numFmtId="0" fontId="61" fillId="24" borderId="19" xfId="0" applyFont="1" applyFill="1" applyBorder="1" applyAlignment="1">
      <alignment horizontal="center" vertical="center" wrapText="1"/>
    </xf>
    <xf numFmtId="0" fontId="61" fillId="24" borderId="20" xfId="0" applyFont="1" applyFill="1" applyBorder="1" applyAlignment="1">
      <alignment horizontal="center" vertical="center" wrapText="1"/>
    </xf>
    <xf numFmtId="0" fontId="61" fillId="24" borderId="21" xfId="0" applyFont="1" applyFill="1" applyBorder="1" applyAlignment="1">
      <alignment horizontal="center" vertical="center" wrapText="1"/>
    </xf>
    <xf numFmtId="0" fontId="61" fillId="26" borderId="19" xfId="0" applyFont="1" applyFill="1" applyBorder="1" applyAlignment="1">
      <alignment horizontal="center" vertical="center" wrapText="1"/>
    </xf>
    <xf numFmtId="0" fontId="61" fillId="26" borderId="20" xfId="0" applyFont="1" applyFill="1" applyBorder="1" applyAlignment="1">
      <alignment horizontal="center" vertical="center" wrapText="1"/>
    </xf>
    <xf numFmtId="3" fontId="61" fillId="27" borderId="17" xfId="0" applyNumberFormat="1" applyFont="1" applyFill="1" applyBorder="1" applyAlignment="1">
      <alignment horizontal="right"/>
    </xf>
    <xf numFmtId="3" fontId="62" fillId="27" borderId="17" xfId="0" applyNumberFormat="1" applyFont="1" applyFill="1" applyBorder="1" applyAlignment="1">
      <alignment horizontal="right"/>
    </xf>
    <xf numFmtId="0" fontId="62" fillId="26" borderId="17" xfId="0" applyFont="1" applyFill="1" applyBorder="1" applyAlignment="1">
      <alignment horizontal="center"/>
    </xf>
    <xf numFmtId="3" fontId="62" fillId="26" borderId="17" xfId="0" applyNumberFormat="1" applyFont="1" applyFill="1" applyBorder="1" applyAlignment="1">
      <alignment horizontal="right"/>
    </xf>
    <xf numFmtId="17" fontId="66" fillId="30" borderId="0" xfId="0" applyNumberFormat="1" applyFont="1" applyFill="1" applyAlignment="1">
      <alignment horizontal="left"/>
    </xf>
    <xf numFmtId="0" fontId="61" fillId="0" borderId="17" xfId="0" applyFont="1" applyBorder="1" applyAlignment="1">
      <alignment horizontal="center"/>
    </xf>
    <xf numFmtId="3" fontId="61" fillId="0" borderId="17" xfId="0" applyNumberFormat="1" applyFont="1" applyBorder="1" applyAlignment="1">
      <alignment horizontal="right"/>
    </xf>
    <xf numFmtId="0" fontId="62" fillId="0" borderId="17" xfId="0" applyFont="1" applyBorder="1" applyAlignment="1">
      <alignment horizontal="center"/>
    </xf>
    <xf numFmtId="3" fontId="61" fillId="0" borderId="17" xfId="0" applyNumberFormat="1" applyFont="1" applyFill="1" applyBorder="1" applyAlignment="1">
      <alignment horizontal="right"/>
    </xf>
    <xf numFmtId="3" fontId="61" fillId="25" borderId="17" xfId="0" applyNumberFormat="1" applyFont="1" applyFill="1" applyBorder="1" applyAlignment="1">
      <alignment horizontal="right"/>
    </xf>
    <xf numFmtId="3" fontId="62" fillId="25" borderId="17" xfId="0" applyNumberFormat="1" applyFont="1" applyFill="1" applyBorder="1" applyAlignment="1">
      <alignment horizontal="right"/>
    </xf>
    <xf numFmtId="0" fontId="62" fillId="24" borderId="17" xfId="0" applyFont="1" applyFill="1" applyBorder="1" applyAlignment="1">
      <alignment horizontal="center"/>
    </xf>
    <xf numFmtId="3" fontId="62" fillId="24" borderId="17" xfId="0" applyNumberFormat="1" applyFont="1" applyFill="1" applyBorder="1" applyAlignment="1">
      <alignment horizontal="right"/>
    </xf>
    <xf numFmtId="14" fontId="66" fillId="30" borderId="0" xfId="228" applyNumberFormat="1" applyFont="1" applyFill="1" applyAlignment="1">
      <alignment horizontal="left"/>
    </xf>
    <xf numFmtId="0" fontId="61" fillId="0" borderId="17" xfId="228" applyFont="1" applyBorder="1" applyAlignment="1">
      <alignment horizontal="center"/>
    </xf>
    <xf numFmtId="0" fontId="62" fillId="0" borderId="17" xfId="228" applyFont="1" applyBorder="1" applyAlignment="1">
      <alignment horizontal="center"/>
    </xf>
    <xf numFmtId="0" fontId="62" fillId="24" borderId="17" xfId="228" applyFont="1" applyFill="1" applyBorder="1" applyAlignment="1">
      <alignment horizontal="center"/>
    </xf>
    <xf numFmtId="0" fontId="61" fillId="24" borderId="38" xfId="0" applyFont="1" applyFill="1" applyBorder="1" applyAlignment="1">
      <alignment horizontal="center" vertical="center" wrapText="1"/>
    </xf>
    <xf numFmtId="0" fontId="61" fillId="26" borderId="21" xfId="0" applyFont="1" applyFill="1" applyBorder="1" applyAlignment="1">
      <alignment horizontal="center" vertical="center" wrapText="1"/>
    </xf>
    <xf numFmtId="0" fontId="6" fillId="0" borderId="0" xfId="228"/>
    <xf numFmtId="0" fontId="61" fillId="0" borderId="0" xfId="228" applyFont="1" applyAlignment="1"/>
    <xf numFmtId="0" fontId="61" fillId="0" borderId="0" xfId="228" applyFont="1"/>
    <xf numFmtId="0" fontId="62" fillId="0" borderId="0" xfId="228" applyFont="1" applyAlignment="1">
      <alignment horizontal="left"/>
    </xf>
    <xf numFmtId="0" fontId="62" fillId="0" borderId="0" xfId="228" applyFont="1"/>
    <xf numFmtId="0" fontId="61" fillId="24" borderId="19" xfId="228" applyFont="1" applyFill="1" applyBorder="1" applyAlignment="1">
      <alignment horizontal="center" vertical="center" wrapText="1"/>
    </xf>
    <xf numFmtId="0" fontId="61" fillId="24" borderId="20" xfId="228" applyFont="1" applyFill="1" applyBorder="1" applyAlignment="1">
      <alignment horizontal="center" vertical="center" wrapText="1"/>
    </xf>
    <xf numFmtId="0" fontId="61" fillId="24" borderId="21" xfId="228" applyFont="1" applyFill="1" applyBorder="1" applyAlignment="1">
      <alignment horizontal="center" vertical="center" wrapText="1"/>
    </xf>
    <xf numFmtId="14" fontId="66" fillId="30" borderId="0" xfId="0" applyNumberFormat="1" applyFont="1" applyFill="1" applyAlignment="1" applyProtection="1">
      <alignment horizontal="left"/>
    </xf>
    <xf numFmtId="180" fontId="67" fillId="32" borderId="0" xfId="0" applyNumberFormat="1" applyFont="1" applyFill="1" applyAlignment="1">
      <alignment horizontal="left"/>
    </xf>
    <xf numFmtId="0" fontId="63" fillId="28" borderId="21" xfId="0" applyFont="1" applyFill="1" applyBorder="1" applyAlignment="1">
      <alignment horizontal="center" vertical="center" wrapText="1"/>
    </xf>
    <xf numFmtId="3" fontId="63" fillId="29" borderId="17" xfId="0" applyNumberFormat="1" applyFont="1" applyFill="1" applyBorder="1" applyAlignment="1">
      <alignment horizontal="right"/>
    </xf>
    <xf numFmtId="3" fontId="64" fillId="29" borderId="17" xfId="0" applyNumberFormat="1" applyFont="1" applyFill="1" applyBorder="1" applyAlignment="1">
      <alignment horizontal="right"/>
    </xf>
    <xf numFmtId="0" fontId="64" fillId="28" borderId="17" xfId="0" applyFont="1" applyFill="1" applyBorder="1" applyAlignment="1">
      <alignment horizontal="center"/>
    </xf>
    <xf numFmtId="0" fontId="65" fillId="34" borderId="17" xfId="0" applyFont="1" applyFill="1" applyBorder="1" applyAlignment="1">
      <alignment horizontal="center" vertical="center"/>
    </xf>
    <xf numFmtId="3" fontId="105" fillId="34" borderId="17" xfId="0" applyNumberFormat="1" applyFont="1" applyFill="1" applyBorder="1" applyAlignment="1">
      <alignment horizontal="right" vertical="center"/>
    </xf>
    <xf numFmtId="0" fontId="65" fillId="36" borderId="17" xfId="0" applyFont="1" applyFill="1" applyBorder="1" applyAlignment="1">
      <alignment horizontal="center" vertical="center"/>
    </xf>
    <xf numFmtId="3" fontId="105" fillId="36" borderId="17" xfId="0" applyNumberFormat="1" applyFont="1" applyFill="1" applyBorder="1" applyAlignment="1">
      <alignment horizontal="right" vertical="center"/>
    </xf>
    <xf numFmtId="3" fontId="105" fillId="25" borderId="17" xfId="0" applyNumberFormat="1" applyFont="1" applyFill="1" applyBorder="1" applyAlignment="1">
      <alignment horizontal="right" vertical="center"/>
    </xf>
    <xf numFmtId="3" fontId="105" fillId="24" borderId="17" xfId="0" applyNumberFormat="1" applyFont="1" applyFill="1" applyBorder="1" applyAlignment="1">
      <alignment horizontal="right" vertical="center"/>
    </xf>
    <xf numFmtId="0" fontId="61" fillId="0" borderId="22" xfId="0" applyFont="1" applyBorder="1" applyAlignment="1">
      <alignment horizontal="center"/>
    </xf>
    <xf numFmtId="3" fontId="61" fillId="0" borderId="17" xfId="0" applyNumberFormat="1" applyFont="1" applyBorder="1" applyAlignment="1" applyProtection="1">
      <alignment horizontal="right"/>
      <protection locked="0"/>
    </xf>
    <xf numFmtId="3" fontId="62" fillId="0" borderId="17" xfId="0" applyNumberFormat="1" applyFont="1" applyFill="1" applyBorder="1" applyAlignment="1">
      <alignment horizontal="right"/>
    </xf>
    <xf numFmtId="3" fontId="62" fillId="0" borderId="17" xfId="0" applyNumberFormat="1" applyFont="1" applyBorder="1" applyAlignment="1">
      <alignment horizontal="right"/>
    </xf>
    <xf numFmtId="192" fontId="108" fillId="0" borderId="39" xfId="0" applyNumberFormat="1" applyFont="1" applyBorder="1" applyAlignment="1">
      <alignment horizontal="right"/>
    </xf>
    <xf numFmtId="192" fontId="108" fillId="60" borderId="39" xfId="0" applyNumberFormat="1" applyFont="1" applyFill="1" applyBorder="1" applyAlignment="1">
      <alignment horizontal="right"/>
    </xf>
    <xf numFmtId="192" fontId="109" fillId="60" borderId="39" xfId="0" applyNumberFormat="1" applyFont="1" applyFill="1" applyBorder="1" applyAlignment="1">
      <alignment horizontal="right"/>
    </xf>
    <xf numFmtId="192" fontId="108" fillId="0" borderId="39" xfId="0" applyNumberFormat="1" applyFont="1" applyFill="1" applyBorder="1" applyAlignment="1">
      <alignment horizontal="right"/>
    </xf>
    <xf numFmtId="192" fontId="109" fillId="61" borderId="39" xfId="0" applyNumberFormat="1" applyFont="1" applyFill="1" applyBorder="1" applyAlignment="1">
      <alignment horizontal="right"/>
    </xf>
    <xf numFmtId="3" fontId="61" fillId="0" borderId="17" xfId="0" applyNumberFormat="1" applyFont="1" applyBorder="1" applyAlignment="1" applyProtection="1">
      <alignment horizontal="right"/>
    </xf>
    <xf numFmtId="3" fontId="63" fillId="0" borderId="40" xfId="0" applyNumberFormat="1" applyFont="1" applyBorder="1" applyAlignment="1" applyProtection="1">
      <alignment horizontal="right"/>
      <protection locked="0"/>
    </xf>
    <xf numFmtId="3" fontId="63" fillId="62" borderId="17" xfId="0" applyNumberFormat="1" applyFont="1" applyFill="1" applyBorder="1" applyAlignment="1">
      <alignment horizontal="right"/>
    </xf>
    <xf numFmtId="3" fontId="61" fillId="0" borderId="40" xfId="0" applyNumberFormat="1" applyFont="1" applyBorder="1" applyAlignment="1" applyProtection="1">
      <alignment horizontal="right"/>
      <protection locked="0"/>
    </xf>
    <xf numFmtId="3" fontId="64" fillId="62" borderId="17" xfId="0" applyNumberFormat="1" applyFont="1" applyFill="1" applyBorder="1" applyAlignment="1">
      <alignment horizontal="right"/>
    </xf>
    <xf numFmtId="3" fontId="64" fillId="63" borderId="17" xfId="0" applyNumberFormat="1" applyFont="1" applyFill="1" applyBorder="1" applyAlignment="1">
      <alignment horizontal="right"/>
    </xf>
    <xf numFmtId="3" fontId="61" fillId="0" borderId="17" xfId="0" applyNumberFormat="1" applyFont="1" applyFill="1" applyBorder="1" applyAlignment="1" applyProtection="1">
      <alignment horizontal="right"/>
    </xf>
    <xf numFmtId="3" fontId="61" fillId="0" borderId="17" xfId="0" applyNumberFormat="1" applyFont="1" applyBorder="1" applyAlignment="1">
      <alignment horizontal="right"/>
    </xf>
    <xf numFmtId="3" fontId="61" fillId="25" borderId="17" xfId="0" applyNumberFormat="1" applyFont="1" applyFill="1" applyBorder="1" applyAlignment="1">
      <alignment horizontal="right"/>
    </xf>
    <xf numFmtId="3" fontId="62" fillId="25" borderId="17" xfId="0" applyNumberFormat="1" applyFont="1" applyFill="1" applyBorder="1" applyAlignment="1">
      <alignment horizontal="right"/>
    </xf>
    <xf numFmtId="3" fontId="61" fillId="0" borderId="17" xfId="0" applyNumberFormat="1" applyFont="1" applyBorder="1" applyAlignment="1">
      <alignment horizontal="right"/>
    </xf>
    <xf numFmtId="3" fontId="61" fillId="0" borderId="17" xfId="0" applyNumberFormat="1" applyFont="1" applyFill="1" applyBorder="1" applyAlignment="1">
      <alignment horizontal="right"/>
    </xf>
    <xf numFmtId="3" fontId="61" fillId="25" borderId="17" xfId="0" applyNumberFormat="1" applyFont="1" applyFill="1" applyBorder="1" applyAlignment="1">
      <alignment horizontal="right"/>
    </xf>
    <xf numFmtId="3" fontId="62" fillId="25" borderId="17" xfId="0" applyNumberFormat="1" applyFont="1" applyFill="1" applyBorder="1" applyAlignment="1">
      <alignment horizontal="right"/>
    </xf>
    <xf numFmtId="3" fontId="62" fillId="24" borderId="17" xfId="0" applyNumberFormat="1" applyFont="1" applyFill="1" applyBorder="1" applyAlignment="1">
      <alignment horizontal="right"/>
    </xf>
    <xf numFmtId="3" fontId="64" fillId="64" borderId="17" xfId="0" applyNumberFormat="1" applyFont="1" applyFill="1" applyBorder="1" applyAlignment="1">
      <alignment horizontal="right"/>
    </xf>
    <xf numFmtId="3" fontId="61" fillId="0" borderId="41" xfId="0" applyNumberFormat="1" applyFont="1" applyBorder="1" applyAlignment="1">
      <alignment horizontal="right"/>
    </xf>
    <xf numFmtId="3" fontId="61" fillId="65" borderId="41" xfId="0" applyNumberFormat="1" applyFont="1" applyFill="1" applyBorder="1" applyAlignment="1">
      <alignment horizontal="right"/>
    </xf>
    <xf numFmtId="3" fontId="62" fillId="65" borderId="41" xfId="0" applyNumberFormat="1" applyFont="1" applyFill="1" applyBorder="1" applyAlignment="1">
      <alignment horizontal="right"/>
    </xf>
    <xf numFmtId="3" fontId="61" fillId="0" borderId="41" xfId="0" applyNumberFormat="1" applyFont="1" applyFill="1" applyBorder="1" applyAlignment="1">
      <alignment horizontal="right"/>
    </xf>
    <xf numFmtId="3" fontId="62" fillId="66" borderId="41" xfId="0" applyNumberFormat="1" applyFont="1" applyFill="1" applyBorder="1" applyAlignment="1">
      <alignment horizontal="right"/>
    </xf>
    <xf numFmtId="3" fontId="63" fillId="0" borderId="17" xfId="236" applyNumberFormat="1" applyFont="1" applyBorder="1" applyAlignment="1">
      <alignment horizontal="right"/>
    </xf>
    <xf numFmtId="3" fontId="64" fillId="0" borderId="17" xfId="236" applyNumberFormat="1" applyFont="1" applyBorder="1" applyAlignment="1">
      <alignment horizontal="right"/>
    </xf>
    <xf numFmtId="3" fontId="63" fillId="0" borderId="17" xfId="236" applyNumberFormat="1" applyFont="1" applyBorder="1" applyAlignment="1">
      <alignment horizontal="right"/>
    </xf>
    <xf numFmtId="3" fontId="64" fillId="0" borderId="17" xfId="236" applyNumberFormat="1" applyFont="1" applyBorder="1" applyAlignment="1">
      <alignment horizontal="right"/>
    </xf>
    <xf numFmtId="3" fontId="64" fillId="67" borderId="17" xfId="236" applyNumberFormat="1" applyFont="1" applyFill="1" applyBorder="1" applyAlignment="1">
      <alignment horizontal="right"/>
    </xf>
    <xf numFmtId="3" fontId="61" fillId="0" borderId="17" xfId="0" applyNumberFormat="1" applyFont="1" applyBorder="1" applyAlignment="1">
      <alignment horizontal="right"/>
    </xf>
    <xf numFmtId="3" fontId="61" fillId="0" borderId="17" xfId="0" applyNumberFormat="1" applyFont="1" applyFill="1" applyBorder="1" applyAlignment="1">
      <alignment horizontal="right"/>
    </xf>
    <xf numFmtId="3" fontId="61" fillId="27" borderId="17" xfId="0" applyNumberFormat="1" applyFont="1" applyFill="1" applyBorder="1" applyAlignment="1">
      <alignment horizontal="right"/>
    </xf>
    <xf numFmtId="3" fontId="62" fillId="27" borderId="17" xfId="0" applyNumberFormat="1" applyFont="1" applyFill="1" applyBorder="1" applyAlignment="1">
      <alignment horizontal="right"/>
    </xf>
    <xf numFmtId="3" fontId="62" fillId="26" borderId="17" xfId="0" applyNumberFormat="1" applyFont="1" applyFill="1" applyBorder="1" applyAlignment="1">
      <alignment horizontal="right"/>
    </xf>
    <xf numFmtId="3" fontId="61" fillId="0" borderId="17" xfId="0" applyNumberFormat="1" applyFont="1" applyBorder="1" applyAlignment="1">
      <alignment horizontal="right"/>
    </xf>
    <xf numFmtId="3" fontId="61" fillId="27" borderId="17" xfId="0" applyNumberFormat="1" applyFont="1" applyFill="1" applyBorder="1" applyAlignment="1">
      <alignment horizontal="right"/>
    </xf>
    <xf numFmtId="3" fontId="62" fillId="27" borderId="17" xfId="0" applyNumberFormat="1" applyFont="1" applyFill="1" applyBorder="1" applyAlignment="1">
      <alignment horizontal="right"/>
    </xf>
    <xf numFmtId="3" fontId="61" fillId="0" borderId="17" xfId="0" applyNumberFormat="1" applyFont="1" applyBorder="1" applyAlignment="1">
      <alignment horizontal="right"/>
    </xf>
    <xf numFmtId="3" fontId="61" fillId="27" borderId="17" xfId="0" applyNumberFormat="1" applyFont="1" applyFill="1" applyBorder="1" applyAlignment="1">
      <alignment horizontal="right"/>
    </xf>
    <xf numFmtId="3" fontId="62" fillId="27" borderId="17" xfId="0" applyNumberFormat="1" applyFont="1" applyFill="1" applyBorder="1" applyAlignment="1">
      <alignment horizontal="right"/>
    </xf>
    <xf numFmtId="3" fontId="61" fillId="0" borderId="17" xfId="0" applyNumberFormat="1" applyFont="1" applyBorder="1" applyAlignment="1">
      <alignment horizontal="right"/>
    </xf>
    <xf numFmtId="3" fontId="61" fillId="0" borderId="17" xfId="0" applyNumberFormat="1" applyFont="1" applyFill="1" applyBorder="1" applyAlignment="1">
      <alignment horizontal="right"/>
    </xf>
    <xf numFmtId="3" fontId="61" fillId="27" borderId="17" xfId="0" applyNumberFormat="1" applyFont="1" applyFill="1" applyBorder="1" applyAlignment="1">
      <alignment horizontal="right"/>
    </xf>
    <xf numFmtId="3" fontId="62" fillId="27" borderId="17" xfId="0" applyNumberFormat="1" applyFont="1" applyFill="1" applyBorder="1" applyAlignment="1">
      <alignment horizontal="right"/>
    </xf>
    <xf numFmtId="3" fontId="62" fillId="26" borderId="17" xfId="0" applyNumberFormat="1" applyFont="1" applyFill="1" applyBorder="1" applyAlignment="1">
      <alignment horizontal="right"/>
    </xf>
    <xf numFmtId="3" fontId="61" fillId="27" borderId="17" xfId="0" applyNumberFormat="1" applyFont="1" applyFill="1" applyBorder="1" applyAlignment="1">
      <alignment horizontal="right"/>
    </xf>
    <xf numFmtId="3" fontId="62" fillId="27" borderId="17" xfId="0" applyNumberFormat="1" applyFont="1" applyFill="1" applyBorder="1" applyAlignment="1">
      <alignment horizontal="right"/>
    </xf>
    <xf numFmtId="3" fontId="61" fillId="0" borderId="17" xfId="0" applyNumberFormat="1" applyFont="1" applyBorder="1" applyAlignment="1" applyProtection="1">
      <alignment horizontal="right"/>
    </xf>
    <xf numFmtId="3" fontId="61" fillId="27" borderId="17" xfId="0" applyNumberFormat="1" applyFont="1" applyFill="1" applyBorder="1" applyAlignment="1">
      <alignment horizontal="right"/>
    </xf>
    <xf numFmtId="3" fontId="62" fillId="27" borderId="17" xfId="0" applyNumberFormat="1" applyFont="1" applyFill="1" applyBorder="1" applyAlignment="1">
      <alignment horizontal="right"/>
    </xf>
    <xf numFmtId="3" fontId="62" fillId="26" borderId="17" xfId="0" applyNumberFormat="1" applyFont="1" applyFill="1" applyBorder="1" applyAlignment="1">
      <alignment horizontal="right"/>
    </xf>
    <xf numFmtId="3" fontId="61" fillId="0" borderId="17" xfId="0" applyNumberFormat="1" applyFont="1" applyBorder="1" applyAlignment="1" applyProtection="1">
      <alignment horizontal="right"/>
    </xf>
    <xf numFmtId="3" fontId="61" fillId="0" borderId="17" xfId="0" applyNumberFormat="1" applyFont="1" applyFill="1" applyBorder="1" applyAlignment="1" applyProtection="1">
      <alignment horizontal="right"/>
    </xf>
    <xf numFmtId="3" fontId="61" fillId="0" borderId="17" xfId="243" applyNumberFormat="1" applyFont="1" applyBorder="1" applyAlignment="1">
      <alignment horizontal="right"/>
    </xf>
    <xf numFmtId="3" fontId="61" fillId="25" borderId="17" xfId="243" applyNumberFormat="1" applyFont="1" applyFill="1" applyBorder="1" applyAlignment="1">
      <alignment horizontal="right"/>
    </xf>
    <xf numFmtId="3" fontId="61" fillId="0" borderId="17" xfId="243" applyNumberFormat="1" applyFont="1" applyBorder="1" applyAlignment="1" applyProtection="1">
      <alignment horizontal="right"/>
    </xf>
    <xf numFmtId="3" fontId="62" fillId="25" borderId="17" xfId="243" applyNumberFormat="1" applyFont="1" applyFill="1" applyBorder="1" applyAlignment="1">
      <alignment horizontal="right"/>
    </xf>
    <xf numFmtId="3" fontId="62" fillId="24" borderId="17" xfId="243" applyNumberFormat="1" applyFont="1" applyFill="1" applyBorder="1" applyAlignment="1">
      <alignment horizontal="right"/>
    </xf>
    <xf numFmtId="3" fontId="61" fillId="0" borderId="17" xfId="0" applyNumberFormat="1" applyFont="1" applyBorder="1" applyAlignment="1">
      <alignment horizontal="right"/>
    </xf>
    <xf numFmtId="3" fontId="61" fillId="25" borderId="17" xfId="0" applyNumberFormat="1" applyFont="1" applyFill="1" applyBorder="1" applyAlignment="1">
      <alignment horizontal="right"/>
    </xf>
    <xf numFmtId="3" fontId="62" fillId="25" borderId="17" xfId="0" applyNumberFormat="1" applyFont="1" applyFill="1" applyBorder="1" applyAlignment="1">
      <alignment horizontal="right"/>
    </xf>
    <xf numFmtId="3" fontId="61" fillId="0" borderId="17" xfId="0" applyNumberFormat="1" applyFont="1" applyBorder="1" applyAlignment="1">
      <alignment horizontal="right"/>
    </xf>
    <xf numFmtId="3" fontId="61" fillId="0" borderId="17" xfId="0" applyNumberFormat="1" applyFont="1" applyFill="1" applyBorder="1" applyAlignment="1">
      <alignment horizontal="right"/>
    </xf>
    <xf numFmtId="3" fontId="61" fillId="25" borderId="17" xfId="0" applyNumberFormat="1" applyFont="1" applyFill="1" applyBorder="1" applyAlignment="1">
      <alignment horizontal="right"/>
    </xf>
    <xf numFmtId="3" fontId="62" fillId="25" borderId="17" xfId="0" applyNumberFormat="1" applyFont="1" applyFill="1" applyBorder="1" applyAlignment="1">
      <alignment horizontal="right"/>
    </xf>
    <xf numFmtId="3" fontId="62" fillId="24" borderId="17" xfId="0" applyNumberFormat="1" applyFont="1" applyFill="1" applyBorder="1" applyAlignment="1">
      <alignment horizontal="right"/>
    </xf>
    <xf numFmtId="3" fontId="61" fillId="0" borderId="17" xfId="0" applyNumberFormat="1" applyFont="1" applyBorder="1" applyAlignment="1">
      <alignment horizontal="right"/>
    </xf>
    <xf numFmtId="3" fontId="61" fillId="25" borderId="17" xfId="0" applyNumberFormat="1" applyFont="1" applyFill="1" applyBorder="1" applyAlignment="1">
      <alignment horizontal="right"/>
    </xf>
    <xf numFmtId="3" fontId="62" fillId="25" borderId="17" xfId="0" applyNumberFormat="1" applyFont="1" applyFill="1" applyBorder="1" applyAlignment="1">
      <alignment horizontal="right"/>
    </xf>
    <xf numFmtId="3" fontId="61" fillId="0" borderId="17" xfId="0" applyNumberFormat="1" applyFont="1" applyBorder="1" applyAlignment="1">
      <alignment horizontal="right"/>
    </xf>
    <xf numFmtId="3" fontId="61" fillId="0" borderId="17" xfId="0" applyNumberFormat="1" applyFont="1" applyFill="1" applyBorder="1" applyAlignment="1">
      <alignment horizontal="right"/>
    </xf>
    <xf numFmtId="3" fontId="61" fillId="25" borderId="17" xfId="0" applyNumberFormat="1" applyFont="1" applyFill="1" applyBorder="1" applyAlignment="1">
      <alignment horizontal="right"/>
    </xf>
    <xf numFmtId="3" fontId="62" fillId="25" borderId="17" xfId="0" applyNumberFormat="1" applyFont="1" applyFill="1" applyBorder="1" applyAlignment="1">
      <alignment horizontal="right"/>
    </xf>
    <xf numFmtId="3" fontId="62" fillId="24" borderId="17" xfId="0" applyNumberFormat="1" applyFont="1" applyFill="1" applyBorder="1" applyAlignment="1">
      <alignment horizontal="right"/>
    </xf>
    <xf numFmtId="3" fontId="61" fillId="25" borderId="17" xfId="0" applyNumberFormat="1" applyFont="1" applyFill="1" applyBorder="1" applyAlignment="1">
      <alignment horizontal="right"/>
    </xf>
    <xf numFmtId="3" fontId="62" fillId="25" borderId="17" xfId="0" applyNumberFormat="1" applyFont="1" applyFill="1" applyBorder="1" applyAlignment="1">
      <alignment horizontal="right"/>
    </xf>
    <xf numFmtId="0" fontId="0" fillId="0" borderId="17" xfId="0" applyBorder="1" applyProtection="1"/>
    <xf numFmtId="0" fontId="110" fillId="0" borderId="17" xfId="0" applyFont="1" applyBorder="1" applyProtection="1"/>
    <xf numFmtId="3" fontId="61" fillId="25" borderId="17" xfId="0" applyNumberFormat="1" applyFont="1" applyFill="1" applyBorder="1" applyAlignment="1">
      <alignment horizontal="right"/>
    </xf>
    <xf numFmtId="3" fontId="62" fillId="25" borderId="17" xfId="0" applyNumberFormat="1" applyFont="1" applyFill="1" applyBorder="1" applyAlignment="1">
      <alignment horizontal="right"/>
    </xf>
    <xf numFmtId="3" fontId="62" fillId="24" borderId="17" xfId="0" applyNumberFormat="1" applyFont="1" applyFill="1" applyBorder="1" applyAlignment="1">
      <alignment horizontal="right"/>
    </xf>
    <xf numFmtId="0" fontId="0" fillId="0" borderId="17" xfId="0" applyBorder="1" applyProtection="1"/>
    <xf numFmtId="0" fontId="110" fillId="0" borderId="17" xfId="0" applyFont="1" applyBorder="1" applyProtection="1"/>
    <xf numFmtId="3" fontId="61" fillId="0" borderId="17" xfId="0" applyNumberFormat="1" applyFont="1" applyBorder="1" applyAlignment="1">
      <alignment horizontal="right"/>
    </xf>
    <xf numFmtId="3" fontId="61" fillId="27" borderId="17" xfId="0" applyNumberFormat="1" applyFont="1" applyFill="1" applyBorder="1" applyAlignment="1">
      <alignment horizontal="right"/>
    </xf>
    <xf numFmtId="3" fontId="62" fillId="27" borderId="17" xfId="0" applyNumberFormat="1" applyFont="1" applyFill="1" applyBorder="1" applyAlignment="1">
      <alignment horizontal="right"/>
    </xf>
    <xf numFmtId="3" fontId="61" fillId="0" borderId="17" xfId="0" applyNumberFormat="1" applyFont="1" applyBorder="1" applyAlignment="1">
      <alignment horizontal="right"/>
    </xf>
    <xf numFmtId="3" fontId="61" fillId="0" borderId="17" xfId="0" applyNumberFormat="1" applyFont="1" applyFill="1" applyBorder="1" applyAlignment="1">
      <alignment horizontal="right"/>
    </xf>
    <xf numFmtId="3" fontId="61" fillId="27" borderId="17" xfId="0" applyNumberFormat="1" applyFont="1" applyFill="1" applyBorder="1" applyAlignment="1">
      <alignment horizontal="right"/>
    </xf>
    <xf numFmtId="3" fontId="62" fillId="27" borderId="17" xfId="0" applyNumberFormat="1" applyFont="1" applyFill="1" applyBorder="1" applyAlignment="1">
      <alignment horizontal="right"/>
    </xf>
    <xf numFmtId="3" fontId="62" fillId="26" borderId="17" xfId="0" applyNumberFormat="1" applyFont="1" applyFill="1" applyBorder="1" applyAlignment="1">
      <alignment horizontal="right"/>
    </xf>
    <xf numFmtId="3" fontId="111" fillId="0" borderId="39" xfId="0" applyNumberFormat="1" applyFont="1" applyBorder="1" applyAlignment="1">
      <alignment horizontal="right"/>
    </xf>
    <xf numFmtId="3" fontId="111" fillId="68" borderId="39" xfId="0" applyNumberFormat="1" applyFont="1" applyFill="1" applyBorder="1" applyAlignment="1">
      <alignment horizontal="right"/>
    </xf>
    <xf numFmtId="3" fontId="112" fillId="68" borderId="39" xfId="0" applyNumberFormat="1" applyFont="1" applyFill="1" applyBorder="1" applyAlignment="1">
      <alignment horizontal="right"/>
    </xf>
    <xf numFmtId="3" fontId="112" fillId="69" borderId="39" xfId="0" applyNumberFormat="1" applyFont="1" applyFill="1" applyBorder="1" applyAlignment="1">
      <alignment horizontal="right"/>
    </xf>
    <xf numFmtId="3" fontId="63" fillId="0" borderId="42" xfId="0" applyNumberFormat="1" applyFont="1" applyBorder="1" applyAlignment="1">
      <alignment horizontal="right"/>
    </xf>
    <xf numFmtId="3" fontId="63" fillId="29" borderId="42" xfId="0" applyNumberFormat="1" applyFont="1" applyFill="1" applyBorder="1" applyAlignment="1">
      <alignment horizontal="right"/>
    </xf>
    <xf numFmtId="3" fontId="64" fillId="29" borderId="42" xfId="0" applyNumberFormat="1" applyFont="1" applyFill="1" applyBorder="1" applyAlignment="1">
      <alignment horizontal="right"/>
    </xf>
    <xf numFmtId="3" fontId="64" fillId="28" borderId="42" xfId="0" applyNumberFormat="1" applyFont="1" applyFill="1" applyBorder="1" applyAlignment="1">
      <alignment horizontal="right"/>
    </xf>
    <xf numFmtId="0" fontId="6" fillId="0" borderId="17" xfId="234" applyFont="1" applyBorder="1"/>
    <xf numFmtId="0" fontId="6" fillId="25" borderId="17" xfId="0" applyFont="1" applyFill="1" applyBorder="1" applyAlignment="1">
      <alignment horizontal="right"/>
    </xf>
    <xf numFmtId="1" fontId="6" fillId="0" borderId="17" xfId="234" applyNumberFormat="1" applyFont="1" applyBorder="1"/>
    <xf numFmtId="1" fontId="6" fillId="25" borderId="17" xfId="0" applyNumberFormat="1" applyFont="1" applyFill="1" applyBorder="1" applyAlignment="1">
      <alignment horizontal="right"/>
    </xf>
    <xf numFmtId="0" fontId="65" fillId="70" borderId="17" xfId="0" applyFont="1" applyFill="1" applyBorder="1" applyAlignment="1">
      <alignment horizontal="right"/>
    </xf>
    <xf numFmtId="0" fontId="65" fillId="0" borderId="0" xfId="0" applyFont="1" applyAlignment="1">
      <alignment horizontal="center" vertical="center"/>
    </xf>
    <xf numFmtId="0" fontId="107" fillId="33" borderId="17" xfId="0" applyFont="1" applyFill="1" applyBorder="1" applyAlignment="1">
      <alignment horizontal="left" vertical="center" wrapText="1"/>
    </xf>
    <xf numFmtId="0" fontId="106" fillId="35" borderId="22" xfId="0" applyFont="1" applyFill="1" applyBorder="1" applyAlignment="1">
      <alignment horizontal="left" vertical="center"/>
    </xf>
    <xf numFmtId="0" fontId="106" fillId="35" borderId="24" xfId="0" applyFont="1" applyFill="1" applyBorder="1" applyAlignment="1">
      <alignment horizontal="left" vertical="center"/>
    </xf>
    <xf numFmtId="0" fontId="106" fillId="35" borderId="23" xfId="0" applyFont="1" applyFill="1" applyBorder="1" applyAlignment="1">
      <alignment horizontal="left" vertical="center"/>
    </xf>
    <xf numFmtId="0" fontId="61" fillId="24" borderId="17" xfId="0" applyFont="1" applyFill="1" applyBorder="1" applyAlignment="1">
      <alignment horizontal="center" vertical="center" wrapText="1"/>
    </xf>
    <xf numFmtId="0" fontId="62" fillId="0" borderId="17" xfId="0" applyFont="1" applyFill="1" applyBorder="1" applyAlignment="1">
      <alignment horizontal="left"/>
    </xf>
    <xf numFmtId="0" fontId="66" fillId="30" borderId="0" xfId="0" applyFont="1" applyFill="1" applyAlignment="1">
      <alignment horizontal="left"/>
    </xf>
    <xf numFmtId="0" fontId="62" fillId="24" borderId="17" xfId="0" applyFont="1" applyFill="1" applyBorder="1" applyAlignment="1">
      <alignment horizontal="left" vertical="center" wrapText="1"/>
    </xf>
    <xf numFmtId="0" fontId="62" fillId="0" borderId="0" xfId="0" applyFont="1" applyAlignment="1">
      <alignment horizontal="center"/>
    </xf>
    <xf numFmtId="0" fontId="62" fillId="26" borderId="17" xfId="0" applyFont="1" applyFill="1" applyBorder="1" applyAlignment="1">
      <alignment horizontal="left" vertical="center" wrapText="1"/>
    </xf>
    <xf numFmtId="0" fontId="61" fillId="26" borderId="17" xfId="0" applyFont="1" applyFill="1" applyBorder="1" applyAlignment="1">
      <alignment horizontal="center" vertical="center" wrapText="1"/>
    </xf>
    <xf numFmtId="0" fontId="62" fillId="0" borderId="17" xfId="228" applyFont="1" applyFill="1" applyBorder="1" applyAlignment="1">
      <alignment horizontal="left"/>
    </xf>
    <xf numFmtId="0" fontId="66" fillId="30" borderId="0" xfId="228" applyFont="1" applyFill="1" applyAlignment="1">
      <alignment horizontal="left"/>
    </xf>
    <xf numFmtId="0" fontId="66" fillId="30" borderId="0" xfId="228" applyFont="1" applyFill="1" applyAlignment="1" applyProtection="1">
      <alignment horizontal="left"/>
    </xf>
    <xf numFmtId="0" fontId="62" fillId="24" borderId="17" xfId="228" applyFont="1" applyFill="1" applyBorder="1" applyAlignment="1">
      <alignment horizontal="left" vertical="center" wrapText="1"/>
    </xf>
    <xf numFmtId="0" fontId="62" fillId="0" borderId="0" xfId="228" applyFont="1" applyAlignment="1">
      <alignment horizontal="center"/>
    </xf>
    <xf numFmtId="0" fontId="61" fillId="24" borderId="17" xfId="228" applyFont="1" applyFill="1" applyBorder="1" applyAlignment="1">
      <alignment horizontal="center" vertical="center" wrapText="1"/>
    </xf>
    <xf numFmtId="0" fontId="67" fillId="31" borderId="0" xfId="0" applyFont="1" applyFill="1" applyBorder="1" applyAlignment="1">
      <alignment horizontal="left"/>
    </xf>
    <xf numFmtId="0" fontId="62" fillId="24" borderId="19" xfId="0" applyFont="1" applyFill="1" applyBorder="1" applyAlignment="1">
      <alignment horizontal="left" vertical="center" wrapText="1"/>
    </xf>
    <xf numFmtId="0" fontId="62" fillId="0" borderId="19" xfId="0" applyFont="1" applyFill="1" applyBorder="1" applyAlignment="1">
      <alignment horizontal="left"/>
    </xf>
    <xf numFmtId="0" fontId="62" fillId="0" borderId="22" xfId="0" applyFont="1" applyFill="1" applyBorder="1" applyAlignment="1">
      <alignment horizontal="left"/>
    </xf>
    <xf numFmtId="0" fontId="62" fillId="0" borderId="24" xfId="0" applyFont="1" applyFill="1" applyBorder="1" applyAlignment="1">
      <alignment horizontal="left"/>
    </xf>
    <xf numFmtId="0" fontId="62" fillId="0" borderId="23" xfId="0" applyFont="1" applyFill="1" applyBorder="1" applyAlignment="1">
      <alignment horizontal="left"/>
    </xf>
    <xf numFmtId="0" fontId="62" fillId="24" borderId="22" xfId="0" applyFont="1" applyFill="1" applyBorder="1" applyAlignment="1">
      <alignment horizontal="left" vertical="center" wrapText="1"/>
    </xf>
    <xf numFmtId="0" fontId="62" fillId="24" borderId="24" xfId="0" applyFont="1" applyFill="1" applyBorder="1" applyAlignment="1">
      <alignment horizontal="left" vertical="center" wrapText="1"/>
    </xf>
    <xf numFmtId="0" fontId="62" fillId="24" borderId="23" xfId="0" applyFont="1" applyFill="1" applyBorder="1" applyAlignment="1">
      <alignment horizontal="left" vertical="center" wrapText="1"/>
    </xf>
    <xf numFmtId="0" fontId="61" fillId="24" borderId="19" xfId="0" applyFont="1" applyFill="1" applyBorder="1" applyAlignment="1">
      <alignment horizontal="center" vertical="center" wrapText="1"/>
    </xf>
    <xf numFmtId="0" fontId="61" fillId="24" borderId="20" xfId="0" applyFont="1" applyFill="1" applyBorder="1" applyAlignment="1">
      <alignment horizontal="center" vertical="center" wrapText="1"/>
    </xf>
    <xf numFmtId="0" fontId="61" fillId="24" borderId="21" xfId="0" applyFont="1" applyFill="1" applyBorder="1" applyAlignment="1">
      <alignment horizontal="center" vertical="center" wrapText="1"/>
    </xf>
    <xf numFmtId="0" fontId="61" fillId="24" borderId="22" xfId="0" applyFont="1" applyFill="1" applyBorder="1" applyAlignment="1">
      <alignment horizontal="center" vertical="center" wrapText="1"/>
    </xf>
    <xf numFmtId="0" fontId="61" fillId="24" borderId="24" xfId="0" applyFont="1" applyFill="1" applyBorder="1" applyAlignment="1">
      <alignment horizontal="center" vertical="center" wrapText="1"/>
    </xf>
    <xf numFmtId="0" fontId="61" fillId="24" borderId="23" xfId="0" applyFont="1" applyFill="1" applyBorder="1" applyAlignment="1">
      <alignment horizontal="center" vertical="center" wrapText="1"/>
    </xf>
    <xf numFmtId="0" fontId="64" fillId="0" borderId="17" xfId="0" applyFont="1" applyBorder="1" applyAlignment="1">
      <alignment horizontal="left"/>
    </xf>
    <xf numFmtId="0" fontId="67" fillId="32" borderId="0" xfId="0" applyFont="1" applyFill="1" applyBorder="1" applyAlignment="1">
      <alignment horizontal="left"/>
    </xf>
    <xf numFmtId="0" fontId="64" fillId="28" borderId="17" xfId="0" applyFont="1" applyFill="1" applyBorder="1" applyAlignment="1">
      <alignment horizontal="left" vertical="center" wrapText="1"/>
    </xf>
    <xf numFmtId="0" fontId="64" fillId="0" borderId="0" xfId="0" applyFont="1" applyBorder="1" applyAlignment="1">
      <alignment horizontal="center"/>
    </xf>
    <xf numFmtId="0" fontId="63" fillId="28" borderId="17" xfId="0" applyFont="1" applyFill="1" applyBorder="1" applyAlignment="1">
      <alignment horizontal="center" vertical="center" wrapText="1"/>
    </xf>
  </cellXfs>
  <cellStyles count="742">
    <cellStyle name="20% - Accent1" xfId="1"/>
    <cellStyle name="20% - Accent1 2" xfId="383"/>
    <cellStyle name="20% - Accent2" xfId="2"/>
    <cellStyle name="20% - Accent2 2" xfId="384"/>
    <cellStyle name="20% - Accent3" xfId="3"/>
    <cellStyle name="20% - Accent3 2" xfId="385"/>
    <cellStyle name="20% - Accent4" xfId="4"/>
    <cellStyle name="20% - Accent4 2" xfId="386"/>
    <cellStyle name="20% - Accent5" xfId="5"/>
    <cellStyle name="20% - Accent5 2" xfId="387"/>
    <cellStyle name="20% - Accent6" xfId="6"/>
    <cellStyle name="20% - Accent6 2" xfId="388"/>
    <cellStyle name="20% - Ênfase1 2" xfId="7"/>
    <cellStyle name="20% - Ênfase1 2 2" xfId="8"/>
    <cellStyle name="20% - Ênfase1 2 2 2" xfId="390"/>
    <cellStyle name="20% - Ênfase1 2 3" xfId="389"/>
    <cellStyle name="20% - Ênfase1 2_00_ANEXO V 2015 - VERSÃO INICIAL PLOA_2015" xfId="9"/>
    <cellStyle name="20% - Ênfase1 3" xfId="10"/>
    <cellStyle name="20% - Ênfase1 3 2" xfId="391"/>
    <cellStyle name="20% - Ênfase1 4" xfId="11"/>
    <cellStyle name="20% - Ênfase1 4 2" xfId="392"/>
    <cellStyle name="20% - Ênfase2 2" xfId="12"/>
    <cellStyle name="20% - Ênfase2 2 2" xfId="13"/>
    <cellStyle name="20% - Ênfase2 2 2 2" xfId="394"/>
    <cellStyle name="20% - Ênfase2 2 3" xfId="393"/>
    <cellStyle name="20% - Ênfase2 2_05_Impactos_Demais PLs_2013_Dados CNJ de jul-12" xfId="14"/>
    <cellStyle name="20% - Ênfase2 3" xfId="15"/>
    <cellStyle name="20% - Ênfase2 3 2" xfId="395"/>
    <cellStyle name="20% - Ênfase2 4" xfId="16"/>
    <cellStyle name="20% - Ênfase2 4 2" xfId="396"/>
    <cellStyle name="20% - Ênfase3 2" xfId="17"/>
    <cellStyle name="20% - Ênfase3 2 2" xfId="18"/>
    <cellStyle name="20% - Ênfase3 2 2 2" xfId="398"/>
    <cellStyle name="20% - Ênfase3 2 3" xfId="397"/>
    <cellStyle name="20% - Ênfase3 2_05_Impactos_Demais PLs_2013_Dados CNJ de jul-12" xfId="19"/>
    <cellStyle name="20% - Ênfase3 3" xfId="20"/>
    <cellStyle name="20% - Ênfase3 3 2" xfId="399"/>
    <cellStyle name="20% - Ênfase3 4" xfId="21"/>
    <cellStyle name="20% - Ênfase3 4 2" xfId="400"/>
    <cellStyle name="20% - Ênfase4 2" xfId="22"/>
    <cellStyle name="20% - Ênfase4 2 2" xfId="23"/>
    <cellStyle name="20% - Ênfase4 2 2 2" xfId="402"/>
    <cellStyle name="20% - Ênfase4 2 3" xfId="401"/>
    <cellStyle name="20% - Ênfase4 2_05_Impactos_Demais PLs_2013_Dados CNJ de jul-12" xfId="24"/>
    <cellStyle name="20% - Ênfase4 3" xfId="25"/>
    <cellStyle name="20% - Ênfase4 3 2" xfId="403"/>
    <cellStyle name="20% - Ênfase4 4" xfId="26"/>
    <cellStyle name="20% - Ênfase4 4 2" xfId="404"/>
    <cellStyle name="20% - Ênfase5 2" xfId="27"/>
    <cellStyle name="20% - Ênfase5 2 2" xfId="28"/>
    <cellStyle name="20% - Ênfase5 2 2 2" xfId="406"/>
    <cellStyle name="20% - Ênfase5 2 3" xfId="405"/>
    <cellStyle name="20% - Ênfase5 2_00_ANEXO V 2015 - VERSÃO INICIAL PLOA_2015" xfId="29"/>
    <cellStyle name="20% - Ênfase5 3" xfId="30"/>
    <cellStyle name="20% - Ênfase5 3 2" xfId="407"/>
    <cellStyle name="20% - Ênfase5 4" xfId="31"/>
    <cellStyle name="20% - Ênfase5 4 2" xfId="408"/>
    <cellStyle name="20% - Ênfase6 2" xfId="32"/>
    <cellStyle name="20% - Ênfase6 2 2" xfId="33"/>
    <cellStyle name="20% - Ênfase6 2 2 2" xfId="410"/>
    <cellStyle name="20% - Ênfase6 2 3" xfId="409"/>
    <cellStyle name="20% - Ênfase6 2_00_ANEXO V 2015 - VERSÃO INICIAL PLOA_2015" xfId="34"/>
    <cellStyle name="20% - Ênfase6 3" xfId="35"/>
    <cellStyle name="20% - Ênfase6 3 2" xfId="411"/>
    <cellStyle name="20% - Ênfase6 4" xfId="36"/>
    <cellStyle name="20% - Ênfase6 4 2" xfId="412"/>
    <cellStyle name="40% - Accent1" xfId="37"/>
    <cellStyle name="40% - Accent1 2" xfId="413"/>
    <cellStyle name="40% - Accent2" xfId="38"/>
    <cellStyle name="40% - Accent2 2" xfId="414"/>
    <cellStyle name="40% - Accent3" xfId="39"/>
    <cellStyle name="40% - Accent3 2" xfId="415"/>
    <cellStyle name="40% - Accent4" xfId="40"/>
    <cellStyle name="40% - Accent4 2" xfId="416"/>
    <cellStyle name="40% - Accent5" xfId="41"/>
    <cellStyle name="40% - Accent5 2" xfId="417"/>
    <cellStyle name="40% - Accent6" xfId="42"/>
    <cellStyle name="40% - Accent6 2" xfId="418"/>
    <cellStyle name="40% - Ênfase1 2" xfId="43"/>
    <cellStyle name="40% - Ênfase1 2 2" xfId="44"/>
    <cellStyle name="40% - Ênfase1 2 2 2" xfId="420"/>
    <cellStyle name="40% - Ênfase1 2 3" xfId="419"/>
    <cellStyle name="40% - Ênfase1 2_05_Impactos_Demais PLs_2013_Dados CNJ de jul-12" xfId="45"/>
    <cellStyle name="40% - Ênfase1 3" xfId="46"/>
    <cellStyle name="40% - Ênfase1 3 2" xfId="421"/>
    <cellStyle name="40% - Ênfase1 4" xfId="47"/>
    <cellStyle name="40% - Ênfase1 4 2" xfId="422"/>
    <cellStyle name="40% - Ênfase2 2" xfId="48"/>
    <cellStyle name="40% - Ênfase2 2 2" xfId="49"/>
    <cellStyle name="40% - Ênfase2 2 2 2" xfId="424"/>
    <cellStyle name="40% - Ênfase2 2 3" xfId="423"/>
    <cellStyle name="40% - Ênfase2 2_05_Impactos_Demais PLs_2013_Dados CNJ de jul-12" xfId="50"/>
    <cellStyle name="40% - Ênfase2 3" xfId="51"/>
    <cellStyle name="40% - Ênfase2 3 2" xfId="425"/>
    <cellStyle name="40% - Ênfase2 4" xfId="52"/>
    <cellStyle name="40% - Ênfase2 4 2" xfId="426"/>
    <cellStyle name="40% - Ênfase3 2" xfId="53"/>
    <cellStyle name="40% - Ênfase3 2 2" xfId="54"/>
    <cellStyle name="40% - Ênfase3 2 2 2" xfId="428"/>
    <cellStyle name="40% - Ênfase3 2 3" xfId="427"/>
    <cellStyle name="40% - Ênfase3 2_05_Impactos_Demais PLs_2013_Dados CNJ de jul-12" xfId="55"/>
    <cellStyle name="40% - Ênfase3 3" xfId="56"/>
    <cellStyle name="40% - Ênfase3 3 2" xfId="429"/>
    <cellStyle name="40% - Ênfase3 4" xfId="57"/>
    <cellStyle name="40% - Ênfase3 4 2" xfId="430"/>
    <cellStyle name="40% - Ênfase4 2" xfId="58"/>
    <cellStyle name="40% - Ênfase4 2 2" xfId="59"/>
    <cellStyle name="40% - Ênfase4 2 2 2" xfId="432"/>
    <cellStyle name="40% - Ênfase4 2 3" xfId="431"/>
    <cellStyle name="40% - Ênfase4 2_05_Impactos_Demais PLs_2013_Dados CNJ de jul-12" xfId="60"/>
    <cellStyle name="40% - Ênfase4 3" xfId="61"/>
    <cellStyle name="40% - Ênfase4 3 2" xfId="433"/>
    <cellStyle name="40% - Ênfase4 4" xfId="62"/>
    <cellStyle name="40% - Ênfase4 4 2" xfId="434"/>
    <cellStyle name="40% - Ênfase5 2" xfId="63"/>
    <cellStyle name="40% - Ênfase5 2 2" xfId="64"/>
    <cellStyle name="40% - Ênfase5 2 2 2" xfId="436"/>
    <cellStyle name="40% - Ênfase5 2 3" xfId="435"/>
    <cellStyle name="40% - Ênfase5 2_05_Impactos_Demais PLs_2013_Dados CNJ de jul-12" xfId="65"/>
    <cellStyle name="40% - Ênfase5 3" xfId="66"/>
    <cellStyle name="40% - Ênfase5 3 2" xfId="437"/>
    <cellStyle name="40% - Ênfase5 4" xfId="67"/>
    <cellStyle name="40% - Ênfase5 4 2" xfId="438"/>
    <cellStyle name="40% - Ênfase6 2" xfId="68"/>
    <cellStyle name="40% - Ênfase6 2 2" xfId="69"/>
    <cellStyle name="40% - Ênfase6 2 2 2" xfId="440"/>
    <cellStyle name="40% - Ênfase6 2 3" xfId="439"/>
    <cellStyle name="40% - Ênfase6 2_05_Impactos_Demais PLs_2013_Dados CNJ de jul-12" xfId="70"/>
    <cellStyle name="40% - Ênfase6 3" xfId="71"/>
    <cellStyle name="40% - Ênfase6 3 2" xfId="441"/>
    <cellStyle name="40% - Ênfase6 4" xfId="72"/>
    <cellStyle name="40% - Ênfase6 4 2" xfId="442"/>
    <cellStyle name="60% - Accent1" xfId="73"/>
    <cellStyle name="60% - Accent1 2" xfId="443"/>
    <cellStyle name="60% - Accent2" xfId="74"/>
    <cellStyle name="60% - Accent2 2" xfId="444"/>
    <cellStyle name="60% - Accent3" xfId="75"/>
    <cellStyle name="60% - Accent3 2" xfId="445"/>
    <cellStyle name="60% - Accent4" xfId="76"/>
    <cellStyle name="60% - Accent4 2" xfId="446"/>
    <cellStyle name="60% - Accent5" xfId="77"/>
    <cellStyle name="60% - Accent5 2" xfId="447"/>
    <cellStyle name="60% - Accent6" xfId="78"/>
    <cellStyle name="60% - Accent6 2" xfId="448"/>
    <cellStyle name="60% - Ênfase1 2" xfId="79"/>
    <cellStyle name="60% - Ênfase1 2 2" xfId="80"/>
    <cellStyle name="60% - Ênfase1 2 2 2" xfId="450"/>
    <cellStyle name="60% - Ênfase1 2 3" xfId="449"/>
    <cellStyle name="60% - Ênfase1 2_05_Impactos_Demais PLs_2013_Dados CNJ de jul-12" xfId="81"/>
    <cellStyle name="60% - Ênfase1 3" xfId="82"/>
    <cellStyle name="60% - Ênfase1 3 2" xfId="451"/>
    <cellStyle name="60% - Ênfase1 4" xfId="83"/>
    <cellStyle name="60% - Ênfase1 4 2" xfId="452"/>
    <cellStyle name="60% - Ênfase2 2" xfId="84"/>
    <cellStyle name="60% - Ênfase2 2 2" xfId="85"/>
    <cellStyle name="60% - Ênfase2 2 2 2" xfId="454"/>
    <cellStyle name="60% - Ênfase2 2 3" xfId="453"/>
    <cellStyle name="60% - Ênfase2 2_05_Impactos_Demais PLs_2013_Dados CNJ de jul-12" xfId="86"/>
    <cellStyle name="60% - Ênfase2 3" xfId="87"/>
    <cellStyle name="60% - Ênfase2 3 2" xfId="455"/>
    <cellStyle name="60% - Ênfase2 4" xfId="88"/>
    <cellStyle name="60% - Ênfase2 4 2" xfId="456"/>
    <cellStyle name="60% - Ênfase3 2" xfId="89"/>
    <cellStyle name="60% - Ênfase3 2 2" xfId="90"/>
    <cellStyle name="60% - Ênfase3 2 2 2" xfId="458"/>
    <cellStyle name="60% - Ênfase3 2 3" xfId="457"/>
    <cellStyle name="60% - Ênfase3 2_05_Impactos_Demais PLs_2013_Dados CNJ de jul-12" xfId="91"/>
    <cellStyle name="60% - Ênfase3 3" xfId="92"/>
    <cellStyle name="60% - Ênfase3 3 2" xfId="459"/>
    <cellStyle name="60% - Ênfase3 4" xfId="93"/>
    <cellStyle name="60% - Ênfase3 4 2" xfId="460"/>
    <cellStyle name="60% - Ênfase4 2" xfId="94"/>
    <cellStyle name="60% - Ênfase4 2 2" xfId="95"/>
    <cellStyle name="60% - Ênfase4 2 2 2" xfId="462"/>
    <cellStyle name="60% - Ênfase4 2 3" xfId="461"/>
    <cellStyle name="60% - Ênfase4 2_05_Impactos_Demais PLs_2013_Dados CNJ de jul-12" xfId="96"/>
    <cellStyle name="60% - Ênfase4 3" xfId="97"/>
    <cellStyle name="60% - Ênfase4 3 2" xfId="463"/>
    <cellStyle name="60% - Ênfase4 4" xfId="98"/>
    <cellStyle name="60% - Ênfase4 4 2" xfId="464"/>
    <cellStyle name="60% - Ênfase5 2" xfId="99"/>
    <cellStyle name="60% - Ênfase5 2 2" xfId="100"/>
    <cellStyle name="60% - Ênfase5 2 2 2" xfId="466"/>
    <cellStyle name="60% - Ênfase5 2 3" xfId="465"/>
    <cellStyle name="60% - Ênfase5 2_05_Impactos_Demais PLs_2013_Dados CNJ de jul-12" xfId="101"/>
    <cellStyle name="60% - Ênfase5 3" xfId="102"/>
    <cellStyle name="60% - Ênfase5 3 2" xfId="467"/>
    <cellStyle name="60% - Ênfase5 4" xfId="103"/>
    <cellStyle name="60% - Ênfase5 4 2" xfId="468"/>
    <cellStyle name="60% - Ênfase6 2" xfId="104"/>
    <cellStyle name="60% - Ênfase6 2 2" xfId="105"/>
    <cellStyle name="60% - Ênfase6 2 2 2" xfId="470"/>
    <cellStyle name="60% - Ênfase6 2 3" xfId="469"/>
    <cellStyle name="60% - Ênfase6 2_05_Impactos_Demais PLs_2013_Dados CNJ de jul-12" xfId="106"/>
    <cellStyle name="60% - Ênfase6 3" xfId="107"/>
    <cellStyle name="60% - Ênfase6 3 2" xfId="471"/>
    <cellStyle name="60% - Ênfase6 4" xfId="108"/>
    <cellStyle name="60% - Ênfase6 4 2" xfId="472"/>
    <cellStyle name="Accent1" xfId="109"/>
    <cellStyle name="Accent1 2" xfId="473"/>
    <cellStyle name="Accent2" xfId="110"/>
    <cellStyle name="Accent2 2" xfId="474"/>
    <cellStyle name="Accent3" xfId="111"/>
    <cellStyle name="Accent3 2" xfId="475"/>
    <cellStyle name="Accent4" xfId="112"/>
    <cellStyle name="Accent4 2" xfId="476"/>
    <cellStyle name="Accent5" xfId="113"/>
    <cellStyle name="Accent5 2" xfId="477"/>
    <cellStyle name="Accent6" xfId="114"/>
    <cellStyle name="Accent6 2" xfId="478"/>
    <cellStyle name="b0let" xfId="115"/>
    <cellStyle name="b0let 2" xfId="479"/>
    <cellStyle name="Bad" xfId="116"/>
    <cellStyle name="Bad 2" xfId="480"/>
    <cellStyle name="Bol-Data" xfId="117"/>
    <cellStyle name="Bol-Data 2" xfId="481"/>
    <cellStyle name="bolet" xfId="118"/>
    <cellStyle name="bolet 2" xfId="482"/>
    <cellStyle name="Boletim" xfId="119"/>
    <cellStyle name="Boletim 2" xfId="483"/>
    <cellStyle name="Bom 2" xfId="120"/>
    <cellStyle name="Bom 2 2" xfId="121"/>
    <cellStyle name="Bom 2 2 2" xfId="485"/>
    <cellStyle name="Bom 2 3" xfId="484"/>
    <cellStyle name="Bom 2_05_Impactos_Demais PLs_2013_Dados CNJ de jul-12" xfId="122"/>
    <cellStyle name="Bom 3" xfId="123"/>
    <cellStyle name="Bom 3 2" xfId="486"/>
    <cellStyle name="Bom 4" xfId="124"/>
    <cellStyle name="Bom 4 2" xfId="487"/>
    <cellStyle name="Cabe‡alho 1" xfId="125"/>
    <cellStyle name="Cabe‡alho 1 2" xfId="488"/>
    <cellStyle name="Cabe‡alho 2" xfId="126"/>
    <cellStyle name="Cabe‡alho 2 2" xfId="489"/>
    <cellStyle name="Cabeçalho 1" xfId="127"/>
    <cellStyle name="Cabeçalho 1 2" xfId="490"/>
    <cellStyle name="Cabeçalho 2" xfId="128"/>
    <cellStyle name="Cabeçalho 2 2" xfId="491"/>
    <cellStyle name="Calculation" xfId="129"/>
    <cellStyle name="Calculation 2" xfId="492"/>
    <cellStyle name="Cálculo 2" xfId="130"/>
    <cellStyle name="Cálculo 2 2" xfId="131"/>
    <cellStyle name="Cálculo 2 2 2" xfId="494"/>
    <cellStyle name="Cálculo 2 3" xfId="493"/>
    <cellStyle name="Cálculo 2_05_Impactos_Demais PLs_2013_Dados CNJ de jul-12" xfId="132"/>
    <cellStyle name="Cálculo 3" xfId="133"/>
    <cellStyle name="Cálculo 3 2" xfId="495"/>
    <cellStyle name="Cálculo 4" xfId="134"/>
    <cellStyle name="Cálculo 4 2" xfId="496"/>
    <cellStyle name="Capítulo" xfId="135"/>
    <cellStyle name="Capítulo 2" xfId="497"/>
    <cellStyle name="Célula de Verificação 2" xfId="136"/>
    <cellStyle name="Célula de Verificação 2 2" xfId="137"/>
    <cellStyle name="Célula de Verificação 2 2 2" xfId="499"/>
    <cellStyle name="Célula de Verificação 2 3" xfId="498"/>
    <cellStyle name="Célula de Verificação 2_05_Impactos_Demais PLs_2013_Dados CNJ de jul-12" xfId="138"/>
    <cellStyle name="Célula de Verificação 3" xfId="139"/>
    <cellStyle name="Célula de Verificação 3 2" xfId="500"/>
    <cellStyle name="Célula de Verificação 4" xfId="140"/>
    <cellStyle name="Célula de Verificação 4 2" xfId="501"/>
    <cellStyle name="Célula Vinculada 2" xfId="141"/>
    <cellStyle name="Célula Vinculada 2 2" xfId="142"/>
    <cellStyle name="Célula Vinculada 2 2 2" xfId="503"/>
    <cellStyle name="Célula Vinculada 2 3" xfId="502"/>
    <cellStyle name="Célula Vinculada 2_05_Impactos_Demais PLs_2013_Dados CNJ de jul-12" xfId="143"/>
    <cellStyle name="Célula Vinculada 3" xfId="144"/>
    <cellStyle name="Célula Vinculada 3 2" xfId="504"/>
    <cellStyle name="Célula Vinculada 4" xfId="145"/>
    <cellStyle name="Célula Vinculada 4 2" xfId="505"/>
    <cellStyle name="Check Cell" xfId="146"/>
    <cellStyle name="Check Cell 2" xfId="506"/>
    <cellStyle name="Comma" xfId="147"/>
    <cellStyle name="Comma [0]_Auxiliar" xfId="148"/>
    <cellStyle name="Comma 2" xfId="149"/>
    <cellStyle name="Comma 2 2" xfId="508"/>
    <cellStyle name="Comma 3" xfId="150"/>
    <cellStyle name="Comma 3 2" xfId="509"/>
    <cellStyle name="Comma 4" xfId="507"/>
    <cellStyle name="Comma 5" xfId="711"/>
    <cellStyle name="Comma_Agenda" xfId="151"/>
    <cellStyle name="Comma0" xfId="152"/>
    <cellStyle name="Comma0 2" xfId="510"/>
    <cellStyle name="Currency [0]_Auxiliar" xfId="153"/>
    <cellStyle name="Currency_Auxiliar" xfId="154"/>
    <cellStyle name="Currency0" xfId="155"/>
    <cellStyle name="Currency0 2" xfId="511"/>
    <cellStyle name="Data" xfId="156"/>
    <cellStyle name="Data 2" xfId="512"/>
    <cellStyle name="Date" xfId="157"/>
    <cellStyle name="Date 2" xfId="513"/>
    <cellStyle name="Decimal 0, derecha" xfId="158"/>
    <cellStyle name="Decimal 0, derecha 2" xfId="514"/>
    <cellStyle name="Decimal 2, derecha" xfId="159"/>
    <cellStyle name="Decimal 2, derecha 2" xfId="515"/>
    <cellStyle name="Ênfase1 2" xfId="160"/>
    <cellStyle name="Ênfase1 2 2" xfId="161"/>
    <cellStyle name="Ênfase1 2 2 2" xfId="517"/>
    <cellStyle name="Ênfase1 2 3" xfId="516"/>
    <cellStyle name="Ênfase1 2_05_Impactos_Demais PLs_2013_Dados CNJ de jul-12" xfId="162"/>
    <cellStyle name="Ênfase1 3" xfId="163"/>
    <cellStyle name="Ênfase1 3 2" xfId="518"/>
    <cellStyle name="Ênfase1 4" xfId="164"/>
    <cellStyle name="Ênfase1 4 2" xfId="519"/>
    <cellStyle name="Ênfase2 2" xfId="165"/>
    <cellStyle name="Ênfase2 2 2" xfId="166"/>
    <cellStyle name="Ênfase2 2 2 2" xfId="521"/>
    <cellStyle name="Ênfase2 2 3" xfId="520"/>
    <cellStyle name="Ênfase2 2_05_Impactos_Demais PLs_2013_Dados CNJ de jul-12" xfId="167"/>
    <cellStyle name="Ênfase2 3" xfId="168"/>
    <cellStyle name="Ênfase2 3 2" xfId="522"/>
    <cellStyle name="Ênfase2 4" xfId="169"/>
    <cellStyle name="Ênfase2 4 2" xfId="523"/>
    <cellStyle name="Ênfase3 2" xfId="170"/>
    <cellStyle name="Ênfase3 2 2" xfId="171"/>
    <cellStyle name="Ênfase3 2 2 2" xfId="525"/>
    <cellStyle name="Ênfase3 2 3" xfId="524"/>
    <cellStyle name="Ênfase3 2_05_Impactos_Demais PLs_2013_Dados CNJ de jul-12" xfId="172"/>
    <cellStyle name="Ênfase3 3" xfId="173"/>
    <cellStyle name="Ênfase3 3 2" xfId="526"/>
    <cellStyle name="Ênfase3 4" xfId="174"/>
    <cellStyle name="Ênfase3 4 2" xfId="527"/>
    <cellStyle name="Ênfase4 2" xfId="175"/>
    <cellStyle name="Ênfase4 2 2" xfId="176"/>
    <cellStyle name="Ênfase4 2 2 2" xfId="529"/>
    <cellStyle name="Ênfase4 2 3" xfId="528"/>
    <cellStyle name="Ênfase4 2_05_Impactos_Demais PLs_2013_Dados CNJ de jul-12" xfId="177"/>
    <cellStyle name="Ênfase4 3" xfId="178"/>
    <cellStyle name="Ênfase4 3 2" xfId="530"/>
    <cellStyle name="Ênfase4 4" xfId="179"/>
    <cellStyle name="Ênfase4 4 2" xfId="531"/>
    <cellStyle name="Ênfase5 2" xfId="180"/>
    <cellStyle name="Ênfase5 2 2" xfId="181"/>
    <cellStyle name="Ênfase5 2 2 2" xfId="533"/>
    <cellStyle name="Ênfase5 2 3" xfId="532"/>
    <cellStyle name="Ênfase5 2_05_Impactos_Demais PLs_2013_Dados CNJ de jul-12" xfId="182"/>
    <cellStyle name="Ênfase5 3" xfId="183"/>
    <cellStyle name="Ênfase5 3 2" xfId="534"/>
    <cellStyle name="Ênfase5 4" xfId="184"/>
    <cellStyle name="Ênfase5 4 2" xfId="535"/>
    <cellStyle name="Ênfase6 2" xfId="185"/>
    <cellStyle name="Ênfase6 2 2" xfId="186"/>
    <cellStyle name="Ênfase6 2 2 2" xfId="537"/>
    <cellStyle name="Ênfase6 2 3" xfId="536"/>
    <cellStyle name="Ênfase6 2_05_Impactos_Demais PLs_2013_Dados CNJ de jul-12" xfId="187"/>
    <cellStyle name="Ênfase6 3" xfId="188"/>
    <cellStyle name="Ênfase6 3 2" xfId="538"/>
    <cellStyle name="Ênfase6 4" xfId="189"/>
    <cellStyle name="Ênfase6 4 2" xfId="539"/>
    <cellStyle name="Entrada 2" xfId="190"/>
    <cellStyle name="Entrada 2 2" xfId="191"/>
    <cellStyle name="Entrada 2 2 2" xfId="541"/>
    <cellStyle name="Entrada 2 3" xfId="540"/>
    <cellStyle name="Entrada 2_00_ANEXO V 2015 - VERSÃO INICIAL PLOA_2015" xfId="192"/>
    <cellStyle name="Entrada 3" xfId="193"/>
    <cellStyle name="Entrada 3 2" xfId="542"/>
    <cellStyle name="Entrada 4" xfId="194"/>
    <cellStyle name="Entrada 4 2" xfId="543"/>
    <cellStyle name="Euro" xfId="195"/>
    <cellStyle name="Euro 2" xfId="196"/>
    <cellStyle name="Euro 2 2" xfId="545"/>
    <cellStyle name="Euro 3" xfId="544"/>
    <cellStyle name="Euro_00_ANEXO V 2015 - VERSÃO INICIAL PLOA_2015" xfId="197"/>
    <cellStyle name="Explanatory Text" xfId="198"/>
    <cellStyle name="Explanatory Text 2" xfId="546"/>
    <cellStyle name="Fim" xfId="199"/>
    <cellStyle name="Fim 2" xfId="547"/>
    <cellStyle name="Fixed" xfId="200"/>
    <cellStyle name="Fixed 2" xfId="548"/>
    <cellStyle name="Fixo" xfId="201"/>
    <cellStyle name="Fixo 2" xfId="549"/>
    <cellStyle name="Fonte" xfId="202"/>
    <cellStyle name="Fonte 2" xfId="550"/>
    <cellStyle name="Good" xfId="203"/>
    <cellStyle name="Good 2" xfId="551"/>
    <cellStyle name="Heading" xfId="552"/>
    <cellStyle name="Heading 1" xfId="204"/>
    <cellStyle name="Heading 1 2" xfId="553"/>
    <cellStyle name="Heading 2" xfId="205"/>
    <cellStyle name="Heading 2 2" xfId="554"/>
    <cellStyle name="Heading 3" xfId="206"/>
    <cellStyle name="Heading 3 2" xfId="555"/>
    <cellStyle name="Heading 4" xfId="207"/>
    <cellStyle name="Heading 4 2" xfId="556"/>
    <cellStyle name="Heading1" xfId="557"/>
    <cellStyle name="Incorreto 2" xfId="208"/>
    <cellStyle name="Incorreto 2 2" xfId="209"/>
    <cellStyle name="Incorreto 2 2 2" xfId="559"/>
    <cellStyle name="Incorreto 2 3" xfId="558"/>
    <cellStyle name="Incorreto 2_05_Impactos_Demais PLs_2013_Dados CNJ de jul-12" xfId="210"/>
    <cellStyle name="Incorreto 3" xfId="211"/>
    <cellStyle name="Incorreto 3 2" xfId="560"/>
    <cellStyle name="Incorreto 4" xfId="212"/>
    <cellStyle name="Incorreto 4 2" xfId="561"/>
    <cellStyle name="Indefinido" xfId="213"/>
    <cellStyle name="Indefinido 2" xfId="562"/>
    <cellStyle name="Input" xfId="214"/>
    <cellStyle name="Input 2" xfId="563"/>
    <cellStyle name="Jr_Normal" xfId="215"/>
    <cellStyle name="Leg_It_1" xfId="216"/>
    <cellStyle name="Linea horizontal" xfId="217"/>
    <cellStyle name="Linea horizontal 2" xfId="564"/>
    <cellStyle name="Linked Cell" xfId="218"/>
    <cellStyle name="Linked Cell 2" xfId="565"/>
    <cellStyle name="Millares_deuhist99" xfId="219"/>
    <cellStyle name="Moeda 2" xfId="220"/>
    <cellStyle name="Moeda 2 2" xfId="566"/>
    <cellStyle name="Moeda0" xfId="221"/>
    <cellStyle name="Moeda0 2" xfId="567"/>
    <cellStyle name="Neutra 2" xfId="222"/>
    <cellStyle name="Neutra 2 2" xfId="223"/>
    <cellStyle name="Neutra 2 2 2" xfId="569"/>
    <cellStyle name="Neutra 2 3" xfId="568"/>
    <cellStyle name="Neutra 2_05_Impactos_Demais PLs_2013_Dados CNJ de jul-12" xfId="224"/>
    <cellStyle name="Neutra 3" xfId="225"/>
    <cellStyle name="Neutra 3 2" xfId="570"/>
    <cellStyle name="Neutra 4" xfId="226"/>
    <cellStyle name="Neutra 4 2" xfId="571"/>
    <cellStyle name="Neutral" xfId="227"/>
    <cellStyle name="Neutral 2" xfId="572"/>
    <cellStyle name="Normal" xfId="0" builtinId="0"/>
    <cellStyle name="Normal 10" xfId="228"/>
    <cellStyle name="Normal 10 2" xfId="573"/>
    <cellStyle name="Normal 11" xfId="229"/>
    <cellStyle name="Normal 11 2" xfId="574"/>
    <cellStyle name="Normal 12" xfId="230"/>
    <cellStyle name="Normal 12 2" xfId="575"/>
    <cellStyle name="Normal 13" xfId="231"/>
    <cellStyle name="Normal 13 2" xfId="576"/>
    <cellStyle name="Normal 14" xfId="232"/>
    <cellStyle name="Normal 14 2" xfId="577"/>
    <cellStyle name="Normal 15" xfId="382"/>
    <cellStyle name="Normal 15 2" xfId="718"/>
    <cellStyle name="Normal 16" xfId="721"/>
    <cellStyle name="Normal 2" xfId="233"/>
    <cellStyle name="Normal 2 10" xfId="712"/>
    <cellStyle name="Normal 2 10 2" xfId="738"/>
    <cellStyle name="Normal 2 11" xfId="710"/>
    <cellStyle name="Normal 2 12" xfId="730"/>
    <cellStyle name="Normal 2 13" xfId="733"/>
    <cellStyle name="Normal 2 14" xfId="734"/>
    <cellStyle name="Normal 2 2" xfId="234"/>
    <cellStyle name="Normal 2 2 2" xfId="579"/>
    <cellStyle name="Normal 2 3" xfId="235"/>
    <cellStyle name="Normal 2 3 2" xfId="236"/>
    <cellStyle name="Normal 2 3 2 2" xfId="581"/>
    <cellStyle name="Normal 2 3 3" xfId="580"/>
    <cellStyle name="Normal 2 3_00_Decisão Anexo V 2015_MEMORIAL_Oficial SOF" xfId="237"/>
    <cellStyle name="Normal 2 4" xfId="238"/>
    <cellStyle name="Normal 2 4 2" xfId="582"/>
    <cellStyle name="Normal 2 5" xfId="239"/>
    <cellStyle name="Normal 2 5 2" xfId="583"/>
    <cellStyle name="Normal 2 6" xfId="240"/>
    <cellStyle name="Normal 2 6 2" xfId="584"/>
    <cellStyle name="Normal 2 7" xfId="241"/>
    <cellStyle name="Normal 2 7 2" xfId="585"/>
    <cellStyle name="Normal 2 8" xfId="578"/>
    <cellStyle name="Normal 2 8 2" xfId="723"/>
    <cellStyle name="Normal 2 8 3" xfId="739"/>
    <cellStyle name="Normal 2 9" xfId="714"/>
    <cellStyle name="Normal 2 9 2" xfId="737"/>
    <cellStyle name="Normal 2_00_Decisão Anexo V 2015_MEMORIAL_Oficial SOF" xfId="242"/>
    <cellStyle name="Normal 3" xfId="243"/>
    <cellStyle name="Normal 3 2" xfId="244"/>
    <cellStyle name="Normal 3 2 2" xfId="587"/>
    <cellStyle name="Normal 3 3" xfId="586"/>
    <cellStyle name="Normal 3_05_Impactos_Demais PLs_2013_Dados CNJ de jul-12" xfId="245"/>
    <cellStyle name="Normal 4" xfId="246"/>
    <cellStyle name="Normal 4 2" xfId="588"/>
    <cellStyle name="Normal 5" xfId="247"/>
    <cellStyle name="Normal 5 2" xfId="589"/>
    <cellStyle name="Normal 6" xfId="248"/>
    <cellStyle name="Normal 6 2" xfId="590"/>
    <cellStyle name="Normal 7" xfId="249"/>
    <cellStyle name="Normal 7 2" xfId="591"/>
    <cellStyle name="Normal 8" xfId="250"/>
    <cellStyle name="Normal 8 2" xfId="592"/>
    <cellStyle name="Normal 9" xfId="251"/>
    <cellStyle name="Normal 9 2" xfId="593"/>
    <cellStyle name="Nota 2" xfId="252"/>
    <cellStyle name="Nota 2 2" xfId="253"/>
    <cellStyle name="Nota 2 2 2" xfId="595"/>
    <cellStyle name="Nota 2 3" xfId="594"/>
    <cellStyle name="Nota 2_00_Decisão Anexo V 2015_MEMORIAL_Oficial SOF" xfId="254"/>
    <cellStyle name="Nota 3" xfId="255"/>
    <cellStyle name="Nota 3 2" xfId="596"/>
    <cellStyle name="Nota 4" xfId="256"/>
    <cellStyle name="Nota 4 2" xfId="597"/>
    <cellStyle name="Note" xfId="257"/>
    <cellStyle name="Note 2" xfId="598"/>
    <cellStyle name="Output" xfId="258"/>
    <cellStyle name="Output 2" xfId="599"/>
    <cellStyle name="Percent_Agenda" xfId="259"/>
    <cellStyle name="Percentual" xfId="260"/>
    <cellStyle name="Percentual 2" xfId="600"/>
    <cellStyle name="Ponto" xfId="261"/>
    <cellStyle name="Ponto 2" xfId="601"/>
    <cellStyle name="Porcentagem 10" xfId="262"/>
    <cellStyle name="Porcentagem 10 2" xfId="602"/>
    <cellStyle name="Porcentagem 11" xfId="719"/>
    <cellStyle name="Porcentagem 12" xfId="722"/>
    <cellStyle name="Porcentagem 2" xfId="263"/>
    <cellStyle name="Porcentagem 2 2" xfId="264"/>
    <cellStyle name="Porcentagem 2 2 2" xfId="604"/>
    <cellStyle name="Porcentagem 2 3" xfId="265"/>
    <cellStyle name="Porcentagem 2 3 2" xfId="605"/>
    <cellStyle name="Porcentagem 2 4" xfId="603"/>
    <cellStyle name="Porcentagem 2 4 2" xfId="720"/>
    <cellStyle name="Porcentagem 2 4 3" xfId="724"/>
    <cellStyle name="Porcentagem 2 4 4" xfId="740"/>
    <cellStyle name="Porcentagem 2 5" xfId="709"/>
    <cellStyle name="Porcentagem 2 6" xfId="715"/>
    <cellStyle name="Porcentagem 2 7" xfId="731"/>
    <cellStyle name="Porcentagem 2 8" xfId="735"/>
    <cellStyle name="Porcentagem 2_FCDF 2014_2ª Versão" xfId="266"/>
    <cellStyle name="Porcentagem 3" xfId="267"/>
    <cellStyle name="Porcentagem 3 2" xfId="606"/>
    <cellStyle name="Porcentagem 4" xfId="268"/>
    <cellStyle name="Porcentagem 4 2" xfId="607"/>
    <cellStyle name="Porcentagem 5" xfId="269"/>
    <cellStyle name="Porcentagem 5 2" xfId="608"/>
    <cellStyle name="Porcentagem 6" xfId="270"/>
    <cellStyle name="Porcentagem 6 2" xfId="609"/>
    <cellStyle name="Porcentagem 7" xfId="271"/>
    <cellStyle name="Porcentagem 7 2" xfId="610"/>
    <cellStyle name="Porcentagem 8" xfId="272"/>
    <cellStyle name="Porcentagem 8 2" xfId="611"/>
    <cellStyle name="Porcentagem 9" xfId="273"/>
    <cellStyle name="Porcentagem 9 2" xfId="612"/>
    <cellStyle name="Result" xfId="613"/>
    <cellStyle name="Result2" xfId="614"/>
    <cellStyle name="rodape" xfId="274"/>
    <cellStyle name="rodape 2" xfId="615"/>
    <cellStyle name="Saída 2" xfId="275"/>
    <cellStyle name="Saída 2 2" xfId="276"/>
    <cellStyle name="Saída 2 2 2" xfId="617"/>
    <cellStyle name="Saída 2 3" xfId="616"/>
    <cellStyle name="Saída 2_05_Impactos_Demais PLs_2013_Dados CNJ de jul-12" xfId="277"/>
    <cellStyle name="Saída 3" xfId="278"/>
    <cellStyle name="Saída 3 2" xfId="618"/>
    <cellStyle name="Saída 4" xfId="279"/>
    <cellStyle name="Saída 4 2" xfId="619"/>
    <cellStyle name="Sep. milhar [0]" xfId="280"/>
    <cellStyle name="Sep. milhar [0] 2" xfId="620"/>
    <cellStyle name="Sep. milhar [2]" xfId="281"/>
    <cellStyle name="Sep. milhar [2] 2" xfId="621"/>
    <cellStyle name="Separador de m" xfId="282"/>
    <cellStyle name="Separador de m 2" xfId="622"/>
    <cellStyle name="Separador de milhares 10" xfId="283"/>
    <cellStyle name="Separador de milhares 10 2" xfId="623"/>
    <cellStyle name="Separador de milhares 2" xfId="284"/>
    <cellStyle name="Separador de milhares 2 2" xfId="285"/>
    <cellStyle name="Separador de milhares 2 2 2" xfId="625"/>
    <cellStyle name="Separador de milhares 2 2 3" xfId="286"/>
    <cellStyle name="Separador de milhares 2 2 3 2" xfId="626"/>
    <cellStyle name="Separador de milhares 2 2 6" xfId="287"/>
    <cellStyle name="Separador de milhares 2 2 6 2" xfId="627"/>
    <cellStyle name="Separador de milhares 2 2_00_Decisão Anexo V 2015_MEMORIAL_Oficial SOF" xfId="288"/>
    <cellStyle name="Separador de milhares 2 3" xfId="289"/>
    <cellStyle name="Separador de milhares 2 3 2" xfId="290"/>
    <cellStyle name="Separador de milhares 2 3 2 2" xfId="291"/>
    <cellStyle name="Separador de milhares 2 3 2 2 2" xfId="292"/>
    <cellStyle name="Separador de milhares 2 3 2 2 2 2" xfId="631"/>
    <cellStyle name="Separador de milhares 2 3 2 2 3" xfId="630"/>
    <cellStyle name="Separador de milhares 2 3 2 2_00_Decisão Anexo V 2015_MEMORIAL_Oficial SOF" xfId="293"/>
    <cellStyle name="Separador de milhares 2 3 2 3" xfId="629"/>
    <cellStyle name="Separador de milhares 2 3 2_00_Decisão Anexo V 2015_MEMORIAL_Oficial SOF" xfId="294"/>
    <cellStyle name="Separador de milhares 2 3 3" xfId="295"/>
    <cellStyle name="Separador de milhares 2 3 3 2" xfId="632"/>
    <cellStyle name="Separador de milhares 2 3 4" xfId="628"/>
    <cellStyle name="Separador de milhares 2 3_00_Decisão Anexo V 2015_MEMORIAL_Oficial SOF" xfId="296"/>
    <cellStyle name="Separador de milhares 2 4" xfId="297"/>
    <cellStyle name="Separador de milhares 2 4 2" xfId="633"/>
    <cellStyle name="Separador de milhares 2 5" xfId="298"/>
    <cellStyle name="Separador de milhares 2 5 2" xfId="299"/>
    <cellStyle name="Separador de milhares 2 5 2 2" xfId="635"/>
    <cellStyle name="Separador de milhares 2 5 3" xfId="634"/>
    <cellStyle name="Separador de milhares 2 5_00_Decisão Anexo V 2015_MEMORIAL_Oficial SOF" xfId="300"/>
    <cellStyle name="Separador de milhares 2 6" xfId="624"/>
    <cellStyle name="Separador de milhares 2_00_Decisão Anexo V 2015_MEMORIAL_Oficial SOF" xfId="301"/>
    <cellStyle name="Separador de milhares 3" xfId="302"/>
    <cellStyle name="Separador de milhares 3 2" xfId="303"/>
    <cellStyle name="Separador de milhares 3 2 2" xfId="637"/>
    <cellStyle name="Separador de milhares 3 3" xfId="304"/>
    <cellStyle name="Separador de milhares 3 3 2" xfId="638"/>
    <cellStyle name="Separador de milhares 3 4" xfId="636"/>
    <cellStyle name="Separador de milhares 3_00_Decisão Anexo V 2015_MEMORIAL_Oficial SOF" xfId="305"/>
    <cellStyle name="Separador de milhares 4" xfId="306"/>
    <cellStyle name="Separador de milhares 4 2" xfId="639"/>
    <cellStyle name="Separador de milhares 5" xfId="307"/>
    <cellStyle name="Separador de milhares 5 2" xfId="640"/>
    <cellStyle name="Separador de milhares 6" xfId="308"/>
    <cellStyle name="Separador de milhares 6 2" xfId="641"/>
    <cellStyle name="Separador de milhares 7" xfId="309"/>
    <cellStyle name="Separador de milhares 7 2" xfId="642"/>
    <cellStyle name="Separador de milhares 8" xfId="310"/>
    <cellStyle name="Separador de milhares 8 2" xfId="643"/>
    <cellStyle name="Separador de milhares 9" xfId="311"/>
    <cellStyle name="Separador de milhares 9 2" xfId="644"/>
    <cellStyle name="TableStyleLight1" xfId="312"/>
    <cellStyle name="TableStyleLight1 2" xfId="313"/>
    <cellStyle name="TableStyleLight1 2 2" xfId="646"/>
    <cellStyle name="TableStyleLight1 3" xfId="314"/>
    <cellStyle name="TableStyleLight1 3 2" xfId="647"/>
    <cellStyle name="TableStyleLight1 4" xfId="645"/>
    <cellStyle name="TableStyleLight1 5" xfId="315"/>
    <cellStyle name="TableStyleLight1 5 2" xfId="648"/>
    <cellStyle name="TableStyleLight1_00_Decisão Anexo V 2015_MEMORIAL_Oficial SOF" xfId="316"/>
    <cellStyle name="Texto de Aviso 2" xfId="317"/>
    <cellStyle name="Texto de Aviso 2 2" xfId="318"/>
    <cellStyle name="Texto de Aviso 2 2 2" xfId="650"/>
    <cellStyle name="Texto de Aviso 2 3" xfId="649"/>
    <cellStyle name="Texto de Aviso 2_05_Impactos_Demais PLs_2013_Dados CNJ de jul-12" xfId="319"/>
    <cellStyle name="Texto de Aviso 3" xfId="320"/>
    <cellStyle name="Texto de Aviso 3 2" xfId="651"/>
    <cellStyle name="Texto de Aviso 4" xfId="321"/>
    <cellStyle name="Texto de Aviso 4 2" xfId="652"/>
    <cellStyle name="Texto Explicativo 2" xfId="322"/>
    <cellStyle name="Texto Explicativo 2 2" xfId="323"/>
    <cellStyle name="Texto Explicativo 2 2 2" xfId="654"/>
    <cellStyle name="Texto Explicativo 2 3" xfId="653"/>
    <cellStyle name="Texto Explicativo 2_05_Impactos_Demais PLs_2013_Dados CNJ de jul-12" xfId="324"/>
    <cellStyle name="Texto Explicativo 3" xfId="325"/>
    <cellStyle name="Texto Explicativo 3 2" xfId="655"/>
    <cellStyle name="Texto Explicativo 4" xfId="326"/>
    <cellStyle name="Texto Explicativo 4 2" xfId="656"/>
    <cellStyle name="Texto Explicativo 5" xfId="728"/>
    <cellStyle name="Texto Explicativo 6" xfId="726"/>
    <cellStyle name="Texto Explicativo 7" xfId="729"/>
    <cellStyle name="Texto Explicativo 8" xfId="713"/>
    <cellStyle name="Texto, derecha" xfId="327"/>
    <cellStyle name="Texto, derecha 2" xfId="657"/>
    <cellStyle name="Texto, izquierda" xfId="328"/>
    <cellStyle name="Texto, izquierda 2" xfId="658"/>
    <cellStyle name="Title" xfId="329"/>
    <cellStyle name="Title 2" xfId="659"/>
    <cellStyle name="Titulo" xfId="330"/>
    <cellStyle name="Título 1 1" xfId="331"/>
    <cellStyle name="Título 1 1 1" xfId="706"/>
    <cellStyle name="Título 1 1 1 1" xfId="705"/>
    <cellStyle name="Título 1 1 2" xfId="661"/>
    <cellStyle name="Título 1 1 3" xfId="707"/>
    <cellStyle name="Título 1 2" xfId="332"/>
    <cellStyle name="Título 1 2 2" xfId="333"/>
    <cellStyle name="Título 1 2 2 2" xfId="663"/>
    <cellStyle name="Título 1 2 3" xfId="662"/>
    <cellStyle name="Título 1 2_05_Impactos_Demais PLs_2013_Dados CNJ de jul-12" xfId="334"/>
    <cellStyle name="Título 1 3" xfId="335"/>
    <cellStyle name="Título 1 3 2" xfId="664"/>
    <cellStyle name="Título 1 4" xfId="336"/>
    <cellStyle name="Título 1 4 2" xfId="665"/>
    <cellStyle name="Título 1 5" xfId="708"/>
    <cellStyle name="Título 10" xfId="337"/>
    <cellStyle name="Título 10 2" xfId="666"/>
    <cellStyle name="Título 11" xfId="338"/>
    <cellStyle name="Título 11 2" xfId="667"/>
    <cellStyle name="Titulo 2" xfId="660"/>
    <cellStyle name="Título 2 2" xfId="339"/>
    <cellStyle name="Título 2 2 2" xfId="340"/>
    <cellStyle name="Título 2 2 2 2" xfId="669"/>
    <cellStyle name="Título 2 2 3" xfId="668"/>
    <cellStyle name="Título 2 2_05_Impactos_Demais PLs_2013_Dados CNJ de jul-12" xfId="341"/>
    <cellStyle name="Título 2 3" xfId="342"/>
    <cellStyle name="Título 2 3 2" xfId="670"/>
    <cellStyle name="Título 2 4" xfId="343"/>
    <cellStyle name="Título 2 4 2" xfId="671"/>
    <cellStyle name="Titulo 3" xfId="716"/>
    <cellStyle name="Título 3 2" xfId="344"/>
    <cellStyle name="Título 3 2 2" xfId="345"/>
    <cellStyle name="Título 3 2 2 2" xfId="673"/>
    <cellStyle name="Título 3 2 3" xfId="672"/>
    <cellStyle name="Título 3 2_05_Impactos_Demais PLs_2013_Dados CNJ de jul-12" xfId="346"/>
    <cellStyle name="Título 3 3" xfId="347"/>
    <cellStyle name="Título 3 3 2" xfId="674"/>
    <cellStyle name="Título 3 4" xfId="348"/>
    <cellStyle name="Título 3 4 2" xfId="675"/>
    <cellStyle name="Título 4 2" xfId="349"/>
    <cellStyle name="Título 4 2 2" xfId="350"/>
    <cellStyle name="Título 4 2 2 2" xfId="677"/>
    <cellStyle name="Título 4 2 3" xfId="676"/>
    <cellStyle name="Título 4 2_05_Impactos_Demais PLs_2013_Dados CNJ de jul-12" xfId="351"/>
    <cellStyle name="Título 4 3" xfId="352"/>
    <cellStyle name="Título 4 3 2" xfId="678"/>
    <cellStyle name="Título 4 4" xfId="353"/>
    <cellStyle name="Título 4 4 2" xfId="679"/>
    <cellStyle name="Título 5" xfId="354"/>
    <cellStyle name="Título 5 2" xfId="355"/>
    <cellStyle name="Título 5 2 2" xfId="681"/>
    <cellStyle name="Título 5 3" xfId="356"/>
    <cellStyle name="Título 5 3 2" xfId="682"/>
    <cellStyle name="Título 5 4" xfId="680"/>
    <cellStyle name="Título 5_05_Impactos_Demais PLs_2013_Dados CNJ de jul-12" xfId="357"/>
    <cellStyle name="Título 6" xfId="358"/>
    <cellStyle name="Título 6 2" xfId="359"/>
    <cellStyle name="Título 6 2 2" xfId="684"/>
    <cellStyle name="Título 6 3" xfId="683"/>
    <cellStyle name="Título 6_34" xfId="360"/>
    <cellStyle name="Título 7" xfId="361"/>
    <cellStyle name="Título 7 2" xfId="685"/>
    <cellStyle name="Título 8" xfId="362"/>
    <cellStyle name="Título 8 2" xfId="686"/>
    <cellStyle name="Título 9" xfId="363"/>
    <cellStyle name="Título 9 2" xfId="687"/>
    <cellStyle name="Titulo_00_Equalização ASMED_SOF" xfId="364"/>
    <cellStyle name="Titulo1" xfId="365"/>
    <cellStyle name="Titulo1 2" xfId="688"/>
    <cellStyle name="Titulo2" xfId="366"/>
    <cellStyle name="Titulo2 2" xfId="689"/>
    <cellStyle name="Total 2" xfId="367"/>
    <cellStyle name="Total 2 2" xfId="368"/>
    <cellStyle name="Total 2 2 2" xfId="691"/>
    <cellStyle name="Total 2 3" xfId="690"/>
    <cellStyle name="Total 2_05_Impactos_Demais PLs_2013_Dados CNJ de jul-12" xfId="369"/>
    <cellStyle name="Total 3" xfId="370"/>
    <cellStyle name="Total 3 2" xfId="692"/>
    <cellStyle name="Total 4" xfId="371"/>
    <cellStyle name="Total 4 2" xfId="693"/>
    <cellStyle name="V¡rgula" xfId="372"/>
    <cellStyle name="V¡rgula 2" xfId="694"/>
    <cellStyle name="V¡rgula0" xfId="373"/>
    <cellStyle name="V¡rgula0 2" xfId="695"/>
    <cellStyle name="Vírgul - Estilo1" xfId="374"/>
    <cellStyle name="Vírgul - Estilo1 2" xfId="696"/>
    <cellStyle name="Vírgula 2" xfId="375"/>
    <cellStyle name="Vírgula 2 2" xfId="376"/>
    <cellStyle name="Vírgula 2 2 2" xfId="698"/>
    <cellStyle name="Vírgula 2 3" xfId="697"/>
    <cellStyle name="Vírgula 2 3 2" xfId="725"/>
    <cellStyle name="Vírgula 2 3 3" xfId="741"/>
    <cellStyle name="Vírgula 2 4" xfId="704"/>
    <cellStyle name="Vírgula 2 5" xfId="717"/>
    <cellStyle name="Vírgula 2 6" xfId="727"/>
    <cellStyle name="Vírgula 2 7" xfId="732"/>
    <cellStyle name="Vírgula 2 8" xfId="736"/>
    <cellStyle name="Vírgula 3" xfId="377"/>
    <cellStyle name="Vírgula 3 2" xfId="699"/>
    <cellStyle name="Vírgula 4" xfId="378"/>
    <cellStyle name="Vírgula 4 2" xfId="700"/>
    <cellStyle name="Vírgula 5" xfId="379"/>
    <cellStyle name="Vírgula 5 2" xfId="701"/>
    <cellStyle name="Vírgula0" xfId="380"/>
    <cellStyle name="Vírgula0 2" xfId="702"/>
    <cellStyle name="Warning Text" xfId="381"/>
    <cellStyle name="Warning Text 2" xfId="70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41"/>
  <sheetViews>
    <sheetView showGridLines="0" tabSelected="1" workbookViewId="0">
      <selection activeCell="C14" sqref="C14"/>
    </sheetView>
  </sheetViews>
  <sheetFormatPr defaultRowHeight="12.75"/>
  <cols>
    <col min="1" max="1" width="3.140625" customWidth="1"/>
    <col min="2" max="8" width="17.7109375" customWidth="1"/>
  </cols>
  <sheetData>
    <row r="1" spans="2:10">
      <c r="B1" s="6" t="s">
        <v>27</v>
      </c>
      <c r="C1" s="7"/>
      <c r="D1" s="7"/>
      <c r="E1" s="7"/>
      <c r="F1" s="7"/>
      <c r="G1" s="7"/>
      <c r="H1" s="7"/>
    </row>
    <row r="2" spans="2:10">
      <c r="B2" s="6" t="s">
        <v>35</v>
      </c>
      <c r="C2" s="7"/>
      <c r="D2" s="7"/>
      <c r="E2" s="7"/>
      <c r="F2" s="7"/>
      <c r="G2" s="7"/>
      <c r="H2" s="7"/>
    </row>
    <row r="3" spans="2:10">
      <c r="B3" s="6" t="s">
        <v>36</v>
      </c>
      <c r="C3" s="7"/>
      <c r="D3" s="7"/>
      <c r="E3" s="7"/>
      <c r="F3" s="7"/>
      <c r="G3" s="7"/>
      <c r="H3" s="7"/>
    </row>
    <row r="4" spans="2:10">
      <c r="B4" s="7" t="s">
        <v>82</v>
      </c>
      <c r="C4" s="7"/>
      <c r="D4" s="7"/>
      <c r="E4" s="7"/>
      <c r="F4" s="7"/>
      <c r="G4" s="7"/>
      <c r="H4" s="7"/>
    </row>
    <row r="5" spans="2:10" ht="23.25" customHeight="1">
      <c r="B5" s="185" t="s">
        <v>26</v>
      </c>
      <c r="C5" s="185"/>
      <c r="D5" s="185"/>
      <c r="E5" s="185"/>
      <c r="F5" s="185"/>
      <c r="G5" s="185"/>
      <c r="H5" s="185"/>
    </row>
    <row r="6" spans="2:10">
      <c r="B6" s="12"/>
      <c r="C6" s="7"/>
      <c r="D6" s="7"/>
      <c r="E6" s="7"/>
      <c r="F6" s="7"/>
      <c r="G6" s="7"/>
      <c r="H6" s="7"/>
    </row>
    <row r="7" spans="2:10" ht="26.25" customHeight="1">
      <c r="B7" s="30" t="s">
        <v>33</v>
      </c>
      <c r="C7" s="7"/>
      <c r="D7" s="7"/>
      <c r="E7" s="7"/>
      <c r="F7" s="7"/>
      <c r="G7" s="7"/>
      <c r="H7" s="7"/>
    </row>
    <row r="8" spans="2:10" ht="15.75" customHeight="1">
      <c r="B8" s="190" t="s">
        <v>30</v>
      </c>
      <c r="C8" s="190" t="s">
        <v>14</v>
      </c>
      <c r="D8" s="190"/>
      <c r="E8" s="190"/>
      <c r="F8" s="190"/>
      <c r="G8" s="190" t="s">
        <v>15</v>
      </c>
      <c r="H8" s="190" t="s">
        <v>16</v>
      </c>
      <c r="I8" s="1"/>
    </row>
    <row r="9" spans="2:10" ht="30.75" customHeight="1">
      <c r="B9" s="190"/>
      <c r="C9" s="190" t="s">
        <v>17</v>
      </c>
      <c r="D9" s="190"/>
      <c r="E9" s="190"/>
      <c r="F9" s="190" t="s">
        <v>18</v>
      </c>
      <c r="G9" s="190"/>
      <c r="H9" s="190"/>
      <c r="I9" s="1"/>
    </row>
    <row r="10" spans="2:10" ht="15" customHeight="1">
      <c r="B10" s="190"/>
      <c r="C10" s="8" t="s">
        <v>19</v>
      </c>
      <c r="D10" s="8" t="s">
        <v>20</v>
      </c>
      <c r="E10" s="190" t="s">
        <v>21</v>
      </c>
      <c r="F10" s="190"/>
      <c r="G10" s="190"/>
      <c r="H10" s="190"/>
    </row>
    <row r="11" spans="2:10" ht="15" customHeight="1">
      <c r="B11" s="190"/>
      <c r="C11" s="10" t="s">
        <v>20</v>
      </c>
      <c r="D11" s="10" t="s">
        <v>2</v>
      </c>
      <c r="E11" s="190"/>
      <c r="F11" s="190"/>
      <c r="G11" s="190"/>
      <c r="H11" s="190"/>
    </row>
    <row r="12" spans="2:10" ht="15.75" customHeight="1">
      <c r="B12" s="190"/>
      <c r="C12" s="9" t="s">
        <v>3</v>
      </c>
      <c r="D12" s="9" t="s">
        <v>1</v>
      </c>
      <c r="E12" s="190"/>
      <c r="F12" s="190"/>
      <c r="G12" s="190"/>
      <c r="H12" s="190"/>
    </row>
    <row r="13" spans="2:10" ht="16.5" customHeight="1">
      <c r="B13" s="186" t="s">
        <v>38</v>
      </c>
      <c r="C13" s="186"/>
      <c r="D13" s="186"/>
      <c r="E13" s="186"/>
      <c r="F13" s="186"/>
      <c r="G13" s="186"/>
      <c r="H13" s="186"/>
      <c r="I13" s="1"/>
      <c r="J13" s="2"/>
    </row>
    <row r="14" spans="2:10">
      <c r="B14" s="25" t="s">
        <v>4</v>
      </c>
      <c r="C14" s="29">
        <f>SUM('TST:TRT24'!C14)</f>
        <v>61</v>
      </c>
      <c r="D14" s="29">
        <f>SUM('TST:TRT24'!D14)</f>
        <v>2</v>
      </c>
      <c r="E14" s="29">
        <f>C14+D14</f>
        <v>63</v>
      </c>
      <c r="F14" s="29">
        <f>SUM('TST:TRT24'!F14)</f>
        <v>3</v>
      </c>
      <c r="G14" s="29">
        <f>SUM('TST:TRT24'!G14)</f>
        <v>0</v>
      </c>
      <c r="H14" s="29">
        <f>E14+F14+G14</f>
        <v>66</v>
      </c>
    </row>
    <row r="15" spans="2:10">
      <c r="B15" s="25" t="s">
        <v>5</v>
      </c>
      <c r="C15" s="29">
        <f>SUM('TST:TRT24'!C15)</f>
        <v>2946</v>
      </c>
      <c r="D15" s="29">
        <f>SUM('TST:TRT24'!D15)</f>
        <v>32</v>
      </c>
      <c r="E15" s="29">
        <f>C15+D15</f>
        <v>2978</v>
      </c>
      <c r="F15" s="29">
        <f>SUM('TST:TRT24'!F15)</f>
        <v>143</v>
      </c>
      <c r="G15" s="29">
        <f>SUM('TST:TRT24'!G15)</f>
        <v>40</v>
      </c>
      <c r="H15" s="29">
        <f>E15+F15+G15</f>
        <v>3161</v>
      </c>
    </row>
    <row r="16" spans="2:10">
      <c r="B16" s="25" t="s">
        <v>6</v>
      </c>
      <c r="C16" s="29">
        <f>SUM('TST:TRT24'!C16)</f>
        <v>563</v>
      </c>
      <c r="D16" s="29">
        <f>SUM('TST:TRT24'!D16)</f>
        <v>14</v>
      </c>
      <c r="E16" s="29">
        <f>C16+D16</f>
        <v>577</v>
      </c>
      <c r="F16" s="29">
        <f>SUM('TST:TRT24'!F16)</f>
        <v>35</v>
      </c>
      <c r="G16" s="29">
        <f>SUM('TST:TRT24'!G16)</f>
        <v>6</v>
      </c>
      <c r="H16" s="29">
        <f>E16+F16+G16</f>
        <v>618</v>
      </c>
    </row>
    <row r="17" spans="2:11">
      <c r="B17" s="25" t="s">
        <v>7</v>
      </c>
      <c r="C17" s="29">
        <f>SUM('TST:TRT24'!C17)</f>
        <v>539</v>
      </c>
      <c r="D17" s="29">
        <f>SUM('TST:TRT24'!D17)</f>
        <v>9</v>
      </c>
      <c r="E17" s="29">
        <f>C17+D17</f>
        <v>548</v>
      </c>
      <c r="F17" s="29">
        <f>SUM('TST:TRT24'!F17)</f>
        <v>22</v>
      </c>
      <c r="G17" s="29">
        <f>SUM('TST:TRT24'!G17)</f>
        <v>9</v>
      </c>
      <c r="H17" s="29">
        <f>E17+F17+G17</f>
        <v>579</v>
      </c>
      <c r="J17" s="4"/>
      <c r="K17" s="4"/>
    </row>
    <row r="18" spans="2:11" ht="19.5" customHeight="1">
      <c r="B18" s="69" t="s">
        <v>24</v>
      </c>
      <c r="C18" s="70">
        <f>SUM(C14:C17)</f>
        <v>4109</v>
      </c>
      <c r="D18" s="70">
        <f>SUM(D14:D17)</f>
        <v>57</v>
      </c>
      <c r="E18" s="70">
        <f>C18+D18</f>
        <v>4166</v>
      </c>
      <c r="F18" s="70">
        <f>SUM(F14:F17)</f>
        <v>203</v>
      </c>
      <c r="G18" s="70">
        <f>SUM(G14:G17)</f>
        <v>55</v>
      </c>
      <c r="H18" s="70">
        <f>E18+F18+G18</f>
        <v>4424</v>
      </c>
    </row>
    <row r="19" spans="2:11" ht="16.5" customHeight="1">
      <c r="B19" s="187" t="s">
        <v>39</v>
      </c>
      <c r="C19" s="188"/>
      <c r="D19" s="188"/>
      <c r="E19" s="188"/>
      <c r="F19" s="188"/>
      <c r="G19" s="188"/>
      <c r="H19" s="189"/>
      <c r="I19" s="1"/>
    </row>
    <row r="20" spans="2:11" ht="12.75" customHeight="1">
      <c r="B20" s="26" t="s">
        <v>8</v>
      </c>
      <c r="C20" s="27">
        <f>SUM('TST:TRT24'!C20)</f>
        <v>743</v>
      </c>
      <c r="D20" s="27">
        <f>SUM('TST:TRT24'!D20)</f>
        <v>8</v>
      </c>
      <c r="E20" s="27">
        <f t="shared" ref="E20:E24" si="0">C20+D20</f>
        <v>751</v>
      </c>
      <c r="F20" s="13"/>
      <c r="G20" s="27">
        <f>SUM('TST:TRT24'!G20)</f>
        <v>18</v>
      </c>
      <c r="H20" s="27">
        <f t="shared" ref="H20:H26" si="1">E20+G20</f>
        <v>769</v>
      </c>
    </row>
    <row r="21" spans="2:11" ht="12.75" customHeight="1">
      <c r="B21" s="26" t="s">
        <v>9</v>
      </c>
      <c r="C21" s="27">
        <f>SUM('TST:TRT24'!C21)</f>
        <v>8949</v>
      </c>
      <c r="D21" s="27">
        <f>SUM('TST:TRT24'!D21)</f>
        <v>59</v>
      </c>
      <c r="E21" s="27">
        <f t="shared" si="0"/>
        <v>9008</v>
      </c>
      <c r="F21" s="13"/>
      <c r="G21" s="27">
        <f>SUM('TST:TRT24'!G21)</f>
        <v>221</v>
      </c>
      <c r="H21" s="27">
        <f t="shared" si="1"/>
        <v>9229</v>
      </c>
    </row>
    <row r="22" spans="2:11" ht="12.75" customHeight="1">
      <c r="B22" s="26" t="s">
        <v>10</v>
      </c>
      <c r="C22" s="27">
        <f>SUM('TST:TRT24'!C22)</f>
        <v>6734</v>
      </c>
      <c r="D22" s="27">
        <f>SUM('TST:TRT24'!D22)</f>
        <v>70</v>
      </c>
      <c r="E22" s="27">
        <f t="shared" si="0"/>
        <v>6804</v>
      </c>
      <c r="F22" s="13"/>
      <c r="G22" s="27">
        <f>SUM('TST:TRT24'!G22)</f>
        <v>138</v>
      </c>
      <c r="H22" s="27">
        <f t="shared" si="1"/>
        <v>6942</v>
      </c>
    </row>
    <row r="23" spans="2:11" ht="12.75" customHeight="1">
      <c r="B23" s="26" t="s">
        <v>37</v>
      </c>
      <c r="C23" s="27">
        <f>SUM('TST:TRT24'!C23)</f>
        <v>3554</v>
      </c>
      <c r="D23" s="27">
        <f>SUM('TST:TRT24'!D23)</f>
        <v>25</v>
      </c>
      <c r="E23" s="27">
        <f t="shared" si="0"/>
        <v>3579</v>
      </c>
      <c r="F23" s="13"/>
      <c r="G23" s="27">
        <f>SUM('TST:TRT24'!G23)</f>
        <v>178</v>
      </c>
      <c r="H23" s="27">
        <f t="shared" si="1"/>
        <v>3757</v>
      </c>
    </row>
    <row r="24" spans="2:11" ht="12.75" customHeight="1">
      <c r="B24" s="26" t="s">
        <v>12</v>
      </c>
      <c r="C24" s="27">
        <f>SUM('TST:TRT24'!C24)</f>
        <v>4335</v>
      </c>
      <c r="D24" s="27">
        <f>SUM('TST:TRT24'!D24)</f>
        <v>32</v>
      </c>
      <c r="E24" s="27">
        <f t="shared" si="0"/>
        <v>4367</v>
      </c>
      <c r="F24" s="13"/>
      <c r="G24" s="27">
        <f>SUM('TST:TRT24'!G24)</f>
        <v>206</v>
      </c>
      <c r="H24" s="27">
        <f t="shared" si="1"/>
        <v>4573</v>
      </c>
    </row>
    <row r="25" spans="2:11" ht="12.75" customHeight="1">
      <c r="B25" s="26" t="s">
        <v>13</v>
      </c>
      <c r="C25" s="27">
        <f>SUM('TST:TRT24'!C25)</f>
        <v>704</v>
      </c>
      <c r="D25" s="27">
        <f>SUM('TST:TRT24'!D25)</f>
        <v>23</v>
      </c>
      <c r="E25" s="27">
        <f>C25+D25</f>
        <v>727</v>
      </c>
      <c r="F25" s="13"/>
      <c r="G25" s="27">
        <f>SUM('TST:TRT24'!G25)</f>
        <v>109</v>
      </c>
      <c r="H25" s="27">
        <f t="shared" si="1"/>
        <v>836</v>
      </c>
    </row>
    <row r="26" spans="2:11" ht="19.5" customHeight="1">
      <c r="B26" s="71" t="s">
        <v>25</v>
      </c>
      <c r="C26" s="72">
        <f>SUM(C20:C25)</f>
        <v>25019</v>
      </c>
      <c r="D26" s="72">
        <f>SUM(D20:D25)</f>
        <v>217</v>
      </c>
      <c r="E26" s="72">
        <f>C26+D26</f>
        <v>25236</v>
      </c>
      <c r="F26" s="73"/>
      <c r="G26" s="72">
        <f>SUM(G20:G25)</f>
        <v>870</v>
      </c>
      <c r="H26" s="72">
        <f t="shared" si="1"/>
        <v>26106</v>
      </c>
    </row>
    <row r="27" spans="2:11" ht="21" customHeight="1">
      <c r="B27" s="28" t="s">
        <v>0</v>
      </c>
      <c r="C27" s="74">
        <f>C18+C26</f>
        <v>29128</v>
      </c>
      <c r="D27" s="74">
        <f>D18+D26</f>
        <v>274</v>
      </c>
      <c r="E27" s="74">
        <f>E18+E26</f>
        <v>29402</v>
      </c>
      <c r="F27" s="74">
        <f>F18</f>
        <v>203</v>
      </c>
      <c r="G27" s="74">
        <f>G18+G26</f>
        <v>925</v>
      </c>
      <c r="H27" s="74">
        <f>H18+H26</f>
        <v>30530</v>
      </c>
    </row>
    <row r="28" spans="2:11">
      <c r="B28" s="5"/>
      <c r="C28" s="5"/>
      <c r="D28" s="5"/>
      <c r="E28" s="5"/>
      <c r="F28" s="5"/>
      <c r="G28" s="5"/>
      <c r="H28" s="5"/>
      <c r="J28" s="1"/>
    </row>
    <row r="29" spans="2:11">
      <c r="B29" s="7"/>
      <c r="C29" s="5"/>
      <c r="D29" s="5"/>
      <c r="E29" s="5"/>
      <c r="F29" s="5"/>
      <c r="G29" s="5"/>
      <c r="H29" s="5"/>
      <c r="J29" s="1"/>
    </row>
    <row r="30" spans="2:11">
      <c r="B30" s="2"/>
      <c r="J30" s="1"/>
    </row>
    <row r="31" spans="2:11">
      <c r="B31" s="2"/>
      <c r="J31" s="1"/>
    </row>
    <row r="32" spans="2:11">
      <c r="B32" s="2"/>
      <c r="J32" s="1"/>
    </row>
    <row r="33" spans="2:10">
      <c r="B33" s="2"/>
      <c r="J33" s="1"/>
    </row>
    <row r="34" spans="2:10">
      <c r="B34" s="2"/>
      <c r="J34" s="1"/>
    </row>
    <row r="35" spans="2:10">
      <c r="B35" s="2"/>
      <c r="J35" s="1"/>
    </row>
    <row r="36" spans="2:10">
      <c r="B36" s="2"/>
      <c r="J36" s="1"/>
    </row>
    <row r="37" spans="2:10">
      <c r="C37" s="2"/>
    </row>
    <row r="38" spans="2:10">
      <c r="C38" s="2"/>
    </row>
    <row r="39" spans="2:10">
      <c r="C39" s="3"/>
      <c r="G39" s="1"/>
    </row>
    <row r="40" spans="2:10">
      <c r="C40" s="2"/>
    </row>
    <row r="41" spans="2:10">
      <c r="C41" s="2"/>
    </row>
  </sheetData>
  <mergeCells count="10">
    <mergeCell ref="B5:H5"/>
    <mergeCell ref="B13:H13"/>
    <mergeCell ref="B19:H19"/>
    <mergeCell ref="F9:F12"/>
    <mergeCell ref="G8:G12"/>
    <mergeCell ref="H8:H12"/>
    <mergeCell ref="B8:B12"/>
    <mergeCell ref="E10:E12"/>
    <mergeCell ref="C9:E9"/>
    <mergeCell ref="C8:F8"/>
  </mergeCells>
  <phoneticPr fontId="5" type="noConversion"/>
  <pageMargins left="0.78740157499999996" right="0.78740157499999996" top="0.984251969" bottom="0.984251969" header="0.49212598499999999" footer="0.49212598499999999"/>
  <pageSetup paperSize="9" orientation="landscape" r:id="rId1"/>
  <headerFooter alignWithMargins="0"/>
  <ignoredErrors>
    <ignoredError sqref="B18:H18 B20:H27 C19:H19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workbookViewId="0">
      <selection activeCell="J29" sqref="J29"/>
    </sheetView>
  </sheetViews>
  <sheetFormatPr defaultRowHeight="12.75"/>
  <cols>
    <col min="1" max="1" width="3.140625" customWidth="1"/>
    <col min="2" max="8" width="17.7109375" customWidth="1"/>
  </cols>
  <sheetData>
    <row r="1" spans="1:8">
      <c r="A1" s="55"/>
      <c r="B1" s="56" t="s">
        <v>27</v>
      </c>
      <c r="C1" s="57"/>
      <c r="D1" s="57"/>
      <c r="E1" s="57"/>
      <c r="F1" s="57"/>
      <c r="G1" s="57"/>
      <c r="H1" s="57"/>
    </row>
    <row r="2" spans="1:8">
      <c r="A2" s="55"/>
      <c r="B2" s="56" t="s">
        <v>29</v>
      </c>
      <c r="C2" s="198" t="s">
        <v>52</v>
      </c>
      <c r="D2" s="198"/>
      <c r="E2" s="198"/>
      <c r="F2" s="198"/>
      <c r="G2" s="57"/>
      <c r="H2" s="57"/>
    </row>
    <row r="3" spans="1:8">
      <c r="A3" s="55"/>
      <c r="B3" s="56" t="s">
        <v>28</v>
      </c>
      <c r="C3" s="199" t="s">
        <v>53</v>
      </c>
      <c r="D3" s="199"/>
      <c r="E3" s="199"/>
      <c r="F3" s="199"/>
      <c r="G3" s="57"/>
      <c r="H3" s="57"/>
    </row>
    <row r="4" spans="1:8">
      <c r="A4" s="55"/>
      <c r="B4" s="57" t="s">
        <v>31</v>
      </c>
      <c r="C4" s="49">
        <v>43220</v>
      </c>
      <c r="D4" s="57"/>
      <c r="E4" s="57"/>
      <c r="F4" s="57"/>
      <c r="G4" s="57"/>
      <c r="H4" s="57"/>
    </row>
    <row r="5" spans="1:8">
      <c r="A5" s="55"/>
      <c r="B5" s="201" t="s">
        <v>26</v>
      </c>
      <c r="C5" s="201"/>
      <c r="D5" s="201"/>
      <c r="E5" s="201"/>
      <c r="F5" s="201"/>
      <c r="G5" s="201"/>
      <c r="H5" s="201"/>
    </row>
    <row r="6" spans="1:8">
      <c r="A6" s="55"/>
      <c r="B6" s="58"/>
      <c r="C6" s="57"/>
      <c r="D6" s="57"/>
      <c r="E6" s="57"/>
      <c r="F6" s="57"/>
      <c r="G6" s="57"/>
      <c r="H6" s="57"/>
    </row>
    <row r="7" spans="1:8">
      <c r="A7" s="55"/>
      <c r="B7" s="59" t="s">
        <v>33</v>
      </c>
      <c r="C7" s="57"/>
      <c r="D7" s="57"/>
      <c r="E7" s="57"/>
      <c r="F7" s="57"/>
      <c r="G7" s="57"/>
      <c r="H7" s="57"/>
    </row>
    <row r="8" spans="1:8">
      <c r="A8" s="55"/>
      <c r="B8" s="202" t="s">
        <v>30</v>
      </c>
      <c r="C8" s="202" t="s">
        <v>14</v>
      </c>
      <c r="D8" s="202"/>
      <c r="E8" s="202"/>
      <c r="F8" s="202"/>
      <c r="G8" s="202" t="s">
        <v>15</v>
      </c>
      <c r="H8" s="202" t="s">
        <v>16</v>
      </c>
    </row>
    <row r="9" spans="1:8">
      <c r="A9" s="55"/>
      <c r="B9" s="202"/>
      <c r="C9" s="202" t="s">
        <v>17</v>
      </c>
      <c r="D9" s="202"/>
      <c r="E9" s="202"/>
      <c r="F9" s="202" t="s">
        <v>18</v>
      </c>
      <c r="G9" s="202"/>
      <c r="H9" s="202"/>
    </row>
    <row r="10" spans="1:8">
      <c r="A10" s="55"/>
      <c r="B10" s="202"/>
      <c r="C10" s="60" t="s">
        <v>19</v>
      </c>
      <c r="D10" s="60" t="s">
        <v>20</v>
      </c>
      <c r="E10" s="202" t="s">
        <v>21</v>
      </c>
      <c r="F10" s="202"/>
      <c r="G10" s="202"/>
      <c r="H10" s="202"/>
    </row>
    <row r="11" spans="1:8">
      <c r="A11" s="55"/>
      <c r="B11" s="202"/>
      <c r="C11" s="61" t="s">
        <v>20</v>
      </c>
      <c r="D11" s="61" t="s">
        <v>2</v>
      </c>
      <c r="E11" s="202"/>
      <c r="F11" s="202"/>
      <c r="G11" s="202"/>
      <c r="H11" s="202"/>
    </row>
    <row r="12" spans="1:8">
      <c r="A12" s="55"/>
      <c r="B12" s="202"/>
      <c r="C12" s="62" t="s">
        <v>3</v>
      </c>
      <c r="D12" s="62" t="s">
        <v>1</v>
      </c>
      <c r="E12" s="202"/>
      <c r="F12" s="202"/>
      <c r="G12" s="202"/>
      <c r="H12" s="202"/>
    </row>
    <row r="13" spans="1:8" ht="12.75" customHeight="1">
      <c r="A13" s="55"/>
      <c r="B13" s="200" t="s">
        <v>22</v>
      </c>
      <c r="C13" s="200"/>
      <c r="D13" s="200"/>
      <c r="E13" s="200"/>
      <c r="F13" s="200"/>
      <c r="G13" s="200"/>
      <c r="H13" s="200"/>
    </row>
    <row r="14" spans="1:8">
      <c r="A14" s="55"/>
      <c r="B14" s="50" t="s">
        <v>4</v>
      </c>
      <c r="C14" s="134">
        <v>2</v>
      </c>
      <c r="D14" s="134">
        <v>0</v>
      </c>
      <c r="E14" s="135">
        <f>C14+D14</f>
        <v>2</v>
      </c>
      <c r="F14" s="134">
        <v>0</v>
      </c>
      <c r="G14" s="134">
        <v>0</v>
      </c>
      <c r="H14" s="135">
        <f>E14+F14+G14</f>
        <v>2</v>
      </c>
    </row>
    <row r="15" spans="1:8">
      <c r="A15" s="55"/>
      <c r="B15" s="50" t="s">
        <v>5</v>
      </c>
      <c r="C15" s="136">
        <v>85</v>
      </c>
      <c r="D15" s="136">
        <v>0</v>
      </c>
      <c r="E15" s="135">
        <f>C15+D15</f>
        <v>85</v>
      </c>
      <c r="F15" s="136">
        <v>5</v>
      </c>
      <c r="G15" s="136">
        <v>1</v>
      </c>
      <c r="H15" s="135">
        <f>E15+F15+G15</f>
        <v>91</v>
      </c>
    </row>
    <row r="16" spans="1:8">
      <c r="A16" s="55"/>
      <c r="B16" s="50" t="s">
        <v>6</v>
      </c>
      <c r="C16" s="136">
        <v>13</v>
      </c>
      <c r="D16" s="136">
        <v>0</v>
      </c>
      <c r="E16" s="135">
        <f>C16+D16</f>
        <v>13</v>
      </c>
      <c r="F16" s="136">
        <v>4</v>
      </c>
      <c r="G16" s="136">
        <v>1</v>
      </c>
      <c r="H16" s="135">
        <f>E16+F16+G16</f>
        <v>18</v>
      </c>
    </row>
    <row r="17" spans="1:8">
      <c r="A17" s="55"/>
      <c r="B17" s="50" t="s">
        <v>7</v>
      </c>
      <c r="C17" s="136">
        <v>10</v>
      </c>
      <c r="D17" s="136">
        <v>0</v>
      </c>
      <c r="E17" s="135">
        <f>C17+D17</f>
        <v>10</v>
      </c>
      <c r="F17" s="136">
        <v>1</v>
      </c>
      <c r="G17" s="136">
        <v>1</v>
      </c>
      <c r="H17" s="135">
        <f>E17+F17+G17</f>
        <v>12</v>
      </c>
    </row>
    <row r="18" spans="1:8">
      <c r="A18" s="55"/>
      <c r="B18" s="51" t="s">
        <v>24</v>
      </c>
      <c r="C18" s="137">
        <f>SUM(C14:C17)</f>
        <v>110</v>
      </c>
      <c r="D18" s="137">
        <f>SUM(D14:D17)</f>
        <v>0</v>
      </c>
      <c r="E18" s="137">
        <f>C18+D18</f>
        <v>110</v>
      </c>
      <c r="F18" s="137">
        <f>SUM(F14:F17)</f>
        <v>10</v>
      </c>
      <c r="G18" s="137">
        <f>SUM(G14:G17)</f>
        <v>3</v>
      </c>
      <c r="H18" s="137">
        <f>E18+F18+G18</f>
        <v>123</v>
      </c>
    </row>
    <row r="19" spans="1:8">
      <c r="A19" s="55"/>
      <c r="B19" s="197" t="s">
        <v>23</v>
      </c>
      <c r="C19" s="197"/>
      <c r="D19" s="197"/>
      <c r="E19" s="197"/>
      <c r="F19" s="197"/>
      <c r="G19" s="197"/>
      <c r="H19" s="197"/>
    </row>
    <row r="20" spans="1:8">
      <c r="A20" s="55"/>
      <c r="B20" s="50" t="s">
        <v>8</v>
      </c>
      <c r="C20" s="136">
        <v>17</v>
      </c>
      <c r="D20" s="136">
        <v>2</v>
      </c>
      <c r="E20" s="135">
        <f t="shared" ref="E20:E26" si="0">C20+D20</f>
        <v>19</v>
      </c>
      <c r="F20" s="135"/>
      <c r="G20" s="136">
        <v>0</v>
      </c>
      <c r="H20" s="135">
        <f t="shared" ref="H20:H26" si="1">E20+G20</f>
        <v>19</v>
      </c>
    </row>
    <row r="21" spans="1:8">
      <c r="A21" s="55"/>
      <c r="B21" s="50" t="s">
        <v>9</v>
      </c>
      <c r="C21" s="136">
        <v>302</v>
      </c>
      <c r="D21" s="136">
        <v>0</v>
      </c>
      <c r="E21" s="135">
        <f t="shared" si="0"/>
        <v>302</v>
      </c>
      <c r="F21" s="135"/>
      <c r="G21" s="136">
        <v>11</v>
      </c>
      <c r="H21" s="135">
        <f t="shared" si="1"/>
        <v>313</v>
      </c>
    </row>
    <row r="22" spans="1:8">
      <c r="A22" s="55"/>
      <c r="B22" s="50" t="s">
        <v>10</v>
      </c>
      <c r="C22" s="136">
        <v>215</v>
      </c>
      <c r="D22" s="136">
        <v>0</v>
      </c>
      <c r="E22" s="135">
        <f t="shared" si="0"/>
        <v>215</v>
      </c>
      <c r="F22" s="135"/>
      <c r="G22" s="136">
        <v>3</v>
      </c>
      <c r="H22" s="135">
        <f t="shared" si="1"/>
        <v>218</v>
      </c>
    </row>
    <row r="23" spans="1:8">
      <c r="A23" s="55"/>
      <c r="B23" s="50" t="s">
        <v>11</v>
      </c>
      <c r="C23" s="136">
        <v>28</v>
      </c>
      <c r="D23" s="136">
        <v>0</v>
      </c>
      <c r="E23" s="135">
        <f t="shared" si="0"/>
        <v>28</v>
      </c>
      <c r="F23" s="135"/>
      <c r="G23" s="136">
        <v>4</v>
      </c>
      <c r="H23" s="135">
        <f t="shared" si="1"/>
        <v>32</v>
      </c>
    </row>
    <row r="24" spans="1:8">
      <c r="A24" s="55"/>
      <c r="B24" s="50" t="s">
        <v>12</v>
      </c>
      <c r="C24" s="136">
        <v>106</v>
      </c>
      <c r="D24" s="136">
        <v>0</v>
      </c>
      <c r="E24" s="135">
        <f t="shared" si="0"/>
        <v>106</v>
      </c>
      <c r="F24" s="135"/>
      <c r="G24" s="136">
        <v>7</v>
      </c>
      <c r="H24" s="135">
        <f t="shared" si="1"/>
        <v>113</v>
      </c>
    </row>
    <row r="25" spans="1:8">
      <c r="A25" s="55"/>
      <c r="B25" s="50" t="s">
        <v>13</v>
      </c>
      <c r="C25" s="136">
        <v>4</v>
      </c>
      <c r="D25" s="136">
        <v>0</v>
      </c>
      <c r="E25" s="135">
        <f t="shared" si="0"/>
        <v>4</v>
      </c>
      <c r="F25" s="135"/>
      <c r="G25" s="136">
        <v>0</v>
      </c>
      <c r="H25" s="135">
        <f t="shared" si="1"/>
        <v>4</v>
      </c>
    </row>
    <row r="26" spans="1:8">
      <c r="A26" s="55"/>
      <c r="B26" s="51" t="s">
        <v>25</v>
      </c>
      <c r="C26" s="137">
        <f>SUM(C20:C25)</f>
        <v>672</v>
      </c>
      <c r="D26" s="137">
        <f>SUM(D20:D25)</f>
        <v>2</v>
      </c>
      <c r="E26" s="137">
        <f t="shared" si="0"/>
        <v>674</v>
      </c>
      <c r="F26" s="137"/>
      <c r="G26" s="137">
        <f>SUM(G20:G25)</f>
        <v>25</v>
      </c>
      <c r="H26" s="137">
        <f t="shared" si="1"/>
        <v>699</v>
      </c>
    </row>
    <row r="27" spans="1:8">
      <c r="A27" s="55"/>
      <c r="B27" s="52" t="s">
        <v>0</v>
      </c>
      <c r="C27" s="138">
        <f>C18+C26</f>
        <v>782</v>
      </c>
      <c r="D27" s="138">
        <f>D18+D26</f>
        <v>2</v>
      </c>
      <c r="E27" s="138">
        <f>E18+E26</f>
        <v>784</v>
      </c>
      <c r="F27" s="138">
        <f>F18</f>
        <v>10</v>
      </c>
      <c r="G27" s="138">
        <f>G18+G26</f>
        <v>28</v>
      </c>
      <c r="H27" s="138">
        <f>H18+H26</f>
        <v>822</v>
      </c>
    </row>
    <row r="28" spans="1:8">
      <c r="B28" s="5"/>
      <c r="C28" s="5"/>
      <c r="D28" s="5"/>
      <c r="E28" s="5"/>
      <c r="F28" s="5"/>
      <c r="G28" s="5"/>
      <c r="H28" s="5"/>
    </row>
    <row r="29" spans="1:8">
      <c r="B29" s="7" t="s">
        <v>32</v>
      </c>
      <c r="C29" s="5"/>
      <c r="D29" s="5"/>
      <c r="E29" s="5"/>
      <c r="F29" s="5"/>
      <c r="G29" s="5"/>
      <c r="H29" s="5"/>
    </row>
  </sheetData>
  <protectedRanges>
    <protectedRange sqref="C2:F3 C4" name="Cabecalho_3"/>
    <protectedRange sqref="C14:D17 F14:G17" name="Dados dos TRTs"/>
    <protectedRange sqref="C20:D25 G20:G25" name="Dados dos TRTs_1"/>
  </protectedRanges>
  <mergeCells count="12">
    <mergeCell ref="B19:H19"/>
    <mergeCell ref="C2:F2"/>
    <mergeCell ref="C3:F3"/>
    <mergeCell ref="B13:H13"/>
    <mergeCell ref="B5:H5"/>
    <mergeCell ref="B8:B12"/>
    <mergeCell ref="C8:F8"/>
    <mergeCell ref="G8:G12"/>
    <mergeCell ref="H8:H12"/>
    <mergeCell ref="C9:E9"/>
    <mergeCell ref="F9:F12"/>
    <mergeCell ref="E10:E12"/>
  </mergeCells>
  <pageMargins left="0.511811024" right="0.511811024" top="0.78740157499999996" bottom="0.78740157499999996" header="0.31496062000000002" footer="0.3149606200000000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9"/>
  <sheetViews>
    <sheetView workbookViewId="0">
      <selection activeCell="C20" sqref="C20:H27"/>
    </sheetView>
  </sheetViews>
  <sheetFormatPr defaultRowHeight="12.75"/>
  <cols>
    <col min="1" max="1" width="3.140625" customWidth="1"/>
    <col min="2" max="8" width="17.7109375" customWidth="1"/>
  </cols>
  <sheetData>
    <row r="1" spans="2:8">
      <c r="B1" s="6" t="s">
        <v>27</v>
      </c>
      <c r="C1" s="7"/>
      <c r="D1" s="7"/>
      <c r="E1" s="7"/>
      <c r="F1" s="7"/>
      <c r="G1" s="7"/>
      <c r="H1" s="7"/>
    </row>
    <row r="2" spans="2:8">
      <c r="B2" s="6" t="s">
        <v>29</v>
      </c>
      <c r="C2" s="63" t="s">
        <v>54</v>
      </c>
      <c r="D2" s="63"/>
      <c r="E2" s="63"/>
      <c r="F2" s="63"/>
      <c r="G2" s="7"/>
      <c r="H2" s="7"/>
    </row>
    <row r="3" spans="2:8">
      <c r="B3" s="6" t="s">
        <v>28</v>
      </c>
      <c r="C3" s="63" t="s">
        <v>55</v>
      </c>
      <c r="D3" s="63"/>
      <c r="E3" s="63"/>
      <c r="F3" s="63"/>
      <c r="G3" s="7"/>
      <c r="H3" s="7"/>
    </row>
    <row r="4" spans="2:8">
      <c r="B4" s="7" t="s">
        <v>31</v>
      </c>
      <c r="C4" s="23">
        <v>43220</v>
      </c>
      <c r="D4" s="7"/>
      <c r="E4" s="7"/>
      <c r="F4" s="7"/>
      <c r="G4" s="7"/>
      <c r="H4" s="7"/>
    </row>
    <row r="5" spans="2:8">
      <c r="B5" s="194" t="s">
        <v>26</v>
      </c>
      <c r="C5" s="194"/>
      <c r="D5" s="194"/>
      <c r="E5" s="194"/>
      <c r="F5" s="194"/>
      <c r="G5" s="194"/>
      <c r="H5" s="194"/>
    </row>
    <row r="6" spans="2:8">
      <c r="B6" s="12"/>
      <c r="C6" s="7"/>
      <c r="D6" s="7"/>
      <c r="E6" s="7"/>
      <c r="F6" s="7"/>
      <c r="G6" s="7"/>
      <c r="H6" s="7"/>
    </row>
    <row r="7" spans="2:8">
      <c r="B7" s="11" t="s">
        <v>33</v>
      </c>
      <c r="C7" s="7"/>
      <c r="D7" s="7"/>
      <c r="E7" s="7"/>
      <c r="F7" s="7"/>
      <c r="G7" s="7"/>
      <c r="H7" s="7"/>
    </row>
    <row r="8" spans="2:8">
      <c r="B8" s="190" t="s">
        <v>30</v>
      </c>
      <c r="C8" s="190" t="s">
        <v>14</v>
      </c>
      <c r="D8" s="190"/>
      <c r="E8" s="190"/>
      <c r="F8" s="190"/>
      <c r="G8" s="190" t="s">
        <v>15</v>
      </c>
      <c r="H8" s="190" t="s">
        <v>16</v>
      </c>
    </row>
    <row r="9" spans="2:8">
      <c r="B9" s="190"/>
      <c r="C9" s="190" t="s">
        <v>17</v>
      </c>
      <c r="D9" s="190"/>
      <c r="E9" s="190"/>
      <c r="F9" s="190" t="s">
        <v>18</v>
      </c>
      <c r="G9" s="190"/>
      <c r="H9" s="190"/>
    </row>
    <row r="10" spans="2:8">
      <c r="B10" s="190"/>
      <c r="C10" s="31" t="s">
        <v>19</v>
      </c>
      <c r="D10" s="31" t="s">
        <v>20</v>
      </c>
      <c r="E10" s="190" t="s">
        <v>21</v>
      </c>
      <c r="F10" s="190"/>
      <c r="G10" s="190"/>
      <c r="H10" s="190"/>
    </row>
    <row r="11" spans="2:8">
      <c r="B11" s="190"/>
      <c r="C11" s="32" t="s">
        <v>20</v>
      </c>
      <c r="D11" s="32" t="s">
        <v>2</v>
      </c>
      <c r="E11" s="190"/>
      <c r="F11" s="190"/>
      <c r="G11" s="190"/>
      <c r="H11" s="190"/>
    </row>
    <row r="12" spans="2:8">
      <c r="B12" s="190"/>
      <c r="C12" s="33" t="s">
        <v>3</v>
      </c>
      <c r="D12" s="33" t="s">
        <v>1</v>
      </c>
      <c r="E12" s="190"/>
      <c r="F12" s="190"/>
      <c r="G12" s="190"/>
      <c r="H12" s="190"/>
    </row>
    <row r="13" spans="2:8" ht="12.75" customHeight="1">
      <c r="B13" s="193" t="s">
        <v>22</v>
      </c>
      <c r="C13" s="193"/>
      <c r="D13" s="193"/>
      <c r="E13" s="193"/>
      <c r="F13" s="193"/>
      <c r="G13" s="193"/>
      <c r="H13" s="193"/>
    </row>
    <row r="14" spans="2:8">
      <c r="B14" s="41" t="s">
        <v>4</v>
      </c>
      <c r="C14" s="42">
        <v>3</v>
      </c>
      <c r="D14" s="42">
        <v>0</v>
      </c>
      <c r="E14" s="45">
        <v>3</v>
      </c>
      <c r="F14" s="42">
        <v>1</v>
      </c>
      <c r="G14" s="42">
        <v>0</v>
      </c>
      <c r="H14" s="45">
        <v>4</v>
      </c>
    </row>
    <row r="15" spans="2:8">
      <c r="B15" s="41" t="s">
        <v>5</v>
      </c>
      <c r="C15" s="42">
        <v>181</v>
      </c>
      <c r="D15" s="42">
        <v>0</v>
      </c>
      <c r="E15" s="45">
        <v>181</v>
      </c>
      <c r="F15" s="42">
        <v>2</v>
      </c>
      <c r="G15" s="42">
        <v>1</v>
      </c>
      <c r="H15" s="45">
        <v>184</v>
      </c>
    </row>
    <row r="16" spans="2:8">
      <c r="B16" s="41" t="s">
        <v>6</v>
      </c>
      <c r="C16" s="42">
        <v>11</v>
      </c>
      <c r="D16" s="42">
        <v>0</v>
      </c>
      <c r="E16" s="45">
        <v>11</v>
      </c>
      <c r="F16" s="42">
        <v>0</v>
      </c>
      <c r="G16" s="42">
        <v>0</v>
      </c>
      <c r="H16" s="45">
        <v>11</v>
      </c>
    </row>
    <row r="17" spans="2:8">
      <c r="B17" s="41" t="s">
        <v>7</v>
      </c>
      <c r="C17" s="42">
        <v>123</v>
      </c>
      <c r="D17" s="42">
        <v>0</v>
      </c>
      <c r="E17" s="45">
        <v>123</v>
      </c>
      <c r="F17" s="42">
        <v>0</v>
      </c>
      <c r="G17" s="42">
        <v>0</v>
      </c>
      <c r="H17" s="45">
        <v>123</v>
      </c>
    </row>
    <row r="18" spans="2:8">
      <c r="B18" s="43" t="s">
        <v>24</v>
      </c>
      <c r="C18" s="46">
        <v>318</v>
      </c>
      <c r="D18" s="46">
        <v>0</v>
      </c>
      <c r="E18" s="46">
        <v>318</v>
      </c>
      <c r="F18" s="46">
        <v>3</v>
      </c>
      <c r="G18" s="46">
        <v>1</v>
      </c>
      <c r="H18" s="46">
        <v>322</v>
      </c>
    </row>
    <row r="19" spans="2:8">
      <c r="B19" s="191" t="s">
        <v>23</v>
      </c>
      <c r="C19" s="191"/>
      <c r="D19" s="191"/>
      <c r="E19" s="191"/>
      <c r="F19" s="191"/>
      <c r="G19" s="191"/>
      <c r="H19" s="191"/>
    </row>
    <row r="20" spans="2:8">
      <c r="B20" s="41" t="s">
        <v>8</v>
      </c>
      <c r="C20" s="44">
        <v>20</v>
      </c>
      <c r="D20" s="44">
        <v>0</v>
      </c>
      <c r="E20" s="45">
        <f t="shared" ref="E20:E26" si="0">C20+D20</f>
        <v>20</v>
      </c>
      <c r="F20" s="45"/>
      <c r="G20" s="42">
        <v>0</v>
      </c>
      <c r="H20" s="45">
        <f t="shared" ref="H20:H26" si="1">E20+G20</f>
        <v>20</v>
      </c>
    </row>
    <row r="21" spans="2:8">
      <c r="B21" s="41" t="s">
        <v>9</v>
      </c>
      <c r="C21" s="44">
        <v>637</v>
      </c>
      <c r="D21" s="44">
        <v>0</v>
      </c>
      <c r="E21" s="45">
        <f t="shared" si="0"/>
        <v>637</v>
      </c>
      <c r="F21" s="45"/>
      <c r="G21" s="42">
        <v>17</v>
      </c>
      <c r="H21" s="45">
        <f t="shared" si="1"/>
        <v>654</v>
      </c>
    </row>
    <row r="22" spans="2:8">
      <c r="B22" s="41" t="s">
        <v>10</v>
      </c>
      <c r="C22" s="44">
        <v>430</v>
      </c>
      <c r="D22" s="44">
        <v>0</v>
      </c>
      <c r="E22" s="45">
        <f t="shared" si="0"/>
        <v>430</v>
      </c>
      <c r="F22" s="45"/>
      <c r="G22" s="42">
        <v>1</v>
      </c>
      <c r="H22" s="45">
        <f t="shared" si="1"/>
        <v>431</v>
      </c>
    </row>
    <row r="23" spans="2:8">
      <c r="B23" s="41" t="s">
        <v>11</v>
      </c>
      <c r="C23" s="44">
        <v>139</v>
      </c>
      <c r="D23" s="44">
        <v>0</v>
      </c>
      <c r="E23" s="45">
        <f t="shared" si="0"/>
        <v>139</v>
      </c>
      <c r="F23" s="45"/>
      <c r="G23" s="42">
        <v>1</v>
      </c>
      <c r="H23" s="45">
        <f t="shared" si="1"/>
        <v>140</v>
      </c>
    </row>
    <row r="24" spans="2:8">
      <c r="B24" s="41" t="s">
        <v>12</v>
      </c>
      <c r="C24" s="44">
        <v>164</v>
      </c>
      <c r="D24" s="44">
        <v>0</v>
      </c>
      <c r="E24" s="45">
        <f t="shared" si="0"/>
        <v>164</v>
      </c>
      <c r="F24" s="45"/>
      <c r="G24" s="42">
        <v>2</v>
      </c>
      <c r="H24" s="45">
        <f t="shared" si="1"/>
        <v>166</v>
      </c>
    </row>
    <row r="25" spans="2:8">
      <c r="B25" s="41" t="s">
        <v>13</v>
      </c>
      <c r="C25" s="44">
        <v>7</v>
      </c>
      <c r="D25" s="44">
        <v>0</v>
      </c>
      <c r="E25" s="45">
        <f t="shared" si="0"/>
        <v>7</v>
      </c>
      <c r="F25" s="45"/>
      <c r="G25" s="42">
        <v>1</v>
      </c>
      <c r="H25" s="45">
        <f t="shared" si="1"/>
        <v>8</v>
      </c>
    </row>
    <row r="26" spans="2:8">
      <c r="B26" s="43" t="s">
        <v>25</v>
      </c>
      <c r="C26" s="46">
        <f>SUM(C20:C25)</f>
        <v>1397</v>
      </c>
      <c r="D26" s="46">
        <f>SUM(D20:D25)</f>
        <v>0</v>
      </c>
      <c r="E26" s="46">
        <f t="shared" si="0"/>
        <v>1397</v>
      </c>
      <c r="F26" s="46"/>
      <c r="G26" s="46">
        <f>SUM(G20:G25)</f>
        <v>22</v>
      </c>
      <c r="H26" s="46">
        <f t="shared" si="1"/>
        <v>1419</v>
      </c>
    </row>
    <row r="27" spans="2:8">
      <c r="B27" s="47" t="s">
        <v>0</v>
      </c>
      <c r="C27" s="48">
        <f>C18+C26</f>
        <v>1715</v>
      </c>
      <c r="D27" s="48">
        <f>D18+D26</f>
        <v>0</v>
      </c>
      <c r="E27" s="48">
        <f>E18+E26</f>
        <v>1715</v>
      </c>
      <c r="F27" s="48">
        <f>F18</f>
        <v>3</v>
      </c>
      <c r="G27" s="48">
        <f>G18+G26</f>
        <v>23</v>
      </c>
      <c r="H27" s="48">
        <f>H18+H26</f>
        <v>1741</v>
      </c>
    </row>
    <row r="28" spans="2:8">
      <c r="B28" s="5"/>
      <c r="C28" s="5"/>
      <c r="D28" s="5"/>
      <c r="E28" s="5"/>
      <c r="F28" s="5"/>
      <c r="G28" s="5"/>
      <c r="H28" s="5"/>
    </row>
    <row r="29" spans="2:8">
      <c r="B29" s="7" t="s">
        <v>32</v>
      </c>
      <c r="C29" s="5"/>
      <c r="D29" s="5"/>
      <c r="E29" s="5"/>
      <c r="F29" s="5"/>
      <c r="G29" s="5"/>
      <c r="H29" s="5"/>
    </row>
  </sheetData>
  <protectedRanges>
    <protectedRange sqref="C14:D17 F14:G17" name="Dados dos TRTs_3"/>
    <protectedRange sqref="C2:F3 C4" name="Cabecalho_3"/>
    <protectedRange sqref="C20:D25 G20:G25" name="Dados dos TRTs"/>
  </protectedRanges>
  <mergeCells count="10">
    <mergeCell ref="B19:H19"/>
    <mergeCell ref="B13:H13"/>
    <mergeCell ref="B5:H5"/>
    <mergeCell ref="B8:B12"/>
    <mergeCell ref="C8:F8"/>
    <mergeCell ref="G8:G12"/>
    <mergeCell ref="H8:H12"/>
    <mergeCell ref="C9:E9"/>
    <mergeCell ref="F9:F12"/>
    <mergeCell ref="E10:E12"/>
  </mergeCells>
  <pageMargins left="0.511811024" right="0.511811024" top="0.78740157499999996" bottom="0.78740157499999996" header="0.31496062000000002" footer="0.3149606200000000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9"/>
  <sheetViews>
    <sheetView workbookViewId="0">
      <selection activeCell="K22" sqref="K22"/>
    </sheetView>
  </sheetViews>
  <sheetFormatPr defaultRowHeight="12.75"/>
  <cols>
    <col min="1" max="1" width="3.140625" customWidth="1"/>
    <col min="2" max="8" width="17.7109375" customWidth="1"/>
  </cols>
  <sheetData>
    <row r="1" spans="2:8">
      <c r="B1" s="6" t="s">
        <v>27</v>
      </c>
      <c r="C1" s="7"/>
      <c r="D1" s="7"/>
      <c r="E1" s="7"/>
      <c r="F1" s="7"/>
      <c r="G1" s="7"/>
      <c r="H1" s="7"/>
    </row>
    <row r="2" spans="2:8">
      <c r="B2" s="6" t="s">
        <v>29</v>
      </c>
      <c r="C2" s="192" t="s">
        <v>56</v>
      </c>
      <c r="D2" s="192"/>
      <c r="E2" s="192"/>
      <c r="F2" s="192"/>
      <c r="G2" s="7"/>
      <c r="H2" s="7"/>
    </row>
    <row r="3" spans="2:8">
      <c r="B3" s="6" t="s">
        <v>28</v>
      </c>
      <c r="C3" s="192" t="s">
        <v>57</v>
      </c>
      <c r="D3" s="192"/>
      <c r="E3" s="192"/>
      <c r="F3" s="192"/>
      <c r="G3" s="7"/>
      <c r="H3" s="7"/>
    </row>
    <row r="4" spans="2:8">
      <c r="B4" s="7" t="s">
        <v>31</v>
      </c>
      <c r="C4" s="23">
        <v>43220</v>
      </c>
      <c r="D4" s="7"/>
      <c r="E4" s="7"/>
      <c r="F4" s="7"/>
      <c r="G4" s="7"/>
      <c r="H4" s="7"/>
    </row>
    <row r="5" spans="2:8">
      <c r="B5" s="194" t="s">
        <v>26</v>
      </c>
      <c r="C5" s="194"/>
      <c r="D5" s="194"/>
      <c r="E5" s="194"/>
      <c r="F5" s="194"/>
      <c r="G5" s="194"/>
      <c r="H5" s="194"/>
    </row>
    <row r="6" spans="2:8">
      <c r="B6" s="12"/>
      <c r="C6" s="7"/>
      <c r="D6" s="7"/>
      <c r="E6" s="7"/>
      <c r="F6" s="7"/>
      <c r="G6" s="7"/>
      <c r="H6" s="7"/>
    </row>
    <row r="7" spans="2:8">
      <c r="B7" s="11" t="s">
        <v>33</v>
      </c>
      <c r="C7" s="7"/>
      <c r="D7" s="7"/>
      <c r="E7" s="7"/>
      <c r="F7" s="7"/>
      <c r="G7" s="7"/>
      <c r="H7" s="7"/>
    </row>
    <row r="8" spans="2:8">
      <c r="B8" s="190" t="s">
        <v>30</v>
      </c>
      <c r="C8" s="190" t="s">
        <v>14</v>
      </c>
      <c r="D8" s="190"/>
      <c r="E8" s="190"/>
      <c r="F8" s="190"/>
      <c r="G8" s="190" t="s">
        <v>15</v>
      </c>
      <c r="H8" s="190" t="s">
        <v>16</v>
      </c>
    </row>
    <row r="9" spans="2:8">
      <c r="B9" s="190"/>
      <c r="C9" s="190" t="s">
        <v>17</v>
      </c>
      <c r="D9" s="190"/>
      <c r="E9" s="190"/>
      <c r="F9" s="190" t="s">
        <v>18</v>
      </c>
      <c r="G9" s="190"/>
      <c r="H9" s="190"/>
    </row>
    <row r="10" spans="2:8">
      <c r="B10" s="190"/>
      <c r="C10" s="31" t="s">
        <v>19</v>
      </c>
      <c r="D10" s="31" t="s">
        <v>20</v>
      </c>
      <c r="E10" s="190" t="s">
        <v>21</v>
      </c>
      <c r="F10" s="190"/>
      <c r="G10" s="190"/>
      <c r="H10" s="190"/>
    </row>
    <row r="11" spans="2:8">
      <c r="B11" s="190"/>
      <c r="C11" s="32" t="s">
        <v>20</v>
      </c>
      <c r="D11" s="32" t="s">
        <v>2</v>
      </c>
      <c r="E11" s="190"/>
      <c r="F11" s="190"/>
      <c r="G11" s="190"/>
      <c r="H11" s="190"/>
    </row>
    <row r="12" spans="2:8">
      <c r="B12" s="190"/>
      <c r="C12" s="33" t="s">
        <v>3</v>
      </c>
      <c r="D12" s="33" t="s">
        <v>1</v>
      </c>
      <c r="E12" s="190"/>
      <c r="F12" s="190"/>
      <c r="G12" s="190"/>
      <c r="H12" s="190"/>
    </row>
    <row r="13" spans="2:8" ht="12.75" customHeight="1">
      <c r="B13" s="193" t="s">
        <v>22</v>
      </c>
      <c r="C13" s="193"/>
      <c r="D13" s="193"/>
      <c r="E13" s="193"/>
      <c r="F13" s="193"/>
      <c r="G13" s="193"/>
      <c r="H13" s="193"/>
    </row>
    <row r="14" spans="2:8">
      <c r="B14" s="41" t="s">
        <v>4</v>
      </c>
      <c r="C14" s="84">
        <v>3</v>
      </c>
      <c r="D14" s="42"/>
      <c r="E14" s="45">
        <f>C14+D14</f>
        <v>3</v>
      </c>
      <c r="F14" s="42"/>
      <c r="G14" s="42"/>
      <c r="H14" s="45">
        <f>E14+F14+G14</f>
        <v>3</v>
      </c>
    </row>
    <row r="15" spans="2:8">
      <c r="B15" s="41" t="s">
        <v>5</v>
      </c>
      <c r="C15" s="84">
        <v>59</v>
      </c>
      <c r="D15" s="42"/>
      <c r="E15" s="45">
        <f>C15+D15</f>
        <v>59</v>
      </c>
      <c r="F15" s="42"/>
      <c r="G15" s="42"/>
      <c r="H15" s="45">
        <f>E15+F15+G15</f>
        <v>59</v>
      </c>
    </row>
    <row r="16" spans="2:8">
      <c r="B16" s="41" t="s">
        <v>6</v>
      </c>
      <c r="C16" s="84">
        <v>14</v>
      </c>
      <c r="D16" s="42"/>
      <c r="E16" s="45">
        <f>C16+D16</f>
        <v>14</v>
      </c>
      <c r="F16" s="42">
        <v>1</v>
      </c>
      <c r="G16" s="42"/>
      <c r="H16" s="45">
        <f>E16+F16+G16</f>
        <v>15</v>
      </c>
    </row>
    <row r="17" spans="2:8">
      <c r="B17" s="41" t="s">
        <v>7</v>
      </c>
      <c r="C17" s="84">
        <v>26</v>
      </c>
      <c r="D17" s="42"/>
      <c r="E17" s="45">
        <f>C17+D17</f>
        <v>26</v>
      </c>
      <c r="F17" s="42">
        <v>1</v>
      </c>
      <c r="G17" s="42">
        <v>3</v>
      </c>
      <c r="H17" s="45">
        <f>E17+F17+G17</f>
        <v>30</v>
      </c>
    </row>
    <row r="18" spans="2:8">
      <c r="B18" s="43" t="s">
        <v>24</v>
      </c>
      <c r="C18" s="46">
        <f>SUM(C14:C17)</f>
        <v>102</v>
      </c>
      <c r="D18" s="46">
        <f>SUM(D14:D17)</f>
        <v>0</v>
      </c>
      <c r="E18" s="46">
        <f>C18+D18</f>
        <v>102</v>
      </c>
      <c r="F18" s="46">
        <f>SUM(F14:F17)</f>
        <v>2</v>
      </c>
      <c r="G18" s="46">
        <f>SUM(G14:G17)</f>
        <v>3</v>
      </c>
      <c r="H18" s="46">
        <f>E18+F18+G18</f>
        <v>107</v>
      </c>
    </row>
    <row r="19" spans="2:8">
      <c r="B19" s="191" t="s">
        <v>23</v>
      </c>
      <c r="C19" s="191"/>
      <c r="D19" s="191"/>
      <c r="E19" s="191"/>
      <c r="F19" s="191"/>
      <c r="G19" s="191"/>
      <c r="H19" s="191"/>
    </row>
    <row r="20" spans="2:8">
      <c r="B20" s="41" t="s">
        <v>8</v>
      </c>
      <c r="C20" s="90">
        <v>92</v>
      </c>
      <c r="D20" s="44"/>
      <c r="E20" s="45">
        <f t="shared" ref="E20:E26" si="0">C20+D20</f>
        <v>92</v>
      </c>
      <c r="F20" s="45"/>
      <c r="G20" s="42">
        <v>4</v>
      </c>
      <c r="H20" s="45">
        <f t="shared" ref="H20:H26" si="1">E20+G20</f>
        <v>96</v>
      </c>
    </row>
    <row r="21" spans="2:8">
      <c r="B21" s="41" t="s">
        <v>9</v>
      </c>
      <c r="C21" s="90">
        <v>158</v>
      </c>
      <c r="D21" s="44"/>
      <c r="E21" s="45">
        <f t="shared" si="0"/>
        <v>158</v>
      </c>
      <c r="F21" s="45"/>
      <c r="G21" s="42">
        <v>6</v>
      </c>
      <c r="H21" s="45">
        <f t="shared" si="1"/>
        <v>164</v>
      </c>
    </row>
    <row r="22" spans="2:8">
      <c r="B22" s="41" t="s">
        <v>10</v>
      </c>
      <c r="C22" s="90">
        <v>198</v>
      </c>
      <c r="D22" s="44"/>
      <c r="E22" s="45">
        <f t="shared" si="0"/>
        <v>198</v>
      </c>
      <c r="F22" s="45"/>
      <c r="G22" s="42">
        <v>5</v>
      </c>
      <c r="H22" s="45">
        <f t="shared" si="1"/>
        <v>203</v>
      </c>
    </row>
    <row r="23" spans="2:8">
      <c r="B23" s="41" t="s">
        <v>11</v>
      </c>
      <c r="C23" s="90">
        <v>139</v>
      </c>
      <c r="D23" s="44"/>
      <c r="E23" s="45">
        <f t="shared" si="0"/>
        <v>139</v>
      </c>
      <c r="F23" s="45"/>
      <c r="G23" s="42">
        <v>6</v>
      </c>
      <c r="H23" s="45">
        <f t="shared" si="1"/>
        <v>145</v>
      </c>
    </row>
    <row r="24" spans="2:8">
      <c r="B24" s="41" t="s">
        <v>12</v>
      </c>
      <c r="C24" s="90">
        <v>65</v>
      </c>
      <c r="D24" s="44"/>
      <c r="E24" s="45">
        <f t="shared" si="0"/>
        <v>65</v>
      </c>
      <c r="F24" s="45"/>
      <c r="G24" s="42">
        <v>7</v>
      </c>
      <c r="H24" s="45">
        <f t="shared" si="1"/>
        <v>72</v>
      </c>
    </row>
    <row r="25" spans="2:8">
      <c r="B25" s="41" t="s">
        <v>13</v>
      </c>
      <c r="C25" s="90">
        <v>35</v>
      </c>
      <c r="D25" s="44"/>
      <c r="E25" s="45">
        <f t="shared" si="0"/>
        <v>35</v>
      </c>
      <c r="F25" s="45"/>
      <c r="G25" s="42">
        <v>8</v>
      </c>
      <c r="H25" s="45">
        <f t="shared" si="1"/>
        <v>43</v>
      </c>
    </row>
    <row r="26" spans="2:8">
      <c r="B26" s="43" t="s">
        <v>25</v>
      </c>
      <c r="C26" s="46">
        <f>SUM(C20:C25)</f>
        <v>687</v>
      </c>
      <c r="D26" s="46">
        <f>SUM(D20:D25)</f>
        <v>0</v>
      </c>
      <c r="E26" s="46">
        <f t="shared" si="0"/>
        <v>687</v>
      </c>
      <c r="F26" s="46"/>
      <c r="G26" s="46">
        <f>SUM(G20:G25)</f>
        <v>36</v>
      </c>
      <c r="H26" s="46">
        <f t="shared" si="1"/>
        <v>723</v>
      </c>
    </row>
    <row r="27" spans="2:8">
      <c r="B27" s="47" t="s">
        <v>0</v>
      </c>
      <c r="C27" s="48">
        <f>C18+C26</f>
        <v>789</v>
      </c>
      <c r="D27" s="48">
        <f>D18+D26</f>
        <v>0</v>
      </c>
      <c r="E27" s="48">
        <f>E18+E26</f>
        <v>789</v>
      </c>
      <c r="F27" s="48">
        <f>F18</f>
        <v>2</v>
      </c>
      <c r="G27" s="48">
        <f>G18+G26</f>
        <v>39</v>
      </c>
      <c r="H27" s="48">
        <f>H18+H26</f>
        <v>830</v>
      </c>
    </row>
    <row r="28" spans="2:8">
      <c r="B28" s="5"/>
      <c r="C28" s="5"/>
      <c r="D28" s="5"/>
      <c r="E28" s="5"/>
      <c r="F28" s="5"/>
      <c r="G28" s="5"/>
      <c r="H28" s="5"/>
    </row>
    <row r="29" spans="2:8">
      <c r="B29" s="7" t="s">
        <v>32</v>
      </c>
      <c r="C29" s="5"/>
      <c r="D29" s="5"/>
      <c r="E29" s="5"/>
      <c r="F29" s="5"/>
      <c r="G29" s="5"/>
      <c r="H29" s="5"/>
    </row>
  </sheetData>
  <protectedRanges>
    <protectedRange sqref="C2:F3 C4" name="Cabecalho_2"/>
    <protectedRange sqref="C14:D17 F14:G17" name="Dados dos TRTs"/>
    <protectedRange sqref="C20:D25 G20:G25" name="Dados dos TRTs_1"/>
  </protectedRanges>
  <mergeCells count="12">
    <mergeCell ref="B19:H19"/>
    <mergeCell ref="C2:F2"/>
    <mergeCell ref="C3:F3"/>
    <mergeCell ref="B13:H13"/>
    <mergeCell ref="B5:H5"/>
    <mergeCell ref="B8:B12"/>
    <mergeCell ref="C8:F8"/>
    <mergeCell ref="G8:G12"/>
    <mergeCell ref="H8:H12"/>
    <mergeCell ref="C9:E9"/>
    <mergeCell ref="F9:F12"/>
    <mergeCell ref="E10:E12"/>
  </mergeCells>
  <pageMargins left="0.511811024" right="0.511811024" top="0.78740157499999996" bottom="0.78740157499999996" header="0.31496062000000002" footer="0.3149606200000000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9"/>
  <sheetViews>
    <sheetView workbookViewId="0">
      <selection activeCell="C20" sqref="C20:H27"/>
    </sheetView>
  </sheetViews>
  <sheetFormatPr defaultRowHeight="12.75"/>
  <cols>
    <col min="1" max="1" width="3.140625" customWidth="1"/>
    <col min="2" max="8" width="17.7109375" customWidth="1"/>
  </cols>
  <sheetData>
    <row r="1" spans="2:8">
      <c r="B1" s="6" t="s">
        <v>27</v>
      </c>
      <c r="C1" s="7"/>
      <c r="D1" s="7"/>
      <c r="E1" s="7"/>
      <c r="F1" s="7"/>
      <c r="G1" s="7"/>
      <c r="H1" s="7"/>
    </row>
    <row r="2" spans="2:8">
      <c r="B2" s="6" t="s">
        <v>29</v>
      </c>
      <c r="C2" s="192" t="s">
        <v>58</v>
      </c>
      <c r="D2" s="192"/>
      <c r="E2" s="192"/>
      <c r="F2" s="192"/>
      <c r="G2" s="7"/>
      <c r="H2" s="7"/>
    </row>
    <row r="3" spans="2:8">
      <c r="B3" s="6" t="s">
        <v>28</v>
      </c>
      <c r="C3" s="192" t="s">
        <v>59</v>
      </c>
      <c r="D3" s="192"/>
      <c r="E3" s="192"/>
      <c r="F3" s="192"/>
      <c r="G3" s="7"/>
      <c r="H3" s="7"/>
    </row>
    <row r="4" spans="2:8">
      <c r="B4" s="7" t="s">
        <v>31</v>
      </c>
      <c r="C4" s="40">
        <v>43220</v>
      </c>
      <c r="D4" s="7"/>
      <c r="E4" s="7"/>
      <c r="F4" s="7"/>
      <c r="G4" s="7"/>
      <c r="H4" s="7"/>
    </row>
    <row r="5" spans="2:8">
      <c r="B5" s="194" t="s">
        <v>26</v>
      </c>
      <c r="C5" s="194"/>
      <c r="D5" s="194"/>
      <c r="E5" s="194"/>
      <c r="F5" s="194"/>
      <c r="G5" s="194"/>
      <c r="H5" s="194"/>
    </row>
    <row r="6" spans="2:8">
      <c r="B6" s="12"/>
      <c r="C6" s="7"/>
      <c r="D6" s="7"/>
      <c r="E6" s="7"/>
      <c r="F6" s="7"/>
      <c r="G6" s="7"/>
      <c r="H6" s="7"/>
    </row>
    <row r="7" spans="2:8">
      <c r="B7" s="11" t="s">
        <v>33</v>
      </c>
      <c r="C7" s="7"/>
      <c r="D7" s="7"/>
      <c r="E7" s="7"/>
      <c r="F7" s="7"/>
      <c r="G7" s="7"/>
      <c r="H7" s="7"/>
    </row>
    <row r="8" spans="2:8">
      <c r="B8" s="190" t="s">
        <v>30</v>
      </c>
      <c r="C8" s="190" t="s">
        <v>14</v>
      </c>
      <c r="D8" s="190"/>
      <c r="E8" s="190"/>
      <c r="F8" s="190"/>
      <c r="G8" s="190" t="s">
        <v>15</v>
      </c>
      <c r="H8" s="190" t="s">
        <v>16</v>
      </c>
    </row>
    <row r="9" spans="2:8">
      <c r="B9" s="190"/>
      <c r="C9" s="190" t="s">
        <v>17</v>
      </c>
      <c r="D9" s="190"/>
      <c r="E9" s="190"/>
      <c r="F9" s="190" t="s">
        <v>18</v>
      </c>
      <c r="G9" s="190"/>
      <c r="H9" s="190"/>
    </row>
    <row r="10" spans="2:8">
      <c r="B10" s="190"/>
      <c r="C10" s="31" t="s">
        <v>19</v>
      </c>
      <c r="D10" s="31" t="s">
        <v>20</v>
      </c>
      <c r="E10" s="190" t="s">
        <v>21</v>
      </c>
      <c r="F10" s="190"/>
      <c r="G10" s="190"/>
      <c r="H10" s="190"/>
    </row>
    <row r="11" spans="2:8">
      <c r="B11" s="190"/>
      <c r="C11" s="32" t="s">
        <v>20</v>
      </c>
      <c r="D11" s="32" t="s">
        <v>2</v>
      </c>
      <c r="E11" s="190"/>
      <c r="F11" s="190"/>
      <c r="G11" s="190"/>
      <c r="H11" s="190"/>
    </row>
    <row r="12" spans="2:8">
      <c r="B12" s="190"/>
      <c r="C12" s="33" t="s">
        <v>3</v>
      </c>
      <c r="D12" s="33" t="s">
        <v>1</v>
      </c>
      <c r="E12" s="190"/>
      <c r="F12" s="190"/>
      <c r="G12" s="190"/>
      <c r="H12" s="190"/>
    </row>
    <row r="13" spans="2:8" ht="12.75" customHeight="1">
      <c r="B13" s="193" t="s">
        <v>22</v>
      </c>
      <c r="C13" s="193"/>
      <c r="D13" s="193"/>
      <c r="E13" s="193"/>
      <c r="F13" s="193"/>
      <c r="G13" s="193"/>
      <c r="H13" s="193"/>
    </row>
    <row r="14" spans="2:8">
      <c r="B14" s="41" t="s">
        <v>4</v>
      </c>
      <c r="C14" s="42">
        <v>3</v>
      </c>
      <c r="D14" s="42">
        <v>0</v>
      </c>
      <c r="E14" s="45">
        <f>C14+D14</f>
        <v>3</v>
      </c>
      <c r="F14" s="42">
        <v>0</v>
      </c>
      <c r="G14" s="42">
        <v>0</v>
      </c>
      <c r="H14" s="45">
        <f>E14+F14+G14</f>
        <v>3</v>
      </c>
    </row>
    <row r="15" spans="2:8">
      <c r="B15" s="41" t="s">
        <v>5</v>
      </c>
      <c r="C15" s="42">
        <v>55</v>
      </c>
      <c r="D15" s="42">
        <v>0</v>
      </c>
      <c r="E15" s="45">
        <f>C15+D15</f>
        <v>55</v>
      </c>
      <c r="F15" s="42">
        <v>3</v>
      </c>
      <c r="G15" s="42">
        <v>0</v>
      </c>
      <c r="H15" s="45">
        <f>E15+F15+G15</f>
        <v>58</v>
      </c>
    </row>
    <row r="16" spans="2:8">
      <c r="B16" s="41" t="s">
        <v>6</v>
      </c>
      <c r="C16" s="42">
        <v>7</v>
      </c>
      <c r="D16" s="42">
        <v>0</v>
      </c>
      <c r="E16" s="45">
        <f>C16+D16</f>
        <v>7</v>
      </c>
      <c r="F16" s="42">
        <v>2</v>
      </c>
      <c r="G16" s="42">
        <v>0</v>
      </c>
      <c r="H16" s="45">
        <f>E16+F16+G16</f>
        <v>9</v>
      </c>
    </row>
    <row r="17" spans="2:8">
      <c r="B17" s="41" t="s">
        <v>7</v>
      </c>
      <c r="C17" s="42">
        <v>2</v>
      </c>
      <c r="D17" s="42">
        <v>0</v>
      </c>
      <c r="E17" s="45">
        <f>C17+D17</f>
        <v>2</v>
      </c>
      <c r="F17" s="42">
        <v>0</v>
      </c>
      <c r="G17" s="42">
        <v>0</v>
      </c>
      <c r="H17" s="45">
        <f>E17+F17+G17</f>
        <v>2</v>
      </c>
    </row>
    <row r="18" spans="2:8">
      <c r="B18" s="43" t="s">
        <v>24</v>
      </c>
      <c r="C18" s="46">
        <f>SUM(C14:C17)</f>
        <v>67</v>
      </c>
      <c r="D18" s="46">
        <f>SUM(D14:D17)</f>
        <v>0</v>
      </c>
      <c r="E18" s="46">
        <f>C18+D18</f>
        <v>67</v>
      </c>
      <c r="F18" s="46">
        <f>SUM(F14:F17)</f>
        <v>5</v>
      </c>
      <c r="G18" s="46">
        <f>SUM(G14:G17)</f>
        <v>0</v>
      </c>
      <c r="H18" s="46">
        <f>E18+F18+G18</f>
        <v>72</v>
      </c>
    </row>
    <row r="19" spans="2:8">
      <c r="B19" s="191" t="s">
        <v>23</v>
      </c>
      <c r="C19" s="191"/>
      <c r="D19" s="191"/>
      <c r="E19" s="191"/>
      <c r="F19" s="191"/>
      <c r="G19" s="191"/>
      <c r="H19" s="191"/>
    </row>
    <row r="20" spans="2:8">
      <c r="B20" s="41" t="s">
        <v>8</v>
      </c>
      <c r="C20" s="44">
        <v>27</v>
      </c>
      <c r="D20" s="44">
        <v>0</v>
      </c>
      <c r="E20" s="45">
        <f t="shared" ref="E20:E26" si="0">C20+D20</f>
        <v>27</v>
      </c>
      <c r="F20" s="45"/>
      <c r="G20" s="42">
        <v>0</v>
      </c>
      <c r="H20" s="45">
        <f t="shared" ref="H20:H26" si="1">E20+G20</f>
        <v>27</v>
      </c>
    </row>
    <row r="21" spans="2:8">
      <c r="B21" s="41" t="s">
        <v>9</v>
      </c>
      <c r="C21" s="44">
        <v>285</v>
      </c>
      <c r="D21" s="44">
        <v>0</v>
      </c>
      <c r="E21" s="45">
        <f t="shared" si="0"/>
        <v>285</v>
      </c>
      <c r="F21" s="45"/>
      <c r="G21" s="42">
        <v>5</v>
      </c>
      <c r="H21" s="45">
        <f t="shared" si="1"/>
        <v>290</v>
      </c>
    </row>
    <row r="22" spans="2:8">
      <c r="B22" s="41" t="s">
        <v>10</v>
      </c>
      <c r="C22" s="44">
        <v>133</v>
      </c>
      <c r="D22" s="44">
        <v>0</v>
      </c>
      <c r="E22" s="45">
        <f t="shared" si="0"/>
        <v>133</v>
      </c>
      <c r="F22" s="45"/>
      <c r="G22" s="42">
        <v>4</v>
      </c>
      <c r="H22" s="45">
        <f t="shared" si="1"/>
        <v>137</v>
      </c>
    </row>
    <row r="23" spans="2:8">
      <c r="B23" s="41" t="s">
        <v>11</v>
      </c>
      <c r="C23" s="44">
        <v>91</v>
      </c>
      <c r="D23" s="44">
        <v>0</v>
      </c>
      <c r="E23" s="45">
        <f t="shared" si="0"/>
        <v>91</v>
      </c>
      <c r="F23" s="45"/>
      <c r="G23" s="42">
        <v>5</v>
      </c>
      <c r="H23" s="45">
        <f t="shared" si="1"/>
        <v>96</v>
      </c>
    </row>
    <row r="24" spans="2:8">
      <c r="B24" s="41" t="s">
        <v>12</v>
      </c>
      <c r="C24" s="44">
        <v>57</v>
      </c>
      <c r="D24" s="44">
        <v>0</v>
      </c>
      <c r="E24" s="45">
        <f t="shared" si="0"/>
        <v>57</v>
      </c>
      <c r="F24" s="45"/>
      <c r="G24" s="42">
        <v>6</v>
      </c>
      <c r="H24" s="45">
        <f t="shared" si="1"/>
        <v>63</v>
      </c>
    </row>
    <row r="25" spans="2:8">
      <c r="B25" s="41" t="s">
        <v>13</v>
      </c>
      <c r="C25" s="44">
        <v>8</v>
      </c>
      <c r="D25" s="44">
        <v>0</v>
      </c>
      <c r="E25" s="45">
        <f t="shared" si="0"/>
        <v>8</v>
      </c>
      <c r="F25" s="45"/>
      <c r="G25" s="42">
        <v>1</v>
      </c>
      <c r="H25" s="45">
        <f t="shared" si="1"/>
        <v>9</v>
      </c>
    </row>
    <row r="26" spans="2:8">
      <c r="B26" s="43" t="s">
        <v>25</v>
      </c>
      <c r="C26" s="46">
        <f>SUM(C20:C25)</f>
        <v>601</v>
      </c>
      <c r="D26" s="46">
        <f>SUM(D20:D25)</f>
        <v>0</v>
      </c>
      <c r="E26" s="46">
        <f t="shared" si="0"/>
        <v>601</v>
      </c>
      <c r="F26" s="46"/>
      <c r="G26" s="46">
        <f>SUM(G20:G25)</f>
        <v>21</v>
      </c>
      <c r="H26" s="46">
        <f t="shared" si="1"/>
        <v>622</v>
      </c>
    </row>
    <row r="27" spans="2:8">
      <c r="B27" s="47" t="s">
        <v>0</v>
      </c>
      <c r="C27" s="48">
        <f>C18+C26</f>
        <v>668</v>
      </c>
      <c r="D27" s="48">
        <f>D18+D26</f>
        <v>0</v>
      </c>
      <c r="E27" s="48">
        <f>E18+E26</f>
        <v>668</v>
      </c>
      <c r="F27" s="48">
        <f>F18</f>
        <v>5</v>
      </c>
      <c r="G27" s="48">
        <f>G18+G26</f>
        <v>21</v>
      </c>
      <c r="H27" s="48">
        <f>H18+H26</f>
        <v>694</v>
      </c>
    </row>
    <row r="28" spans="2:8">
      <c r="B28" s="5"/>
      <c r="C28" s="5"/>
      <c r="D28" s="5"/>
      <c r="E28" s="5"/>
      <c r="F28" s="5"/>
      <c r="G28" s="5"/>
      <c r="H28" s="5"/>
    </row>
    <row r="29" spans="2:8">
      <c r="B29" s="7" t="s">
        <v>32</v>
      </c>
      <c r="C29" s="5"/>
      <c r="D29" s="5"/>
      <c r="E29" s="5"/>
      <c r="F29" s="5"/>
      <c r="G29" s="5"/>
      <c r="H29" s="5"/>
    </row>
  </sheetData>
  <protectedRanges>
    <protectedRange sqref="C2:F3 C4" name="Cabecalho_3"/>
    <protectedRange sqref="C14:D17 F14:G17" name="Dados dos TRTs"/>
    <protectedRange sqref="C20:D25 G20:G25" name="Dados dos TRTs_1"/>
  </protectedRanges>
  <mergeCells count="12">
    <mergeCell ref="B19:H19"/>
    <mergeCell ref="C2:F2"/>
    <mergeCell ref="C3:F3"/>
    <mergeCell ref="B13:H13"/>
    <mergeCell ref="B5:H5"/>
    <mergeCell ref="B8:B12"/>
    <mergeCell ref="C8:F8"/>
    <mergeCell ref="G8:G12"/>
    <mergeCell ref="H8:H12"/>
    <mergeCell ref="C9:E9"/>
    <mergeCell ref="F9:F12"/>
    <mergeCell ref="E10:E12"/>
  </mergeCells>
  <pageMargins left="0.511811024" right="0.511811024" top="0.78740157499999996" bottom="0.78740157499999996" header="0.31496062000000002" footer="0.3149606200000000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9"/>
  <sheetViews>
    <sheetView workbookViewId="0">
      <selection activeCell="K22" sqref="K22"/>
    </sheetView>
  </sheetViews>
  <sheetFormatPr defaultRowHeight="12.75"/>
  <cols>
    <col min="1" max="1" width="3.140625" customWidth="1"/>
    <col min="2" max="8" width="17.7109375" customWidth="1"/>
  </cols>
  <sheetData>
    <row r="1" spans="2:8">
      <c r="B1" s="6" t="s">
        <v>27</v>
      </c>
      <c r="C1" s="7"/>
      <c r="D1" s="7"/>
      <c r="E1" s="7"/>
      <c r="F1" s="7"/>
      <c r="G1" s="7"/>
      <c r="H1" s="7"/>
    </row>
    <row r="2" spans="2:8">
      <c r="B2" s="6" t="s">
        <v>29</v>
      </c>
      <c r="C2" s="192" t="s">
        <v>60</v>
      </c>
      <c r="D2" s="192"/>
      <c r="E2" s="192"/>
      <c r="F2" s="192"/>
      <c r="G2" s="7"/>
      <c r="H2" s="7"/>
    </row>
    <row r="3" spans="2:8">
      <c r="B3" s="6" t="s">
        <v>28</v>
      </c>
      <c r="C3" s="192" t="s">
        <v>61</v>
      </c>
      <c r="D3" s="192"/>
      <c r="E3" s="192"/>
      <c r="F3" s="192"/>
      <c r="G3" s="7"/>
      <c r="H3" s="7"/>
    </row>
    <row r="4" spans="2:8">
      <c r="B4" s="7" t="s">
        <v>31</v>
      </c>
      <c r="C4" s="23">
        <v>43220</v>
      </c>
      <c r="D4" s="7"/>
      <c r="E4" s="7"/>
      <c r="F4" s="7"/>
      <c r="G4" s="7"/>
      <c r="H4" s="7"/>
    </row>
    <row r="5" spans="2:8">
      <c r="B5" s="194" t="s">
        <v>26</v>
      </c>
      <c r="C5" s="194"/>
      <c r="D5" s="194"/>
      <c r="E5" s="194"/>
      <c r="F5" s="194"/>
      <c r="G5" s="194"/>
      <c r="H5" s="194"/>
    </row>
    <row r="6" spans="2:8">
      <c r="B6" s="12"/>
      <c r="C6" s="7"/>
      <c r="D6" s="7"/>
      <c r="E6" s="7"/>
      <c r="F6" s="7"/>
      <c r="G6" s="7"/>
      <c r="H6" s="7"/>
    </row>
    <row r="7" spans="2:8">
      <c r="B7" s="11" t="s">
        <v>33</v>
      </c>
      <c r="C7" s="7"/>
      <c r="D7" s="7"/>
      <c r="E7" s="7"/>
      <c r="F7" s="7"/>
      <c r="G7" s="7"/>
      <c r="H7" s="7"/>
    </row>
    <row r="8" spans="2:8">
      <c r="B8" s="190" t="s">
        <v>30</v>
      </c>
      <c r="C8" s="190" t="s">
        <v>14</v>
      </c>
      <c r="D8" s="190"/>
      <c r="E8" s="190"/>
      <c r="F8" s="190"/>
      <c r="G8" s="190" t="s">
        <v>15</v>
      </c>
      <c r="H8" s="190" t="s">
        <v>16</v>
      </c>
    </row>
    <row r="9" spans="2:8">
      <c r="B9" s="190"/>
      <c r="C9" s="190" t="s">
        <v>17</v>
      </c>
      <c r="D9" s="190"/>
      <c r="E9" s="190"/>
      <c r="F9" s="190" t="s">
        <v>18</v>
      </c>
      <c r="G9" s="190"/>
      <c r="H9" s="190"/>
    </row>
    <row r="10" spans="2:8">
      <c r="B10" s="190"/>
      <c r="C10" s="31" t="s">
        <v>19</v>
      </c>
      <c r="D10" s="31" t="s">
        <v>20</v>
      </c>
      <c r="E10" s="190" t="s">
        <v>21</v>
      </c>
      <c r="F10" s="190"/>
      <c r="G10" s="190"/>
      <c r="H10" s="190"/>
    </row>
    <row r="11" spans="2:8">
      <c r="B11" s="190"/>
      <c r="C11" s="32" t="s">
        <v>20</v>
      </c>
      <c r="D11" s="32" t="s">
        <v>2</v>
      </c>
      <c r="E11" s="190"/>
      <c r="F11" s="190"/>
      <c r="G11" s="190"/>
      <c r="H11" s="190"/>
    </row>
    <row r="12" spans="2:8">
      <c r="B12" s="190"/>
      <c r="C12" s="33" t="s">
        <v>3</v>
      </c>
      <c r="D12" s="33" t="s">
        <v>1</v>
      </c>
      <c r="E12" s="190"/>
      <c r="F12" s="190"/>
      <c r="G12" s="190"/>
      <c r="H12" s="190"/>
    </row>
    <row r="13" spans="2:8" ht="12.75" customHeight="1">
      <c r="B13" s="193" t="s">
        <v>22</v>
      </c>
      <c r="C13" s="193"/>
      <c r="D13" s="193"/>
      <c r="E13" s="193"/>
      <c r="F13" s="193"/>
      <c r="G13" s="193"/>
      <c r="H13" s="193"/>
    </row>
    <row r="14" spans="2:8">
      <c r="B14" s="41" t="s">
        <v>4</v>
      </c>
      <c r="C14" s="91">
        <v>3</v>
      </c>
      <c r="D14" s="91"/>
      <c r="E14" s="92">
        <v>3</v>
      </c>
      <c r="F14" s="91">
        <v>0</v>
      </c>
      <c r="G14" s="91">
        <v>0</v>
      </c>
      <c r="H14" s="92">
        <v>3</v>
      </c>
    </row>
    <row r="15" spans="2:8">
      <c r="B15" s="41" t="s">
        <v>5</v>
      </c>
      <c r="C15" s="91">
        <v>93</v>
      </c>
      <c r="D15" s="91"/>
      <c r="E15" s="92">
        <v>93</v>
      </c>
      <c r="F15" s="91">
        <v>0</v>
      </c>
      <c r="G15" s="91">
        <v>0</v>
      </c>
      <c r="H15" s="92">
        <v>93</v>
      </c>
    </row>
    <row r="16" spans="2:8">
      <c r="B16" s="41" t="s">
        <v>6</v>
      </c>
      <c r="C16" s="91">
        <v>43</v>
      </c>
      <c r="D16" s="91"/>
      <c r="E16" s="92">
        <v>43</v>
      </c>
      <c r="F16" s="91">
        <v>2</v>
      </c>
      <c r="G16" s="91">
        <v>0</v>
      </c>
      <c r="H16" s="92">
        <v>45</v>
      </c>
    </row>
    <row r="17" spans="2:8">
      <c r="B17" s="41" t="s">
        <v>7</v>
      </c>
      <c r="C17" s="91">
        <v>97</v>
      </c>
      <c r="D17" s="91"/>
      <c r="E17" s="92">
        <v>97</v>
      </c>
      <c r="F17" s="91">
        <v>0</v>
      </c>
      <c r="G17" s="91">
        <v>0</v>
      </c>
      <c r="H17" s="92">
        <v>97</v>
      </c>
    </row>
    <row r="18" spans="2:8">
      <c r="B18" s="43" t="s">
        <v>24</v>
      </c>
      <c r="C18" s="93">
        <v>236</v>
      </c>
      <c r="D18" s="93">
        <v>0</v>
      </c>
      <c r="E18" s="93">
        <v>236</v>
      </c>
      <c r="F18" s="93">
        <v>2</v>
      </c>
      <c r="G18" s="93">
        <v>0</v>
      </c>
      <c r="H18" s="93">
        <v>238</v>
      </c>
    </row>
    <row r="19" spans="2:8">
      <c r="B19" s="191" t="s">
        <v>23</v>
      </c>
      <c r="C19" s="191"/>
      <c r="D19" s="191"/>
      <c r="E19" s="191"/>
      <c r="F19" s="191"/>
      <c r="G19" s="191"/>
      <c r="H19" s="191"/>
    </row>
    <row r="20" spans="2:8">
      <c r="B20" s="41" t="s">
        <v>8</v>
      </c>
      <c r="C20" s="95">
        <v>4</v>
      </c>
      <c r="D20" s="95"/>
      <c r="E20" s="96">
        <v>4</v>
      </c>
      <c r="F20" s="96"/>
      <c r="G20" s="94">
        <v>0</v>
      </c>
      <c r="H20" s="96">
        <v>4</v>
      </c>
    </row>
    <row r="21" spans="2:8">
      <c r="B21" s="41" t="s">
        <v>9</v>
      </c>
      <c r="C21" s="95">
        <v>232</v>
      </c>
      <c r="D21" s="95"/>
      <c r="E21" s="96">
        <v>232</v>
      </c>
      <c r="F21" s="96"/>
      <c r="G21" s="94">
        <v>1</v>
      </c>
      <c r="H21" s="96">
        <v>233</v>
      </c>
    </row>
    <row r="22" spans="2:8">
      <c r="B22" s="41" t="s">
        <v>10</v>
      </c>
      <c r="C22" s="95">
        <v>412</v>
      </c>
      <c r="D22" s="95"/>
      <c r="E22" s="96">
        <v>412</v>
      </c>
      <c r="F22" s="96"/>
      <c r="G22" s="94">
        <v>1</v>
      </c>
      <c r="H22" s="96">
        <v>413</v>
      </c>
    </row>
    <row r="23" spans="2:8">
      <c r="B23" s="41" t="s">
        <v>11</v>
      </c>
      <c r="C23" s="95">
        <v>77</v>
      </c>
      <c r="D23" s="95"/>
      <c r="E23" s="96">
        <v>77</v>
      </c>
      <c r="F23" s="96"/>
      <c r="G23" s="94">
        <v>2</v>
      </c>
      <c r="H23" s="96">
        <v>79</v>
      </c>
    </row>
    <row r="24" spans="2:8">
      <c r="B24" s="41" t="s">
        <v>12</v>
      </c>
      <c r="C24" s="95">
        <v>109</v>
      </c>
      <c r="D24" s="95"/>
      <c r="E24" s="96">
        <v>109</v>
      </c>
      <c r="F24" s="96"/>
      <c r="G24" s="94">
        <v>0</v>
      </c>
      <c r="H24" s="96">
        <v>109</v>
      </c>
    </row>
    <row r="25" spans="2:8">
      <c r="B25" s="41" t="s">
        <v>13</v>
      </c>
      <c r="C25" s="95">
        <v>20</v>
      </c>
      <c r="D25" s="95"/>
      <c r="E25" s="96">
        <v>20</v>
      </c>
      <c r="F25" s="96"/>
      <c r="G25" s="94">
        <v>0</v>
      </c>
      <c r="H25" s="96">
        <v>20</v>
      </c>
    </row>
    <row r="26" spans="2:8">
      <c r="B26" s="43" t="s">
        <v>25</v>
      </c>
      <c r="C26" s="97">
        <v>854</v>
      </c>
      <c r="D26" s="97">
        <v>0</v>
      </c>
      <c r="E26" s="97">
        <v>854</v>
      </c>
      <c r="F26" s="97"/>
      <c r="G26" s="97">
        <v>4</v>
      </c>
      <c r="H26" s="97">
        <v>858</v>
      </c>
    </row>
    <row r="27" spans="2:8">
      <c r="B27" s="47" t="s">
        <v>0</v>
      </c>
      <c r="C27" s="98">
        <v>1090</v>
      </c>
      <c r="D27" s="98">
        <v>0</v>
      </c>
      <c r="E27" s="98">
        <v>1090</v>
      </c>
      <c r="F27" s="98">
        <v>2</v>
      </c>
      <c r="G27" s="98">
        <v>4</v>
      </c>
      <c r="H27" s="98">
        <v>1096</v>
      </c>
    </row>
    <row r="28" spans="2:8">
      <c r="B28" s="5"/>
      <c r="C28" s="5"/>
      <c r="D28" s="5"/>
      <c r="E28" s="5"/>
      <c r="F28" s="5"/>
      <c r="G28" s="5"/>
      <c r="H28" s="5"/>
    </row>
    <row r="29" spans="2:8">
      <c r="B29" s="7" t="s">
        <v>32</v>
      </c>
      <c r="C29" s="5"/>
      <c r="D29" s="5"/>
      <c r="E29" s="5"/>
      <c r="F29" s="5"/>
      <c r="G29" s="5"/>
      <c r="H29" s="5"/>
    </row>
  </sheetData>
  <protectedRanges>
    <protectedRange sqref="C14:D17 F14:G17 C20:D25 G20:G25" name="Dados dos TRTs_3"/>
    <protectedRange sqref="C2:F3 C4" name="Cabecalho_3"/>
  </protectedRanges>
  <mergeCells count="12">
    <mergeCell ref="B19:H19"/>
    <mergeCell ref="C2:F2"/>
    <mergeCell ref="C3:F3"/>
    <mergeCell ref="B13:H13"/>
    <mergeCell ref="B5:H5"/>
    <mergeCell ref="B8:B12"/>
    <mergeCell ref="C8:F8"/>
    <mergeCell ref="G8:G12"/>
    <mergeCell ref="H8:H12"/>
    <mergeCell ref="C9:E9"/>
    <mergeCell ref="F9:F12"/>
    <mergeCell ref="E10:E12"/>
  </mergeCells>
  <pageMargins left="0.511811024" right="0.511811024" top="0.78740157499999996" bottom="0.78740157499999996" header="0.31496062000000002" footer="0.3149606200000000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9"/>
  <sheetViews>
    <sheetView workbookViewId="0">
      <selection activeCell="C20" sqref="C20:H27"/>
    </sheetView>
  </sheetViews>
  <sheetFormatPr defaultRowHeight="12.75"/>
  <cols>
    <col min="1" max="1" width="3.140625" customWidth="1"/>
    <col min="2" max="8" width="17.7109375" customWidth="1"/>
  </cols>
  <sheetData>
    <row r="1" spans="2:8">
      <c r="B1" s="6" t="s">
        <v>27</v>
      </c>
      <c r="C1" s="7"/>
      <c r="D1" s="7"/>
      <c r="E1" s="7"/>
      <c r="F1" s="7"/>
      <c r="G1" s="7"/>
      <c r="H1" s="7"/>
    </row>
    <row r="2" spans="2:8">
      <c r="B2" s="6" t="s">
        <v>29</v>
      </c>
      <c r="C2" s="203" t="s">
        <v>79</v>
      </c>
      <c r="D2" s="203"/>
      <c r="E2" s="203"/>
      <c r="F2" s="203"/>
      <c r="G2" s="7"/>
      <c r="H2" s="7"/>
    </row>
    <row r="3" spans="2:8">
      <c r="B3" s="6" t="s">
        <v>28</v>
      </c>
      <c r="C3" s="203" t="s">
        <v>80</v>
      </c>
      <c r="D3" s="203"/>
      <c r="E3" s="203"/>
      <c r="F3" s="203"/>
      <c r="G3" s="7"/>
      <c r="H3" s="7"/>
    </row>
    <row r="4" spans="2:8">
      <c r="B4" s="7" t="s">
        <v>31</v>
      </c>
      <c r="C4" s="24">
        <v>43220</v>
      </c>
      <c r="D4" s="15"/>
      <c r="E4" s="15"/>
      <c r="F4" s="15"/>
      <c r="G4" s="7"/>
      <c r="H4" s="7"/>
    </row>
    <row r="5" spans="2:8">
      <c r="B5" s="194" t="s">
        <v>26</v>
      </c>
      <c r="C5" s="194"/>
      <c r="D5" s="194"/>
      <c r="E5" s="194"/>
      <c r="F5" s="194"/>
      <c r="G5" s="194"/>
      <c r="H5" s="194"/>
    </row>
    <row r="6" spans="2:8">
      <c r="B6" s="12"/>
      <c r="C6" s="7"/>
      <c r="D6" s="7"/>
      <c r="E6" s="7"/>
      <c r="F6" s="7"/>
      <c r="G6" s="7"/>
      <c r="H6" s="7"/>
    </row>
    <row r="7" spans="2:8">
      <c r="B7" s="11" t="s">
        <v>33</v>
      </c>
      <c r="C7" s="7"/>
      <c r="D7" s="7"/>
      <c r="E7" s="7"/>
      <c r="F7" s="7"/>
      <c r="G7" s="7"/>
      <c r="H7" s="7"/>
    </row>
    <row r="8" spans="2:8">
      <c r="B8" s="190" t="s">
        <v>30</v>
      </c>
      <c r="C8" s="190" t="s">
        <v>14</v>
      </c>
      <c r="D8" s="190"/>
      <c r="E8" s="190"/>
      <c r="F8" s="190"/>
      <c r="G8" s="190" t="s">
        <v>15</v>
      </c>
      <c r="H8" s="190" t="s">
        <v>16</v>
      </c>
    </row>
    <row r="9" spans="2:8">
      <c r="B9" s="190"/>
      <c r="C9" s="190" t="s">
        <v>17</v>
      </c>
      <c r="D9" s="190"/>
      <c r="E9" s="190"/>
      <c r="F9" s="190" t="s">
        <v>18</v>
      </c>
      <c r="G9" s="190"/>
      <c r="H9" s="190"/>
    </row>
    <row r="10" spans="2:8">
      <c r="B10" s="190"/>
      <c r="C10" s="31" t="s">
        <v>19</v>
      </c>
      <c r="D10" s="31" t="s">
        <v>20</v>
      </c>
      <c r="E10" s="190" t="s">
        <v>21</v>
      </c>
      <c r="F10" s="190"/>
      <c r="G10" s="190"/>
      <c r="H10" s="190"/>
    </row>
    <row r="11" spans="2:8">
      <c r="B11" s="190"/>
      <c r="C11" s="32" t="s">
        <v>20</v>
      </c>
      <c r="D11" s="32" t="s">
        <v>2</v>
      </c>
      <c r="E11" s="190"/>
      <c r="F11" s="190"/>
      <c r="G11" s="190"/>
      <c r="H11" s="190"/>
    </row>
    <row r="12" spans="2:8">
      <c r="B12" s="190"/>
      <c r="C12" s="33" t="s">
        <v>3</v>
      </c>
      <c r="D12" s="33" t="s">
        <v>1</v>
      </c>
      <c r="E12" s="190"/>
      <c r="F12" s="190"/>
      <c r="G12" s="190"/>
      <c r="H12" s="190"/>
    </row>
    <row r="13" spans="2:8" ht="12.75" customHeight="1">
      <c r="B13" s="193" t="s">
        <v>22</v>
      </c>
      <c r="C13" s="193"/>
      <c r="D13" s="193"/>
      <c r="E13" s="193"/>
      <c r="F13" s="193"/>
      <c r="G13" s="193"/>
      <c r="H13" s="193"/>
    </row>
    <row r="14" spans="2:8">
      <c r="B14" s="41" t="s">
        <v>4</v>
      </c>
      <c r="C14" s="21">
        <v>3</v>
      </c>
      <c r="D14" s="21"/>
      <c r="E14" s="66">
        <f>C14+D14</f>
        <v>3</v>
      </c>
      <c r="F14" s="21"/>
      <c r="G14" s="21"/>
      <c r="H14" s="66">
        <f>E14+F14+G14</f>
        <v>3</v>
      </c>
    </row>
    <row r="15" spans="2:8">
      <c r="B15" s="41" t="s">
        <v>5</v>
      </c>
      <c r="C15" s="21">
        <v>61</v>
      </c>
      <c r="D15" s="21"/>
      <c r="E15" s="66">
        <f>C15+D15</f>
        <v>61</v>
      </c>
      <c r="F15" s="21">
        <v>3</v>
      </c>
      <c r="G15" s="21"/>
      <c r="H15" s="66">
        <f>E15+F15+G15</f>
        <v>64</v>
      </c>
    </row>
    <row r="16" spans="2:8">
      <c r="B16" s="41" t="s">
        <v>6</v>
      </c>
      <c r="C16" s="21">
        <v>7</v>
      </c>
      <c r="D16" s="21">
        <v>2</v>
      </c>
      <c r="E16" s="66">
        <f>C16+D16</f>
        <v>9</v>
      </c>
      <c r="F16" s="21">
        <v>2</v>
      </c>
      <c r="G16" s="21"/>
      <c r="H16" s="66">
        <f>E16+F16+G16</f>
        <v>11</v>
      </c>
    </row>
    <row r="17" spans="2:8">
      <c r="B17" s="41" t="s">
        <v>7</v>
      </c>
      <c r="C17" s="21"/>
      <c r="D17" s="21"/>
      <c r="E17" s="66">
        <f>C17+D17</f>
        <v>0</v>
      </c>
      <c r="F17" s="21"/>
      <c r="G17" s="21"/>
      <c r="H17" s="66">
        <f>E17+F17+G17</f>
        <v>0</v>
      </c>
    </row>
    <row r="18" spans="2:8">
      <c r="B18" s="43" t="s">
        <v>24</v>
      </c>
      <c r="C18" s="67">
        <f>SUM(C14:C17)</f>
        <v>71</v>
      </c>
      <c r="D18" s="67">
        <f>SUM(D14:D17)</f>
        <v>2</v>
      </c>
      <c r="E18" s="67">
        <f>C18+D18</f>
        <v>73</v>
      </c>
      <c r="F18" s="67">
        <f>SUM(F14:F17)</f>
        <v>5</v>
      </c>
      <c r="G18" s="67">
        <f>SUM(G14:G17)</f>
        <v>0</v>
      </c>
      <c r="H18" s="67">
        <f>E18+F18+G18</f>
        <v>78</v>
      </c>
    </row>
    <row r="19" spans="2:8">
      <c r="B19" s="191" t="s">
        <v>23</v>
      </c>
      <c r="C19" s="191"/>
      <c r="D19" s="191"/>
      <c r="E19" s="191"/>
      <c r="F19" s="191"/>
      <c r="G19" s="191"/>
      <c r="H19" s="191"/>
    </row>
    <row r="20" spans="2:8">
      <c r="B20" s="41" t="s">
        <v>8</v>
      </c>
      <c r="C20" s="21">
        <v>59</v>
      </c>
      <c r="D20" s="21"/>
      <c r="E20" s="66">
        <f t="shared" ref="E20:E26" si="0">C20+D20</f>
        <v>59</v>
      </c>
      <c r="F20" s="66"/>
      <c r="G20" s="21"/>
      <c r="H20" s="66">
        <f t="shared" ref="H20:H26" si="1">E20+G20</f>
        <v>59</v>
      </c>
    </row>
    <row r="21" spans="2:8">
      <c r="B21" s="41" t="s">
        <v>9</v>
      </c>
      <c r="C21" s="21">
        <v>233</v>
      </c>
      <c r="D21" s="21"/>
      <c r="E21" s="66">
        <f t="shared" si="0"/>
        <v>233</v>
      </c>
      <c r="F21" s="66"/>
      <c r="G21" s="21">
        <v>1</v>
      </c>
      <c r="H21" s="66">
        <f t="shared" si="1"/>
        <v>234</v>
      </c>
    </row>
    <row r="22" spans="2:8">
      <c r="B22" s="41" t="s">
        <v>10</v>
      </c>
      <c r="C22" s="21">
        <v>187</v>
      </c>
      <c r="D22" s="21"/>
      <c r="E22" s="66">
        <f t="shared" si="0"/>
        <v>187</v>
      </c>
      <c r="F22" s="66"/>
      <c r="G22" s="21">
        <v>1</v>
      </c>
      <c r="H22" s="66">
        <f t="shared" si="1"/>
        <v>188</v>
      </c>
    </row>
    <row r="23" spans="2:8">
      <c r="B23" s="41" t="s">
        <v>11</v>
      </c>
      <c r="C23" s="21">
        <v>132</v>
      </c>
      <c r="D23" s="21"/>
      <c r="E23" s="66">
        <f t="shared" si="0"/>
        <v>132</v>
      </c>
      <c r="F23" s="66"/>
      <c r="G23" s="21"/>
      <c r="H23" s="66">
        <f t="shared" si="1"/>
        <v>132</v>
      </c>
    </row>
    <row r="24" spans="2:8">
      <c r="B24" s="41" t="s">
        <v>12</v>
      </c>
      <c r="C24" s="21">
        <v>48</v>
      </c>
      <c r="D24" s="21"/>
      <c r="E24" s="66">
        <f t="shared" si="0"/>
        <v>48</v>
      </c>
      <c r="F24" s="66"/>
      <c r="G24" s="21"/>
      <c r="H24" s="66">
        <f t="shared" si="1"/>
        <v>48</v>
      </c>
    </row>
    <row r="25" spans="2:8">
      <c r="B25" s="41" t="s">
        <v>13</v>
      </c>
      <c r="C25" s="21">
        <v>5</v>
      </c>
      <c r="D25" s="21"/>
      <c r="E25" s="66">
        <f t="shared" si="0"/>
        <v>5</v>
      </c>
      <c r="F25" s="66"/>
      <c r="G25" s="21">
        <v>1</v>
      </c>
      <c r="H25" s="66">
        <f t="shared" si="1"/>
        <v>6</v>
      </c>
    </row>
    <row r="26" spans="2:8">
      <c r="B26" s="43" t="s">
        <v>25</v>
      </c>
      <c r="C26" s="67">
        <f>SUM(C20:C25)</f>
        <v>664</v>
      </c>
      <c r="D26" s="67">
        <f>SUM(D20:D25)</f>
        <v>0</v>
      </c>
      <c r="E26" s="67">
        <f t="shared" si="0"/>
        <v>664</v>
      </c>
      <c r="F26" s="67"/>
      <c r="G26" s="67">
        <f>SUM(G20:G25)</f>
        <v>3</v>
      </c>
      <c r="H26" s="67">
        <f t="shared" si="1"/>
        <v>667</v>
      </c>
    </row>
    <row r="27" spans="2:8">
      <c r="B27" s="47" t="s">
        <v>0</v>
      </c>
      <c r="C27" s="99">
        <f>C18+C26</f>
        <v>735</v>
      </c>
      <c r="D27" s="99">
        <f>D18+D26</f>
        <v>2</v>
      </c>
      <c r="E27" s="99">
        <f>E18+E26</f>
        <v>737</v>
      </c>
      <c r="F27" s="99">
        <f>F18</f>
        <v>5</v>
      </c>
      <c r="G27" s="99">
        <f>G18+G26</f>
        <v>3</v>
      </c>
      <c r="H27" s="99">
        <f>H18+H26</f>
        <v>745</v>
      </c>
    </row>
    <row r="28" spans="2:8">
      <c r="B28" s="5"/>
      <c r="C28" s="5"/>
      <c r="D28" s="5"/>
      <c r="E28" s="5"/>
      <c r="F28" s="5"/>
      <c r="G28" s="5"/>
      <c r="H28" s="5"/>
    </row>
    <row r="29" spans="2:8">
      <c r="B29" s="7" t="s">
        <v>32</v>
      </c>
      <c r="C29" s="5"/>
      <c r="D29" s="5"/>
      <c r="E29" s="5"/>
      <c r="F29" s="5"/>
      <c r="G29" s="5"/>
      <c r="H29" s="5"/>
    </row>
  </sheetData>
  <protectedRanges>
    <protectedRange sqref="C2:F3 C4" name="Cabecalho_3"/>
    <protectedRange sqref="C14:D17 F14:G17" name="Dados dos TRTs"/>
    <protectedRange sqref="C20:D25 G20:G25" name="Dados dos TRTs_2"/>
  </protectedRanges>
  <mergeCells count="12">
    <mergeCell ref="B19:H19"/>
    <mergeCell ref="C2:F2"/>
    <mergeCell ref="C3:F3"/>
    <mergeCell ref="B13:H13"/>
    <mergeCell ref="B5:H5"/>
    <mergeCell ref="B8:B12"/>
    <mergeCell ref="C8:F8"/>
    <mergeCell ref="G8:G12"/>
    <mergeCell ref="H8:H12"/>
    <mergeCell ref="C9:E9"/>
    <mergeCell ref="F9:F12"/>
    <mergeCell ref="E10:E12"/>
  </mergeCells>
  <pageMargins left="0.511811024" right="0.511811024" top="0.78740157499999996" bottom="0.78740157499999996" header="0.31496062000000002" footer="0.3149606200000000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9"/>
  <sheetViews>
    <sheetView workbookViewId="0">
      <selection activeCell="M24" sqref="M24"/>
    </sheetView>
  </sheetViews>
  <sheetFormatPr defaultRowHeight="12.75"/>
  <cols>
    <col min="1" max="1" width="3.140625" customWidth="1"/>
    <col min="2" max="8" width="17.7109375" customWidth="1"/>
  </cols>
  <sheetData>
    <row r="1" spans="2:8">
      <c r="B1" s="6" t="s">
        <v>27</v>
      </c>
      <c r="C1" s="7"/>
      <c r="D1" s="7"/>
      <c r="E1" s="7"/>
      <c r="F1" s="7"/>
      <c r="G1" s="7"/>
      <c r="H1" s="7"/>
    </row>
    <row r="2" spans="2:8">
      <c r="B2" s="6" t="s">
        <v>29</v>
      </c>
      <c r="C2" s="192" t="s">
        <v>62</v>
      </c>
      <c r="D2" s="192"/>
      <c r="E2" s="192"/>
      <c r="F2" s="192"/>
      <c r="G2" s="7"/>
      <c r="H2" s="7"/>
    </row>
    <row r="3" spans="2:8">
      <c r="B3" s="6" t="s">
        <v>28</v>
      </c>
      <c r="C3" s="192" t="s">
        <v>43</v>
      </c>
      <c r="D3" s="192"/>
      <c r="E3" s="192"/>
      <c r="F3" s="192"/>
      <c r="G3" s="7"/>
      <c r="H3" s="7"/>
    </row>
    <row r="4" spans="2:8">
      <c r="B4" s="7" t="s">
        <v>31</v>
      </c>
      <c r="C4" s="23">
        <v>43220</v>
      </c>
      <c r="D4" s="7"/>
      <c r="E4" s="7"/>
      <c r="F4" s="7"/>
      <c r="G4" s="7"/>
      <c r="H4" s="7"/>
    </row>
    <row r="5" spans="2:8">
      <c r="B5" s="194" t="s">
        <v>26</v>
      </c>
      <c r="C5" s="194"/>
      <c r="D5" s="194"/>
      <c r="E5" s="194"/>
      <c r="F5" s="194"/>
      <c r="G5" s="194"/>
      <c r="H5" s="194"/>
    </row>
    <row r="6" spans="2:8">
      <c r="B6" s="12"/>
      <c r="C6" s="7"/>
      <c r="D6" s="7"/>
      <c r="E6" s="7"/>
      <c r="F6" s="7"/>
      <c r="G6" s="7"/>
      <c r="H6" s="7"/>
    </row>
    <row r="7" spans="2:8">
      <c r="B7" s="11" t="s">
        <v>33</v>
      </c>
      <c r="C7" s="7"/>
      <c r="D7" s="7"/>
      <c r="E7" s="7"/>
      <c r="F7" s="7"/>
      <c r="G7" s="7"/>
      <c r="H7" s="7"/>
    </row>
    <row r="8" spans="2:8">
      <c r="B8" s="190" t="s">
        <v>30</v>
      </c>
      <c r="C8" s="190" t="s">
        <v>14</v>
      </c>
      <c r="D8" s="190"/>
      <c r="E8" s="190"/>
      <c r="F8" s="190"/>
      <c r="G8" s="190" t="s">
        <v>15</v>
      </c>
      <c r="H8" s="190" t="s">
        <v>16</v>
      </c>
    </row>
    <row r="9" spans="2:8">
      <c r="B9" s="190"/>
      <c r="C9" s="190" t="s">
        <v>17</v>
      </c>
      <c r="D9" s="190"/>
      <c r="E9" s="190"/>
      <c r="F9" s="190" t="s">
        <v>18</v>
      </c>
      <c r="G9" s="190"/>
      <c r="H9" s="190"/>
    </row>
    <row r="10" spans="2:8">
      <c r="B10" s="190"/>
      <c r="C10" s="31" t="s">
        <v>19</v>
      </c>
      <c r="D10" s="31" t="s">
        <v>20</v>
      </c>
      <c r="E10" s="190" t="s">
        <v>21</v>
      </c>
      <c r="F10" s="190"/>
      <c r="G10" s="190"/>
      <c r="H10" s="190"/>
    </row>
    <row r="11" spans="2:8">
      <c r="B11" s="190"/>
      <c r="C11" s="32" t="s">
        <v>20</v>
      </c>
      <c r="D11" s="32" t="s">
        <v>2</v>
      </c>
      <c r="E11" s="190"/>
      <c r="F11" s="190"/>
      <c r="G11" s="190"/>
      <c r="H11" s="190"/>
    </row>
    <row r="12" spans="2:8">
      <c r="B12" s="190"/>
      <c r="C12" s="33" t="s">
        <v>3</v>
      </c>
      <c r="D12" s="33" t="s">
        <v>1</v>
      </c>
      <c r="E12" s="190"/>
      <c r="F12" s="190"/>
      <c r="G12" s="190"/>
      <c r="H12" s="190"/>
    </row>
    <row r="13" spans="2:8" ht="12.75" customHeight="1">
      <c r="B13" s="193" t="s">
        <v>22</v>
      </c>
      <c r="C13" s="193"/>
      <c r="D13" s="193"/>
      <c r="E13" s="193"/>
      <c r="F13" s="193"/>
      <c r="G13" s="193"/>
      <c r="H13" s="193"/>
    </row>
    <row r="14" spans="2:8">
      <c r="B14" s="41" t="s">
        <v>4</v>
      </c>
      <c r="C14" s="100">
        <v>2</v>
      </c>
      <c r="D14" s="100">
        <v>0</v>
      </c>
      <c r="E14" s="101">
        <f>C14+D14</f>
        <v>2</v>
      </c>
      <c r="F14" s="100">
        <v>0</v>
      </c>
      <c r="G14" s="100">
        <v>0</v>
      </c>
      <c r="H14" s="101">
        <f>E14+F14+G14</f>
        <v>2</v>
      </c>
    </row>
    <row r="15" spans="2:8">
      <c r="B15" s="41" t="s">
        <v>5</v>
      </c>
      <c r="C15" s="100">
        <v>49</v>
      </c>
      <c r="D15" s="100">
        <v>1</v>
      </c>
      <c r="E15" s="101">
        <f>C15+D15</f>
        <v>50</v>
      </c>
      <c r="F15" s="100">
        <v>0</v>
      </c>
      <c r="G15" s="100">
        <v>1</v>
      </c>
      <c r="H15" s="101">
        <f>E15+F15+G15</f>
        <v>51</v>
      </c>
    </row>
    <row r="16" spans="2:8">
      <c r="B16" s="41" t="s">
        <v>6</v>
      </c>
      <c r="C16" s="100">
        <v>9</v>
      </c>
      <c r="D16" s="100">
        <v>0</v>
      </c>
      <c r="E16" s="101">
        <v>9</v>
      </c>
      <c r="F16" s="100">
        <v>2</v>
      </c>
      <c r="G16" s="100">
        <v>0</v>
      </c>
      <c r="H16" s="101">
        <f>E16+F16+G16</f>
        <v>11</v>
      </c>
    </row>
    <row r="17" spans="2:8">
      <c r="B17" s="41" t="s">
        <v>7</v>
      </c>
      <c r="C17" s="100">
        <v>4</v>
      </c>
      <c r="D17" s="100">
        <v>0</v>
      </c>
      <c r="E17" s="101">
        <f>C17+D17</f>
        <v>4</v>
      </c>
      <c r="F17" s="100">
        <v>0</v>
      </c>
      <c r="G17" s="100">
        <v>0</v>
      </c>
      <c r="H17" s="101">
        <f>E17+F17+G17</f>
        <v>4</v>
      </c>
    </row>
    <row r="18" spans="2:8">
      <c r="B18" s="43" t="s">
        <v>24</v>
      </c>
      <c r="C18" s="102">
        <f>SUM(C14:C17)</f>
        <v>64</v>
      </c>
      <c r="D18" s="102">
        <f>SUM(D14:D17)</f>
        <v>1</v>
      </c>
      <c r="E18" s="102">
        <f>C18+D18</f>
        <v>65</v>
      </c>
      <c r="F18" s="102">
        <f>SUM(F14:F17)</f>
        <v>2</v>
      </c>
      <c r="G18" s="102">
        <f>SUM(G14:G17)</f>
        <v>1</v>
      </c>
      <c r="H18" s="102">
        <f>E18+F18+G18</f>
        <v>68</v>
      </c>
    </row>
    <row r="19" spans="2:8">
      <c r="B19" s="191" t="s">
        <v>23</v>
      </c>
      <c r="C19" s="191"/>
      <c r="D19" s="191"/>
      <c r="E19" s="191"/>
      <c r="F19" s="191"/>
      <c r="G19" s="191"/>
      <c r="H19" s="191"/>
    </row>
    <row r="20" spans="2:8">
      <c r="B20" s="41" t="s">
        <v>8</v>
      </c>
      <c r="C20" s="103">
        <v>13</v>
      </c>
      <c r="D20" s="103">
        <v>0</v>
      </c>
      <c r="E20" s="101">
        <f t="shared" ref="E20:E25" si="0">C20+D20</f>
        <v>13</v>
      </c>
      <c r="F20" s="101">
        <v>0</v>
      </c>
      <c r="G20" s="100">
        <v>0</v>
      </c>
      <c r="H20" s="101">
        <f t="shared" ref="H20:H26" si="1">E20+G20</f>
        <v>13</v>
      </c>
    </row>
    <row r="21" spans="2:8">
      <c r="B21" s="41" t="s">
        <v>9</v>
      </c>
      <c r="C21" s="103">
        <v>259</v>
      </c>
      <c r="D21" s="103">
        <v>11</v>
      </c>
      <c r="E21" s="101">
        <f>C21+D21</f>
        <v>270</v>
      </c>
      <c r="F21" s="101">
        <v>0</v>
      </c>
      <c r="G21" s="100">
        <v>22</v>
      </c>
      <c r="H21" s="101">
        <f t="shared" si="1"/>
        <v>292</v>
      </c>
    </row>
    <row r="22" spans="2:8">
      <c r="B22" s="41" t="s">
        <v>10</v>
      </c>
      <c r="C22" s="103">
        <v>127</v>
      </c>
      <c r="D22" s="103">
        <v>6</v>
      </c>
      <c r="E22" s="101">
        <f t="shared" si="0"/>
        <v>133</v>
      </c>
      <c r="F22" s="101">
        <v>0</v>
      </c>
      <c r="G22" s="100">
        <v>12</v>
      </c>
      <c r="H22" s="101">
        <f t="shared" si="1"/>
        <v>145</v>
      </c>
    </row>
    <row r="23" spans="2:8">
      <c r="B23" s="41" t="s">
        <v>11</v>
      </c>
      <c r="C23" s="103">
        <v>12</v>
      </c>
      <c r="D23" s="103">
        <v>1</v>
      </c>
      <c r="E23" s="101">
        <f t="shared" si="0"/>
        <v>13</v>
      </c>
      <c r="F23" s="101">
        <v>0</v>
      </c>
      <c r="G23" s="100">
        <v>3</v>
      </c>
      <c r="H23" s="101">
        <f t="shared" si="1"/>
        <v>16</v>
      </c>
    </row>
    <row r="24" spans="2:8">
      <c r="B24" s="41" t="s">
        <v>12</v>
      </c>
      <c r="C24" s="103">
        <v>24</v>
      </c>
      <c r="D24" s="103">
        <v>0</v>
      </c>
      <c r="E24" s="101">
        <f t="shared" si="0"/>
        <v>24</v>
      </c>
      <c r="F24" s="101">
        <v>0</v>
      </c>
      <c r="G24" s="100">
        <v>0</v>
      </c>
      <c r="H24" s="101">
        <f t="shared" si="1"/>
        <v>24</v>
      </c>
    </row>
    <row r="25" spans="2:8">
      <c r="B25" s="41" t="s">
        <v>13</v>
      </c>
      <c r="C25" s="103">
        <v>0</v>
      </c>
      <c r="D25" s="103">
        <v>0</v>
      </c>
      <c r="E25" s="101">
        <f t="shared" si="0"/>
        <v>0</v>
      </c>
      <c r="F25" s="101">
        <v>0</v>
      </c>
      <c r="G25" s="100">
        <v>0</v>
      </c>
      <c r="H25" s="101">
        <f t="shared" si="1"/>
        <v>0</v>
      </c>
    </row>
    <row r="26" spans="2:8">
      <c r="B26" s="43" t="s">
        <v>25</v>
      </c>
      <c r="C26" s="102">
        <f>SUM(C20:C25)</f>
        <v>435</v>
      </c>
      <c r="D26" s="102">
        <f>SUM(D20:D25)</f>
        <v>18</v>
      </c>
      <c r="E26" s="102">
        <f>SUM(E20:E25)</f>
        <v>453</v>
      </c>
      <c r="F26" s="102">
        <v>0</v>
      </c>
      <c r="G26" s="102">
        <f>SUM(G20:G25)</f>
        <v>37</v>
      </c>
      <c r="H26" s="102">
        <f t="shared" si="1"/>
        <v>490</v>
      </c>
    </row>
    <row r="27" spans="2:8">
      <c r="B27" s="47" t="s">
        <v>0</v>
      </c>
      <c r="C27" s="104">
        <f>C18+C26</f>
        <v>499</v>
      </c>
      <c r="D27" s="104">
        <f>D18+D26</f>
        <v>19</v>
      </c>
      <c r="E27" s="104">
        <f>E18+E26</f>
        <v>518</v>
      </c>
      <c r="F27" s="104">
        <f>F18</f>
        <v>2</v>
      </c>
      <c r="G27" s="104">
        <f>G18+G26</f>
        <v>38</v>
      </c>
      <c r="H27" s="104">
        <f>H18+H26</f>
        <v>558</v>
      </c>
    </row>
    <row r="28" spans="2:8">
      <c r="B28" s="5"/>
      <c r="C28" s="5"/>
      <c r="D28" s="5"/>
      <c r="E28" s="5"/>
      <c r="F28" s="5"/>
      <c r="G28" s="5"/>
      <c r="H28" s="5"/>
    </row>
    <row r="29" spans="2:8">
      <c r="B29" s="7" t="s">
        <v>32</v>
      </c>
      <c r="C29" s="5"/>
      <c r="D29" s="5"/>
      <c r="E29" s="5"/>
      <c r="F29" s="5"/>
      <c r="G29" s="5"/>
      <c r="H29" s="5"/>
    </row>
  </sheetData>
  <protectedRanges>
    <protectedRange sqref="C14:D17 F14:G17 C20:D25 G20:G25" name="Dados dos TRTs_2"/>
    <protectedRange sqref="C2:F3 C4" name="Cabecalho_2"/>
  </protectedRanges>
  <mergeCells count="12">
    <mergeCell ref="C2:F2"/>
    <mergeCell ref="C3:F3"/>
    <mergeCell ref="B13:H13"/>
    <mergeCell ref="B19:H19"/>
    <mergeCell ref="B5:H5"/>
    <mergeCell ref="B8:B12"/>
    <mergeCell ref="C8:F8"/>
    <mergeCell ref="G8:G12"/>
    <mergeCell ref="H8:H12"/>
    <mergeCell ref="C9:E9"/>
    <mergeCell ref="F9:F12"/>
    <mergeCell ref="E10:E12"/>
  </mergeCells>
  <pageMargins left="0.511811024" right="0.511811024" top="0.78740157499999996" bottom="0.78740157499999996" header="0.31496062000000002" footer="0.3149606200000000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9"/>
  <sheetViews>
    <sheetView workbookViewId="0">
      <selection activeCell="K21" sqref="K21"/>
    </sheetView>
  </sheetViews>
  <sheetFormatPr defaultRowHeight="12.75"/>
  <cols>
    <col min="1" max="1" width="3.140625" customWidth="1"/>
    <col min="2" max="8" width="17.7109375" customWidth="1"/>
  </cols>
  <sheetData>
    <row r="1" spans="2:8">
      <c r="B1" s="6" t="s">
        <v>27</v>
      </c>
      <c r="C1" s="7"/>
      <c r="D1" s="7"/>
      <c r="E1" s="7"/>
      <c r="F1" s="7"/>
      <c r="G1" s="7"/>
      <c r="H1" s="7"/>
    </row>
    <row r="2" spans="2:8">
      <c r="B2" s="6" t="s">
        <v>29</v>
      </c>
      <c r="C2" s="192" t="s">
        <v>77</v>
      </c>
      <c r="D2" s="192"/>
      <c r="E2" s="192"/>
      <c r="F2" s="192"/>
      <c r="G2" s="7"/>
      <c r="H2" s="7"/>
    </row>
    <row r="3" spans="2:8">
      <c r="B3" s="6" t="s">
        <v>28</v>
      </c>
      <c r="C3" s="192" t="s">
        <v>43</v>
      </c>
      <c r="D3" s="192"/>
      <c r="E3" s="192"/>
      <c r="F3" s="192"/>
      <c r="G3" s="7"/>
      <c r="H3" s="7"/>
    </row>
    <row r="4" spans="2:8">
      <c r="B4" s="7" t="s">
        <v>31</v>
      </c>
      <c r="C4" s="23">
        <v>43220</v>
      </c>
      <c r="D4" s="7"/>
      <c r="E4" s="7"/>
      <c r="F4" s="7"/>
      <c r="G4" s="7"/>
      <c r="H4" s="7"/>
    </row>
    <row r="5" spans="2:8">
      <c r="B5" s="194" t="s">
        <v>26</v>
      </c>
      <c r="C5" s="194"/>
      <c r="D5" s="194"/>
      <c r="E5" s="194"/>
      <c r="F5" s="194"/>
      <c r="G5" s="194"/>
      <c r="H5" s="194"/>
    </row>
    <row r="6" spans="2:8">
      <c r="B6" s="12"/>
      <c r="C6" s="7"/>
      <c r="D6" s="7"/>
      <c r="E6" s="7"/>
      <c r="F6" s="7"/>
      <c r="G6" s="7"/>
      <c r="H6" s="7"/>
    </row>
    <row r="7" spans="2:8">
      <c r="B7" s="11" t="s">
        <v>33</v>
      </c>
      <c r="C7" s="7"/>
      <c r="D7" s="7"/>
      <c r="E7" s="7"/>
      <c r="F7" s="7"/>
      <c r="G7" s="7"/>
      <c r="H7" s="7"/>
    </row>
    <row r="8" spans="2:8">
      <c r="B8" s="190" t="s">
        <v>30</v>
      </c>
      <c r="C8" s="190" t="s">
        <v>14</v>
      </c>
      <c r="D8" s="190"/>
      <c r="E8" s="190"/>
      <c r="F8" s="190"/>
      <c r="G8" s="190" t="s">
        <v>15</v>
      </c>
      <c r="H8" s="190" t="s">
        <v>16</v>
      </c>
    </row>
    <row r="9" spans="2:8">
      <c r="B9" s="190"/>
      <c r="C9" s="190" t="s">
        <v>17</v>
      </c>
      <c r="D9" s="190"/>
      <c r="E9" s="190"/>
      <c r="F9" s="190" t="s">
        <v>18</v>
      </c>
      <c r="G9" s="190"/>
      <c r="H9" s="190"/>
    </row>
    <row r="10" spans="2:8">
      <c r="B10" s="190"/>
      <c r="C10" s="31" t="s">
        <v>19</v>
      </c>
      <c r="D10" s="31" t="s">
        <v>20</v>
      </c>
      <c r="E10" s="190" t="s">
        <v>21</v>
      </c>
      <c r="F10" s="190"/>
      <c r="G10" s="190"/>
      <c r="H10" s="190"/>
    </row>
    <row r="11" spans="2:8">
      <c r="B11" s="190"/>
      <c r="C11" s="32" t="s">
        <v>20</v>
      </c>
      <c r="D11" s="32" t="s">
        <v>2</v>
      </c>
      <c r="E11" s="190"/>
      <c r="F11" s="190"/>
      <c r="G11" s="190"/>
      <c r="H11" s="190"/>
    </row>
    <row r="12" spans="2:8">
      <c r="B12" s="190"/>
      <c r="C12" s="33" t="s">
        <v>3</v>
      </c>
      <c r="D12" s="33" t="s">
        <v>1</v>
      </c>
      <c r="E12" s="190"/>
      <c r="F12" s="190"/>
      <c r="G12" s="190"/>
      <c r="H12" s="190"/>
    </row>
    <row r="13" spans="2:8" ht="12.75" customHeight="1">
      <c r="B13" s="193" t="s">
        <v>22</v>
      </c>
      <c r="C13" s="204"/>
      <c r="D13" s="204"/>
      <c r="E13" s="193"/>
      <c r="F13" s="204"/>
      <c r="G13" s="204"/>
      <c r="H13" s="193"/>
    </row>
    <row r="14" spans="2:8">
      <c r="B14" s="75" t="s">
        <v>4</v>
      </c>
      <c r="C14" s="172">
        <v>3</v>
      </c>
      <c r="D14" s="172"/>
      <c r="E14" s="173">
        <f t="shared" ref="E14:E18" si="0">C14+D14</f>
        <v>3</v>
      </c>
      <c r="F14" s="172"/>
      <c r="G14" s="172">
        <v>0</v>
      </c>
      <c r="H14" s="173">
        <f t="shared" ref="H14:H18" si="1">E14+F14+G14</f>
        <v>3</v>
      </c>
    </row>
    <row r="15" spans="2:8">
      <c r="B15" s="75" t="s">
        <v>5</v>
      </c>
      <c r="C15" s="172">
        <v>272</v>
      </c>
      <c r="D15" s="172"/>
      <c r="E15" s="173">
        <f t="shared" si="0"/>
        <v>272</v>
      </c>
      <c r="F15" s="172">
        <v>8</v>
      </c>
      <c r="G15" s="172">
        <v>3</v>
      </c>
      <c r="H15" s="173">
        <f t="shared" si="1"/>
        <v>283</v>
      </c>
    </row>
    <row r="16" spans="2:8">
      <c r="B16" s="75" t="s">
        <v>6</v>
      </c>
      <c r="C16" s="172">
        <v>54</v>
      </c>
      <c r="D16" s="172"/>
      <c r="E16" s="173">
        <f t="shared" si="0"/>
        <v>54</v>
      </c>
      <c r="F16" s="172">
        <v>3</v>
      </c>
      <c r="G16" s="172">
        <v>2</v>
      </c>
      <c r="H16" s="173">
        <f t="shared" si="1"/>
        <v>59</v>
      </c>
    </row>
    <row r="17" spans="2:8">
      <c r="B17" s="75" t="s">
        <v>7</v>
      </c>
      <c r="C17" s="172"/>
      <c r="D17" s="172"/>
      <c r="E17" s="173">
        <f t="shared" si="0"/>
        <v>0</v>
      </c>
      <c r="F17" s="172"/>
      <c r="G17" s="172"/>
      <c r="H17" s="173">
        <f t="shared" si="1"/>
        <v>0</v>
      </c>
    </row>
    <row r="18" spans="2:8">
      <c r="B18" s="43" t="s">
        <v>24</v>
      </c>
      <c r="C18" s="174">
        <f t="shared" ref="C18:D18" si="2">SUM(C14:C17)</f>
        <v>329</v>
      </c>
      <c r="D18" s="174">
        <f t="shared" si="2"/>
        <v>0</v>
      </c>
      <c r="E18" s="174">
        <f t="shared" si="0"/>
        <v>329</v>
      </c>
      <c r="F18" s="174">
        <f t="shared" ref="F18:G18" si="3">SUM(F14:F17)</f>
        <v>11</v>
      </c>
      <c r="G18" s="174">
        <f t="shared" si="3"/>
        <v>5</v>
      </c>
      <c r="H18" s="174">
        <f t="shared" si="1"/>
        <v>345</v>
      </c>
    </row>
    <row r="19" spans="2:8">
      <c r="B19" s="191" t="s">
        <v>23</v>
      </c>
      <c r="C19" s="205"/>
      <c r="D19" s="205"/>
      <c r="E19" s="191"/>
      <c r="F19" s="191"/>
      <c r="G19" s="205"/>
      <c r="H19" s="191"/>
    </row>
    <row r="20" spans="2:8">
      <c r="B20" s="75" t="s">
        <v>8</v>
      </c>
      <c r="C20" s="172"/>
      <c r="D20" s="172"/>
      <c r="E20" s="173">
        <f t="shared" ref="E20:E26" si="4">C20+D20</f>
        <v>0</v>
      </c>
      <c r="F20" s="173"/>
      <c r="G20" s="172"/>
      <c r="H20" s="173">
        <f t="shared" ref="H20:H26" si="5">E20+G20</f>
        <v>0</v>
      </c>
    </row>
    <row r="21" spans="2:8">
      <c r="B21" s="75" t="s">
        <v>9</v>
      </c>
      <c r="C21" s="172">
        <v>707</v>
      </c>
      <c r="D21" s="172"/>
      <c r="E21" s="173">
        <f t="shared" si="4"/>
        <v>707</v>
      </c>
      <c r="F21" s="173"/>
      <c r="G21" s="172">
        <v>22</v>
      </c>
      <c r="H21" s="173">
        <f t="shared" si="5"/>
        <v>729</v>
      </c>
    </row>
    <row r="22" spans="2:8">
      <c r="B22" s="75" t="s">
        <v>10</v>
      </c>
      <c r="C22" s="172">
        <v>574</v>
      </c>
      <c r="D22" s="172"/>
      <c r="E22" s="173">
        <f t="shared" si="4"/>
        <v>574</v>
      </c>
      <c r="F22" s="173"/>
      <c r="G22" s="172">
        <v>10</v>
      </c>
      <c r="H22" s="173">
        <f t="shared" si="5"/>
        <v>584</v>
      </c>
    </row>
    <row r="23" spans="2:8">
      <c r="B23" s="75" t="s">
        <v>11</v>
      </c>
      <c r="C23" s="172">
        <v>168</v>
      </c>
      <c r="D23" s="172"/>
      <c r="E23" s="173">
        <f t="shared" si="4"/>
        <v>168</v>
      </c>
      <c r="F23" s="173"/>
      <c r="G23" s="172">
        <v>13</v>
      </c>
      <c r="H23" s="173">
        <f t="shared" si="5"/>
        <v>181</v>
      </c>
    </row>
    <row r="24" spans="2:8">
      <c r="B24" s="75" t="s">
        <v>12</v>
      </c>
      <c r="C24" s="172">
        <v>711</v>
      </c>
      <c r="D24" s="172"/>
      <c r="E24" s="173">
        <f t="shared" si="4"/>
        <v>711</v>
      </c>
      <c r="F24" s="173"/>
      <c r="G24" s="172">
        <v>42</v>
      </c>
      <c r="H24" s="173">
        <f t="shared" si="5"/>
        <v>753</v>
      </c>
    </row>
    <row r="25" spans="2:8">
      <c r="B25" s="75" t="s">
        <v>13</v>
      </c>
      <c r="C25" s="172">
        <v>216</v>
      </c>
      <c r="D25" s="172"/>
      <c r="E25" s="173">
        <f t="shared" si="4"/>
        <v>216</v>
      </c>
      <c r="F25" s="173"/>
      <c r="G25" s="172">
        <v>32</v>
      </c>
      <c r="H25" s="173">
        <f t="shared" si="5"/>
        <v>248</v>
      </c>
    </row>
    <row r="26" spans="2:8">
      <c r="B26" s="43" t="s">
        <v>25</v>
      </c>
      <c r="C26" s="174">
        <f t="shared" ref="C26:D26" si="6">SUM(C20:C25)</f>
        <v>2376</v>
      </c>
      <c r="D26" s="174">
        <f t="shared" si="6"/>
        <v>0</v>
      </c>
      <c r="E26" s="174">
        <f t="shared" si="4"/>
        <v>2376</v>
      </c>
      <c r="F26" s="174"/>
      <c r="G26" s="174">
        <f>SUM(G20:G25)</f>
        <v>119</v>
      </c>
      <c r="H26" s="174">
        <f t="shared" si="5"/>
        <v>2495</v>
      </c>
    </row>
    <row r="27" spans="2:8">
      <c r="B27" s="47" t="s">
        <v>0</v>
      </c>
      <c r="C27" s="175">
        <f t="shared" ref="C27:E27" si="7">C18+C26</f>
        <v>2705</v>
      </c>
      <c r="D27" s="175">
        <f t="shared" si="7"/>
        <v>0</v>
      </c>
      <c r="E27" s="175">
        <f t="shared" si="7"/>
        <v>2705</v>
      </c>
      <c r="F27" s="175">
        <f>F18</f>
        <v>11</v>
      </c>
      <c r="G27" s="175">
        <f t="shared" ref="G27:H27" si="8">G18+G26</f>
        <v>124</v>
      </c>
      <c r="H27" s="175">
        <f t="shared" si="8"/>
        <v>2840</v>
      </c>
    </row>
    <row r="28" spans="2:8">
      <c r="B28" s="5"/>
      <c r="C28" s="5"/>
      <c r="D28" s="5"/>
      <c r="E28" s="5"/>
      <c r="F28" s="5"/>
      <c r="G28" s="5"/>
      <c r="H28" s="5"/>
    </row>
    <row r="29" spans="2:8">
      <c r="B29" s="7" t="s">
        <v>32</v>
      </c>
      <c r="C29" s="5"/>
      <c r="D29" s="5"/>
      <c r="E29" s="5"/>
      <c r="F29" s="5"/>
      <c r="G29" s="5"/>
      <c r="H29" s="5"/>
    </row>
  </sheetData>
  <protectedRanges>
    <protectedRange sqref="C2:F3 C4" name="Cabecalho"/>
    <protectedRange sqref="C14:D17" name="Dados dos TRTs_2"/>
    <protectedRange sqref="F14:G17" name="Dados dos TRTs_1"/>
    <protectedRange sqref="C20:D25" name="Dados dos TRTs_3"/>
    <protectedRange sqref="G20:G25" name="Dados dos TRTs_4"/>
  </protectedRanges>
  <mergeCells count="12">
    <mergeCell ref="C2:F2"/>
    <mergeCell ref="C3:F3"/>
    <mergeCell ref="B13:H13"/>
    <mergeCell ref="B19:H19"/>
    <mergeCell ref="B5:H5"/>
    <mergeCell ref="B8:B12"/>
    <mergeCell ref="C8:F8"/>
    <mergeCell ref="G8:G12"/>
    <mergeCell ref="H8:H12"/>
    <mergeCell ref="C9:E9"/>
    <mergeCell ref="F9:F12"/>
    <mergeCell ref="E10:E1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9"/>
  <sheetViews>
    <sheetView workbookViewId="0">
      <selection activeCell="J32" sqref="J32"/>
    </sheetView>
  </sheetViews>
  <sheetFormatPr defaultRowHeight="12.75"/>
  <cols>
    <col min="1" max="1" width="3.140625" customWidth="1"/>
    <col min="2" max="8" width="17.7109375" customWidth="1"/>
  </cols>
  <sheetData>
    <row r="1" spans="2:8">
      <c r="B1" s="6" t="s">
        <v>27</v>
      </c>
      <c r="C1" s="7"/>
      <c r="D1" s="7"/>
      <c r="E1" s="7"/>
      <c r="F1" s="7"/>
      <c r="G1" s="7"/>
      <c r="H1" s="7"/>
    </row>
    <row r="2" spans="2:8">
      <c r="B2" s="6" t="s">
        <v>29</v>
      </c>
      <c r="C2" s="192" t="s">
        <v>63</v>
      </c>
      <c r="D2" s="192"/>
      <c r="E2" s="192"/>
      <c r="F2" s="192"/>
      <c r="G2" s="7"/>
      <c r="H2" s="7"/>
    </row>
    <row r="3" spans="2:8">
      <c r="B3" s="6" t="s">
        <v>28</v>
      </c>
      <c r="C3" s="192" t="s">
        <v>64</v>
      </c>
      <c r="D3" s="192"/>
      <c r="E3" s="192"/>
      <c r="F3" s="192"/>
      <c r="G3" s="7"/>
      <c r="H3" s="7"/>
    </row>
    <row r="4" spans="2:8">
      <c r="B4" s="7" t="s">
        <v>31</v>
      </c>
      <c r="C4" s="23">
        <v>43220</v>
      </c>
      <c r="D4" s="7"/>
      <c r="E4" s="7"/>
      <c r="F4" s="7"/>
      <c r="G4" s="7"/>
      <c r="H4" s="7"/>
    </row>
    <row r="5" spans="2:8">
      <c r="B5" s="194" t="s">
        <v>26</v>
      </c>
      <c r="C5" s="194"/>
      <c r="D5" s="194"/>
      <c r="E5" s="194"/>
      <c r="F5" s="194"/>
      <c r="G5" s="194"/>
      <c r="H5" s="194"/>
    </row>
    <row r="6" spans="2:8">
      <c r="B6" s="12"/>
      <c r="C6" s="7"/>
      <c r="D6" s="7"/>
      <c r="E6" s="7"/>
      <c r="F6" s="7"/>
      <c r="G6" s="7"/>
      <c r="H6" s="7"/>
    </row>
    <row r="7" spans="2:8">
      <c r="B7" s="11" t="s">
        <v>33</v>
      </c>
      <c r="C7" s="7"/>
      <c r="D7" s="7"/>
      <c r="E7" s="7"/>
      <c r="F7" s="7"/>
      <c r="G7" s="7"/>
      <c r="H7" s="7"/>
    </row>
    <row r="8" spans="2:8" ht="12.75" customHeight="1">
      <c r="B8" s="212" t="s">
        <v>30</v>
      </c>
      <c r="C8" s="215" t="s">
        <v>14</v>
      </c>
      <c r="D8" s="216"/>
      <c r="E8" s="216"/>
      <c r="F8" s="217"/>
      <c r="G8" s="212" t="s">
        <v>15</v>
      </c>
      <c r="H8" s="212" t="s">
        <v>16</v>
      </c>
    </row>
    <row r="9" spans="2:8">
      <c r="B9" s="213"/>
      <c r="C9" s="215" t="s">
        <v>17</v>
      </c>
      <c r="D9" s="216"/>
      <c r="E9" s="217"/>
      <c r="F9" s="212" t="s">
        <v>18</v>
      </c>
      <c r="G9" s="213"/>
      <c r="H9" s="213"/>
    </row>
    <row r="10" spans="2:8" ht="12.75" customHeight="1">
      <c r="B10" s="213"/>
      <c r="C10" s="31" t="s">
        <v>19</v>
      </c>
      <c r="D10" s="31" t="s">
        <v>20</v>
      </c>
      <c r="E10" s="212" t="s">
        <v>21</v>
      </c>
      <c r="F10" s="213"/>
      <c r="G10" s="213"/>
      <c r="H10" s="213"/>
    </row>
    <row r="11" spans="2:8">
      <c r="B11" s="213"/>
      <c r="C11" s="32" t="s">
        <v>20</v>
      </c>
      <c r="D11" s="32" t="s">
        <v>2</v>
      </c>
      <c r="E11" s="213"/>
      <c r="F11" s="213"/>
      <c r="G11" s="213"/>
      <c r="H11" s="213"/>
    </row>
    <row r="12" spans="2:8">
      <c r="B12" s="214"/>
      <c r="C12" s="33" t="s">
        <v>3</v>
      </c>
      <c r="D12" s="33" t="s">
        <v>1</v>
      </c>
      <c r="E12" s="214"/>
      <c r="F12" s="214"/>
      <c r="G12" s="214"/>
      <c r="H12" s="214"/>
    </row>
    <row r="13" spans="2:8" ht="12.75" customHeight="1">
      <c r="B13" s="209" t="s">
        <v>22</v>
      </c>
      <c r="C13" s="210"/>
      <c r="D13" s="210"/>
      <c r="E13" s="210"/>
      <c r="F13" s="210"/>
      <c r="G13" s="210"/>
      <c r="H13" s="211"/>
    </row>
    <row r="14" spans="2:8">
      <c r="B14" s="41" t="s">
        <v>4</v>
      </c>
      <c r="C14" s="115">
        <v>2</v>
      </c>
      <c r="D14" s="115">
        <v>0</v>
      </c>
      <c r="E14" s="116">
        <v>2</v>
      </c>
      <c r="F14" s="115">
        <v>0</v>
      </c>
      <c r="G14" s="115">
        <v>0</v>
      </c>
      <c r="H14" s="116">
        <v>2</v>
      </c>
    </row>
    <row r="15" spans="2:8">
      <c r="B15" s="41" t="s">
        <v>5</v>
      </c>
      <c r="C15" s="115">
        <v>30</v>
      </c>
      <c r="D15" s="115">
        <v>1</v>
      </c>
      <c r="E15" s="116">
        <v>31</v>
      </c>
      <c r="F15" s="115">
        <v>5</v>
      </c>
      <c r="G15" s="115">
        <v>0</v>
      </c>
      <c r="H15" s="116">
        <v>36</v>
      </c>
    </row>
    <row r="16" spans="2:8">
      <c r="B16" s="41" t="s">
        <v>6</v>
      </c>
      <c r="C16" s="115">
        <v>10</v>
      </c>
      <c r="D16" s="115">
        <v>0</v>
      </c>
      <c r="E16" s="116">
        <v>10</v>
      </c>
      <c r="F16" s="115">
        <v>3</v>
      </c>
      <c r="G16" s="115">
        <v>0</v>
      </c>
      <c r="H16" s="116">
        <v>13</v>
      </c>
    </row>
    <row r="17" spans="2:8">
      <c r="B17" s="41" t="s">
        <v>7</v>
      </c>
      <c r="C17" s="115">
        <v>0</v>
      </c>
      <c r="D17" s="115">
        <v>0</v>
      </c>
      <c r="E17" s="116">
        <v>0</v>
      </c>
      <c r="F17" s="115">
        <v>0</v>
      </c>
      <c r="G17" s="115">
        <v>0</v>
      </c>
      <c r="H17" s="116">
        <v>0</v>
      </c>
    </row>
    <row r="18" spans="2:8" ht="12.75" customHeight="1">
      <c r="B18" s="43" t="s">
        <v>24</v>
      </c>
      <c r="C18" s="117">
        <v>42</v>
      </c>
      <c r="D18" s="117">
        <v>1</v>
      </c>
      <c r="E18" s="117">
        <v>43</v>
      </c>
      <c r="F18" s="117">
        <v>8</v>
      </c>
      <c r="G18" s="117">
        <v>0</v>
      </c>
      <c r="H18" s="117">
        <v>51</v>
      </c>
    </row>
    <row r="19" spans="2:8">
      <c r="B19" s="206" t="s">
        <v>23</v>
      </c>
      <c r="C19" s="207"/>
      <c r="D19" s="207"/>
      <c r="E19" s="207"/>
      <c r="F19" s="207"/>
      <c r="G19" s="207"/>
      <c r="H19" s="208"/>
    </row>
    <row r="20" spans="2:8">
      <c r="B20" s="41" t="s">
        <v>8</v>
      </c>
      <c r="C20" s="111">
        <v>0</v>
      </c>
      <c r="D20" s="111">
        <v>0</v>
      </c>
      <c r="E20" s="112">
        <v>0</v>
      </c>
      <c r="F20" s="112"/>
      <c r="G20" s="110">
        <v>0</v>
      </c>
      <c r="H20" s="112">
        <v>0</v>
      </c>
    </row>
    <row r="21" spans="2:8">
      <c r="B21" s="41" t="s">
        <v>9</v>
      </c>
      <c r="C21" s="111">
        <v>95</v>
      </c>
      <c r="D21" s="111">
        <v>0</v>
      </c>
      <c r="E21" s="112">
        <v>95</v>
      </c>
      <c r="F21" s="112"/>
      <c r="G21" s="110">
        <v>0</v>
      </c>
      <c r="H21" s="112">
        <v>95</v>
      </c>
    </row>
    <row r="22" spans="2:8">
      <c r="B22" s="41" t="s">
        <v>10</v>
      </c>
      <c r="C22" s="111">
        <v>80</v>
      </c>
      <c r="D22" s="111">
        <v>0</v>
      </c>
      <c r="E22" s="112">
        <v>80</v>
      </c>
      <c r="F22" s="112"/>
      <c r="G22" s="110">
        <v>0</v>
      </c>
      <c r="H22" s="112">
        <v>80</v>
      </c>
    </row>
    <row r="23" spans="2:8">
      <c r="B23" s="41" t="s">
        <v>11</v>
      </c>
      <c r="C23" s="111">
        <v>65</v>
      </c>
      <c r="D23" s="111">
        <v>0</v>
      </c>
      <c r="E23" s="112">
        <v>65</v>
      </c>
      <c r="F23" s="112"/>
      <c r="G23" s="110">
        <v>3</v>
      </c>
      <c r="H23" s="112">
        <v>68</v>
      </c>
    </row>
    <row r="24" spans="2:8">
      <c r="B24" s="41" t="s">
        <v>12</v>
      </c>
      <c r="C24" s="111">
        <v>35</v>
      </c>
      <c r="D24" s="111">
        <v>0</v>
      </c>
      <c r="E24" s="112">
        <v>35</v>
      </c>
      <c r="F24" s="112"/>
      <c r="G24" s="110">
        <v>3</v>
      </c>
      <c r="H24" s="112">
        <v>38</v>
      </c>
    </row>
    <row r="25" spans="2:8">
      <c r="B25" s="41" t="s">
        <v>13</v>
      </c>
      <c r="C25" s="111">
        <v>31</v>
      </c>
      <c r="D25" s="111">
        <v>0</v>
      </c>
      <c r="E25" s="112">
        <v>31</v>
      </c>
      <c r="F25" s="112"/>
      <c r="G25" s="110">
        <v>1</v>
      </c>
      <c r="H25" s="112">
        <v>32</v>
      </c>
    </row>
    <row r="26" spans="2:8">
      <c r="B26" s="43" t="s">
        <v>25</v>
      </c>
      <c r="C26" s="113">
        <v>306</v>
      </c>
      <c r="D26" s="113">
        <v>0</v>
      </c>
      <c r="E26" s="113">
        <v>306</v>
      </c>
      <c r="F26" s="113"/>
      <c r="G26" s="113">
        <v>7</v>
      </c>
      <c r="H26" s="113">
        <v>313</v>
      </c>
    </row>
    <row r="27" spans="2:8">
      <c r="B27" s="47" t="s">
        <v>0</v>
      </c>
      <c r="C27" s="114">
        <v>348</v>
      </c>
      <c r="D27" s="114">
        <v>1</v>
      </c>
      <c r="E27" s="114">
        <v>349</v>
      </c>
      <c r="F27" s="114">
        <v>8</v>
      </c>
      <c r="G27" s="114">
        <v>7</v>
      </c>
      <c r="H27" s="114">
        <v>364</v>
      </c>
    </row>
    <row r="28" spans="2:8">
      <c r="B28" s="5"/>
      <c r="C28" s="5"/>
      <c r="D28" s="5"/>
      <c r="E28" s="5"/>
      <c r="F28" s="5"/>
      <c r="G28" s="5"/>
      <c r="H28" s="5"/>
    </row>
    <row r="29" spans="2:8">
      <c r="B29" s="7" t="s">
        <v>32</v>
      </c>
      <c r="C29" s="5"/>
      <c r="D29" s="5"/>
      <c r="E29" s="5"/>
      <c r="F29" s="5"/>
      <c r="G29" s="5"/>
      <c r="H29" s="5"/>
    </row>
  </sheetData>
  <protectedRanges>
    <protectedRange sqref="C14:D17 F14:G17 C20:D25 G20:G25" name="Dados dos TRTs"/>
    <protectedRange sqref="C2:F3 C4" name="Cabecalho"/>
  </protectedRanges>
  <mergeCells count="12">
    <mergeCell ref="B19:H19"/>
    <mergeCell ref="C2:F2"/>
    <mergeCell ref="C3:F3"/>
    <mergeCell ref="B13:H13"/>
    <mergeCell ref="B5:H5"/>
    <mergeCell ref="B8:B12"/>
    <mergeCell ref="C8:F8"/>
    <mergeCell ref="G8:G12"/>
    <mergeCell ref="H8:H12"/>
    <mergeCell ref="C9:E9"/>
    <mergeCell ref="F9:F12"/>
    <mergeCell ref="E10:E12"/>
  </mergeCells>
  <pageMargins left="0.511811024" right="0.511811024" top="0.78740157499999996" bottom="0.78740157499999996" header="0.31496062000000002" footer="0.3149606200000000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9"/>
  <sheetViews>
    <sheetView workbookViewId="0">
      <selection activeCell="K21" sqref="K21"/>
    </sheetView>
  </sheetViews>
  <sheetFormatPr defaultRowHeight="12.75"/>
  <cols>
    <col min="1" max="1" width="3.140625" customWidth="1"/>
    <col min="2" max="8" width="17.7109375" customWidth="1"/>
  </cols>
  <sheetData>
    <row r="1" spans="2:8">
      <c r="B1" s="6" t="s">
        <v>27</v>
      </c>
      <c r="C1" s="7"/>
      <c r="D1" s="7"/>
      <c r="E1" s="7"/>
      <c r="F1" s="7"/>
      <c r="G1" s="7"/>
      <c r="H1" s="7"/>
    </row>
    <row r="2" spans="2:8">
      <c r="B2" s="6" t="s">
        <v>29</v>
      </c>
      <c r="C2" s="192" t="s">
        <v>65</v>
      </c>
      <c r="D2" s="192"/>
      <c r="E2" s="192"/>
      <c r="F2" s="192"/>
      <c r="G2" s="7"/>
      <c r="H2" s="7"/>
    </row>
    <row r="3" spans="2:8">
      <c r="B3" s="6" t="s">
        <v>28</v>
      </c>
      <c r="C3" s="192" t="s">
        <v>53</v>
      </c>
      <c r="D3" s="192"/>
      <c r="E3" s="192"/>
      <c r="F3" s="192"/>
      <c r="G3" s="7"/>
      <c r="H3" s="7"/>
    </row>
    <row r="4" spans="2:8">
      <c r="B4" s="7" t="s">
        <v>31</v>
      </c>
      <c r="C4" s="23">
        <v>43220</v>
      </c>
      <c r="D4" s="7"/>
      <c r="E4" s="7"/>
      <c r="F4" s="7"/>
      <c r="G4" s="7"/>
      <c r="H4" s="7"/>
    </row>
    <row r="5" spans="2:8">
      <c r="B5" s="194" t="s">
        <v>26</v>
      </c>
      <c r="C5" s="194"/>
      <c r="D5" s="194"/>
      <c r="E5" s="194"/>
      <c r="F5" s="194"/>
      <c r="G5" s="194"/>
      <c r="H5" s="194"/>
    </row>
    <row r="6" spans="2:8">
      <c r="B6" s="12"/>
      <c r="C6" s="7"/>
      <c r="D6" s="7"/>
      <c r="E6" s="7"/>
      <c r="F6" s="7"/>
      <c r="G6" s="7"/>
      <c r="H6" s="7"/>
    </row>
    <row r="7" spans="2:8">
      <c r="B7" s="11" t="s">
        <v>33</v>
      </c>
      <c r="C7" s="7"/>
      <c r="D7" s="7"/>
      <c r="E7" s="7"/>
      <c r="F7" s="7"/>
      <c r="G7" s="7"/>
      <c r="H7" s="7"/>
    </row>
    <row r="8" spans="2:8">
      <c r="B8" s="190" t="s">
        <v>30</v>
      </c>
      <c r="C8" s="190" t="s">
        <v>14</v>
      </c>
      <c r="D8" s="190"/>
      <c r="E8" s="190"/>
      <c r="F8" s="190"/>
      <c r="G8" s="190" t="s">
        <v>15</v>
      </c>
      <c r="H8" s="190" t="s">
        <v>16</v>
      </c>
    </row>
    <row r="9" spans="2:8">
      <c r="B9" s="190"/>
      <c r="C9" s="190" t="s">
        <v>17</v>
      </c>
      <c r="D9" s="190"/>
      <c r="E9" s="190"/>
      <c r="F9" s="190" t="s">
        <v>18</v>
      </c>
      <c r="G9" s="190"/>
      <c r="H9" s="190"/>
    </row>
    <row r="10" spans="2:8">
      <c r="B10" s="190"/>
      <c r="C10" s="31" t="s">
        <v>19</v>
      </c>
      <c r="D10" s="31" t="s">
        <v>20</v>
      </c>
      <c r="E10" s="190" t="s">
        <v>21</v>
      </c>
      <c r="F10" s="190"/>
      <c r="G10" s="190"/>
      <c r="H10" s="190"/>
    </row>
    <row r="11" spans="2:8">
      <c r="B11" s="190"/>
      <c r="C11" s="32" t="s">
        <v>20</v>
      </c>
      <c r="D11" s="32" t="s">
        <v>2</v>
      </c>
      <c r="E11" s="190"/>
      <c r="F11" s="190"/>
      <c r="G11" s="190"/>
      <c r="H11" s="190"/>
    </row>
    <row r="12" spans="2:8">
      <c r="B12" s="190"/>
      <c r="C12" s="33" t="s">
        <v>3</v>
      </c>
      <c r="D12" s="33" t="s">
        <v>1</v>
      </c>
      <c r="E12" s="190"/>
      <c r="F12" s="190"/>
      <c r="G12" s="190"/>
      <c r="H12" s="190"/>
    </row>
    <row r="13" spans="2:8" ht="12.75" customHeight="1">
      <c r="B13" s="193" t="s">
        <v>22</v>
      </c>
      <c r="C13" s="193"/>
      <c r="D13" s="193"/>
      <c r="E13" s="193"/>
      <c r="F13" s="193"/>
      <c r="G13" s="193"/>
      <c r="H13" s="193"/>
    </row>
    <row r="14" spans="2:8">
      <c r="B14" s="41" t="s">
        <v>4</v>
      </c>
      <c r="C14" s="139">
        <v>2</v>
      </c>
      <c r="D14" s="139">
        <v>0</v>
      </c>
      <c r="E14" s="140">
        <v>2</v>
      </c>
      <c r="F14" s="139">
        <v>0</v>
      </c>
      <c r="G14" s="139">
        <v>0</v>
      </c>
      <c r="H14" s="140">
        <v>2</v>
      </c>
    </row>
    <row r="15" spans="2:8">
      <c r="B15" s="41" t="s">
        <v>5</v>
      </c>
      <c r="C15" s="139">
        <v>39</v>
      </c>
      <c r="D15" s="139">
        <v>1</v>
      </c>
      <c r="E15" s="140">
        <v>40</v>
      </c>
      <c r="F15" s="139">
        <v>1</v>
      </c>
      <c r="G15" s="139">
        <v>0</v>
      </c>
      <c r="H15" s="140">
        <v>41</v>
      </c>
    </row>
    <row r="16" spans="2:8">
      <c r="B16" s="41" t="s">
        <v>6</v>
      </c>
      <c r="C16" s="139">
        <v>3</v>
      </c>
      <c r="D16" s="139">
        <v>0</v>
      </c>
      <c r="E16" s="140">
        <v>3</v>
      </c>
      <c r="F16" s="139">
        <v>0</v>
      </c>
      <c r="G16" s="139">
        <v>0</v>
      </c>
      <c r="H16" s="140">
        <v>3</v>
      </c>
    </row>
    <row r="17" spans="2:8">
      <c r="B17" s="41" t="s">
        <v>7</v>
      </c>
      <c r="C17" s="139">
        <v>16</v>
      </c>
      <c r="D17" s="139">
        <v>0</v>
      </c>
      <c r="E17" s="140">
        <v>16</v>
      </c>
      <c r="F17" s="139">
        <v>1</v>
      </c>
      <c r="G17" s="139">
        <v>0</v>
      </c>
      <c r="H17" s="140">
        <v>17</v>
      </c>
    </row>
    <row r="18" spans="2:8">
      <c r="B18" s="43" t="s">
        <v>24</v>
      </c>
      <c r="C18" s="141">
        <v>60</v>
      </c>
      <c r="D18" s="141">
        <v>1</v>
      </c>
      <c r="E18" s="141">
        <v>61</v>
      </c>
      <c r="F18" s="141">
        <v>2</v>
      </c>
      <c r="G18" s="141">
        <v>0</v>
      </c>
      <c r="H18" s="141">
        <v>63</v>
      </c>
    </row>
    <row r="19" spans="2:8">
      <c r="B19" s="191" t="s">
        <v>23</v>
      </c>
      <c r="C19" s="191"/>
      <c r="D19" s="191"/>
      <c r="E19" s="191"/>
      <c r="F19" s="191"/>
      <c r="G19" s="191"/>
      <c r="H19" s="191"/>
    </row>
    <row r="20" spans="2:8">
      <c r="B20" s="41" t="s">
        <v>8</v>
      </c>
      <c r="C20" s="143"/>
      <c r="D20" s="143">
        <v>0</v>
      </c>
      <c r="E20" s="144">
        <v>0</v>
      </c>
      <c r="F20" s="144"/>
      <c r="G20" s="142">
        <v>0</v>
      </c>
      <c r="H20" s="144">
        <v>0</v>
      </c>
    </row>
    <row r="21" spans="2:8">
      <c r="B21" s="41" t="s">
        <v>9</v>
      </c>
      <c r="C21" s="143"/>
      <c r="D21" s="143">
        <v>0</v>
      </c>
      <c r="E21" s="144">
        <v>0</v>
      </c>
      <c r="F21" s="144"/>
      <c r="G21" s="142">
        <v>0</v>
      </c>
      <c r="H21" s="144">
        <v>0</v>
      </c>
    </row>
    <row r="22" spans="2:8">
      <c r="B22" s="41" t="s">
        <v>10</v>
      </c>
      <c r="C22" s="143">
        <v>416</v>
      </c>
      <c r="D22" s="143">
        <v>0</v>
      </c>
      <c r="E22" s="144">
        <v>416</v>
      </c>
      <c r="F22" s="144"/>
      <c r="G22" s="142">
        <v>21</v>
      </c>
      <c r="H22" s="144">
        <v>437</v>
      </c>
    </row>
    <row r="23" spans="2:8">
      <c r="B23" s="41" t="s">
        <v>11</v>
      </c>
      <c r="C23" s="143">
        <v>20</v>
      </c>
      <c r="D23" s="143">
        <v>0</v>
      </c>
      <c r="E23" s="144">
        <v>20</v>
      </c>
      <c r="F23" s="144"/>
      <c r="G23" s="142">
        <v>2</v>
      </c>
      <c r="H23" s="144">
        <v>22</v>
      </c>
    </row>
    <row r="24" spans="2:8">
      <c r="B24" s="41" t="s">
        <v>12</v>
      </c>
      <c r="C24" s="143">
        <v>38</v>
      </c>
      <c r="D24" s="143">
        <v>0</v>
      </c>
      <c r="E24" s="144">
        <v>38</v>
      </c>
      <c r="F24" s="144"/>
      <c r="G24" s="142">
        <v>3</v>
      </c>
      <c r="H24" s="144">
        <v>41</v>
      </c>
    </row>
    <row r="25" spans="2:8">
      <c r="B25" s="41" t="s">
        <v>13</v>
      </c>
      <c r="C25" s="143">
        <v>17</v>
      </c>
      <c r="D25" s="143">
        <v>0</v>
      </c>
      <c r="E25" s="144">
        <v>17</v>
      </c>
      <c r="F25" s="144"/>
      <c r="G25" s="142">
        <v>7</v>
      </c>
      <c r="H25" s="144">
        <v>24</v>
      </c>
    </row>
    <row r="26" spans="2:8">
      <c r="B26" s="43" t="s">
        <v>25</v>
      </c>
      <c r="C26" s="145">
        <v>491</v>
      </c>
      <c r="D26" s="145">
        <v>0</v>
      </c>
      <c r="E26" s="145">
        <v>491</v>
      </c>
      <c r="F26" s="145"/>
      <c r="G26" s="145">
        <v>33</v>
      </c>
      <c r="H26" s="145">
        <v>524</v>
      </c>
    </row>
    <row r="27" spans="2:8">
      <c r="B27" s="47" t="s">
        <v>0</v>
      </c>
      <c r="C27" s="146">
        <v>551</v>
      </c>
      <c r="D27" s="146">
        <v>1</v>
      </c>
      <c r="E27" s="146">
        <v>552</v>
      </c>
      <c r="F27" s="146">
        <v>2</v>
      </c>
      <c r="G27" s="146">
        <v>33</v>
      </c>
      <c r="H27" s="146">
        <v>587</v>
      </c>
    </row>
    <row r="28" spans="2:8">
      <c r="B28" s="5"/>
      <c r="C28" s="5"/>
      <c r="D28" s="5"/>
      <c r="E28" s="5"/>
      <c r="F28" s="5"/>
      <c r="G28" s="5"/>
      <c r="H28" s="5"/>
    </row>
    <row r="29" spans="2:8">
      <c r="B29" s="7" t="s">
        <v>32</v>
      </c>
      <c r="C29" s="5"/>
      <c r="D29" s="5"/>
      <c r="E29" s="5"/>
      <c r="F29" s="5"/>
      <c r="G29" s="5"/>
      <c r="H29" s="5"/>
    </row>
  </sheetData>
  <protectedRanges>
    <protectedRange sqref="C14:D17 F14:G17 C20:D25 G20:G25" name="Dados dos TRTs_3"/>
    <protectedRange sqref="C2:F3 C4" name="Cabecalho_3"/>
  </protectedRanges>
  <mergeCells count="12">
    <mergeCell ref="B19:H19"/>
    <mergeCell ref="C2:F2"/>
    <mergeCell ref="C3:F3"/>
    <mergeCell ref="B13:H13"/>
    <mergeCell ref="B5:H5"/>
    <mergeCell ref="B8:B12"/>
    <mergeCell ref="C8:F8"/>
    <mergeCell ref="G8:G12"/>
    <mergeCell ref="H8:H12"/>
    <mergeCell ref="C9:E9"/>
    <mergeCell ref="F9:F12"/>
    <mergeCell ref="E10:E12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9"/>
  <sheetViews>
    <sheetView workbookViewId="0">
      <selection activeCell="L20" sqref="L20"/>
    </sheetView>
  </sheetViews>
  <sheetFormatPr defaultRowHeight="12.75"/>
  <cols>
    <col min="1" max="1" width="3.140625" customWidth="1"/>
    <col min="2" max="8" width="17.7109375" customWidth="1"/>
  </cols>
  <sheetData>
    <row r="1" spans="2:8">
      <c r="B1" s="6" t="s">
        <v>27</v>
      </c>
      <c r="C1" s="7"/>
      <c r="D1" s="7"/>
      <c r="E1" s="7"/>
      <c r="F1" s="7"/>
      <c r="G1" s="7"/>
      <c r="H1" s="7"/>
    </row>
    <row r="2" spans="2:8">
      <c r="B2" s="6" t="s">
        <v>29</v>
      </c>
      <c r="C2" s="192" t="s">
        <v>75</v>
      </c>
      <c r="D2" s="192"/>
      <c r="E2" s="192"/>
      <c r="F2" s="192"/>
      <c r="G2" s="7"/>
      <c r="H2" s="7"/>
    </row>
    <row r="3" spans="2:8">
      <c r="B3" s="6" t="s">
        <v>28</v>
      </c>
      <c r="C3" s="192" t="s">
        <v>76</v>
      </c>
      <c r="D3" s="192"/>
      <c r="E3" s="192"/>
      <c r="F3" s="192"/>
      <c r="G3" s="7"/>
      <c r="H3" s="7"/>
    </row>
    <row r="4" spans="2:8">
      <c r="B4" s="7" t="s">
        <v>31</v>
      </c>
      <c r="C4" s="23">
        <v>43220</v>
      </c>
      <c r="D4" s="7"/>
      <c r="E4" s="7"/>
      <c r="F4" s="7"/>
      <c r="G4" s="7"/>
      <c r="H4" s="7"/>
    </row>
    <row r="5" spans="2:8">
      <c r="B5" s="194" t="s">
        <v>26</v>
      </c>
      <c r="C5" s="194"/>
      <c r="D5" s="194"/>
      <c r="E5" s="194"/>
      <c r="F5" s="194"/>
      <c r="G5" s="194"/>
      <c r="H5" s="194"/>
    </row>
    <row r="6" spans="2:8">
      <c r="B6" s="12"/>
      <c r="C6" s="7"/>
      <c r="D6" s="7"/>
      <c r="E6" s="7"/>
      <c r="F6" s="7"/>
      <c r="G6" s="7"/>
      <c r="H6" s="7"/>
    </row>
    <row r="7" spans="2:8">
      <c r="B7" s="11" t="s">
        <v>33</v>
      </c>
      <c r="C7" s="7"/>
      <c r="D7" s="7"/>
      <c r="E7" s="7"/>
      <c r="F7" s="7"/>
      <c r="G7" s="7"/>
      <c r="H7" s="7"/>
    </row>
    <row r="8" spans="2:8">
      <c r="B8" s="190" t="s">
        <v>30</v>
      </c>
      <c r="C8" s="190" t="s">
        <v>14</v>
      </c>
      <c r="D8" s="190"/>
      <c r="E8" s="190"/>
      <c r="F8" s="190"/>
      <c r="G8" s="190" t="s">
        <v>15</v>
      </c>
      <c r="H8" s="190" t="s">
        <v>16</v>
      </c>
    </row>
    <row r="9" spans="2:8">
      <c r="B9" s="190"/>
      <c r="C9" s="190" t="s">
        <v>17</v>
      </c>
      <c r="D9" s="190"/>
      <c r="E9" s="190"/>
      <c r="F9" s="190" t="s">
        <v>18</v>
      </c>
      <c r="G9" s="190"/>
      <c r="H9" s="190"/>
    </row>
    <row r="10" spans="2:8">
      <c r="B10" s="190"/>
      <c r="C10" s="31" t="s">
        <v>19</v>
      </c>
      <c r="D10" s="31" t="s">
        <v>20</v>
      </c>
      <c r="E10" s="190" t="s">
        <v>21</v>
      </c>
      <c r="F10" s="190"/>
      <c r="G10" s="190"/>
      <c r="H10" s="190"/>
    </row>
    <row r="11" spans="2:8">
      <c r="B11" s="190"/>
      <c r="C11" s="32" t="s">
        <v>20</v>
      </c>
      <c r="D11" s="32" t="s">
        <v>2</v>
      </c>
      <c r="E11" s="190"/>
      <c r="F11" s="190"/>
      <c r="G11" s="190"/>
      <c r="H11" s="190"/>
    </row>
    <row r="12" spans="2:8">
      <c r="B12" s="190"/>
      <c r="C12" s="33" t="s">
        <v>3</v>
      </c>
      <c r="D12" s="33" t="s">
        <v>1</v>
      </c>
      <c r="E12" s="190"/>
      <c r="F12" s="190"/>
      <c r="G12" s="190"/>
      <c r="H12" s="190"/>
    </row>
    <row r="13" spans="2:8" ht="12.75" customHeight="1">
      <c r="B13" s="193" t="s">
        <v>22</v>
      </c>
      <c r="C13" s="193"/>
      <c r="D13" s="193"/>
      <c r="E13" s="193"/>
      <c r="F13" s="193"/>
      <c r="G13" s="193"/>
      <c r="H13" s="193"/>
    </row>
    <row r="14" spans="2:8">
      <c r="B14" s="41" t="s">
        <v>4</v>
      </c>
      <c r="C14" s="180">
        <v>3</v>
      </c>
      <c r="D14" s="180">
        <v>0</v>
      </c>
      <c r="E14" s="181">
        <f>SUM(C14:D14)</f>
        <v>3</v>
      </c>
      <c r="F14" s="180">
        <v>1</v>
      </c>
      <c r="G14" s="182">
        <f>H14-E14-F14</f>
        <v>0</v>
      </c>
      <c r="H14" s="183">
        <v>4</v>
      </c>
    </row>
    <row r="15" spans="2:8">
      <c r="B15" s="41" t="s">
        <v>5</v>
      </c>
      <c r="C15" s="180">
        <v>157</v>
      </c>
      <c r="D15" s="180">
        <v>0</v>
      </c>
      <c r="E15" s="181">
        <f>SUM(C15:D15)</f>
        <v>157</v>
      </c>
      <c r="F15" s="180">
        <v>27</v>
      </c>
      <c r="G15" s="182">
        <f>H15-E15-F15</f>
        <v>2</v>
      </c>
      <c r="H15" s="183">
        <v>186</v>
      </c>
    </row>
    <row r="16" spans="2:8">
      <c r="B16" s="41" t="s">
        <v>6</v>
      </c>
      <c r="C16" s="180">
        <v>32</v>
      </c>
      <c r="D16" s="180">
        <v>0</v>
      </c>
      <c r="E16" s="181">
        <f>SUM(C16:D16)</f>
        <v>32</v>
      </c>
      <c r="F16" s="180">
        <v>5</v>
      </c>
      <c r="G16" s="182">
        <f>H16-E16-F16</f>
        <v>0</v>
      </c>
      <c r="H16" s="183">
        <v>37</v>
      </c>
    </row>
    <row r="17" spans="2:8">
      <c r="B17" s="41" t="s">
        <v>7</v>
      </c>
      <c r="C17" s="180">
        <v>33</v>
      </c>
      <c r="D17" s="180">
        <v>0</v>
      </c>
      <c r="E17" s="181">
        <f>SUM(C17:D17)</f>
        <v>33</v>
      </c>
      <c r="F17" s="180">
        <v>11</v>
      </c>
      <c r="G17" s="182">
        <f>H17-E17-F17</f>
        <v>0</v>
      </c>
      <c r="H17" s="183">
        <v>44</v>
      </c>
    </row>
    <row r="18" spans="2:8">
      <c r="B18" s="43" t="s">
        <v>24</v>
      </c>
      <c r="C18" s="181">
        <f t="shared" ref="C18:H18" si="0">SUM(C14:C17)</f>
        <v>225</v>
      </c>
      <c r="D18" s="181">
        <f t="shared" si="0"/>
        <v>0</v>
      </c>
      <c r="E18" s="181">
        <f t="shared" si="0"/>
        <v>225</v>
      </c>
      <c r="F18" s="181">
        <f t="shared" si="0"/>
        <v>44</v>
      </c>
      <c r="G18" s="181">
        <f t="shared" si="0"/>
        <v>2</v>
      </c>
      <c r="H18" s="183">
        <f t="shared" si="0"/>
        <v>271</v>
      </c>
    </row>
    <row r="19" spans="2:8">
      <c r="B19" s="191" t="s">
        <v>23</v>
      </c>
      <c r="C19" s="191"/>
      <c r="D19" s="191"/>
      <c r="E19" s="191"/>
      <c r="F19" s="191"/>
      <c r="G19" s="191"/>
      <c r="H19" s="191"/>
    </row>
    <row r="20" spans="2:8">
      <c r="B20" s="41" t="s">
        <v>8</v>
      </c>
      <c r="C20" s="180">
        <v>150</v>
      </c>
      <c r="D20" s="180">
        <v>0</v>
      </c>
      <c r="E20" s="181">
        <f t="shared" ref="E20:E25" si="1">SUM(C20:D20)</f>
        <v>150</v>
      </c>
      <c r="F20" s="181">
        <v>0</v>
      </c>
      <c r="G20" s="182">
        <f t="shared" ref="G20:G25" si="2">H20-E20-F20</f>
        <v>4</v>
      </c>
      <c r="H20" s="183">
        <v>154</v>
      </c>
    </row>
    <row r="21" spans="2:8">
      <c r="B21" s="41" t="s">
        <v>9</v>
      </c>
      <c r="C21" s="180">
        <v>487</v>
      </c>
      <c r="D21" s="180">
        <v>0</v>
      </c>
      <c r="E21" s="181">
        <f t="shared" si="1"/>
        <v>487</v>
      </c>
      <c r="F21" s="181">
        <v>0</v>
      </c>
      <c r="G21" s="182">
        <f t="shared" si="2"/>
        <v>24</v>
      </c>
      <c r="H21" s="183">
        <v>511</v>
      </c>
    </row>
    <row r="22" spans="2:8">
      <c r="B22" s="41" t="s">
        <v>10</v>
      </c>
      <c r="C22" s="180">
        <v>444</v>
      </c>
      <c r="D22" s="180">
        <v>0</v>
      </c>
      <c r="E22" s="181">
        <f t="shared" si="1"/>
        <v>444</v>
      </c>
      <c r="F22" s="181">
        <v>0</v>
      </c>
      <c r="G22" s="182">
        <f t="shared" si="2"/>
        <v>29</v>
      </c>
      <c r="H22" s="183">
        <v>473</v>
      </c>
    </row>
    <row r="23" spans="2:8">
      <c r="B23" s="41" t="s">
        <v>11</v>
      </c>
      <c r="C23" s="180">
        <v>414</v>
      </c>
      <c r="D23" s="180">
        <v>0</v>
      </c>
      <c r="E23" s="181">
        <f t="shared" si="1"/>
        <v>414</v>
      </c>
      <c r="F23" s="181">
        <v>0</v>
      </c>
      <c r="G23" s="182">
        <f t="shared" si="2"/>
        <v>39</v>
      </c>
      <c r="H23" s="183">
        <v>453</v>
      </c>
    </row>
    <row r="24" spans="2:8">
      <c r="B24" s="41" t="s">
        <v>12</v>
      </c>
      <c r="C24" s="180">
        <v>229</v>
      </c>
      <c r="D24" s="180">
        <v>0</v>
      </c>
      <c r="E24" s="181">
        <f t="shared" si="1"/>
        <v>229</v>
      </c>
      <c r="F24" s="181">
        <v>0</v>
      </c>
      <c r="G24" s="182">
        <f t="shared" si="2"/>
        <v>29</v>
      </c>
      <c r="H24" s="183">
        <v>258</v>
      </c>
    </row>
    <row r="25" spans="2:8">
      <c r="B25" s="41" t="s">
        <v>13</v>
      </c>
      <c r="C25" s="180">
        <v>0</v>
      </c>
      <c r="D25" s="180">
        <v>0</v>
      </c>
      <c r="E25" s="181">
        <f t="shared" si="1"/>
        <v>0</v>
      </c>
      <c r="F25" s="181">
        <v>0</v>
      </c>
      <c r="G25" s="182">
        <f t="shared" si="2"/>
        <v>0</v>
      </c>
      <c r="H25" s="183">
        <v>0</v>
      </c>
    </row>
    <row r="26" spans="2:8">
      <c r="B26" s="43" t="s">
        <v>25</v>
      </c>
      <c r="C26" s="181">
        <f t="shared" ref="C26:H26" si="3">SUM(C20:C25)</f>
        <v>1724</v>
      </c>
      <c r="D26" s="181">
        <f t="shared" si="3"/>
        <v>0</v>
      </c>
      <c r="E26" s="181">
        <f t="shared" si="3"/>
        <v>1724</v>
      </c>
      <c r="F26" s="181">
        <f t="shared" si="3"/>
        <v>0</v>
      </c>
      <c r="G26" s="181">
        <f t="shared" si="3"/>
        <v>125</v>
      </c>
      <c r="H26" s="181">
        <f t="shared" si="3"/>
        <v>1849</v>
      </c>
    </row>
    <row r="27" spans="2:8">
      <c r="B27" s="47" t="s">
        <v>0</v>
      </c>
      <c r="C27" s="184">
        <f t="shared" ref="C27:H27" si="4">C18+C26</f>
        <v>1949</v>
      </c>
      <c r="D27" s="184">
        <f t="shared" si="4"/>
        <v>0</v>
      </c>
      <c r="E27" s="184">
        <f t="shared" si="4"/>
        <v>1949</v>
      </c>
      <c r="F27" s="184">
        <f t="shared" si="4"/>
        <v>44</v>
      </c>
      <c r="G27" s="184">
        <f t="shared" si="4"/>
        <v>127</v>
      </c>
      <c r="H27" s="184">
        <f t="shared" si="4"/>
        <v>2120</v>
      </c>
    </row>
    <row r="28" spans="2:8">
      <c r="B28" s="5"/>
      <c r="C28" s="5"/>
      <c r="D28" s="5"/>
      <c r="E28" s="5"/>
      <c r="F28" s="5"/>
      <c r="G28" s="5"/>
      <c r="H28" s="5"/>
    </row>
    <row r="29" spans="2:8">
      <c r="B29" s="7" t="s">
        <v>32</v>
      </c>
      <c r="C29" s="5"/>
      <c r="D29" s="5"/>
      <c r="E29" s="5"/>
      <c r="F29" s="5"/>
      <c r="G29" s="5"/>
      <c r="H29" s="5"/>
    </row>
  </sheetData>
  <protectedRanges>
    <protectedRange sqref="C14:D17 F14:G17 C20:D25 G20:G25" name="Dados dos TRTs"/>
    <protectedRange sqref="C2:F3 C4" name="Cabecalho"/>
  </protectedRanges>
  <mergeCells count="12">
    <mergeCell ref="B19:H19"/>
    <mergeCell ref="C2:F2"/>
    <mergeCell ref="C3:F3"/>
    <mergeCell ref="B13:H13"/>
    <mergeCell ref="B5:H5"/>
    <mergeCell ref="B8:B12"/>
    <mergeCell ref="C8:F8"/>
    <mergeCell ref="G8:G12"/>
    <mergeCell ref="H8:H12"/>
    <mergeCell ref="C9:E9"/>
    <mergeCell ref="F9:F12"/>
    <mergeCell ref="E10:E12"/>
  </mergeCells>
  <pageMargins left="0.511811024" right="0.511811024" top="0.78740157499999996" bottom="0.78740157499999996" header="0.31496062000000002" footer="0.3149606200000000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9"/>
  <sheetViews>
    <sheetView workbookViewId="0">
      <selection activeCell="M18" sqref="M18"/>
    </sheetView>
  </sheetViews>
  <sheetFormatPr defaultRowHeight="12.75"/>
  <cols>
    <col min="1" max="1" width="3.140625" customWidth="1"/>
    <col min="2" max="8" width="17.7109375" customWidth="1"/>
  </cols>
  <sheetData>
    <row r="1" spans="2:8">
      <c r="B1" s="14" t="s">
        <v>27</v>
      </c>
      <c r="C1" s="15"/>
      <c r="D1" s="15"/>
      <c r="E1" s="15"/>
      <c r="F1" s="15"/>
      <c r="G1" s="15"/>
      <c r="H1" s="15"/>
    </row>
    <row r="2" spans="2:8">
      <c r="B2" s="14" t="s">
        <v>29</v>
      </c>
      <c r="C2" s="219" t="s">
        <v>66</v>
      </c>
      <c r="D2" s="219"/>
      <c r="E2" s="219"/>
      <c r="F2" s="219"/>
      <c r="G2" s="15"/>
      <c r="H2" s="15"/>
    </row>
    <row r="3" spans="2:8">
      <c r="B3" s="14" t="s">
        <v>28</v>
      </c>
      <c r="C3" s="219" t="s">
        <v>67</v>
      </c>
      <c r="D3" s="219"/>
      <c r="E3" s="219"/>
      <c r="F3" s="219"/>
      <c r="G3" s="15"/>
      <c r="H3" s="15"/>
    </row>
    <row r="4" spans="2:8">
      <c r="B4" s="15" t="s">
        <v>31</v>
      </c>
      <c r="C4" s="64" t="s">
        <v>81</v>
      </c>
      <c r="D4" s="15"/>
      <c r="E4" s="15"/>
      <c r="F4" s="15"/>
      <c r="G4" s="15"/>
      <c r="H4" s="15"/>
    </row>
    <row r="5" spans="2:8">
      <c r="B5" s="221" t="s">
        <v>34</v>
      </c>
      <c r="C5" s="221"/>
      <c r="D5" s="221"/>
      <c r="E5" s="221"/>
      <c r="F5" s="221"/>
      <c r="G5" s="221"/>
      <c r="H5" s="221"/>
    </row>
    <row r="6" spans="2:8">
      <c r="B6" s="16"/>
      <c r="C6" s="15"/>
      <c r="D6" s="15"/>
      <c r="E6" s="15"/>
      <c r="F6" s="15"/>
      <c r="G6" s="15"/>
      <c r="H6" s="15"/>
    </row>
    <row r="7" spans="2:8">
      <c r="B7" s="17" t="s">
        <v>33</v>
      </c>
      <c r="C7" s="15"/>
      <c r="D7" s="15"/>
      <c r="E7" s="15"/>
      <c r="F7" s="15"/>
      <c r="G7" s="15"/>
      <c r="H7" s="15"/>
    </row>
    <row r="8" spans="2:8">
      <c r="B8" s="222" t="s">
        <v>30</v>
      </c>
      <c r="C8" s="222" t="s">
        <v>14</v>
      </c>
      <c r="D8" s="222"/>
      <c r="E8" s="222"/>
      <c r="F8" s="222"/>
      <c r="G8" s="222" t="s">
        <v>15</v>
      </c>
      <c r="H8" s="222" t="s">
        <v>16</v>
      </c>
    </row>
    <row r="9" spans="2:8">
      <c r="B9" s="222"/>
      <c r="C9" s="222" t="s">
        <v>17</v>
      </c>
      <c r="D9" s="222"/>
      <c r="E9" s="222"/>
      <c r="F9" s="222" t="s">
        <v>18</v>
      </c>
      <c r="G9" s="222"/>
      <c r="H9" s="222"/>
    </row>
    <row r="10" spans="2:8">
      <c r="B10" s="222"/>
      <c r="C10" s="18" t="s">
        <v>19</v>
      </c>
      <c r="D10" s="18" t="s">
        <v>20</v>
      </c>
      <c r="E10" s="222" t="s">
        <v>21</v>
      </c>
      <c r="F10" s="222"/>
      <c r="G10" s="222"/>
      <c r="H10" s="222"/>
    </row>
    <row r="11" spans="2:8">
      <c r="B11" s="222"/>
      <c r="C11" s="19" t="s">
        <v>20</v>
      </c>
      <c r="D11" s="19" t="s">
        <v>2</v>
      </c>
      <c r="E11" s="222"/>
      <c r="F11" s="222"/>
      <c r="G11" s="222"/>
      <c r="H11" s="222"/>
    </row>
    <row r="12" spans="2:8">
      <c r="B12" s="222"/>
      <c r="C12" s="65" t="s">
        <v>3</v>
      </c>
      <c r="D12" s="65" t="s">
        <v>1</v>
      </c>
      <c r="E12" s="222"/>
      <c r="F12" s="222"/>
      <c r="G12" s="222"/>
      <c r="H12" s="222"/>
    </row>
    <row r="13" spans="2:8" ht="12.75" customHeight="1">
      <c r="B13" s="220" t="s">
        <v>22</v>
      </c>
      <c r="C13" s="220"/>
      <c r="D13" s="220"/>
      <c r="E13" s="220"/>
      <c r="F13" s="220"/>
      <c r="G13" s="220"/>
      <c r="H13" s="220"/>
    </row>
    <row r="14" spans="2:8">
      <c r="B14" s="20" t="s">
        <v>4</v>
      </c>
      <c r="C14" s="176">
        <v>3</v>
      </c>
      <c r="D14" s="176"/>
      <c r="E14" s="177">
        <f>C14+D14</f>
        <v>3</v>
      </c>
      <c r="F14" s="176"/>
      <c r="G14" s="176"/>
      <c r="H14" s="177">
        <f>E14+F14+G14</f>
        <v>3</v>
      </c>
    </row>
    <row r="15" spans="2:8">
      <c r="B15" s="20" t="s">
        <v>5</v>
      </c>
      <c r="C15" s="176">
        <v>90</v>
      </c>
      <c r="D15" s="176"/>
      <c r="E15" s="177">
        <f>C15+D15</f>
        <v>90</v>
      </c>
      <c r="F15" s="176"/>
      <c r="G15" s="176"/>
      <c r="H15" s="177">
        <f>E15+F15+G15</f>
        <v>90</v>
      </c>
    </row>
    <row r="16" spans="2:8">
      <c r="B16" s="20" t="s">
        <v>6</v>
      </c>
      <c r="C16" s="176">
        <v>7</v>
      </c>
      <c r="D16" s="176"/>
      <c r="E16" s="177">
        <f>C16+D16</f>
        <v>7</v>
      </c>
      <c r="F16" s="176"/>
      <c r="G16" s="176"/>
      <c r="H16" s="177">
        <f>E16+F16+G16</f>
        <v>7</v>
      </c>
    </row>
    <row r="17" spans="2:8">
      <c r="B17" s="20" t="s">
        <v>7</v>
      </c>
      <c r="C17" s="176">
        <v>9</v>
      </c>
      <c r="D17" s="176"/>
      <c r="E17" s="177">
        <f>C17+D17</f>
        <v>9</v>
      </c>
      <c r="F17" s="176"/>
      <c r="G17" s="176"/>
      <c r="H17" s="177">
        <f>E17+F17+G17</f>
        <v>9</v>
      </c>
    </row>
    <row r="18" spans="2:8">
      <c r="B18" s="22" t="s">
        <v>24</v>
      </c>
      <c r="C18" s="178">
        <f>SUM(C14:C17)</f>
        <v>109</v>
      </c>
      <c r="D18" s="178">
        <f>SUM(D14:D17)</f>
        <v>0</v>
      </c>
      <c r="E18" s="178">
        <f>C18+D18</f>
        <v>109</v>
      </c>
      <c r="F18" s="178">
        <f>SUM(F14:F17)</f>
        <v>0</v>
      </c>
      <c r="G18" s="178">
        <f>SUM(G14:G17)</f>
        <v>0</v>
      </c>
      <c r="H18" s="178">
        <f>E18+F18+G18</f>
        <v>109</v>
      </c>
    </row>
    <row r="19" spans="2:8">
      <c r="B19" s="218" t="s">
        <v>23</v>
      </c>
      <c r="C19" s="218"/>
      <c r="D19" s="218"/>
      <c r="E19" s="218"/>
      <c r="F19" s="218"/>
      <c r="G19" s="218"/>
      <c r="H19" s="218"/>
    </row>
    <row r="20" spans="2:8">
      <c r="B20" s="20" t="s">
        <v>8</v>
      </c>
      <c r="C20" s="176">
        <v>24</v>
      </c>
      <c r="D20" s="176"/>
      <c r="E20" s="177">
        <f t="shared" ref="E20:E26" si="0">C20+D20</f>
        <v>24</v>
      </c>
      <c r="F20" s="177"/>
      <c r="G20" s="176">
        <v>1</v>
      </c>
      <c r="H20" s="177">
        <f t="shared" ref="H20:H26" si="1">E20+G20</f>
        <v>25</v>
      </c>
    </row>
    <row r="21" spans="2:8">
      <c r="B21" s="20" t="s">
        <v>9</v>
      </c>
      <c r="C21" s="176">
        <v>243</v>
      </c>
      <c r="D21" s="176"/>
      <c r="E21" s="177">
        <f t="shared" si="0"/>
        <v>243</v>
      </c>
      <c r="F21" s="177"/>
      <c r="G21" s="176">
        <v>2</v>
      </c>
      <c r="H21" s="177">
        <f t="shared" si="1"/>
        <v>245</v>
      </c>
    </row>
    <row r="22" spans="2:8">
      <c r="B22" s="20" t="s">
        <v>10</v>
      </c>
      <c r="C22" s="176">
        <v>225</v>
      </c>
      <c r="D22" s="176"/>
      <c r="E22" s="177">
        <f t="shared" si="0"/>
        <v>225</v>
      </c>
      <c r="F22" s="177"/>
      <c r="G22" s="176">
        <v>1</v>
      </c>
      <c r="H22" s="177">
        <f t="shared" si="1"/>
        <v>226</v>
      </c>
    </row>
    <row r="23" spans="2:8">
      <c r="B23" s="20" t="s">
        <v>37</v>
      </c>
      <c r="C23" s="176">
        <v>90</v>
      </c>
      <c r="D23" s="176"/>
      <c r="E23" s="177">
        <f t="shared" si="0"/>
        <v>90</v>
      </c>
      <c r="F23" s="177"/>
      <c r="G23" s="176">
        <v>1</v>
      </c>
      <c r="H23" s="177">
        <f t="shared" si="1"/>
        <v>91</v>
      </c>
    </row>
    <row r="24" spans="2:8">
      <c r="B24" s="20" t="s">
        <v>12</v>
      </c>
      <c r="C24" s="176">
        <v>133</v>
      </c>
      <c r="D24" s="176"/>
      <c r="E24" s="177">
        <f t="shared" si="0"/>
        <v>133</v>
      </c>
      <c r="F24" s="177"/>
      <c r="G24" s="176"/>
      <c r="H24" s="177">
        <f t="shared" si="1"/>
        <v>133</v>
      </c>
    </row>
    <row r="25" spans="2:8">
      <c r="B25" s="20" t="s">
        <v>13</v>
      </c>
      <c r="C25" s="176"/>
      <c r="D25" s="176"/>
      <c r="E25" s="177">
        <f t="shared" si="0"/>
        <v>0</v>
      </c>
      <c r="F25" s="177"/>
      <c r="G25" s="176"/>
      <c r="H25" s="177">
        <f t="shared" si="1"/>
        <v>0</v>
      </c>
    </row>
    <row r="26" spans="2:8">
      <c r="B26" s="22" t="s">
        <v>25</v>
      </c>
      <c r="C26" s="178">
        <f>SUM(C20:C25)</f>
        <v>715</v>
      </c>
      <c r="D26" s="178">
        <f>SUM(D20:D25)</f>
        <v>0</v>
      </c>
      <c r="E26" s="178">
        <f t="shared" si="0"/>
        <v>715</v>
      </c>
      <c r="F26" s="178"/>
      <c r="G26" s="178">
        <f>SUM(G20:G25)</f>
        <v>5</v>
      </c>
      <c r="H26" s="178">
        <f t="shared" si="1"/>
        <v>720</v>
      </c>
    </row>
    <row r="27" spans="2:8">
      <c r="B27" s="68" t="s">
        <v>0</v>
      </c>
      <c r="C27" s="179">
        <f>C18+C26</f>
        <v>824</v>
      </c>
      <c r="D27" s="179">
        <f>D18+D26</f>
        <v>0</v>
      </c>
      <c r="E27" s="179">
        <f>E18+E26</f>
        <v>824</v>
      </c>
      <c r="F27" s="179">
        <f>F18</f>
        <v>0</v>
      </c>
      <c r="G27" s="179">
        <f>G18+G26</f>
        <v>5</v>
      </c>
      <c r="H27" s="179">
        <f>H18+H26</f>
        <v>829</v>
      </c>
    </row>
    <row r="28" spans="2:8">
      <c r="B28" s="5"/>
      <c r="C28" s="5"/>
      <c r="D28" s="5"/>
      <c r="E28" s="5"/>
      <c r="F28" s="5"/>
      <c r="G28" s="5"/>
      <c r="H28" s="5"/>
    </row>
    <row r="29" spans="2:8">
      <c r="B29" s="7" t="s">
        <v>32</v>
      </c>
      <c r="C29" s="5"/>
      <c r="D29" s="5"/>
      <c r="E29" s="5"/>
      <c r="F29" s="5"/>
      <c r="G29" s="5"/>
      <c r="H29" s="5"/>
    </row>
  </sheetData>
  <protectedRanges>
    <protectedRange sqref="C2:F3 C4" name="Cabecalho_1"/>
    <protectedRange sqref="C14:D17 F14:G17" name="Dados dos TRTs"/>
    <protectedRange sqref="C20:D25 G20:G25" name="Dados dos TRTs_2"/>
  </protectedRanges>
  <mergeCells count="12">
    <mergeCell ref="B19:H19"/>
    <mergeCell ref="C2:F2"/>
    <mergeCell ref="C3:F3"/>
    <mergeCell ref="B13:H13"/>
    <mergeCell ref="B5:H5"/>
    <mergeCell ref="B8:B12"/>
    <mergeCell ref="C8:F8"/>
    <mergeCell ref="G8:G12"/>
    <mergeCell ref="H8:H12"/>
    <mergeCell ref="C9:E9"/>
    <mergeCell ref="F9:F12"/>
    <mergeCell ref="E10:E12"/>
  </mergeCells>
  <pageMargins left="0.511811024" right="0.511811024" top="0.78740157499999996" bottom="0.78740157499999996" header="0.31496062000000002" footer="0.3149606200000000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9"/>
  <sheetViews>
    <sheetView workbookViewId="0">
      <selection activeCell="L20" sqref="L20"/>
    </sheetView>
  </sheetViews>
  <sheetFormatPr defaultRowHeight="12.75"/>
  <cols>
    <col min="1" max="1" width="3.140625" customWidth="1"/>
    <col min="2" max="8" width="17.7109375" customWidth="1"/>
  </cols>
  <sheetData>
    <row r="1" spans="2:8">
      <c r="B1" s="6" t="s">
        <v>27</v>
      </c>
      <c r="C1" s="7"/>
      <c r="D1" s="7"/>
      <c r="E1" s="7"/>
      <c r="F1" s="7"/>
      <c r="G1" s="7"/>
      <c r="H1" s="7"/>
    </row>
    <row r="2" spans="2:8">
      <c r="B2" s="6" t="s">
        <v>29</v>
      </c>
      <c r="C2" s="192" t="s">
        <v>78</v>
      </c>
      <c r="D2" s="192"/>
      <c r="E2" s="192"/>
      <c r="F2" s="192"/>
      <c r="G2" s="7"/>
      <c r="H2" s="7"/>
    </row>
    <row r="3" spans="2:8">
      <c r="B3" s="6" t="s">
        <v>28</v>
      </c>
      <c r="C3" s="192"/>
      <c r="D3" s="192"/>
      <c r="E3" s="192"/>
      <c r="F3" s="192"/>
      <c r="G3" s="7"/>
      <c r="H3" s="7"/>
    </row>
    <row r="4" spans="2:8">
      <c r="B4" s="7" t="s">
        <v>31</v>
      </c>
      <c r="C4" s="23">
        <v>43220</v>
      </c>
      <c r="D4" s="7"/>
      <c r="E4" s="7"/>
      <c r="F4" s="7"/>
      <c r="G4" s="7"/>
      <c r="H4" s="7"/>
    </row>
    <row r="5" spans="2:8">
      <c r="B5" s="194" t="s">
        <v>26</v>
      </c>
      <c r="C5" s="194"/>
      <c r="D5" s="194"/>
      <c r="E5" s="194"/>
      <c r="F5" s="194"/>
      <c r="G5" s="194"/>
      <c r="H5" s="194"/>
    </row>
    <row r="6" spans="2:8">
      <c r="B6" s="12"/>
      <c r="C6" s="7"/>
      <c r="D6" s="7"/>
      <c r="E6" s="7"/>
      <c r="F6" s="7"/>
      <c r="G6" s="7"/>
      <c r="H6" s="7"/>
    </row>
    <row r="7" spans="2:8">
      <c r="B7" s="11" t="s">
        <v>33</v>
      </c>
      <c r="C7" s="7"/>
      <c r="D7" s="7"/>
      <c r="E7" s="7"/>
      <c r="F7" s="7"/>
      <c r="G7" s="7"/>
      <c r="H7" s="7"/>
    </row>
    <row r="8" spans="2:8">
      <c r="B8" s="196" t="s">
        <v>30</v>
      </c>
      <c r="C8" s="196" t="s">
        <v>14</v>
      </c>
      <c r="D8" s="196"/>
      <c r="E8" s="196"/>
      <c r="F8" s="196"/>
      <c r="G8" s="196" t="s">
        <v>15</v>
      </c>
      <c r="H8" s="196" t="s">
        <v>16</v>
      </c>
    </row>
    <row r="9" spans="2:8">
      <c r="B9" s="196"/>
      <c r="C9" s="196" t="s">
        <v>17</v>
      </c>
      <c r="D9" s="196"/>
      <c r="E9" s="196"/>
      <c r="F9" s="196" t="s">
        <v>18</v>
      </c>
      <c r="G9" s="196"/>
      <c r="H9" s="196"/>
    </row>
    <row r="10" spans="2:8">
      <c r="B10" s="196"/>
      <c r="C10" s="34" t="s">
        <v>19</v>
      </c>
      <c r="D10" s="34" t="s">
        <v>20</v>
      </c>
      <c r="E10" s="196" t="s">
        <v>21</v>
      </c>
      <c r="F10" s="196"/>
      <c r="G10" s="196"/>
      <c r="H10" s="196"/>
    </row>
    <row r="11" spans="2:8">
      <c r="B11" s="196"/>
      <c r="C11" s="35" t="s">
        <v>20</v>
      </c>
      <c r="D11" s="35" t="s">
        <v>2</v>
      </c>
      <c r="E11" s="196"/>
      <c r="F11" s="196"/>
      <c r="G11" s="196"/>
      <c r="H11" s="196"/>
    </row>
    <row r="12" spans="2:8">
      <c r="B12" s="196"/>
      <c r="C12" s="54" t="s">
        <v>3</v>
      </c>
      <c r="D12" s="54" t="s">
        <v>1</v>
      </c>
      <c r="E12" s="196"/>
      <c r="F12" s="196"/>
      <c r="G12" s="196"/>
      <c r="H12" s="196"/>
    </row>
    <row r="13" spans="2:8" ht="12.75" customHeight="1">
      <c r="B13" s="195" t="s">
        <v>22</v>
      </c>
      <c r="C13" s="195"/>
      <c r="D13" s="195"/>
      <c r="E13" s="195"/>
      <c r="F13" s="195"/>
      <c r="G13" s="195"/>
      <c r="H13" s="195"/>
    </row>
    <row r="14" spans="2:8">
      <c r="B14" s="41" t="s">
        <v>4</v>
      </c>
      <c r="C14" s="118">
        <v>2</v>
      </c>
      <c r="D14" s="118">
        <v>0</v>
      </c>
      <c r="E14" s="119">
        <v>2</v>
      </c>
      <c r="F14" s="118">
        <v>0</v>
      </c>
      <c r="G14" s="118">
        <v>0</v>
      </c>
      <c r="H14" s="119">
        <v>2</v>
      </c>
    </row>
    <row r="15" spans="2:8">
      <c r="B15" s="41" t="s">
        <v>5</v>
      </c>
      <c r="C15" s="118">
        <v>40</v>
      </c>
      <c r="D15" s="118">
        <v>0</v>
      </c>
      <c r="E15" s="119">
        <v>40</v>
      </c>
      <c r="F15" s="118">
        <v>2</v>
      </c>
      <c r="G15" s="118">
        <v>0</v>
      </c>
      <c r="H15" s="119">
        <v>42</v>
      </c>
    </row>
    <row r="16" spans="2:8">
      <c r="B16" s="41" t="s">
        <v>6</v>
      </c>
      <c r="C16" s="118">
        <v>10</v>
      </c>
      <c r="D16" s="118">
        <v>0</v>
      </c>
      <c r="E16" s="119">
        <v>10</v>
      </c>
      <c r="F16" s="118">
        <v>1</v>
      </c>
      <c r="G16" s="118">
        <v>0</v>
      </c>
      <c r="H16" s="119">
        <v>11</v>
      </c>
    </row>
    <row r="17" spans="2:8">
      <c r="B17" s="41" t="s">
        <v>7</v>
      </c>
      <c r="C17" s="118">
        <v>0</v>
      </c>
      <c r="D17" s="118">
        <v>0</v>
      </c>
      <c r="E17" s="119">
        <v>0</v>
      </c>
      <c r="F17" s="118">
        <v>0</v>
      </c>
      <c r="G17" s="118">
        <v>0</v>
      </c>
      <c r="H17" s="119">
        <v>0</v>
      </c>
    </row>
    <row r="18" spans="2:8">
      <c r="B18" s="43" t="s">
        <v>24</v>
      </c>
      <c r="C18" s="120">
        <v>52</v>
      </c>
      <c r="D18" s="120">
        <v>0</v>
      </c>
      <c r="E18" s="120">
        <v>52</v>
      </c>
      <c r="F18" s="120">
        <v>3</v>
      </c>
      <c r="G18" s="120">
        <v>0</v>
      </c>
      <c r="H18" s="120">
        <v>55</v>
      </c>
    </row>
    <row r="19" spans="2:8">
      <c r="B19" s="191" t="s">
        <v>23</v>
      </c>
      <c r="C19" s="191"/>
      <c r="D19" s="191"/>
      <c r="E19" s="191"/>
      <c r="F19" s="191"/>
      <c r="G19" s="191"/>
      <c r="H19" s="191"/>
    </row>
    <row r="20" spans="2:8">
      <c r="B20" s="41" t="s">
        <v>8</v>
      </c>
      <c r="C20" s="122">
        <v>0</v>
      </c>
      <c r="D20" s="122">
        <v>0</v>
      </c>
      <c r="E20" s="123">
        <v>0</v>
      </c>
      <c r="F20" s="123"/>
      <c r="G20" s="121">
        <v>0</v>
      </c>
      <c r="H20" s="123">
        <v>0</v>
      </c>
    </row>
    <row r="21" spans="2:8">
      <c r="B21" s="41" t="s">
        <v>9</v>
      </c>
      <c r="C21" s="122">
        <v>70</v>
      </c>
      <c r="D21" s="122">
        <v>0</v>
      </c>
      <c r="E21" s="123">
        <v>70</v>
      </c>
      <c r="F21" s="123"/>
      <c r="G21" s="121">
        <v>0</v>
      </c>
      <c r="H21" s="123">
        <v>70</v>
      </c>
    </row>
    <row r="22" spans="2:8">
      <c r="B22" s="41" t="s">
        <v>10</v>
      </c>
      <c r="C22" s="122">
        <v>144</v>
      </c>
      <c r="D22" s="122">
        <v>0</v>
      </c>
      <c r="E22" s="123">
        <v>144</v>
      </c>
      <c r="F22" s="123"/>
      <c r="G22" s="121">
        <v>0</v>
      </c>
      <c r="H22" s="123">
        <v>144</v>
      </c>
    </row>
    <row r="23" spans="2:8">
      <c r="B23" s="41" t="s">
        <v>11</v>
      </c>
      <c r="C23" s="122">
        <v>74</v>
      </c>
      <c r="D23" s="122">
        <v>0</v>
      </c>
      <c r="E23" s="123">
        <v>74</v>
      </c>
      <c r="F23" s="123"/>
      <c r="G23" s="121">
        <v>0</v>
      </c>
      <c r="H23" s="123">
        <v>74</v>
      </c>
    </row>
    <row r="24" spans="2:8">
      <c r="B24" s="41" t="s">
        <v>12</v>
      </c>
      <c r="C24" s="122">
        <v>95</v>
      </c>
      <c r="D24" s="122">
        <v>0</v>
      </c>
      <c r="E24" s="123">
        <v>95</v>
      </c>
      <c r="F24" s="123"/>
      <c r="G24" s="121">
        <v>1</v>
      </c>
      <c r="H24" s="123">
        <v>96</v>
      </c>
    </row>
    <row r="25" spans="2:8">
      <c r="B25" s="41" t="s">
        <v>13</v>
      </c>
      <c r="C25" s="122">
        <v>0</v>
      </c>
      <c r="D25" s="122">
        <v>0</v>
      </c>
      <c r="E25" s="123">
        <v>0</v>
      </c>
      <c r="F25" s="123"/>
      <c r="G25" s="121">
        <v>0</v>
      </c>
      <c r="H25" s="123">
        <v>0</v>
      </c>
    </row>
    <row r="26" spans="2:8">
      <c r="B26" s="43" t="s">
        <v>25</v>
      </c>
      <c r="C26" s="124">
        <v>383</v>
      </c>
      <c r="D26" s="124">
        <v>0</v>
      </c>
      <c r="E26" s="124">
        <v>383</v>
      </c>
      <c r="F26" s="124"/>
      <c r="G26" s="124">
        <v>1</v>
      </c>
      <c r="H26" s="124">
        <v>384</v>
      </c>
    </row>
    <row r="27" spans="2:8">
      <c r="B27" s="38" t="s">
        <v>0</v>
      </c>
      <c r="C27" s="125">
        <v>435</v>
      </c>
      <c r="D27" s="125">
        <v>0</v>
      </c>
      <c r="E27" s="125">
        <v>435</v>
      </c>
      <c r="F27" s="125">
        <v>3</v>
      </c>
      <c r="G27" s="125">
        <v>1</v>
      </c>
      <c r="H27" s="125">
        <v>439</v>
      </c>
    </row>
    <row r="28" spans="2:8">
      <c r="B28" s="5"/>
      <c r="C28" s="5"/>
      <c r="D28" s="5"/>
      <c r="E28" s="5"/>
      <c r="F28" s="5"/>
      <c r="G28" s="5"/>
      <c r="H28" s="5"/>
    </row>
    <row r="29" spans="2:8">
      <c r="B29" s="7" t="s">
        <v>32</v>
      </c>
      <c r="C29" s="5"/>
      <c r="D29" s="5"/>
      <c r="E29" s="5"/>
      <c r="F29" s="5"/>
      <c r="G29" s="5"/>
      <c r="H29" s="5"/>
    </row>
  </sheetData>
  <protectedRanges>
    <protectedRange sqref="C2:F3 C4" name="Cabecalho_1"/>
    <protectedRange sqref="C14:D17 F14:G17 C20:D25 G20:G25" name="Dados dos TRTs_2"/>
  </protectedRanges>
  <mergeCells count="12">
    <mergeCell ref="B19:H19"/>
    <mergeCell ref="C2:F2"/>
    <mergeCell ref="C3:F3"/>
    <mergeCell ref="B13:H13"/>
    <mergeCell ref="B5:H5"/>
    <mergeCell ref="B8:B12"/>
    <mergeCell ref="C8:F8"/>
    <mergeCell ref="G8:G12"/>
    <mergeCell ref="H8:H12"/>
    <mergeCell ref="C9:E9"/>
    <mergeCell ref="F9:F12"/>
    <mergeCell ref="E10:E12"/>
  </mergeCells>
  <pageMargins left="0.511811024" right="0.511811024" top="0.78740157499999996" bottom="0.78740157499999996" header="0.31496062000000002" footer="0.3149606200000000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9"/>
  <sheetViews>
    <sheetView workbookViewId="0">
      <selection activeCell="J26" sqref="J26"/>
    </sheetView>
  </sheetViews>
  <sheetFormatPr defaultRowHeight="12.75"/>
  <cols>
    <col min="1" max="1" width="3.140625" customWidth="1"/>
    <col min="2" max="8" width="17.7109375" customWidth="1"/>
  </cols>
  <sheetData>
    <row r="1" spans="2:8">
      <c r="B1" s="6" t="s">
        <v>27</v>
      </c>
      <c r="C1" s="7"/>
      <c r="D1" s="7"/>
      <c r="E1" s="7"/>
      <c r="F1" s="7"/>
      <c r="G1" s="7"/>
      <c r="H1" s="7"/>
    </row>
    <row r="2" spans="2:8">
      <c r="B2" s="6" t="s">
        <v>29</v>
      </c>
      <c r="C2" s="192" t="s">
        <v>68</v>
      </c>
      <c r="D2" s="192"/>
      <c r="E2" s="192"/>
      <c r="F2" s="192"/>
      <c r="G2" s="7"/>
      <c r="H2" s="7"/>
    </row>
    <row r="3" spans="2:8">
      <c r="B3" s="6" t="s">
        <v>28</v>
      </c>
      <c r="C3" s="192" t="s">
        <v>64</v>
      </c>
      <c r="D3" s="192"/>
      <c r="E3" s="192"/>
      <c r="F3" s="192"/>
      <c r="G3" s="7"/>
      <c r="H3" s="7"/>
    </row>
    <row r="4" spans="2:8">
      <c r="B4" s="7" t="s">
        <v>31</v>
      </c>
      <c r="C4" s="23">
        <v>43220</v>
      </c>
      <c r="D4" s="7"/>
      <c r="E4" s="7"/>
      <c r="F4" s="7"/>
      <c r="G4" s="7"/>
      <c r="H4" s="7"/>
    </row>
    <row r="5" spans="2:8">
      <c r="B5" s="194" t="s">
        <v>26</v>
      </c>
      <c r="C5" s="194"/>
      <c r="D5" s="194"/>
      <c r="E5" s="194"/>
      <c r="F5" s="194"/>
      <c r="G5" s="194"/>
      <c r="H5" s="194"/>
    </row>
    <row r="6" spans="2:8">
      <c r="B6" s="12"/>
      <c r="C6" s="7"/>
      <c r="D6" s="7"/>
      <c r="E6" s="7"/>
      <c r="F6" s="7"/>
      <c r="G6" s="7"/>
      <c r="H6" s="7"/>
    </row>
    <row r="7" spans="2:8">
      <c r="B7" s="11" t="s">
        <v>33</v>
      </c>
      <c r="C7" s="7"/>
      <c r="D7" s="7"/>
      <c r="E7" s="7"/>
      <c r="F7" s="7"/>
      <c r="G7" s="7"/>
      <c r="H7" s="7"/>
    </row>
    <row r="8" spans="2:8">
      <c r="B8" s="190" t="s">
        <v>30</v>
      </c>
      <c r="C8" s="190" t="s">
        <v>14</v>
      </c>
      <c r="D8" s="190"/>
      <c r="E8" s="190"/>
      <c r="F8" s="190"/>
      <c r="G8" s="190" t="s">
        <v>15</v>
      </c>
      <c r="H8" s="190" t="s">
        <v>16</v>
      </c>
    </row>
    <row r="9" spans="2:8">
      <c r="B9" s="190"/>
      <c r="C9" s="190" t="s">
        <v>17</v>
      </c>
      <c r="D9" s="190"/>
      <c r="E9" s="190"/>
      <c r="F9" s="190" t="s">
        <v>18</v>
      </c>
      <c r="G9" s="190"/>
      <c r="H9" s="190"/>
    </row>
    <row r="10" spans="2:8">
      <c r="B10" s="190"/>
      <c r="C10" s="31" t="s">
        <v>19</v>
      </c>
      <c r="D10" s="31" t="s">
        <v>20</v>
      </c>
      <c r="E10" s="190" t="s">
        <v>21</v>
      </c>
      <c r="F10" s="190"/>
      <c r="G10" s="190"/>
      <c r="H10" s="190"/>
    </row>
    <row r="11" spans="2:8">
      <c r="B11" s="190"/>
      <c r="C11" s="32" t="s">
        <v>20</v>
      </c>
      <c r="D11" s="32" t="s">
        <v>2</v>
      </c>
      <c r="E11" s="190"/>
      <c r="F11" s="190"/>
      <c r="G11" s="190"/>
      <c r="H11" s="190"/>
    </row>
    <row r="12" spans="2:8">
      <c r="B12" s="190"/>
      <c r="C12" s="33" t="s">
        <v>3</v>
      </c>
      <c r="D12" s="33" t="s">
        <v>1</v>
      </c>
      <c r="E12" s="190"/>
      <c r="F12" s="190"/>
      <c r="G12" s="190"/>
      <c r="H12" s="190"/>
    </row>
    <row r="13" spans="2:8" ht="12.75" customHeight="1">
      <c r="B13" s="193" t="s">
        <v>22</v>
      </c>
      <c r="C13" s="193"/>
      <c r="D13" s="193"/>
      <c r="E13" s="193"/>
      <c r="F13" s="193"/>
      <c r="G13" s="193"/>
      <c r="H13" s="193"/>
    </row>
    <row r="14" spans="2:8">
      <c r="B14" s="41" t="s">
        <v>4</v>
      </c>
      <c r="C14" s="105">
        <v>2</v>
      </c>
      <c r="D14" s="105">
        <v>0</v>
      </c>
      <c r="E14" s="105">
        <v>2</v>
      </c>
      <c r="F14" s="105">
        <v>0</v>
      </c>
      <c r="G14" s="105">
        <v>0</v>
      </c>
      <c r="H14" s="105">
        <v>2</v>
      </c>
    </row>
    <row r="15" spans="2:8">
      <c r="B15" s="41" t="s">
        <v>5</v>
      </c>
      <c r="C15" s="105">
        <v>30</v>
      </c>
      <c r="D15" s="105">
        <v>0</v>
      </c>
      <c r="E15" s="105">
        <v>30</v>
      </c>
      <c r="F15" s="105">
        <v>0</v>
      </c>
      <c r="G15" s="105">
        <v>0</v>
      </c>
      <c r="H15" s="105">
        <v>30</v>
      </c>
    </row>
    <row r="16" spans="2:8">
      <c r="B16" s="41" t="s">
        <v>6</v>
      </c>
      <c r="C16" s="105">
        <v>10</v>
      </c>
      <c r="D16" s="105">
        <v>0</v>
      </c>
      <c r="E16" s="105">
        <v>10</v>
      </c>
      <c r="F16" s="105">
        <v>0</v>
      </c>
      <c r="G16" s="105">
        <v>0</v>
      </c>
      <c r="H16" s="105">
        <v>10</v>
      </c>
    </row>
    <row r="17" spans="2:8">
      <c r="B17" s="41" t="s">
        <v>7</v>
      </c>
      <c r="C17" s="105">
        <v>0</v>
      </c>
      <c r="D17" s="105">
        <v>0</v>
      </c>
      <c r="E17" s="105">
        <v>0</v>
      </c>
      <c r="F17" s="105">
        <v>0</v>
      </c>
      <c r="G17" s="105">
        <v>0</v>
      </c>
      <c r="H17" s="105">
        <v>0</v>
      </c>
    </row>
    <row r="18" spans="2:8">
      <c r="B18" s="43" t="s">
        <v>24</v>
      </c>
      <c r="C18" s="106">
        <v>42</v>
      </c>
      <c r="D18" s="106">
        <v>0</v>
      </c>
      <c r="E18" s="106">
        <v>42</v>
      </c>
      <c r="F18" s="106">
        <v>0</v>
      </c>
      <c r="G18" s="106">
        <v>0</v>
      </c>
      <c r="H18" s="106">
        <v>42</v>
      </c>
    </row>
    <row r="19" spans="2:8">
      <c r="B19" s="191" t="s">
        <v>23</v>
      </c>
      <c r="C19" s="191"/>
      <c r="D19" s="191"/>
      <c r="E19" s="191"/>
      <c r="F19" s="191"/>
      <c r="G19" s="191"/>
      <c r="H19" s="191"/>
    </row>
    <row r="20" spans="2:8">
      <c r="B20" s="41" t="s">
        <v>8</v>
      </c>
      <c r="C20" s="107">
        <v>0</v>
      </c>
      <c r="D20" s="107">
        <v>0</v>
      </c>
      <c r="E20" s="107">
        <v>0</v>
      </c>
      <c r="F20" s="107">
        <v>0</v>
      </c>
      <c r="G20" s="107">
        <v>0</v>
      </c>
      <c r="H20" s="107">
        <v>0</v>
      </c>
    </row>
    <row r="21" spans="2:8">
      <c r="B21" s="41" t="s">
        <v>9</v>
      </c>
      <c r="C21" s="107">
        <v>99</v>
      </c>
      <c r="D21" s="107">
        <v>0</v>
      </c>
      <c r="E21" s="107">
        <v>99</v>
      </c>
      <c r="F21" s="107">
        <v>0</v>
      </c>
      <c r="G21" s="107">
        <v>0</v>
      </c>
      <c r="H21" s="107">
        <v>99</v>
      </c>
    </row>
    <row r="22" spans="2:8">
      <c r="B22" s="41" t="s">
        <v>10</v>
      </c>
      <c r="C22" s="107">
        <v>53</v>
      </c>
      <c r="D22" s="107">
        <v>0</v>
      </c>
      <c r="E22" s="107">
        <v>53</v>
      </c>
      <c r="F22" s="107">
        <v>0</v>
      </c>
      <c r="G22" s="107">
        <v>0</v>
      </c>
      <c r="H22" s="107">
        <v>53</v>
      </c>
    </row>
    <row r="23" spans="2:8">
      <c r="B23" s="41" t="s">
        <v>11</v>
      </c>
      <c r="C23" s="107">
        <v>57</v>
      </c>
      <c r="D23" s="107">
        <v>0</v>
      </c>
      <c r="E23" s="107">
        <v>57</v>
      </c>
      <c r="F23" s="107">
        <v>0</v>
      </c>
      <c r="G23" s="107">
        <v>0</v>
      </c>
      <c r="H23" s="107">
        <v>57</v>
      </c>
    </row>
    <row r="24" spans="2:8">
      <c r="B24" s="41" t="s">
        <v>12</v>
      </c>
      <c r="C24" s="107">
        <v>30</v>
      </c>
      <c r="D24" s="107">
        <v>0</v>
      </c>
      <c r="E24" s="107">
        <v>30</v>
      </c>
      <c r="F24" s="107">
        <v>0</v>
      </c>
      <c r="G24" s="107">
        <v>0</v>
      </c>
      <c r="H24" s="107">
        <v>30</v>
      </c>
    </row>
    <row r="25" spans="2:8">
      <c r="B25" s="41" t="s">
        <v>13</v>
      </c>
      <c r="C25" s="107">
        <v>9</v>
      </c>
      <c r="D25" s="107">
        <v>0</v>
      </c>
      <c r="E25" s="107">
        <v>9</v>
      </c>
      <c r="F25" s="107">
        <v>0</v>
      </c>
      <c r="G25" s="107">
        <v>0</v>
      </c>
      <c r="H25" s="107">
        <v>9</v>
      </c>
    </row>
    <row r="26" spans="2:8">
      <c r="B26" s="43" t="s">
        <v>25</v>
      </c>
      <c r="C26" s="108">
        <v>248</v>
      </c>
      <c r="D26" s="108">
        <v>0</v>
      </c>
      <c r="E26" s="108">
        <v>248</v>
      </c>
      <c r="F26" s="108">
        <v>0</v>
      </c>
      <c r="G26" s="108">
        <v>0</v>
      </c>
      <c r="H26" s="107">
        <v>248</v>
      </c>
    </row>
    <row r="27" spans="2:8">
      <c r="B27" s="47" t="s">
        <v>0</v>
      </c>
      <c r="C27" s="109">
        <v>290</v>
      </c>
      <c r="D27" s="109">
        <v>0</v>
      </c>
      <c r="E27" s="109">
        <v>290</v>
      </c>
      <c r="F27" s="109">
        <v>0</v>
      </c>
      <c r="G27" s="109">
        <v>0</v>
      </c>
      <c r="H27" s="109">
        <v>290</v>
      </c>
    </row>
    <row r="28" spans="2:8">
      <c r="B28" s="5"/>
      <c r="C28" s="5"/>
      <c r="D28" s="5"/>
      <c r="E28" s="5"/>
      <c r="F28" s="5"/>
      <c r="G28" s="5"/>
      <c r="H28" s="5"/>
    </row>
    <row r="29" spans="2:8">
      <c r="B29" s="7" t="s">
        <v>32</v>
      </c>
      <c r="C29" s="5"/>
      <c r="D29" s="5"/>
      <c r="E29" s="5"/>
      <c r="F29" s="5"/>
      <c r="G29" s="5"/>
      <c r="H29" s="5"/>
    </row>
  </sheetData>
  <protectedRanges>
    <protectedRange sqref="C14:D17 F14:G17 C20:D25 G20:G25" name="Dados dos TRTs_1"/>
    <protectedRange sqref="C2:F3 C4" name="Cabecalho_1"/>
  </protectedRanges>
  <mergeCells count="12">
    <mergeCell ref="B19:H19"/>
    <mergeCell ref="C2:F2"/>
    <mergeCell ref="C3:F3"/>
    <mergeCell ref="B13:H13"/>
    <mergeCell ref="B5:H5"/>
    <mergeCell ref="B8:B12"/>
    <mergeCell ref="C8:F8"/>
    <mergeCell ref="G8:G12"/>
    <mergeCell ref="H8:H12"/>
    <mergeCell ref="C9:E9"/>
    <mergeCell ref="F9:F12"/>
    <mergeCell ref="E10:E12"/>
  </mergeCells>
  <pageMargins left="0.511811024" right="0.511811024" top="0.78740157499999996" bottom="0.78740157499999996" header="0.31496062000000002" footer="0.3149606200000000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9"/>
  <sheetViews>
    <sheetView workbookViewId="0">
      <selection activeCell="J15" sqref="J15"/>
    </sheetView>
  </sheetViews>
  <sheetFormatPr defaultRowHeight="12.75"/>
  <cols>
    <col min="1" max="1" width="3.140625" customWidth="1"/>
    <col min="2" max="8" width="17.7109375" customWidth="1"/>
  </cols>
  <sheetData>
    <row r="1" spans="2:8">
      <c r="B1" s="6" t="s">
        <v>27</v>
      </c>
      <c r="C1" s="7"/>
      <c r="D1" s="7"/>
      <c r="E1" s="7"/>
      <c r="F1" s="7"/>
      <c r="G1" s="7"/>
      <c r="H1" s="7"/>
    </row>
    <row r="2" spans="2:8">
      <c r="B2" s="6" t="s">
        <v>29</v>
      </c>
      <c r="C2" s="192" t="s">
        <v>69</v>
      </c>
      <c r="D2" s="192"/>
      <c r="E2" s="192"/>
      <c r="F2" s="192"/>
      <c r="G2" s="7"/>
      <c r="H2" s="7"/>
    </row>
    <row r="3" spans="2:8">
      <c r="B3" s="6" t="s">
        <v>28</v>
      </c>
      <c r="C3" s="192" t="s">
        <v>64</v>
      </c>
      <c r="D3" s="192"/>
      <c r="E3" s="192"/>
      <c r="F3" s="192"/>
      <c r="G3" s="7"/>
      <c r="H3" s="7"/>
    </row>
    <row r="4" spans="2:8">
      <c r="B4" s="7" t="s">
        <v>31</v>
      </c>
      <c r="C4" s="23">
        <v>43220</v>
      </c>
      <c r="D4" s="7"/>
      <c r="E4" s="7"/>
      <c r="F4" s="7"/>
      <c r="G4" s="7"/>
      <c r="H4" s="7"/>
    </row>
    <row r="5" spans="2:8">
      <c r="B5" s="194" t="s">
        <v>26</v>
      </c>
      <c r="C5" s="194"/>
      <c r="D5" s="194"/>
      <c r="E5" s="194"/>
      <c r="F5" s="194"/>
      <c r="G5" s="194"/>
      <c r="H5" s="194"/>
    </row>
    <row r="6" spans="2:8">
      <c r="B6" s="12"/>
      <c r="C6" s="7"/>
      <c r="D6" s="7"/>
      <c r="E6" s="7"/>
      <c r="F6" s="7"/>
      <c r="G6" s="7"/>
      <c r="H6" s="7"/>
    </row>
    <row r="7" spans="2:8">
      <c r="B7" s="11" t="s">
        <v>33</v>
      </c>
      <c r="C7" s="7"/>
      <c r="D7" s="7"/>
      <c r="E7" s="7"/>
      <c r="F7" s="7"/>
      <c r="G7" s="7"/>
      <c r="H7" s="7"/>
    </row>
    <row r="8" spans="2:8">
      <c r="B8" s="190" t="s">
        <v>30</v>
      </c>
      <c r="C8" s="190" t="s">
        <v>14</v>
      </c>
      <c r="D8" s="190"/>
      <c r="E8" s="190"/>
      <c r="F8" s="190"/>
      <c r="G8" s="190" t="s">
        <v>15</v>
      </c>
      <c r="H8" s="190" t="s">
        <v>16</v>
      </c>
    </row>
    <row r="9" spans="2:8">
      <c r="B9" s="190"/>
      <c r="C9" s="190" t="s">
        <v>17</v>
      </c>
      <c r="D9" s="190"/>
      <c r="E9" s="190"/>
      <c r="F9" s="190" t="s">
        <v>18</v>
      </c>
      <c r="G9" s="190"/>
      <c r="H9" s="190"/>
    </row>
    <row r="10" spans="2:8">
      <c r="B10" s="190"/>
      <c r="C10" s="31" t="s">
        <v>19</v>
      </c>
      <c r="D10" s="31" t="s">
        <v>20</v>
      </c>
      <c r="E10" s="190" t="s">
        <v>21</v>
      </c>
      <c r="F10" s="190"/>
      <c r="G10" s="190"/>
      <c r="H10" s="190"/>
    </row>
    <row r="11" spans="2:8">
      <c r="B11" s="190"/>
      <c r="C11" s="32" t="s">
        <v>20</v>
      </c>
      <c r="D11" s="32" t="s">
        <v>2</v>
      </c>
      <c r="E11" s="190"/>
      <c r="F11" s="190"/>
      <c r="G11" s="190"/>
      <c r="H11" s="190"/>
    </row>
    <row r="12" spans="2:8">
      <c r="B12" s="190"/>
      <c r="C12" s="33" t="s">
        <v>3</v>
      </c>
      <c r="D12" s="33" t="s">
        <v>1</v>
      </c>
      <c r="E12" s="190"/>
      <c r="F12" s="190"/>
      <c r="G12" s="190"/>
      <c r="H12" s="190"/>
    </row>
    <row r="13" spans="2:8" ht="12.75" customHeight="1">
      <c r="B13" s="193" t="s">
        <v>22</v>
      </c>
      <c r="C13" s="193"/>
      <c r="D13" s="193"/>
      <c r="E13" s="193"/>
      <c r="F13" s="193"/>
      <c r="G13" s="193"/>
      <c r="H13" s="193"/>
    </row>
    <row r="14" spans="2:8">
      <c r="B14" s="41" t="s">
        <v>4</v>
      </c>
      <c r="C14" s="147">
        <v>1</v>
      </c>
      <c r="D14" s="147"/>
      <c r="E14" s="148">
        <v>1</v>
      </c>
      <c r="F14" s="147">
        <v>1</v>
      </c>
      <c r="G14" s="147"/>
      <c r="H14" s="148">
        <v>2</v>
      </c>
    </row>
    <row r="15" spans="2:8">
      <c r="B15" s="41" t="s">
        <v>5</v>
      </c>
      <c r="C15" s="147">
        <v>30</v>
      </c>
      <c r="D15" s="147">
        <v>1</v>
      </c>
      <c r="E15" s="148">
        <v>31</v>
      </c>
      <c r="F15" s="147">
        <v>7</v>
      </c>
      <c r="G15" s="147"/>
      <c r="H15" s="148">
        <v>38</v>
      </c>
    </row>
    <row r="16" spans="2:8">
      <c r="B16" s="41" t="s">
        <v>6</v>
      </c>
      <c r="C16" s="147">
        <v>12</v>
      </c>
      <c r="D16" s="147"/>
      <c r="E16" s="148">
        <v>12</v>
      </c>
      <c r="F16" s="147">
        <v>2</v>
      </c>
      <c r="G16" s="147"/>
      <c r="H16" s="148">
        <v>14</v>
      </c>
    </row>
    <row r="17" spans="2:8">
      <c r="B17" s="41" t="s">
        <v>7</v>
      </c>
      <c r="C17" s="147">
        <v>4</v>
      </c>
      <c r="D17" s="147"/>
      <c r="E17" s="148">
        <v>4</v>
      </c>
      <c r="F17" s="147"/>
      <c r="G17" s="147"/>
      <c r="H17" s="148">
        <v>4</v>
      </c>
    </row>
    <row r="18" spans="2:8">
      <c r="B18" s="43" t="s">
        <v>24</v>
      </c>
      <c r="C18" s="149">
        <v>47</v>
      </c>
      <c r="D18" s="149">
        <v>1</v>
      </c>
      <c r="E18" s="149">
        <v>48</v>
      </c>
      <c r="F18" s="149">
        <v>10</v>
      </c>
      <c r="G18" s="149">
        <v>0</v>
      </c>
      <c r="H18" s="149">
        <v>58</v>
      </c>
    </row>
    <row r="19" spans="2:8">
      <c r="B19" s="191" t="s">
        <v>23</v>
      </c>
      <c r="C19" s="191"/>
      <c r="D19" s="191"/>
      <c r="E19" s="191"/>
      <c r="F19" s="191"/>
      <c r="G19" s="191"/>
      <c r="H19" s="191"/>
    </row>
    <row r="20" spans="2:8">
      <c r="B20" s="41" t="s">
        <v>8</v>
      </c>
      <c r="C20" s="151"/>
      <c r="D20" s="151"/>
      <c r="E20" s="152">
        <v>0</v>
      </c>
      <c r="F20" s="152"/>
      <c r="G20" s="150"/>
      <c r="H20" s="152">
        <v>0</v>
      </c>
    </row>
    <row r="21" spans="2:8">
      <c r="B21" s="41" t="s">
        <v>9</v>
      </c>
      <c r="C21" s="151">
        <v>146</v>
      </c>
      <c r="D21" s="151"/>
      <c r="E21" s="152">
        <v>146</v>
      </c>
      <c r="F21" s="152"/>
      <c r="G21" s="150"/>
      <c r="H21" s="152">
        <v>146</v>
      </c>
    </row>
    <row r="22" spans="2:8">
      <c r="B22" s="41" t="s">
        <v>10</v>
      </c>
      <c r="C22" s="151">
        <v>119</v>
      </c>
      <c r="D22" s="151"/>
      <c r="E22" s="152">
        <v>119</v>
      </c>
      <c r="F22" s="152"/>
      <c r="G22" s="150">
        <v>3</v>
      </c>
      <c r="H22" s="152">
        <v>122</v>
      </c>
    </row>
    <row r="23" spans="2:8">
      <c r="B23" s="41" t="s">
        <v>11</v>
      </c>
      <c r="C23" s="151">
        <v>15</v>
      </c>
      <c r="D23" s="151"/>
      <c r="E23" s="152">
        <v>15</v>
      </c>
      <c r="F23" s="152"/>
      <c r="G23" s="150"/>
      <c r="H23" s="152">
        <v>15</v>
      </c>
    </row>
    <row r="24" spans="2:8">
      <c r="B24" s="41" t="s">
        <v>12</v>
      </c>
      <c r="C24" s="151">
        <v>25</v>
      </c>
      <c r="D24" s="151"/>
      <c r="E24" s="152">
        <v>25</v>
      </c>
      <c r="F24" s="152"/>
      <c r="G24" s="150">
        <v>3</v>
      </c>
      <c r="H24" s="152">
        <v>28</v>
      </c>
    </row>
    <row r="25" spans="2:8">
      <c r="B25" s="41" t="s">
        <v>13</v>
      </c>
      <c r="C25" s="151"/>
      <c r="D25" s="151"/>
      <c r="E25" s="152">
        <v>0</v>
      </c>
      <c r="F25" s="152"/>
      <c r="G25" s="150"/>
      <c r="H25" s="152">
        <v>0</v>
      </c>
    </row>
    <row r="26" spans="2:8">
      <c r="B26" s="43" t="s">
        <v>25</v>
      </c>
      <c r="C26" s="153">
        <v>305</v>
      </c>
      <c r="D26" s="153">
        <v>0</v>
      </c>
      <c r="E26" s="153">
        <v>305</v>
      </c>
      <c r="F26" s="153"/>
      <c r="G26" s="153">
        <v>6</v>
      </c>
      <c r="H26" s="153">
        <v>311</v>
      </c>
    </row>
    <row r="27" spans="2:8">
      <c r="B27" s="38" t="s">
        <v>0</v>
      </c>
      <c r="C27" s="154">
        <v>352</v>
      </c>
      <c r="D27" s="154">
        <v>1</v>
      </c>
      <c r="E27" s="154">
        <v>353</v>
      </c>
      <c r="F27" s="154">
        <v>10</v>
      </c>
      <c r="G27" s="154">
        <v>6</v>
      </c>
      <c r="H27" s="154">
        <v>369</v>
      </c>
    </row>
    <row r="28" spans="2:8">
      <c r="B28" s="5"/>
      <c r="C28" s="5"/>
      <c r="D28" s="5"/>
      <c r="E28" s="5"/>
      <c r="F28" s="5"/>
      <c r="G28" s="5"/>
      <c r="H28" s="5"/>
    </row>
    <row r="29" spans="2:8">
      <c r="B29" s="7" t="s">
        <v>32</v>
      </c>
      <c r="C29" s="5"/>
      <c r="D29" s="5"/>
      <c r="E29" s="5"/>
      <c r="F29" s="5"/>
      <c r="G29" s="5"/>
      <c r="H29" s="5"/>
    </row>
  </sheetData>
  <protectedRanges>
    <protectedRange sqref="C2:F3 C4" name="Cabecalho"/>
    <protectedRange sqref="C14:D17 F14:G17 C20:D25 G20:G25" name="Dados dos TRTs_3"/>
  </protectedRanges>
  <mergeCells count="12">
    <mergeCell ref="B19:H19"/>
    <mergeCell ref="C2:F2"/>
    <mergeCell ref="C3:F3"/>
    <mergeCell ref="B13:H13"/>
    <mergeCell ref="B5:H5"/>
    <mergeCell ref="B8:B12"/>
    <mergeCell ref="C8:F8"/>
    <mergeCell ref="G8:G12"/>
    <mergeCell ref="H8:H12"/>
    <mergeCell ref="C9:E9"/>
    <mergeCell ref="F9:F12"/>
    <mergeCell ref="E10:E12"/>
  </mergeCells>
  <pageMargins left="0.511811024" right="0.511811024" top="0.78740157499999996" bottom="0.78740157499999996" header="0.31496062000000002" footer="0.3149606200000000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9"/>
  <sheetViews>
    <sheetView workbookViewId="0">
      <selection activeCell="K18" sqref="K18"/>
    </sheetView>
  </sheetViews>
  <sheetFormatPr defaultRowHeight="12.75"/>
  <cols>
    <col min="1" max="1" width="3.140625" customWidth="1"/>
    <col min="2" max="8" width="17.7109375" customWidth="1"/>
  </cols>
  <sheetData>
    <row r="1" spans="2:8">
      <c r="B1" s="6" t="s">
        <v>27</v>
      </c>
      <c r="C1" s="7"/>
      <c r="D1" s="7"/>
      <c r="E1" s="7"/>
      <c r="F1" s="7"/>
      <c r="G1" s="7"/>
      <c r="H1" s="7"/>
    </row>
    <row r="2" spans="2:8">
      <c r="B2" s="6" t="s">
        <v>29</v>
      </c>
      <c r="C2" s="192" t="s">
        <v>70</v>
      </c>
      <c r="D2" s="192"/>
      <c r="E2" s="192"/>
      <c r="F2" s="192"/>
      <c r="G2" s="7"/>
      <c r="H2" s="7"/>
    </row>
    <row r="3" spans="2:8">
      <c r="B3" s="6" t="s">
        <v>28</v>
      </c>
      <c r="C3" s="192">
        <v>15123</v>
      </c>
      <c r="D3" s="192"/>
      <c r="E3" s="192"/>
      <c r="F3" s="192"/>
      <c r="G3" s="7"/>
      <c r="H3" s="7"/>
    </row>
    <row r="4" spans="2:8">
      <c r="B4" s="7" t="s">
        <v>31</v>
      </c>
      <c r="C4" s="23">
        <v>43220</v>
      </c>
      <c r="D4" s="7"/>
      <c r="E4" s="7"/>
      <c r="F4" s="7"/>
      <c r="G4" s="7"/>
      <c r="H4" s="7"/>
    </row>
    <row r="5" spans="2:8">
      <c r="B5" s="194" t="s">
        <v>26</v>
      </c>
      <c r="C5" s="194"/>
      <c r="D5" s="194"/>
      <c r="E5" s="194"/>
      <c r="F5" s="194"/>
      <c r="G5" s="194"/>
      <c r="H5" s="194"/>
    </row>
    <row r="6" spans="2:8">
      <c r="B6" s="12"/>
      <c r="C6" s="7"/>
      <c r="D6" s="7"/>
      <c r="E6" s="7"/>
      <c r="F6" s="7"/>
      <c r="G6" s="7"/>
      <c r="H6" s="7"/>
    </row>
    <row r="7" spans="2:8">
      <c r="B7" s="11" t="s">
        <v>33</v>
      </c>
      <c r="C7" s="7"/>
      <c r="D7" s="7"/>
      <c r="E7" s="7"/>
      <c r="F7" s="7"/>
      <c r="G7" s="7"/>
      <c r="H7" s="7"/>
    </row>
    <row r="8" spans="2:8">
      <c r="B8" s="190" t="s">
        <v>30</v>
      </c>
      <c r="C8" s="190" t="s">
        <v>14</v>
      </c>
      <c r="D8" s="190"/>
      <c r="E8" s="190"/>
      <c r="F8" s="190"/>
      <c r="G8" s="190" t="s">
        <v>15</v>
      </c>
      <c r="H8" s="190" t="s">
        <v>16</v>
      </c>
    </row>
    <row r="9" spans="2:8">
      <c r="B9" s="190"/>
      <c r="C9" s="190" t="s">
        <v>17</v>
      </c>
      <c r="D9" s="190"/>
      <c r="E9" s="190"/>
      <c r="F9" s="190" t="s">
        <v>18</v>
      </c>
      <c r="G9" s="190"/>
      <c r="H9" s="190"/>
    </row>
    <row r="10" spans="2:8">
      <c r="B10" s="190"/>
      <c r="C10" s="31" t="s">
        <v>19</v>
      </c>
      <c r="D10" s="31" t="s">
        <v>20</v>
      </c>
      <c r="E10" s="190" t="s">
        <v>21</v>
      </c>
      <c r="F10" s="190"/>
      <c r="G10" s="190"/>
      <c r="H10" s="190"/>
    </row>
    <row r="11" spans="2:8">
      <c r="B11" s="190"/>
      <c r="C11" s="32" t="s">
        <v>20</v>
      </c>
      <c r="D11" s="32" t="s">
        <v>2</v>
      </c>
      <c r="E11" s="190"/>
      <c r="F11" s="190"/>
      <c r="G11" s="190"/>
      <c r="H11" s="190"/>
    </row>
    <row r="12" spans="2:8">
      <c r="B12" s="190"/>
      <c r="C12" s="33" t="s">
        <v>3</v>
      </c>
      <c r="D12" s="33" t="s">
        <v>1</v>
      </c>
      <c r="E12" s="190"/>
      <c r="F12" s="190"/>
      <c r="G12" s="190"/>
      <c r="H12" s="190"/>
    </row>
    <row r="13" spans="2:8" ht="12.75" customHeight="1">
      <c r="B13" s="193" t="s">
        <v>22</v>
      </c>
      <c r="C13" s="193"/>
      <c r="D13" s="193"/>
      <c r="E13" s="193"/>
      <c r="F13" s="193"/>
      <c r="G13" s="193"/>
      <c r="H13" s="193"/>
    </row>
    <row r="14" spans="2:8">
      <c r="B14" s="41" t="s">
        <v>4</v>
      </c>
      <c r="C14" s="128">
        <v>3</v>
      </c>
      <c r="D14" s="128">
        <v>0</v>
      </c>
      <c r="E14" s="126">
        <v>3</v>
      </c>
      <c r="F14" s="128">
        <v>0</v>
      </c>
      <c r="G14" s="128">
        <v>0</v>
      </c>
      <c r="H14" s="126">
        <v>3</v>
      </c>
    </row>
    <row r="15" spans="2:8">
      <c r="B15" s="41" t="s">
        <v>5</v>
      </c>
      <c r="C15" s="128">
        <v>24</v>
      </c>
      <c r="D15" s="128">
        <v>0</v>
      </c>
      <c r="E15" s="126">
        <v>24</v>
      </c>
      <c r="F15" s="128">
        <v>3</v>
      </c>
      <c r="G15" s="128">
        <v>0</v>
      </c>
      <c r="H15" s="126">
        <v>27</v>
      </c>
    </row>
    <row r="16" spans="2:8">
      <c r="B16" s="41" t="s">
        <v>6</v>
      </c>
      <c r="C16" s="128">
        <v>7</v>
      </c>
      <c r="D16" s="128">
        <v>1</v>
      </c>
      <c r="E16" s="126">
        <v>8</v>
      </c>
      <c r="F16" s="128">
        <v>1</v>
      </c>
      <c r="G16" s="128">
        <v>0</v>
      </c>
      <c r="H16" s="126">
        <v>9</v>
      </c>
    </row>
    <row r="17" spans="2:8">
      <c r="B17" s="41" t="s">
        <v>7</v>
      </c>
      <c r="C17" s="128">
        <v>0</v>
      </c>
      <c r="D17" s="128">
        <v>0</v>
      </c>
      <c r="E17" s="126">
        <v>0</v>
      </c>
      <c r="F17" s="128">
        <v>0</v>
      </c>
      <c r="G17" s="128">
        <v>0</v>
      </c>
      <c r="H17" s="126">
        <v>0</v>
      </c>
    </row>
    <row r="18" spans="2:8">
      <c r="B18" s="43" t="s">
        <v>24</v>
      </c>
      <c r="C18" s="127">
        <v>34</v>
      </c>
      <c r="D18" s="127">
        <v>1</v>
      </c>
      <c r="E18" s="127">
        <v>35</v>
      </c>
      <c r="F18" s="127">
        <v>4</v>
      </c>
      <c r="G18" s="127">
        <v>0</v>
      </c>
      <c r="H18" s="127">
        <v>39</v>
      </c>
    </row>
    <row r="19" spans="2:8">
      <c r="B19" s="191" t="s">
        <v>23</v>
      </c>
      <c r="C19" s="191"/>
      <c r="D19" s="191"/>
      <c r="E19" s="191"/>
      <c r="F19" s="191"/>
      <c r="G19" s="191"/>
      <c r="H19" s="191"/>
    </row>
    <row r="20" spans="2:8">
      <c r="B20" s="41" t="s">
        <v>8</v>
      </c>
      <c r="C20" s="133">
        <v>0</v>
      </c>
      <c r="D20" s="133">
        <v>0</v>
      </c>
      <c r="E20" s="129">
        <v>0</v>
      </c>
      <c r="F20" s="129"/>
      <c r="G20" s="132">
        <v>0</v>
      </c>
      <c r="H20" s="129">
        <v>0</v>
      </c>
    </row>
    <row r="21" spans="2:8">
      <c r="B21" s="41" t="s">
        <v>9</v>
      </c>
      <c r="C21" s="133">
        <v>15</v>
      </c>
      <c r="D21" s="133">
        <v>0</v>
      </c>
      <c r="E21" s="129">
        <v>15</v>
      </c>
      <c r="F21" s="129"/>
      <c r="G21" s="132">
        <v>0</v>
      </c>
      <c r="H21" s="129">
        <v>15</v>
      </c>
    </row>
    <row r="22" spans="2:8">
      <c r="B22" s="41" t="s">
        <v>10</v>
      </c>
      <c r="C22" s="133">
        <v>102</v>
      </c>
      <c r="D22" s="133">
        <v>0</v>
      </c>
      <c r="E22" s="129">
        <v>102</v>
      </c>
      <c r="F22" s="129"/>
      <c r="G22" s="132">
        <v>0</v>
      </c>
      <c r="H22" s="129">
        <v>102</v>
      </c>
    </row>
    <row r="23" spans="2:8">
      <c r="B23" s="41" t="s">
        <v>11</v>
      </c>
      <c r="C23" s="133">
        <v>30</v>
      </c>
      <c r="D23" s="133">
        <v>0</v>
      </c>
      <c r="E23" s="129">
        <v>30</v>
      </c>
      <c r="F23" s="129"/>
      <c r="G23" s="132">
        <v>0</v>
      </c>
      <c r="H23" s="129">
        <v>30</v>
      </c>
    </row>
    <row r="24" spans="2:8">
      <c r="B24" s="41" t="s">
        <v>12</v>
      </c>
      <c r="C24" s="133">
        <v>53</v>
      </c>
      <c r="D24" s="133">
        <v>0</v>
      </c>
      <c r="E24" s="129">
        <v>53</v>
      </c>
      <c r="F24" s="129"/>
      <c r="G24" s="132">
        <v>0</v>
      </c>
      <c r="H24" s="129">
        <v>53</v>
      </c>
    </row>
    <row r="25" spans="2:8">
      <c r="B25" s="41" t="s">
        <v>13</v>
      </c>
      <c r="C25" s="133">
        <v>49</v>
      </c>
      <c r="D25" s="133">
        <v>0</v>
      </c>
      <c r="E25" s="129">
        <v>49</v>
      </c>
      <c r="F25" s="129"/>
      <c r="G25" s="132">
        <v>0</v>
      </c>
      <c r="H25" s="129">
        <v>49</v>
      </c>
    </row>
    <row r="26" spans="2:8">
      <c r="B26" s="43" t="s">
        <v>25</v>
      </c>
      <c r="C26" s="130">
        <v>249</v>
      </c>
      <c r="D26" s="130">
        <v>0</v>
      </c>
      <c r="E26" s="130">
        <v>249</v>
      </c>
      <c r="F26" s="130"/>
      <c r="G26" s="130">
        <v>0</v>
      </c>
      <c r="H26" s="130">
        <v>249</v>
      </c>
    </row>
    <row r="27" spans="2:8">
      <c r="B27" s="47" t="s">
        <v>0</v>
      </c>
      <c r="C27" s="131">
        <v>283</v>
      </c>
      <c r="D27" s="131">
        <v>1</v>
      </c>
      <c r="E27" s="131">
        <v>284</v>
      </c>
      <c r="F27" s="131">
        <v>4</v>
      </c>
      <c r="G27" s="131">
        <v>0</v>
      </c>
      <c r="H27" s="131">
        <v>288</v>
      </c>
    </row>
    <row r="28" spans="2:8">
      <c r="B28" s="5"/>
      <c r="C28" s="5"/>
      <c r="D28" s="5"/>
      <c r="E28" s="5"/>
      <c r="F28" s="5"/>
      <c r="G28" s="5"/>
      <c r="H28" s="5"/>
    </row>
    <row r="29" spans="2:8">
      <c r="B29" s="7" t="s">
        <v>32</v>
      </c>
      <c r="C29" s="5"/>
      <c r="D29" s="5"/>
      <c r="E29" s="5"/>
      <c r="F29" s="5"/>
      <c r="G29" s="5"/>
      <c r="H29" s="5"/>
    </row>
  </sheetData>
  <protectedRanges>
    <protectedRange sqref="C14:D17 F14:G17 C20:D25 G20:G25" name="Dados dos TRTs"/>
    <protectedRange sqref="C2:F3 C4" name="Cabecalho"/>
  </protectedRanges>
  <mergeCells count="12">
    <mergeCell ref="B19:H19"/>
    <mergeCell ref="C2:F2"/>
    <mergeCell ref="C3:F3"/>
    <mergeCell ref="B13:H13"/>
    <mergeCell ref="B5:H5"/>
    <mergeCell ref="B8:B12"/>
    <mergeCell ref="C8:F8"/>
    <mergeCell ref="G8:G12"/>
    <mergeCell ref="H8:H12"/>
    <mergeCell ref="C9:E9"/>
    <mergeCell ref="F9:F12"/>
    <mergeCell ref="E10:E12"/>
  </mergeCells>
  <pageMargins left="0.511811024" right="0.511811024" top="0.78740157499999996" bottom="0.78740157499999996" header="0.31496062000000002" footer="0.3149606200000000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9"/>
  <sheetViews>
    <sheetView workbookViewId="0">
      <selection activeCell="M15" sqref="M15"/>
    </sheetView>
  </sheetViews>
  <sheetFormatPr defaultRowHeight="12.75"/>
  <cols>
    <col min="1" max="1" width="3.140625" customWidth="1"/>
    <col min="2" max="8" width="17.7109375" customWidth="1"/>
  </cols>
  <sheetData>
    <row r="1" spans="2:8">
      <c r="B1" s="6" t="s">
        <v>27</v>
      </c>
      <c r="C1" s="7"/>
      <c r="D1" s="7"/>
      <c r="E1" s="7"/>
      <c r="F1" s="7"/>
      <c r="G1" s="7"/>
      <c r="H1" s="7"/>
    </row>
    <row r="2" spans="2:8">
      <c r="B2" s="6" t="s">
        <v>29</v>
      </c>
      <c r="C2" s="192" t="s">
        <v>71</v>
      </c>
      <c r="D2" s="192"/>
      <c r="E2" s="192"/>
      <c r="F2" s="192"/>
      <c r="G2" s="7"/>
      <c r="H2" s="7"/>
    </row>
    <row r="3" spans="2:8">
      <c r="B3" s="6" t="s">
        <v>28</v>
      </c>
      <c r="C3" s="192" t="s">
        <v>72</v>
      </c>
      <c r="D3" s="192"/>
      <c r="E3" s="192"/>
      <c r="F3" s="192"/>
      <c r="G3" s="7"/>
      <c r="H3" s="7"/>
    </row>
    <row r="4" spans="2:8">
      <c r="B4" s="7" t="s">
        <v>31</v>
      </c>
      <c r="C4" s="40">
        <v>43220</v>
      </c>
      <c r="D4" s="7"/>
      <c r="E4" s="7"/>
      <c r="F4" s="7"/>
      <c r="G4" s="7"/>
      <c r="H4" s="7"/>
    </row>
    <row r="5" spans="2:8">
      <c r="B5" s="194" t="s">
        <v>26</v>
      </c>
      <c r="C5" s="194"/>
      <c r="D5" s="194"/>
      <c r="E5" s="194"/>
      <c r="F5" s="194"/>
      <c r="G5" s="194"/>
      <c r="H5" s="194"/>
    </row>
    <row r="6" spans="2:8">
      <c r="B6" s="12"/>
      <c r="C6" s="7"/>
      <c r="D6" s="7"/>
      <c r="E6" s="7"/>
      <c r="F6" s="7"/>
      <c r="G6" s="7"/>
      <c r="H6" s="7"/>
    </row>
    <row r="7" spans="2:8">
      <c r="B7" s="11" t="s">
        <v>33</v>
      </c>
      <c r="C7" s="7"/>
      <c r="D7" s="7"/>
      <c r="E7" s="7"/>
      <c r="F7" s="7"/>
      <c r="G7" s="7"/>
      <c r="H7" s="7"/>
    </row>
    <row r="8" spans="2:8">
      <c r="B8" s="190" t="s">
        <v>30</v>
      </c>
      <c r="C8" s="190" t="s">
        <v>14</v>
      </c>
      <c r="D8" s="190"/>
      <c r="E8" s="190"/>
      <c r="F8" s="190"/>
      <c r="G8" s="190" t="s">
        <v>15</v>
      </c>
      <c r="H8" s="190" t="s">
        <v>16</v>
      </c>
    </row>
    <row r="9" spans="2:8">
      <c r="B9" s="190"/>
      <c r="C9" s="190" t="s">
        <v>17</v>
      </c>
      <c r="D9" s="190"/>
      <c r="E9" s="190"/>
      <c r="F9" s="190" t="s">
        <v>18</v>
      </c>
      <c r="G9" s="190"/>
      <c r="H9" s="190"/>
    </row>
    <row r="10" spans="2:8">
      <c r="B10" s="190"/>
      <c r="C10" s="31" t="s">
        <v>19</v>
      </c>
      <c r="D10" s="31" t="s">
        <v>20</v>
      </c>
      <c r="E10" s="190" t="s">
        <v>21</v>
      </c>
      <c r="F10" s="190"/>
      <c r="G10" s="190"/>
      <c r="H10" s="190"/>
    </row>
    <row r="11" spans="2:8">
      <c r="B11" s="190"/>
      <c r="C11" s="32" t="s">
        <v>20</v>
      </c>
      <c r="D11" s="32" t="s">
        <v>2</v>
      </c>
      <c r="E11" s="190"/>
      <c r="F11" s="190"/>
      <c r="G11" s="190"/>
      <c r="H11" s="190"/>
    </row>
    <row r="12" spans="2:8">
      <c r="B12" s="190"/>
      <c r="C12" s="33" t="s">
        <v>3</v>
      </c>
      <c r="D12" s="33" t="s">
        <v>1</v>
      </c>
      <c r="E12" s="190"/>
      <c r="F12" s="190"/>
      <c r="G12" s="190"/>
      <c r="H12" s="190"/>
    </row>
    <row r="13" spans="2:8" ht="12.75" customHeight="1">
      <c r="B13" s="193" t="s">
        <v>22</v>
      </c>
      <c r="C13" s="193"/>
      <c r="D13" s="193"/>
      <c r="E13" s="193"/>
      <c r="F13" s="193"/>
      <c r="G13" s="193"/>
      <c r="H13" s="193"/>
    </row>
    <row r="14" spans="2:8" ht="15">
      <c r="B14" s="41" t="s">
        <v>4</v>
      </c>
      <c r="C14" s="157">
        <v>0</v>
      </c>
      <c r="D14" s="157">
        <v>2</v>
      </c>
      <c r="E14" s="155">
        <v>2</v>
      </c>
      <c r="F14" s="157">
        <v>0</v>
      </c>
      <c r="G14" s="158">
        <v>0</v>
      </c>
      <c r="H14" s="155">
        <v>2</v>
      </c>
    </row>
    <row r="15" spans="2:8" ht="15">
      <c r="B15" s="41" t="s">
        <v>5</v>
      </c>
      <c r="C15" s="157">
        <v>34</v>
      </c>
      <c r="D15" s="157">
        <v>20</v>
      </c>
      <c r="E15" s="155">
        <v>54</v>
      </c>
      <c r="F15" s="157">
        <v>0</v>
      </c>
      <c r="G15" s="158">
        <v>0</v>
      </c>
      <c r="H15" s="155">
        <v>54</v>
      </c>
    </row>
    <row r="16" spans="2:8" ht="15">
      <c r="B16" s="41" t="s">
        <v>6</v>
      </c>
      <c r="C16" s="157">
        <v>8</v>
      </c>
      <c r="D16" s="157">
        <v>10</v>
      </c>
      <c r="E16" s="155">
        <v>18</v>
      </c>
      <c r="F16" s="157">
        <v>0</v>
      </c>
      <c r="G16" s="158">
        <v>-2</v>
      </c>
      <c r="H16" s="155">
        <v>16</v>
      </c>
    </row>
    <row r="17" spans="2:8" ht="15">
      <c r="B17" s="41" t="s">
        <v>7</v>
      </c>
      <c r="C17" s="157">
        <v>7</v>
      </c>
      <c r="D17" s="157">
        <v>8</v>
      </c>
      <c r="E17" s="155">
        <v>15</v>
      </c>
      <c r="F17" s="157">
        <v>0</v>
      </c>
      <c r="G17" s="158">
        <v>0</v>
      </c>
      <c r="H17" s="155">
        <v>15</v>
      </c>
    </row>
    <row r="18" spans="2:8">
      <c r="B18" s="43" t="s">
        <v>24</v>
      </c>
      <c r="C18" s="156">
        <v>49</v>
      </c>
      <c r="D18" s="156">
        <v>40</v>
      </c>
      <c r="E18" s="156">
        <v>89</v>
      </c>
      <c r="F18" s="156">
        <v>0</v>
      </c>
      <c r="G18" s="156">
        <v>-2</v>
      </c>
      <c r="H18" s="156">
        <v>87</v>
      </c>
    </row>
    <row r="19" spans="2:8">
      <c r="B19" s="191" t="s">
        <v>23</v>
      </c>
      <c r="C19" s="191"/>
      <c r="D19" s="191"/>
      <c r="E19" s="191"/>
      <c r="F19" s="191"/>
      <c r="G19" s="191"/>
      <c r="H19" s="191"/>
    </row>
    <row r="20" spans="2:8" ht="15">
      <c r="B20" s="41" t="s">
        <v>8</v>
      </c>
      <c r="C20" s="162">
        <v>0</v>
      </c>
      <c r="D20" s="162">
        <v>1</v>
      </c>
      <c r="E20" s="159">
        <v>1</v>
      </c>
      <c r="F20" s="159"/>
      <c r="G20" s="163">
        <v>0</v>
      </c>
      <c r="H20" s="159">
        <v>1</v>
      </c>
    </row>
    <row r="21" spans="2:8" ht="15">
      <c r="B21" s="41" t="s">
        <v>9</v>
      </c>
      <c r="C21" s="162">
        <v>174</v>
      </c>
      <c r="D21" s="162">
        <v>29</v>
      </c>
      <c r="E21" s="159">
        <v>203</v>
      </c>
      <c r="F21" s="159"/>
      <c r="G21" s="163">
        <v>4</v>
      </c>
      <c r="H21" s="159">
        <v>207</v>
      </c>
    </row>
    <row r="22" spans="2:8" ht="15">
      <c r="B22" s="41" t="s">
        <v>10</v>
      </c>
      <c r="C22" s="162">
        <v>101</v>
      </c>
      <c r="D22" s="162">
        <v>10</v>
      </c>
      <c r="E22" s="159">
        <v>111</v>
      </c>
      <c r="F22" s="159"/>
      <c r="G22" s="163">
        <v>3</v>
      </c>
      <c r="H22" s="159">
        <v>114</v>
      </c>
    </row>
    <row r="23" spans="2:8" ht="15">
      <c r="B23" s="41" t="s">
        <v>11</v>
      </c>
      <c r="C23" s="162">
        <v>24</v>
      </c>
      <c r="D23" s="162">
        <v>5</v>
      </c>
      <c r="E23" s="159">
        <v>29</v>
      </c>
      <c r="F23" s="159"/>
      <c r="G23" s="163">
        <v>0</v>
      </c>
      <c r="H23" s="159">
        <v>29</v>
      </c>
    </row>
    <row r="24" spans="2:8" ht="15">
      <c r="B24" s="41" t="s">
        <v>12</v>
      </c>
      <c r="C24" s="162">
        <v>68</v>
      </c>
      <c r="D24" s="162">
        <v>5</v>
      </c>
      <c r="E24" s="159">
        <v>73</v>
      </c>
      <c r="F24" s="159"/>
      <c r="G24" s="163">
        <v>-1</v>
      </c>
      <c r="H24" s="159">
        <v>72</v>
      </c>
    </row>
    <row r="25" spans="2:8" ht="15">
      <c r="B25" s="41" t="s">
        <v>13</v>
      </c>
      <c r="C25" s="162">
        <v>6</v>
      </c>
      <c r="D25" s="162">
        <v>3</v>
      </c>
      <c r="E25" s="159">
        <v>9</v>
      </c>
      <c r="F25" s="159"/>
      <c r="G25" s="163">
        <v>0</v>
      </c>
      <c r="H25" s="159">
        <v>9</v>
      </c>
    </row>
    <row r="26" spans="2:8">
      <c r="B26" s="43" t="s">
        <v>25</v>
      </c>
      <c r="C26" s="160">
        <v>373</v>
      </c>
      <c r="D26" s="160">
        <v>53</v>
      </c>
      <c r="E26" s="160">
        <v>426</v>
      </c>
      <c r="F26" s="160"/>
      <c r="G26" s="160">
        <v>6</v>
      </c>
      <c r="H26" s="160">
        <v>432</v>
      </c>
    </row>
    <row r="27" spans="2:8">
      <c r="B27" s="47" t="s">
        <v>0</v>
      </c>
      <c r="C27" s="161">
        <v>422</v>
      </c>
      <c r="D27" s="161">
        <v>93</v>
      </c>
      <c r="E27" s="161">
        <v>515</v>
      </c>
      <c r="F27" s="161">
        <v>0</v>
      </c>
      <c r="G27" s="161">
        <v>4</v>
      </c>
      <c r="H27" s="161">
        <v>519</v>
      </c>
    </row>
    <row r="28" spans="2:8">
      <c r="B28" s="5"/>
      <c r="C28" s="5"/>
      <c r="D28" s="5"/>
      <c r="E28" s="5"/>
      <c r="F28" s="5"/>
      <c r="G28" s="5"/>
      <c r="H28" s="5"/>
    </row>
    <row r="29" spans="2:8">
      <c r="B29" s="7" t="s">
        <v>32</v>
      </c>
      <c r="C29" s="5"/>
      <c r="D29" s="5"/>
      <c r="E29" s="5"/>
      <c r="F29" s="5"/>
      <c r="G29" s="5"/>
      <c r="H29" s="5"/>
    </row>
  </sheetData>
  <protectedRanges>
    <protectedRange sqref="C14:D17 F14:G17 C20:D25 G20:G25" name="Dados dos TRTs_2"/>
    <protectedRange sqref="C2:F3 C4" name="Cabecalho_2"/>
  </protectedRanges>
  <mergeCells count="12">
    <mergeCell ref="B19:H19"/>
    <mergeCell ref="C2:F2"/>
    <mergeCell ref="C3:F3"/>
    <mergeCell ref="B13:H13"/>
    <mergeCell ref="B5:H5"/>
    <mergeCell ref="B8:B12"/>
    <mergeCell ref="C8:F8"/>
    <mergeCell ref="G8:G12"/>
    <mergeCell ref="H8:H12"/>
    <mergeCell ref="C9:E9"/>
    <mergeCell ref="F9:F12"/>
    <mergeCell ref="E10:E12"/>
  </mergeCells>
  <pageMargins left="0.511811024" right="0.511811024" top="0.78740157499999996" bottom="0.78740157499999996" header="0.31496062000000002" footer="0.3149606200000000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9"/>
  <sheetViews>
    <sheetView workbookViewId="0">
      <selection activeCell="M21" sqref="M21"/>
    </sheetView>
  </sheetViews>
  <sheetFormatPr defaultRowHeight="12.75"/>
  <cols>
    <col min="1" max="1" width="3.140625" customWidth="1"/>
    <col min="2" max="8" width="17.7109375" customWidth="1"/>
  </cols>
  <sheetData>
    <row r="1" spans="2:8">
      <c r="B1" s="6" t="s">
        <v>27</v>
      </c>
      <c r="C1" s="7"/>
      <c r="D1" s="7"/>
      <c r="E1" s="7"/>
      <c r="F1" s="7"/>
      <c r="G1" s="7"/>
      <c r="H1" s="7"/>
    </row>
    <row r="2" spans="2:8">
      <c r="B2" s="6" t="s">
        <v>29</v>
      </c>
      <c r="C2" s="192" t="s">
        <v>73</v>
      </c>
      <c r="D2" s="192"/>
      <c r="E2" s="192"/>
      <c r="F2" s="192"/>
      <c r="G2" s="7"/>
      <c r="H2" s="7"/>
    </row>
    <row r="3" spans="2:8">
      <c r="B3" s="6" t="s">
        <v>28</v>
      </c>
      <c r="C3" s="192" t="s">
        <v>74</v>
      </c>
      <c r="D3" s="192"/>
      <c r="E3" s="192"/>
      <c r="F3" s="192"/>
      <c r="G3" s="7"/>
      <c r="H3" s="7"/>
    </row>
    <row r="4" spans="2:8">
      <c r="B4" s="7" t="s">
        <v>31</v>
      </c>
      <c r="C4" s="23">
        <v>43220</v>
      </c>
      <c r="D4" s="7"/>
      <c r="E4" s="7"/>
      <c r="F4" s="7"/>
      <c r="G4" s="7"/>
      <c r="H4" s="7"/>
    </row>
    <row r="5" spans="2:8">
      <c r="B5" s="194" t="s">
        <v>26</v>
      </c>
      <c r="C5" s="194"/>
      <c r="D5" s="194"/>
      <c r="E5" s="194"/>
      <c r="F5" s="194"/>
      <c r="G5" s="194"/>
      <c r="H5" s="194"/>
    </row>
    <row r="6" spans="2:8">
      <c r="B6" s="12"/>
      <c r="C6" s="7"/>
      <c r="D6" s="7"/>
      <c r="E6" s="7"/>
      <c r="F6" s="7"/>
      <c r="G6" s="7"/>
      <c r="H6" s="7"/>
    </row>
    <row r="7" spans="2:8">
      <c r="B7" s="11" t="s">
        <v>33</v>
      </c>
      <c r="C7" s="7"/>
      <c r="D7" s="7"/>
      <c r="E7" s="7"/>
      <c r="F7" s="7"/>
      <c r="G7" s="7"/>
      <c r="H7" s="7"/>
    </row>
    <row r="8" spans="2:8">
      <c r="B8" s="190" t="s">
        <v>30</v>
      </c>
      <c r="C8" s="190" t="s">
        <v>14</v>
      </c>
      <c r="D8" s="190"/>
      <c r="E8" s="190"/>
      <c r="F8" s="190"/>
      <c r="G8" s="190" t="s">
        <v>15</v>
      </c>
      <c r="H8" s="190" t="s">
        <v>16</v>
      </c>
    </row>
    <row r="9" spans="2:8">
      <c r="B9" s="190"/>
      <c r="C9" s="190" t="s">
        <v>17</v>
      </c>
      <c r="D9" s="190"/>
      <c r="E9" s="190"/>
      <c r="F9" s="190" t="s">
        <v>18</v>
      </c>
      <c r="G9" s="190"/>
      <c r="H9" s="190"/>
    </row>
    <row r="10" spans="2:8">
      <c r="B10" s="190"/>
      <c r="C10" s="31" t="s">
        <v>19</v>
      </c>
      <c r="D10" s="31" t="s">
        <v>20</v>
      </c>
      <c r="E10" s="190" t="s">
        <v>21</v>
      </c>
      <c r="F10" s="190"/>
      <c r="G10" s="190"/>
      <c r="H10" s="190"/>
    </row>
    <row r="11" spans="2:8">
      <c r="B11" s="190"/>
      <c r="C11" s="32" t="s">
        <v>20</v>
      </c>
      <c r="D11" s="32" t="s">
        <v>2</v>
      </c>
      <c r="E11" s="190"/>
      <c r="F11" s="190"/>
      <c r="G11" s="190"/>
      <c r="H11" s="190"/>
    </row>
    <row r="12" spans="2:8">
      <c r="B12" s="190"/>
      <c r="C12" s="33" t="s">
        <v>3</v>
      </c>
      <c r="D12" s="33" t="s">
        <v>1</v>
      </c>
      <c r="E12" s="190"/>
      <c r="F12" s="190"/>
      <c r="G12" s="190"/>
      <c r="H12" s="190"/>
    </row>
    <row r="13" spans="2:8" ht="12.75" customHeight="1">
      <c r="B13" s="193" t="s">
        <v>22</v>
      </c>
      <c r="C13" s="193"/>
      <c r="D13" s="193"/>
      <c r="E13" s="193"/>
      <c r="F13" s="193"/>
      <c r="G13" s="193"/>
      <c r="H13" s="193"/>
    </row>
    <row r="14" spans="2:8">
      <c r="B14" s="41" t="s">
        <v>4</v>
      </c>
      <c r="C14" s="164">
        <v>2</v>
      </c>
      <c r="D14" s="164">
        <v>0</v>
      </c>
      <c r="E14" s="165">
        <v>2</v>
      </c>
      <c r="F14" s="164">
        <v>0</v>
      </c>
      <c r="G14" s="164">
        <v>0</v>
      </c>
      <c r="H14" s="165">
        <v>2</v>
      </c>
    </row>
    <row r="15" spans="2:8">
      <c r="B15" s="41" t="s">
        <v>5</v>
      </c>
      <c r="C15" s="164">
        <v>34</v>
      </c>
      <c r="D15" s="164">
        <v>5</v>
      </c>
      <c r="E15" s="165">
        <v>39</v>
      </c>
      <c r="F15" s="164">
        <v>2</v>
      </c>
      <c r="G15" s="164">
        <v>0</v>
      </c>
      <c r="H15" s="165">
        <v>41</v>
      </c>
    </row>
    <row r="16" spans="2:8">
      <c r="B16" s="41" t="s">
        <v>6</v>
      </c>
      <c r="C16" s="164">
        <v>8</v>
      </c>
      <c r="D16" s="164">
        <v>0</v>
      </c>
      <c r="E16" s="165">
        <v>8</v>
      </c>
      <c r="F16" s="164">
        <v>0</v>
      </c>
      <c r="G16" s="164">
        <v>0</v>
      </c>
      <c r="H16" s="165">
        <v>8</v>
      </c>
    </row>
    <row r="17" spans="2:8">
      <c r="B17" s="41" t="s">
        <v>7</v>
      </c>
      <c r="C17" s="164">
        <v>0</v>
      </c>
      <c r="D17" s="164">
        <v>0</v>
      </c>
      <c r="E17" s="165">
        <v>0</v>
      </c>
      <c r="F17" s="164">
        <v>0</v>
      </c>
      <c r="G17" s="164">
        <v>0</v>
      </c>
      <c r="H17" s="165">
        <v>0</v>
      </c>
    </row>
    <row r="18" spans="2:8">
      <c r="B18" s="43" t="s">
        <v>24</v>
      </c>
      <c r="C18" s="166">
        <v>44</v>
      </c>
      <c r="D18" s="166">
        <v>5</v>
      </c>
      <c r="E18" s="166">
        <v>49</v>
      </c>
      <c r="F18" s="166">
        <v>2</v>
      </c>
      <c r="G18" s="166">
        <v>0</v>
      </c>
      <c r="H18" s="166">
        <v>51</v>
      </c>
    </row>
    <row r="19" spans="2:8">
      <c r="B19" s="191" t="s">
        <v>23</v>
      </c>
      <c r="C19" s="191"/>
      <c r="D19" s="191"/>
      <c r="E19" s="191"/>
      <c r="F19" s="191"/>
      <c r="G19" s="191"/>
      <c r="H19" s="191"/>
    </row>
    <row r="20" spans="2:8">
      <c r="B20" s="41" t="s">
        <v>8</v>
      </c>
      <c r="C20" s="168">
        <v>0</v>
      </c>
      <c r="D20" s="168">
        <v>0</v>
      </c>
      <c r="E20" s="169">
        <v>0</v>
      </c>
      <c r="F20" s="169"/>
      <c r="G20" s="167">
        <v>0</v>
      </c>
      <c r="H20" s="169">
        <v>0</v>
      </c>
    </row>
    <row r="21" spans="2:8">
      <c r="B21" s="41" t="s">
        <v>9</v>
      </c>
      <c r="C21" s="168">
        <v>164</v>
      </c>
      <c r="D21" s="168">
        <v>0</v>
      </c>
      <c r="E21" s="169">
        <v>164</v>
      </c>
      <c r="F21" s="169"/>
      <c r="G21" s="167">
        <v>1</v>
      </c>
      <c r="H21" s="169">
        <v>165</v>
      </c>
    </row>
    <row r="22" spans="2:8">
      <c r="B22" s="41" t="s">
        <v>10</v>
      </c>
      <c r="C22" s="168">
        <v>49</v>
      </c>
      <c r="D22" s="168">
        <v>0</v>
      </c>
      <c r="E22" s="169">
        <v>49</v>
      </c>
      <c r="F22" s="169"/>
      <c r="G22" s="167">
        <v>0</v>
      </c>
      <c r="H22" s="169">
        <v>49</v>
      </c>
    </row>
    <row r="23" spans="2:8">
      <c r="B23" s="41" t="s">
        <v>11</v>
      </c>
      <c r="C23" s="168">
        <v>113</v>
      </c>
      <c r="D23" s="168">
        <v>0</v>
      </c>
      <c r="E23" s="169">
        <v>113</v>
      </c>
      <c r="F23" s="169"/>
      <c r="G23" s="167">
        <v>1</v>
      </c>
      <c r="H23" s="169">
        <v>114</v>
      </c>
    </row>
    <row r="24" spans="2:8">
      <c r="B24" s="41" t="s">
        <v>12</v>
      </c>
      <c r="C24" s="168">
        <v>30</v>
      </c>
      <c r="D24" s="168">
        <v>0</v>
      </c>
      <c r="E24" s="169">
        <v>30</v>
      </c>
      <c r="F24" s="169"/>
      <c r="G24" s="167">
        <v>3</v>
      </c>
      <c r="H24" s="169">
        <v>33</v>
      </c>
    </row>
    <row r="25" spans="2:8">
      <c r="B25" s="41" t="s">
        <v>13</v>
      </c>
      <c r="C25" s="168">
        <v>18</v>
      </c>
      <c r="D25" s="168">
        <v>0</v>
      </c>
      <c r="E25" s="169">
        <v>18</v>
      </c>
      <c r="F25" s="169"/>
      <c r="G25" s="167">
        <v>0</v>
      </c>
      <c r="H25" s="169">
        <v>18</v>
      </c>
    </row>
    <row r="26" spans="2:8">
      <c r="B26" s="43" t="s">
        <v>25</v>
      </c>
      <c r="C26" s="170">
        <v>374</v>
      </c>
      <c r="D26" s="170">
        <v>0</v>
      </c>
      <c r="E26" s="170">
        <v>374</v>
      </c>
      <c r="F26" s="170"/>
      <c r="G26" s="170">
        <v>5</v>
      </c>
      <c r="H26" s="170">
        <v>379</v>
      </c>
    </row>
    <row r="27" spans="2:8">
      <c r="B27" s="47" t="s">
        <v>0</v>
      </c>
      <c r="C27" s="171">
        <v>418</v>
      </c>
      <c r="D27" s="171">
        <v>5</v>
      </c>
      <c r="E27" s="171">
        <v>423</v>
      </c>
      <c r="F27" s="171">
        <v>2</v>
      </c>
      <c r="G27" s="171">
        <v>5</v>
      </c>
      <c r="H27" s="171">
        <v>430</v>
      </c>
    </row>
    <row r="28" spans="2:8">
      <c r="B28" s="5"/>
      <c r="C28" s="5"/>
      <c r="D28" s="5"/>
      <c r="E28" s="5"/>
      <c r="F28" s="5"/>
      <c r="G28" s="5"/>
      <c r="H28" s="5"/>
    </row>
    <row r="29" spans="2:8">
      <c r="B29" s="7" t="s">
        <v>32</v>
      </c>
      <c r="C29" s="5"/>
      <c r="D29" s="5"/>
      <c r="E29" s="5"/>
      <c r="F29" s="5"/>
      <c r="G29" s="5"/>
      <c r="H29" s="5"/>
    </row>
  </sheetData>
  <protectedRanges>
    <protectedRange sqref="C14:D17 F14:G17 C20:D25 G20:G25" name="Dados dos TRTs_1"/>
    <protectedRange sqref="C2:F3 C4" name="Cabecalho_1"/>
  </protectedRanges>
  <mergeCells count="12">
    <mergeCell ref="B19:H19"/>
    <mergeCell ref="C2:F2"/>
    <mergeCell ref="C3:F3"/>
    <mergeCell ref="B13:H13"/>
    <mergeCell ref="B5:H5"/>
    <mergeCell ref="B8:B12"/>
    <mergeCell ref="C8:F8"/>
    <mergeCell ref="G8:G12"/>
    <mergeCell ref="H8:H12"/>
    <mergeCell ref="C9:E9"/>
    <mergeCell ref="F9:F12"/>
    <mergeCell ref="E10:E12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9"/>
  <sheetViews>
    <sheetView zoomScaleNormal="100" workbookViewId="0">
      <selection activeCell="L25" sqref="L25"/>
    </sheetView>
  </sheetViews>
  <sheetFormatPr defaultRowHeight="12.75"/>
  <cols>
    <col min="1" max="1" width="3.140625" customWidth="1"/>
    <col min="2" max="8" width="17.7109375" customWidth="1"/>
  </cols>
  <sheetData>
    <row r="1" spans="2:8">
      <c r="B1" s="6" t="s">
        <v>27</v>
      </c>
      <c r="C1" s="7"/>
      <c r="D1" s="7"/>
      <c r="E1" s="7"/>
      <c r="F1" s="7"/>
      <c r="G1" s="7"/>
      <c r="H1" s="7"/>
    </row>
    <row r="2" spans="2:8">
      <c r="B2" s="6" t="s">
        <v>29</v>
      </c>
      <c r="C2" s="192" t="s">
        <v>40</v>
      </c>
      <c r="D2" s="192"/>
      <c r="E2" s="192"/>
      <c r="F2" s="192"/>
      <c r="G2" s="7"/>
      <c r="H2" s="7"/>
    </row>
    <row r="3" spans="2:8">
      <c r="B3" s="6" t="s">
        <v>28</v>
      </c>
      <c r="C3" s="192" t="s">
        <v>41</v>
      </c>
      <c r="D3" s="192"/>
      <c r="E3" s="192"/>
      <c r="F3" s="192"/>
      <c r="G3" s="7"/>
      <c r="H3" s="7"/>
    </row>
    <row r="4" spans="2:8">
      <c r="B4" s="7" t="s">
        <v>31</v>
      </c>
      <c r="C4" s="23">
        <v>43220</v>
      </c>
      <c r="D4" s="7"/>
      <c r="E4" s="7"/>
      <c r="F4" s="7"/>
      <c r="G4" s="7"/>
      <c r="H4" s="7"/>
    </row>
    <row r="5" spans="2:8">
      <c r="B5" s="194" t="s">
        <v>26</v>
      </c>
      <c r="C5" s="194"/>
      <c r="D5" s="194"/>
      <c r="E5" s="194"/>
      <c r="F5" s="194"/>
      <c r="G5" s="194"/>
      <c r="H5" s="194"/>
    </row>
    <row r="6" spans="2:8">
      <c r="B6" s="12"/>
      <c r="C6" s="7"/>
      <c r="D6" s="7"/>
      <c r="E6" s="7"/>
      <c r="F6" s="7"/>
      <c r="G6" s="7"/>
      <c r="H6" s="7"/>
    </row>
    <row r="7" spans="2:8">
      <c r="B7" s="11" t="s">
        <v>33</v>
      </c>
      <c r="C7" s="7"/>
      <c r="D7" s="7"/>
      <c r="E7" s="7"/>
      <c r="F7" s="7"/>
      <c r="G7" s="7"/>
      <c r="H7" s="7"/>
    </row>
    <row r="8" spans="2:8">
      <c r="B8" s="190" t="s">
        <v>30</v>
      </c>
      <c r="C8" s="190" t="s">
        <v>14</v>
      </c>
      <c r="D8" s="190"/>
      <c r="E8" s="190"/>
      <c r="F8" s="190"/>
      <c r="G8" s="190" t="s">
        <v>15</v>
      </c>
      <c r="H8" s="190" t="s">
        <v>16</v>
      </c>
    </row>
    <row r="9" spans="2:8">
      <c r="B9" s="190"/>
      <c r="C9" s="190" t="s">
        <v>17</v>
      </c>
      <c r="D9" s="190"/>
      <c r="E9" s="190"/>
      <c r="F9" s="190" t="s">
        <v>18</v>
      </c>
      <c r="G9" s="190"/>
      <c r="H9" s="190"/>
    </row>
    <row r="10" spans="2:8">
      <c r="B10" s="190"/>
      <c r="C10" s="31" t="s">
        <v>19</v>
      </c>
      <c r="D10" s="31" t="s">
        <v>20</v>
      </c>
      <c r="E10" s="190" t="s">
        <v>21</v>
      </c>
      <c r="F10" s="190"/>
      <c r="G10" s="190"/>
      <c r="H10" s="190"/>
    </row>
    <row r="11" spans="2:8">
      <c r="B11" s="190"/>
      <c r="C11" s="53" t="s">
        <v>20</v>
      </c>
      <c r="D11" s="53" t="s">
        <v>2</v>
      </c>
      <c r="E11" s="190"/>
      <c r="F11" s="190"/>
      <c r="G11" s="190"/>
      <c r="H11" s="190"/>
    </row>
    <row r="12" spans="2:8">
      <c r="B12" s="190"/>
      <c r="C12" s="33" t="s">
        <v>3</v>
      </c>
      <c r="D12" s="33" t="s">
        <v>1</v>
      </c>
      <c r="E12" s="190"/>
      <c r="F12" s="190"/>
      <c r="G12" s="190"/>
      <c r="H12" s="190"/>
    </row>
    <row r="13" spans="2:8" ht="12.75" customHeight="1">
      <c r="B13" s="193" t="s">
        <v>22</v>
      </c>
      <c r="C13" s="193"/>
      <c r="D13" s="193"/>
      <c r="E13" s="193"/>
      <c r="F13" s="193"/>
      <c r="G13" s="193"/>
      <c r="H13" s="193"/>
    </row>
    <row r="14" spans="2:8" ht="12.75" customHeight="1">
      <c r="B14" s="41" t="s">
        <v>4</v>
      </c>
      <c r="C14" s="42">
        <v>3</v>
      </c>
      <c r="D14" s="42">
        <v>0</v>
      </c>
      <c r="E14" s="45">
        <v>3</v>
      </c>
      <c r="F14" s="42">
        <v>0</v>
      </c>
      <c r="G14" s="42">
        <v>0</v>
      </c>
      <c r="H14" s="45">
        <v>3</v>
      </c>
    </row>
    <row r="15" spans="2:8">
      <c r="B15" s="41" t="s">
        <v>5</v>
      </c>
      <c r="C15" s="42">
        <v>261</v>
      </c>
      <c r="D15" s="42">
        <v>0</v>
      </c>
      <c r="E15" s="45">
        <v>261</v>
      </c>
      <c r="F15" s="42">
        <v>24</v>
      </c>
      <c r="G15" s="42">
        <v>6</v>
      </c>
      <c r="H15" s="45">
        <v>291</v>
      </c>
    </row>
    <row r="16" spans="2:8">
      <c r="B16" s="41" t="s">
        <v>6</v>
      </c>
      <c r="C16" s="42">
        <v>43</v>
      </c>
      <c r="D16" s="42">
        <v>0</v>
      </c>
      <c r="E16" s="45">
        <v>43</v>
      </c>
      <c r="F16" s="42">
        <v>2</v>
      </c>
      <c r="G16" s="42">
        <v>0</v>
      </c>
      <c r="H16" s="45">
        <v>45</v>
      </c>
    </row>
    <row r="17" spans="2:8">
      <c r="B17" s="41" t="s">
        <v>7</v>
      </c>
      <c r="C17" s="42">
        <v>144</v>
      </c>
      <c r="D17" s="42">
        <v>0</v>
      </c>
      <c r="E17" s="45">
        <v>144</v>
      </c>
      <c r="F17" s="42">
        <v>4</v>
      </c>
      <c r="G17" s="42">
        <v>4</v>
      </c>
      <c r="H17" s="45">
        <v>152</v>
      </c>
    </row>
    <row r="18" spans="2:8">
      <c r="B18" s="43" t="s">
        <v>24</v>
      </c>
      <c r="C18" s="46">
        <v>451</v>
      </c>
      <c r="D18" s="46">
        <v>0</v>
      </c>
      <c r="E18" s="46">
        <v>451</v>
      </c>
      <c r="F18" s="46">
        <v>30</v>
      </c>
      <c r="G18" s="46">
        <v>10</v>
      </c>
      <c r="H18" s="46">
        <v>491</v>
      </c>
    </row>
    <row r="19" spans="2:8">
      <c r="B19" s="191" t="s">
        <v>23</v>
      </c>
      <c r="C19" s="191"/>
      <c r="D19" s="191"/>
      <c r="E19" s="191"/>
      <c r="F19" s="191"/>
      <c r="G19" s="191"/>
      <c r="H19" s="191"/>
    </row>
    <row r="20" spans="2:8">
      <c r="B20" s="41" t="s">
        <v>8</v>
      </c>
      <c r="C20" s="44">
        <v>4</v>
      </c>
      <c r="D20" s="44">
        <v>0</v>
      </c>
      <c r="E20" s="42">
        <f t="shared" ref="E20:E26" si="0">C20+D20</f>
        <v>4</v>
      </c>
      <c r="F20" s="45"/>
      <c r="G20" s="42">
        <v>2</v>
      </c>
      <c r="H20" s="42">
        <f t="shared" ref="H20:H26" si="1">E20+G20</f>
        <v>6</v>
      </c>
    </row>
    <row r="21" spans="2:8">
      <c r="B21" s="41" t="s">
        <v>9</v>
      </c>
      <c r="C21" s="44">
        <v>1160</v>
      </c>
      <c r="D21" s="44">
        <v>0</v>
      </c>
      <c r="E21" s="42">
        <f t="shared" si="0"/>
        <v>1160</v>
      </c>
      <c r="F21" s="45"/>
      <c r="G21" s="42">
        <v>24</v>
      </c>
      <c r="H21" s="42">
        <f t="shared" si="1"/>
        <v>1184</v>
      </c>
    </row>
    <row r="22" spans="2:8">
      <c r="B22" s="41" t="s">
        <v>10</v>
      </c>
      <c r="C22" s="44">
        <f>591+4</f>
        <v>595</v>
      </c>
      <c r="D22" s="44">
        <v>0</v>
      </c>
      <c r="E22" s="42">
        <f t="shared" si="0"/>
        <v>595</v>
      </c>
      <c r="F22" s="45"/>
      <c r="G22" s="42">
        <v>5</v>
      </c>
      <c r="H22" s="42">
        <f t="shared" si="1"/>
        <v>600</v>
      </c>
    </row>
    <row r="23" spans="2:8">
      <c r="B23" s="41" t="s">
        <v>11</v>
      </c>
      <c r="C23" s="44">
        <f>331-4</f>
        <v>327</v>
      </c>
      <c r="D23" s="44">
        <v>0</v>
      </c>
      <c r="E23" s="42">
        <f t="shared" si="0"/>
        <v>327</v>
      </c>
      <c r="F23" s="45"/>
      <c r="G23" s="42">
        <v>23</v>
      </c>
      <c r="H23" s="42">
        <f t="shared" si="1"/>
        <v>350</v>
      </c>
    </row>
    <row r="24" spans="2:8">
      <c r="B24" s="41" t="s">
        <v>12</v>
      </c>
      <c r="C24" s="44">
        <f>280</f>
        <v>280</v>
      </c>
      <c r="D24" s="44">
        <v>0</v>
      </c>
      <c r="E24" s="42">
        <f t="shared" si="0"/>
        <v>280</v>
      </c>
      <c r="F24" s="45"/>
      <c r="G24" s="42">
        <v>6</v>
      </c>
      <c r="H24" s="42">
        <f t="shared" si="1"/>
        <v>286</v>
      </c>
    </row>
    <row r="25" spans="2:8">
      <c r="B25" s="41" t="s">
        <v>13</v>
      </c>
      <c r="C25" s="44">
        <v>0</v>
      </c>
      <c r="D25" s="44">
        <v>0</v>
      </c>
      <c r="E25" s="42">
        <f t="shared" si="0"/>
        <v>0</v>
      </c>
      <c r="F25" s="45"/>
      <c r="G25" s="42">
        <v>0</v>
      </c>
      <c r="H25" s="42">
        <f t="shared" si="1"/>
        <v>0</v>
      </c>
    </row>
    <row r="26" spans="2:8">
      <c r="B26" s="43" t="s">
        <v>25</v>
      </c>
      <c r="C26" s="77">
        <f>SUM(C20:C25)</f>
        <v>2366</v>
      </c>
      <c r="D26" s="77">
        <f>SUM(D20:D25)</f>
        <v>0</v>
      </c>
      <c r="E26" s="78">
        <f t="shared" si="0"/>
        <v>2366</v>
      </c>
      <c r="F26" s="46"/>
      <c r="G26" s="77">
        <f>SUM(G20:G25)</f>
        <v>60</v>
      </c>
      <c r="H26" s="78">
        <f t="shared" si="1"/>
        <v>2426</v>
      </c>
    </row>
    <row r="27" spans="2:8">
      <c r="B27" s="47" t="s">
        <v>0</v>
      </c>
      <c r="C27" s="48">
        <f>C18+C26</f>
        <v>2817</v>
      </c>
      <c r="D27" s="48">
        <f>D18+D26</f>
        <v>0</v>
      </c>
      <c r="E27" s="48">
        <f>E18+E26</f>
        <v>2817</v>
      </c>
      <c r="F27" s="48">
        <f>F18</f>
        <v>30</v>
      </c>
      <c r="G27" s="48">
        <f>G18+G26</f>
        <v>70</v>
      </c>
      <c r="H27" s="48">
        <f>H18+H26</f>
        <v>2917</v>
      </c>
    </row>
    <row r="28" spans="2:8">
      <c r="B28" s="5"/>
      <c r="C28" s="5"/>
      <c r="D28" s="5"/>
      <c r="E28" s="5"/>
      <c r="F28" s="5"/>
      <c r="G28" s="5"/>
      <c r="H28" s="5"/>
    </row>
    <row r="29" spans="2:8">
      <c r="B29" s="7" t="s">
        <v>32</v>
      </c>
      <c r="C29" s="5"/>
      <c r="D29" s="5"/>
      <c r="E29" s="5"/>
      <c r="F29" s="5"/>
      <c r="G29" s="5"/>
      <c r="H29" s="5"/>
    </row>
  </sheetData>
  <protectedRanges>
    <protectedRange sqref="C14:D17 F14:G17 C20:D25 G20:G25" name="Dados dos TRTs"/>
    <protectedRange sqref="C2:F3 C4" name="Cabecalho"/>
  </protectedRanges>
  <mergeCells count="12">
    <mergeCell ref="C2:F2"/>
    <mergeCell ref="C3:F3"/>
    <mergeCell ref="B13:H13"/>
    <mergeCell ref="B19:H19"/>
    <mergeCell ref="B5:H5"/>
    <mergeCell ref="B8:B12"/>
    <mergeCell ref="C8:F8"/>
    <mergeCell ref="G8:G12"/>
    <mergeCell ref="H8:H12"/>
    <mergeCell ref="C9:E9"/>
    <mergeCell ref="F9:F12"/>
    <mergeCell ref="E10:E12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9"/>
  <sheetViews>
    <sheetView workbookViewId="0">
      <selection activeCell="N24" sqref="N24"/>
    </sheetView>
  </sheetViews>
  <sheetFormatPr defaultRowHeight="12.75"/>
  <cols>
    <col min="1" max="1" width="3.140625" customWidth="1"/>
    <col min="2" max="8" width="17.7109375" customWidth="1"/>
  </cols>
  <sheetData>
    <row r="1" spans="2:8">
      <c r="B1" s="6" t="s">
        <v>27</v>
      </c>
      <c r="C1" s="7"/>
      <c r="D1" s="7"/>
      <c r="E1" s="7"/>
      <c r="F1" s="7"/>
      <c r="G1" s="7"/>
      <c r="H1" s="7"/>
    </row>
    <row r="2" spans="2:8">
      <c r="B2" s="6" t="s">
        <v>29</v>
      </c>
      <c r="C2" s="192" t="s">
        <v>42</v>
      </c>
      <c r="D2" s="192"/>
      <c r="E2" s="192"/>
      <c r="F2" s="192"/>
      <c r="G2" s="7"/>
      <c r="H2" s="7"/>
    </row>
    <row r="3" spans="2:8">
      <c r="B3" s="6" t="s">
        <v>28</v>
      </c>
      <c r="C3" s="192" t="s">
        <v>43</v>
      </c>
      <c r="D3" s="192"/>
      <c r="E3" s="192"/>
      <c r="F3" s="192"/>
      <c r="G3" s="7"/>
      <c r="H3" s="7"/>
    </row>
    <row r="4" spans="2:8">
      <c r="B4" s="7" t="s">
        <v>31</v>
      </c>
      <c r="C4" s="23">
        <v>43220</v>
      </c>
      <c r="D4" s="7"/>
      <c r="E4" s="7"/>
      <c r="F4" s="7"/>
      <c r="G4" s="7"/>
      <c r="H4" s="7"/>
    </row>
    <row r="5" spans="2:8">
      <c r="B5" s="194" t="s">
        <v>26</v>
      </c>
      <c r="C5" s="194"/>
      <c r="D5" s="194"/>
      <c r="E5" s="194"/>
      <c r="F5" s="194"/>
      <c r="G5" s="194"/>
      <c r="H5" s="194"/>
    </row>
    <row r="6" spans="2:8">
      <c r="B6" s="12"/>
      <c r="C6" s="7"/>
      <c r="D6" s="7"/>
      <c r="E6" s="7"/>
      <c r="F6" s="7"/>
      <c r="G6" s="7"/>
      <c r="H6" s="7"/>
    </row>
    <row r="7" spans="2:8">
      <c r="B7" s="11" t="s">
        <v>33</v>
      </c>
      <c r="C7" s="7"/>
      <c r="D7" s="7"/>
      <c r="E7" s="7"/>
      <c r="F7" s="7"/>
      <c r="G7" s="7"/>
      <c r="H7" s="7"/>
    </row>
    <row r="8" spans="2:8">
      <c r="B8" s="190" t="s">
        <v>30</v>
      </c>
      <c r="C8" s="190" t="s">
        <v>14</v>
      </c>
      <c r="D8" s="190"/>
      <c r="E8" s="190"/>
      <c r="F8" s="190"/>
      <c r="G8" s="190" t="s">
        <v>15</v>
      </c>
      <c r="H8" s="190" t="s">
        <v>16</v>
      </c>
    </row>
    <row r="9" spans="2:8">
      <c r="B9" s="190"/>
      <c r="C9" s="190" t="s">
        <v>17</v>
      </c>
      <c r="D9" s="190"/>
      <c r="E9" s="190"/>
      <c r="F9" s="190" t="s">
        <v>18</v>
      </c>
      <c r="G9" s="190"/>
      <c r="H9" s="190"/>
    </row>
    <row r="10" spans="2:8">
      <c r="B10" s="190"/>
      <c r="C10" s="31" t="s">
        <v>19</v>
      </c>
      <c r="D10" s="31" t="s">
        <v>20</v>
      </c>
      <c r="E10" s="190" t="s">
        <v>21</v>
      </c>
      <c r="F10" s="190"/>
      <c r="G10" s="190"/>
      <c r="H10" s="190"/>
    </row>
    <row r="11" spans="2:8">
      <c r="B11" s="190"/>
      <c r="C11" s="32" t="s">
        <v>20</v>
      </c>
      <c r="D11" s="32" t="s">
        <v>2</v>
      </c>
      <c r="E11" s="190"/>
      <c r="F11" s="190"/>
      <c r="G11" s="190"/>
      <c r="H11" s="190"/>
    </row>
    <row r="12" spans="2:8">
      <c r="B12" s="190"/>
      <c r="C12" s="33" t="s">
        <v>3</v>
      </c>
      <c r="D12" s="33" t="s">
        <v>1</v>
      </c>
      <c r="E12" s="190"/>
      <c r="F12" s="190"/>
      <c r="G12" s="190"/>
      <c r="H12" s="190"/>
    </row>
    <row r="13" spans="2:8" ht="12.75" customHeight="1">
      <c r="B13" s="193" t="s">
        <v>22</v>
      </c>
      <c r="C13" s="193"/>
      <c r="D13" s="193"/>
      <c r="E13" s="193"/>
      <c r="F13" s="193"/>
      <c r="G13" s="193"/>
      <c r="H13" s="193"/>
    </row>
    <row r="14" spans="2:8">
      <c r="B14" s="41" t="s">
        <v>4</v>
      </c>
      <c r="C14" s="121">
        <v>3</v>
      </c>
      <c r="D14" s="121"/>
      <c r="E14" s="96">
        <f>C14+D14</f>
        <v>3</v>
      </c>
      <c r="F14" s="121"/>
      <c r="G14" s="121">
        <v>0</v>
      </c>
      <c r="H14" s="96">
        <f>E14+F14+G14</f>
        <v>3</v>
      </c>
    </row>
    <row r="15" spans="2:8">
      <c r="B15" s="41" t="s">
        <v>5</v>
      </c>
      <c r="C15" s="121">
        <v>517</v>
      </c>
      <c r="D15" s="121"/>
      <c r="E15" s="96">
        <f>C15+D15</f>
        <v>517</v>
      </c>
      <c r="F15" s="121">
        <v>12</v>
      </c>
      <c r="G15" s="121">
        <v>24</v>
      </c>
      <c r="H15" s="96">
        <f>E15+F15+G15</f>
        <v>553</v>
      </c>
    </row>
    <row r="16" spans="2:8">
      <c r="B16" s="41" t="s">
        <v>6</v>
      </c>
      <c r="C16" s="121">
        <v>144</v>
      </c>
      <c r="D16" s="121"/>
      <c r="E16" s="96">
        <f>C16+D16</f>
        <v>144</v>
      </c>
      <c r="F16" s="121"/>
      <c r="G16" s="121">
        <v>5</v>
      </c>
      <c r="H16" s="96">
        <f>E16+F16+G16</f>
        <v>149</v>
      </c>
    </row>
    <row r="17" spans="2:8">
      <c r="B17" s="41" t="s">
        <v>7</v>
      </c>
      <c r="C17" s="121"/>
      <c r="D17" s="121"/>
      <c r="E17" s="96">
        <f>C17+D17</f>
        <v>0</v>
      </c>
      <c r="F17" s="121"/>
      <c r="G17" s="121"/>
      <c r="H17" s="96">
        <f>E17+F17+G17</f>
        <v>0</v>
      </c>
    </row>
    <row r="18" spans="2:8">
      <c r="B18" s="43" t="s">
        <v>24</v>
      </c>
      <c r="C18" s="97">
        <f>SUM(C14:C17)</f>
        <v>664</v>
      </c>
      <c r="D18" s="97">
        <f>SUM(D14:D17)</f>
        <v>0</v>
      </c>
      <c r="E18" s="97">
        <f>C18+D18</f>
        <v>664</v>
      </c>
      <c r="F18" s="97">
        <f>SUM(F14:F17)</f>
        <v>12</v>
      </c>
      <c r="G18" s="97">
        <f>SUM(G14:G17)</f>
        <v>29</v>
      </c>
      <c r="H18" s="97">
        <f>E18+F18+G18</f>
        <v>705</v>
      </c>
    </row>
    <row r="19" spans="2:8">
      <c r="B19" s="191" t="s">
        <v>23</v>
      </c>
      <c r="C19" s="191"/>
      <c r="D19" s="191"/>
      <c r="E19" s="191"/>
      <c r="F19" s="191"/>
      <c r="G19" s="191"/>
      <c r="H19" s="191"/>
    </row>
    <row r="20" spans="2:8">
      <c r="B20" s="41" t="s">
        <v>8</v>
      </c>
      <c r="C20" s="122"/>
      <c r="D20" s="122"/>
      <c r="E20" s="96">
        <f t="shared" ref="E20:E26" si="0">C20+D20</f>
        <v>0</v>
      </c>
      <c r="F20" s="96"/>
      <c r="G20" s="121"/>
      <c r="H20" s="96">
        <f t="shared" ref="H20:H26" si="1">E20+G20</f>
        <v>0</v>
      </c>
    </row>
    <row r="21" spans="2:8">
      <c r="B21" s="41" t="s">
        <v>9</v>
      </c>
      <c r="C21" s="122">
        <v>871</v>
      </c>
      <c r="D21" s="122"/>
      <c r="E21" s="96">
        <f t="shared" si="0"/>
        <v>871</v>
      </c>
      <c r="F21" s="96"/>
      <c r="G21" s="121">
        <v>46</v>
      </c>
      <c r="H21" s="96">
        <f t="shared" si="1"/>
        <v>917</v>
      </c>
    </row>
    <row r="22" spans="2:8">
      <c r="B22" s="41" t="s">
        <v>10</v>
      </c>
      <c r="C22" s="122">
        <v>235</v>
      </c>
      <c r="D22" s="122"/>
      <c r="E22" s="96">
        <f t="shared" si="0"/>
        <v>235</v>
      </c>
      <c r="F22" s="96"/>
      <c r="G22" s="121">
        <v>19</v>
      </c>
      <c r="H22" s="96">
        <f t="shared" si="1"/>
        <v>254</v>
      </c>
    </row>
    <row r="23" spans="2:8">
      <c r="B23" s="41" t="s">
        <v>11</v>
      </c>
      <c r="C23" s="122">
        <v>463</v>
      </c>
      <c r="D23" s="122"/>
      <c r="E23" s="96">
        <f t="shared" si="0"/>
        <v>463</v>
      </c>
      <c r="F23" s="96"/>
      <c r="G23" s="121">
        <v>30</v>
      </c>
      <c r="H23" s="96">
        <f t="shared" si="1"/>
        <v>493</v>
      </c>
    </row>
    <row r="24" spans="2:8">
      <c r="B24" s="41" t="s">
        <v>12</v>
      </c>
      <c r="C24" s="122">
        <v>782</v>
      </c>
      <c r="D24" s="122"/>
      <c r="E24" s="96">
        <f t="shared" si="0"/>
        <v>782</v>
      </c>
      <c r="F24" s="96"/>
      <c r="G24" s="121">
        <v>70</v>
      </c>
      <c r="H24" s="96">
        <f t="shared" si="1"/>
        <v>852</v>
      </c>
    </row>
    <row r="25" spans="2:8">
      <c r="B25" s="41" t="s">
        <v>13</v>
      </c>
      <c r="C25" s="122">
        <v>83</v>
      </c>
      <c r="D25" s="122"/>
      <c r="E25" s="96">
        <f t="shared" si="0"/>
        <v>83</v>
      </c>
      <c r="F25" s="96"/>
      <c r="G25" s="121">
        <v>32</v>
      </c>
      <c r="H25" s="96">
        <f t="shared" si="1"/>
        <v>115</v>
      </c>
    </row>
    <row r="26" spans="2:8">
      <c r="B26" s="43" t="s">
        <v>25</v>
      </c>
      <c r="C26" s="97">
        <f>SUM(C20:C25)</f>
        <v>2434</v>
      </c>
      <c r="D26" s="97">
        <f>SUM(D20:D25)</f>
        <v>0</v>
      </c>
      <c r="E26" s="97">
        <f t="shared" si="0"/>
        <v>2434</v>
      </c>
      <c r="F26" s="97"/>
      <c r="G26" s="97">
        <f>SUM(G20:G25)</f>
        <v>197</v>
      </c>
      <c r="H26" s="97">
        <f t="shared" si="1"/>
        <v>2631</v>
      </c>
    </row>
    <row r="27" spans="2:8">
      <c r="B27" s="47" t="s">
        <v>0</v>
      </c>
      <c r="C27" s="98">
        <f>C18+C26</f>
        <v>3098</v>
      </c>
      <c r="D27" s="98">
        <f>D18+D26</f>
        <v>0</v>
      </c>
      <c r="E27" s="98">
        <f>E18+E26</f>
        <v>3098</v>
      </c>
      <c r="F27" s="98">
        <f>F18</f>
        <v>12</v>
      </c>
      <c r="G27" s="98">
        <f>G18+G26</f>
        <v>226</v>
      </c>
      <c r="H27" s="98">
        <f>H18+H26</f>
        <v>3336</v>
      </c>
    </row>
    <row r="28" spans="2:8">
      <c r="B28" s="5"/>
      <c r="C28" s="5"/>
      <c r="D28" s="5"/>
      <c r="E28" s="5"/>
      <c r="F28" s="5"/>
      <c r="G28" s="5"/>
      <c r="H28" s="5"/>
    </row>
    <row r="29" spans="2:8">
      <c r="B29" s="7" t="s">
        <v>32</v>
      </c>
      <c r="C29" s="5"/>
      <c r="D29" s="5"/>
      <c r="E29" s="5"/>
      <c r="F29" s="5"/>
      <c r="G29" s="5"/>
      <c r="H29" s="5"/>
    </row>
  </sheetData>
  <protectedRanges>
    <protectedRange sqref="C2:F3 C4" name="Cabecalho"/>
    <protectedRange sqref="C14:D17 F14:G17" name="Dados dos TRTs"/>
    <protectedRange sqref="C20:D25 G20:G25" name="Dados dos TRTs_2"/>
  </protectedRanges>
  <mergeCells count="12">
    <mergeCell ref="C2:F2"/>
    <mergeCell ref="C3:F3"/>
    <mergeCell ref="B13:H13"/>
    <mergeCell ref="B19:H19"/>
    <mergeCell ref="B5:H5"/>
    <mergeCell ref="B8:B12"/>
    <mergeCell ref="C8:F8"/>
    <mergeCell ref="G8:G12"/>
    <mergeCell ref="H8:H12"/>
    <mergeCell ref="C9:E9"/>
    <mergeCell ref="F9:F12"/>
    <mergeCell ref="E10:E12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9"/>
  <sheetViews>
    <sheetView workbookViewId="0">
      <selection activeCell="C20" sqref="C20:H27"/>
    </sheetView>
  </sheetViews>
  <sheetFormatPr defaultRowHeight="12.75"/>
  <cols>
    <col min="1" max="1" width="3.140625" customWidth="1"/>
    <col min="2" max="8" width="17.7109375" customWidth="1"/>
  </cols>
  <sheetData>
    <row r="1" spans="2:8">
      <c r="B1" s="6" t="s">
        <v>27</v>
      </c>
      <c r="C1" s="7"/>
      <c r="D1" s="7"/>
      <c r="E1" s="7"/>
      <c r="F1" s="7"/>
      <c r="G1" s="7"/>
      <c r="H1" s="7"/>
    </row>
    <row r="2" spans="2:8">
      <c r="B2" s="6" t="s">
        <v>29</v>
      </c>
      <c r="C2" s="192" t="s">
        <v>44</v>
      </c>
      <c r="D2" s="192"/>
      <c r="E2" s="192"/>
      <c r="F2" s="192"/>
      <c r="G2" s="7"/>
      <c r="H2" s="7"/>
    </row>
    <row r="3" spans="2:8">
      <c r="B3" s="6" t="s">
        <v>28</v>
      </c>
      <c r="C3" s="192" t="s">
        <v>45</v>
      </c>
      <c r="D3" s="192"/>
      <c r="E3" s="192"/>
      <c r="F3" s="192"/>
      <c r="G3" s="7"/>
      <c r="H3" s="7"/>
    </row>
    <row r="4" spans="2:8">
      <c r="B4" s="7" t="s">
        <v>31</v>
      </c>
      <c r="C4" s="23">
        <v>43220</v>
      </c>
      <c r="D4" s="7"/>
      <c r="E4" s="7"/>
      <c r="F4" s="7"/>
      <c r="G4" s="7"/>
      <c r="H4" s="7"/>
    </row>
    <row r="5" spans="2:8">
      <c r="B5" s="194" t="s">
        <v>26</v>
      </c>
      <c r="C5" s="194"/>
      <c r="D5" s="194"/>
      <c r="E5" s="194"/>
      <c r="F5" s="194"/>
      <c r="G5" s="194"/>
      <c r="H5" s="194"/>
    </row>
    <row r="6" spans="2:8">
      <c r="B6" s="12"/>
      <c r="C6" s="7"/>
      <c r="D6" s="7"/>
      <c r="E6" s="7"/>
      <c r="F6" s="7"/>
      <c r="G6" s="7"/>
      <c r="H6" s="7"/>
    </row>
    <row r="7" spans="2:8">
      <c r="B7" s="11" t="s">
        <v>33</v>
      </c>
      <c r="C7" s="7"/>
      <c r="D7" s="7"/>
      <c r="E7" s="7"/>
      <c r="F7" s="7"/>
      <c r="G7" s="7"/>
      <c r="H7" s="7"/>
    </row>
    <row r="8" spans="2:8">
      <c r="B8" s="190" t="s">
        <v>30</v>
      </c>
      <c r="C8" s="190" t="s">
        <v>14</v>
      </c>
      <c r="D8" s="190"/>
      <c r="E8" s="190"/>
      <c r="F8" s="190"/>
      <c r="G8" s="190" t="s">
        <v>15</v>
      </c>
      <c r="H8" s="190" t="s">
        <v>16</v>
      </c>
    </row>
    <row r="9" spans="2:8">
      <c r="B9" s="190"/>
      <c r="C9" s="190" t="s">
        <v>17</v>
      </c>
      <c r="D9" s="190"/>
      <c r="E9" s="190"/>
      <c r="F9" s="190" t="s">
        <v>18</v>
      </c>
      <c r="G9" s="190"/>
      <c r="H9" s="190"/>
    </row>
    <row r="10" spans="2:8">
      <c r="B10" s="190"/>
      <c r="C10" s="31" t="s">
        <v>19</v>
      </c>
      <c r="D10" s="31" t="s">
        <v>20</v>
      </c>
      <c r="E10" s="190" t="s">
        <v>21</v>
      </c>
      <c r="F10" s="190"/>
      <c r="G10" s="190"/>
      <c r="H10" s="190"/>
    </row>
    <row r="11" spans="2:8">
      <c r="B11" s="190"/>
      <c r="C11" s="53" t="s">
        <v>20</v>
      </c>
      <c r="D11" s="53" t="s">
        <v>2</v>
      </c>
      <c r="E11" s="190"/>
      <c r="F11" s="190"/>
      <c r="G11" s="190"/>
      <c r="H11" s="190"/>
    </row>
    <row r="12" spans="2:8">
      <c r="B12" s="190"/>
      <c r="C12" s="33" t="s">
        <v>3</v>
      </c>
      <c r="D12" s="33" t="s">
        <v>1</v>
      </c>
      <c r="E12" s="190"/>
      <c r="F12" s="190"/>
      <c r="G12" s="190"/>
      <c r="H12" s="190"/>
    </row>
    <row r="13" spans="2:8" ht="12.75" customHeight="1">
      <c r="B13" s="193" t="s">
        <v>22</v>
      </c>
      <c r="C13" s="193"/>
      <c r="D13" s="193"/>
      <c r="E13" s="193"/>
      <c r="F13" s="193"/>
      <c r="G13" s="193"/>
      <c r="H13" s="193"/>
    </row>
    <row r="14" spans="2:8">
      <c r="B14" s="41" t="s">
        <v>4</v>
      </c>
      <c r="C14" s="79">
        <v>3</v>
      </c>
      <c r="D14" s="79"/>
      <c r="E14" s="80">
        <v>3</v>
      </c>
      <c r="F14" s="79">
        <v>0</v>
      </c>
      <c r="G14" s="79">
        <v>0</v>
      </c>
      <c r="H14" s="80">
        <v>3</v>
      </c>
    </row>
    <row r="15" spans="2:8">
      <c r="B15" s="41" t="s">
        <v>5</v>
      </c>
      <c r="C15" s="79">
        <v>288</v>
      </c>
      <c r="D15" s="79">
        <v>1</v>
      </c>
      <c r="E15" s="80">
        <v>289</v>
      </c>
      <c r="F15" s="79">
        <v>24</v>
      </c>
      <c r="G15" s="79">
        <v>1</v>
      </c>
      <c r="H15" s="80">
        <v>314</v>
      </c>
    </row>
    <row r="16" spans="2:8">
      <c r="B16" s="41" t="s">
        <v>6</v>
      </c>
      <c r="C16" s="79">
        <v>3</v>
      </c>
      <c r="D16" s="79"/>
      <c r="E16" s="80">
        <v>3</v>
      </c>
      <c r="F16" s="79">
        <v>1</v>
      </c>
      <c r="G16" s="79">
        <v>0</v>
      </c>
      <c r="H16" s="80">
        <v>4</v>
      </c>
    </row>
    <row r="17" spans="2:8">
      <c r="B17" s="41" t="s">
        <v>7</v>
      </c>
      <c r="C17" s="79"/>
      <c r="D17" s="79"/>
      <c r="E17" s="80">
        <v>0</v>
      </c>
      <c r="F17" s="79"/>
      <c r="G17" s="79"/>
      <c r="H17" s="80"/>
    </row>
    <row r="18" spans="2:8">
      <c r="B18" s="43" t="s">
        <v>24</v>
      </c>
      <c r="C18" s="81">
        <v>294</v>
      </c>
      <c r="D18" s="81">
        <v>1</v>
      </c>
      <c r="E18" s="81">
        <v>295</v>
      </c>
      <c r="F18" s="81">
        <v>25</v>
      </c>
      <c r="G18" s="81"/>
      <c r="H18" s="81">
        <v>321</v>
      </c>
    </row>
    <row r="19" spans="2:8">
      <c r="B19" s="191" t="s">
        <v>23</v>
      </c>
      <c r="C19" s="191"/>
      <c r="D19" s="191"/>
      <c r="E19" s="191"/>
      <c r="F19" s="191"/>
      <c r="G19" s="191"/>
      <c r="H19" s="191"/>
    </row>
    <row r="20" spans="2:8">
      <c r="B20" s="41" t="s">
        <v>8</v>
      </c>
      <c r="C20" s="82">
        <v>312</v>
      </c>
      <c r="D20" s="82">
        <v>5</v>
      </c>
      <c r="E20" s="80">
        <v>317</v>
      </c>
      <c r="F20" s="80"/>
      <c r="G20" s="79">
        <v>7</v>
      </c>
      <c r="H20" s="80">
        <v>324</v>
      </c>
    </row>
    <row r="21" spans="2:8">
      <c r="B21" s="41" t="s">
        <v>9</v>
      </c>
      <c r="C21" s="82">
        <v>854</v>
      </c>
      <c r="D21" s="82">
        <v>19</v>
      </c>
      <c r="E21" s="80">
        <v>873</v>
      </c>
      <c r="F21" s="80"/>
      <c r="G21" s="79">
        <v>9</v>
      </c>
      <c r="H21" s="80">
        <v>882</v>
      </c>
    </row>
    <row r="22" spans="2:8">
      <c r="B22" s="41" t="s">
        <v>10</v>
      </c>
      <c r="C22" s="82">
        <v>473</v>
      </c>
      <c r="D22" s="82">
        <v>54</v>
      </c>
      <c r="E22" s="80">
        <v>527</v>
      </c>
      <c r="F22" s="80"/>
      <c r="G22" s="79">
        <v>7</v>
      </c>
      <c r="H22" s="80">
        <v>534</v>
      </c>
    </row>
    <row r="23" spans="2:8">
      <c r="B23" s="41" t="s">
        <v>11</v>
      </c>
      <c r="C23" s="82">
        <v>448</v>
      </c>
      <c r="D23" s="82">
        <v>19</v>
      </c>
      <c r="E23" s="80">
        <v>467</v>
      </c>
      <c r="F23" s="80"/>
      <c r="G23" s="79">
        <v>35</v>
      </c>
      <c r="H23" s="80">
        <v>502</v>
      </c>
    </row>
    <row r="24" spans="2:8">
      <c r="B24" s="41" t="s">
        <v>12</v>
      </c>
      <c r="C24" s="82">
        <v>310</v>
      </c>
      <c r="D24" s="82">
        <v>27</v>
      </c>
      <c r="E24" s="80">
        <v>337</v>
      </c>
      <c r="F24" s="80"/>
      <c r="G24" s="79">
        <v>6</v>
      </c>
      <c r="H24" s="80">
        <v>343</v>
      </c>
    </row>
    <row r="25" spans="2:8">
      <c r="B25" s="41" t="s">
        <v>13</v>
      </c>
      <c r="C25" s="82">
        <v>137</v>
      </c>
      <c r="D25" s="82">
        <v>20</v>
      </c>
      <c r="E25" s="80">
        <v>157</v>
      </c>
      <c r="F25" s="80"/>
      <c r="G25" s="79">
        <v>25</v>
      </c>
      <c r="H25" s="80">
        <v>182</v>
      </c>
    </row>
    <row r="26" spans="2:8">
      <c r="B26" s="43" t="s">
        <v>25</v>
      </c>
      <c r="C26" s="81">
        <v>2534</v>
      </c>
      <c r="D26" s="81">
        <v>144</v>
      </c>
      <c r="E26" s="81">
        <v>2678</v>
      </c>
      <c r="F26" s="81"/>
      <c r="G26" s="81">
        <v>89</v>
      </c>
      <c r="H26" s="81">
        <v>2767</v>
      </c>
    </row>
    <row r="27" spans="2:8">
      <c r="B27" s="47" t="s">
        <v>0</v>
      </c>
      <c r="C27" s="83">
        <v>2828</v>
      </c>
      <c r="D27" s="83">
        <v>145</v>
      </c>
      <c r="E27" s="83">
        <v>2973</v>
      </c>
      <c r="F27" s="83">
        <v>25</v>
      </c>
      <c r="G27" s="83">
        <v>89</v>
      </c>
      <c r="H27" s="83">
        <v>3088</v>
      </c>
    </row>
    <row r="28" spans="2:8">
      <c r="B28" s="5"/>
      <c r="C28" s="5"/>
      <c r="D28" s="5"/>
      <c r="E28" s="5"/>
      <c r="F28" s="5"/>
      <c r="G28" s="5"/>
      <c r="H28" s="5"/>
    </row>
    <row r="29" spans="2:8">
      <c r="B29" s="7" t="s">
        <v>32</v>
      </c>
      <c r="C29" s="5"/>
      <c r="D29" s="5"/>
      <c r="E29" s="5"/>
      <c r="F29" s="5"/>
      <c r="G29" s="5"/>
      <c r="H29" s="5"/>
    </row>
  </sheetData>
  <protectedRanges>
    <protectedRange sqref="C14:D17 F14:G17 C20:D25 G20:G25" name="Dados dos TRTs"/>
    <protectedRange sqref="C2:F3 C4" name="Cabecalho"/>
  </protectedRanges>
  <mergeCells count="12">
    <mergeCell ref="C2:F2"/>
    <mergeCell ref="C3:F3"/>
    <mergeCell ref="B13:H13"/>
    <mergeCell ref="B19:H19"/>
    <mergeCell ref="B5:H5"/>
    <mergeCell ref="B8:B12"/>
    <mergeCell ref="C8:F8"/>
    <mergeCell ref="G8:G12"/>
    <mergeCell ref="H8:H12"/>
    <mergeCell ref="C9:E9"/>
    <mergeCell ref="F9:F12"/>
    <mergeCell ref="E10:E12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9"/>
  <sheetViews>
    <sheetView workbookViewId="0">
      <selection activeCell="C20" sqref="C20:H27"/>
    </sheetView>
  </sheetViews>
  <sheetFormatPr defaultRowHeight="12.75"/>
  <cols>
    <col min="1" max="1" width="3.140625" customWidth="1"/>
    <col min="2" max="8" width="17.7109375" customWidth="1"/>
  </cols>
  <sheetData>
    <row r="1" spans="2:8">
      <c r="B1" s="6" t="s">
        <v>27</v>
      </c>
      <c r="C1" s="7"/>
      <c r="D1" s="7"/>
      <c r="E1" s="7"/>
      <c r="F1" s="7"/>
      <c r="G1" s="7"/>
      <c r="H1" s="7"/>
    </row>
    <row r="2" spans="2:8">
      <c r="B2" s="6" t="s">
        <v>29</v>
      </c>
      <c r="C2" s="192" t="s">
        <v>46</v>
      </c>
      <c r="D2" s="192"/>
      <c r="E2" s="192"/>
      <c r="F2" s="192"/>
      <c r="G2" s="7"/>
      <c r="H2" s="7"/>
    </row>
    <row r="3" spans="2:8">
      <c r="B3" s="6" t="s">
        <v>28</v>
      </c>
      <c r="C3" s="192" t="s">
        <v>43</v>
      </c>
      <c r="D3" s="192"/>
      <c r="E3" s="192"/>
      <c r="F3" s="192"/>
      <c r="G3" s="7"/>
      <c r="H3" s="7"/>
    </row>
    <row r="4" spans="2:8">
      <c r="B4" s="7" t="s">
        <v>31</v>
      </c>
      <c r="C4" s="23">
        <v>43220</v>
      </c>
      <c r="D4" s="7"/>
      <c r="E4" s="7"/>
      <c r="F4" s="7"/>
      <c r="G4" s="7"/>
      <c r="H4" s="7"/>
    </row>
    <row r="5" spans="2:8">
      <c r="B5" s="194" t="s">
        <v>26</v>
      </c>
      <c r="C5" s="194"/>
      <c r="D5" s="194"/>
      <c r="E5" s="194"/>
      <c r="F5" s="194"/>
      <c r="G5" s="194"/>
      <c r="H5" s="194"/>
    </row>
    <row r="6" spans="2:8">
      <c r="B6" s="12"/>
      <c r="C6" s="7"/>
      <c r="D6" s="7"/>
      <c r="E6" s="7"/>
      <c r="F6" s="7"/>
      <c r="G6" s="7"/>
      <c r="H6" s="7"/>
    </row>
    <row r="7" spans="2:8">
      <c r="B7" s="11" t="s">
        <v>33</v>
      </c>
      <c r="C7" s="7"/>
      <c r="D7" s="7"/>
      <c r="E7" s="7"/>
      <c r="F7" s="7"/>
      <c r="G7" s="7"/>
      <c r="H7" s="7"/>
    </row>
    <row r="8" spans="2:8">
      <c r="B8" s="190" t="s">
        <v>30</v>
      </c>
      <c r="C8" s="190" t="s">
        <v>14</v>
      </c>
      <c r="D8" s="190"/>
      <c r="E8" s="190"/>
      <c r="F8" s="190"/>
      <c r="G8" s="190" t="s">
        <v>15</v>
      </c>
      <c r="H8" s="190" t="s">
        <v>16</v>
      </c>
    </row>
    <row r="9" spans="2:8">
      <c r="B9" s="190"/>
      <c r="C9" s="190" t="s">
        <v>17</v>
      </c>
      <c r="D9" s="190"/>
      <c r="E9" s="190"/>
      <c r="F9" s="190" t="s">
        <v>18</v>
      </c>
      <c r="G9" s="190"/>
      <c r="H9" s="190"/>
    </row>
    <row r="10" spans="2:8">
      <c r="B10" s="190"/>
      <c r="C10" s="31" t="s">
        <v>19</v>
      </c>
      <c r="D10" s="31" t="s">
        <v>20</v>
      </c>
      <c r="E10" s="190" t="s">
        <v>21</v>
      </c>
      <c r="F10" s="190"/>
      <c r="G10" s="190"/>
      <c r="H10" s="190"/>
    </row>
    <row r="11" spans="2:8">
      <c r="B11" s="190"/>
      <c r="C11" s="53" t="s">
        <v>20</v>
      </c>
      <c r="D11" s="53" t="s">
        <v>2</v>
      </c>
      <c r="E11" s="190"/>
      <c r="F11" s="190"/>
      <c r="G11" s="190"/>
      <c r="H11" s="190"/>
    </row>
    <row r="12" spans="2:8">
      <c r="B12" s="190"/>
      <c r="C12" s="33" t="s">
        <v>3</v>
      </c>
      <c r="D12" s="33" t="s">
        <v>1</v>
      </c>
      <c r="E12" s="190"/>
      <c r="F12" s="190"/>
      <c r="G12" s="190"/>
      <c r="H12" s="190"/>
    </row>
    <row r="13" spans="2:8" ht="12.75" customHeight="1">
      <c r="B13" s="193" t="s">
        <v>22</v>
      </c>
      <c r="C13" s="193"/>
      <c r="D13" s="193"/>
      <c r="E13" s="193"/>
      <c r="F13" s="193"/>
      <c r="G13" s="193"/>
      <c r="H13" s="193"/>
    </row>
    <row r="14" spans="2:8">
      <c r="B14" s="41" t="s">
        <v>4</v>
      </c>
      <c r="C14" s="42">
        <v>3</v>
      </c>
      <c r="D14" s="42">
        <v>0</v>
      </c>
      <c r="E14" s="45">
        <f>C14+D14</f>
        <v>3</v>
      </c>
      <c r="F14" s="84">
        <v>0</v>
      </c>
      <c r="G14" s="84">
        <v>0</v>
      </c>
      <c r="H14" s="45">
        <f>E14+F14+G14</f>
        <v>3</v>
      </c>
    </row>
    <row r="15" spans="2:8">
      <c r="B15" s="41" t="s">
        <v>5</v>
      </c>
      <c r="C15" s="42">
        <v>210</v>
      </c>
      <c r="D15" s="42">
        <v>0</v>
      </c>
      <c r="E15" s="45">
        <f>C15+D15</f>
        <v>210</v>
      </c>
      <c r="F15" s="84">
        <v>2</v>
      </c>
      <c r="G15" s="84">
        <v>0</v>
      </c>
      <c r="H15" s="45">
        <f>E15+F15+G15</f>
        <v>212</v>
      </c>
    </row>
    <row r="16" spans="2:8">
      <c r="B16" s="41" t="s">
        <v>6</v>
      </c>
      <c r="C16" s="42">
        <v>78</v>
      </c>
      <c r="D16" s="42">
        <v>0</v>
      </c>
      <c r="E16" s="45">
        <f>C16+D16</f>
        <v>78</v>
      </c>
      <c r="F16" s="84">
        <v>3</v>
      </c>
      <c r="G16" s="84">
        <v>0</v>
      </c>
      <c r="H16" s="45">
        <f>E16+F16+G16</f>
        <v>81</v>
      </c>
    </row>
    <row r="17" spans="2:8">
      <c r="B17" s="41" t="s">
        <v>7</v>
      </c>
      <c r="C17" s="42">
        <v>22</v>
      </c>
      <c r="D17" s="42">
        <v>0</v>
      </c>
      <c r="E17" s="45">
        <f>C17+D17</f>
        <v>22</v>
      </c>
      <c r="F17" s="84">
        <v>0</v>
      </c>
      <c r="G17" s="84">
        <v>1</v>
      </c>
      <c r="H17" s="45">
        <f>E17+F17+G17</f>
        <v>23</v>
      </c>
    </row>
    <row r="18" spans="2:8">
      <c r="B18" s="43" t="s">
        <v>24</v>
      </c>
      <c r="C18" s="46">
        <f>SUM(C14:C17)</f>
        <v>313</v>
      </c>
      <c r="D18" s="46">
        <f>SUM(D14:D17)</f>
        <v>0</v>
      </c>
      <c r="E18" s="46">
        <f>C18+D18</f>
        <v>313</v>
      </c>
      <c r="F18" s="46">
        <f>SUM(F14:F17)</f>
        <v>5</v>
      </c>
      <c r="G18" s="46">
        <f>SUM(G14:G17)</f>
        <v>1</v>
      </c>
      <c r="H18" s="46">
        <f>E18+F18+G18</f>
        <v>319</v>
      </c>
    </row>
    <row r="19" spans="2:8">
      <c r="B19" s="191" t="s">
        <v>23</v>
      </c>
      <c r="C19" s="191"/>
      <c r="D19" s="191"/>
      <c r="E19" s="191"/>
      <c r="F19" s="191"/>
      <c r="G19" s="191"/>
      <c r="H19" s="191"/>
    </row>
    <row r="20" spans="2:8">
      <c r="B20" s="41" t="s">
        <v>8</v>
      </c>
      <c r="C20" s="44">
        <v>0</v>
      </c>
      <c r="D20" s="44">
        <v>0</v>
      </c>
      <c r="E20" s="45">
        <f t="shared" ref="E20:E26" si="0">C20+D20</f>
        <v>0</v>
      </c>
      <c r="F20" s="45"/>
      <c r="G20" s="42">
        <v>0</v>
      </c>
      <c r="H20" s="45">
        <f t="shared" ref="H20:H26" si="1">E20+G20</f>
        <v>0</v>
      </c>
    </row>
    <row r="21" spans="2:8">
      <c r="B21" s="41" t="s">
        <v>9</v>
      </c>
      <c r="C21" s="44">
        <v>653</v>
      </c>
      <c r="D21" s="44">
        <v>0</v>
      </c>
      <c r="E21" s="45">
        <f t="shared" si="0"/>
        <v>653</v>
      </c>
      <c r="F21" s="45"/>
      <c r="G21" s="42">
        <v>13</v>
      </c>
      <c r="H21" s="45">
        <f t="shared" si="1"/>
        <v>666</v>
      </c>
    </row>
    <row r="22" spans="2:8">
      <c r="B22" s="41" t="s">
        <v>10</v>
      </c>
      <c r="C22" s="44">
        <v>439</v>
      </c>
      <c r="D22" s="44">
        <v>0</v>
      </c>
      <c r="E22" s="45">
        <f t="shared" si="0"/>
        <v>439</v>
      </c>
      <c r="F22" s="45"/>
      <c r="G22" s="42">
        <v>6</v>
      </c>
      <c r="H22" s="45">
        <f t="shared" si="1"/>
        <v>445</v>
      </c>
    </row>
    <row r="23" spans="2:8">
      <c r="B23" s="41" t="s">
        <v>11</v>
      </c>
      <c r="C23" s="44">
        <v>192</v>
      </c>
      <c r="D23" s="44">
        <v>0</v>
      </c>
      <c r="E23" s="45">
        <f t="shared" si="0"/>
        <v>192</v>
      </c>
      <c r="F23" s="45"/>
      <c r="G23" s="42">
        <v>2</v>
      </c>
      <c r="H23" s="45">
        <f t="shared" si="1"/>
        <v>194</v>
      </c>
    </row>
    <row r="24" spans="2:8">
      <c r="B24" s="41" t="s">
        <v>12</v>
      </c>
      <c r="C24" s="44">
        <v>316</v>
      </c>
      <c r="D24" s="44">
        <v>0</v>
      </c>
      <c r="E24" s="45">
        <f t="shared" si="0"/>
        <v>316</v>
      </c>
      <c r="F24" s="45"/>
      <c r="G24" s="42">
        <v>3</v>
      </c>
      <c r="H24" s="45">
        <f t="shared" si="1"/>
        <v>319</v>
      </c>
    </row>
    <row r="25" spans="2:8">
      <c r="B25" s="41" t="s">
        <v>13</v>
      </c>
      <c r="C25" s="44">
        <v>43</v>
      </c>
      <c r="D25" s="44">
        <v>0</v>
      </c>
      <c r="E25" s="45">
        <f t="shared" si="0"/>
        <v>43</v>
      </c>
      <c r="F25" s="45"/>
      <c r="G25" s="42">
        <v>1</v>
      </c>
      <c r="H25" s="45">
        <f t="shared" si="1"/>
        <v>44</v>
      </c>
    </row>
    <row r="26" spans="2:8">
      <c r="B26" s="43" t="s">
        <v>25</v>
      </c>
      <c r="C26" s="46">
        <f>SUM(C20:C25)</f>
        <v>1643</v>
      </c>
      <c r="D26" s="46">
        <f>SUM(D20:D25)</f>
        <v>0</v>
      </c>
      <c r="E26" s="46">
        <f t="shared" si="0"/>
        <v>1643</v>
      </c>
      <c r="F26" s="46"/>
      <c r="G26" s="46">
        <f>SUM(G20:G25)</f>
        <v>25</v>
      </c>
      <c r="H26" s="46">
        <f t="shared" si="1"/>
        <v>1668</v>
      </c>
    </row>
    <row r="27" spans="2:8">
      <c r="B27" s="47" t="s">
        <v>0</v>
      </c>
      <c r="C27" s="48">
        <f>C18+C26</f>
        <v>1956</v>
      </c>
      <c r="D27" s="48">
        <f>D18+D26</f>
        <v>0</v>
      </c>
      <c r="E27" s="48">
        <f>E18+E26</f>
        <v>1956</v>
      </c>
      <c r="F27" s="48">
        <f>F18</f>
        <v>5</v>
      </c>
      <c r="G27" s="48">
        <f>G18+G26</f>
        <v>26</v>
      </c>
      <c r="H27" s="48">
        <f>H18+H26</f>
        <v>1987</v>
      </c>
    </row>
    <row r="28" spans="2:8">
      <c r="B28" s="5"/>
      <c r="C28" s="5"/>
      <c r="D28" s="5"/>
      <c r="E28" s="5"/>
      <c r="F28" s="5"/>
      <c r="G28" s="5"/>
      <c r="H28" s="5"/>
    </row>
    <row r="29" spans="2:8">
      <c r="B29" s="7" t="s">
        <v>32</v>
      </c>
      <c r="C29" s="5"/>
      <c r="D29" s="5"/>
      <c r="E29" s="5"/>
      <c r="F29" s="5"/>
      <c r="G29" s="5"/>
      <c r="H29" s="5"/>
    </row>
  </sheetData>
  <protectedRanges>
    <protectedRange sqref="C2:F3 C4" name="Cabecalho_1"/>
    <protectedRange sqref="C14:D17 F14:G17" name="Dados dos TRTs"/>
    <protectedRange sqref="C20:D25 G20:G25" name="Dados dos TRTs_2"/>
  </protectedRanges>
  <mergeCells count="12">
    <mergeCell ref="C2:F2"/>
    <mergeCell ref="C3:F3"/>
    <mergeCell ref="B13:H13"/>
    <mergeCell ref="B19:H19"/>
    <mergeCell ref="B5:H5"/>
    <mergeCell ref="B8:B12"/>
    <mergeCell ref="C8:F8"/>
    <mergeCell ref="G8:G12"/>
    <mergeCell ref="H8:H12"/>
    <mergeCell ref="C9:E9"/>
    <mergeCell ref="F9:F12"/>
    <mergeCell ref="E10:E12"/>
  </mergeCell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9"/>
  <sheetViews>
    <sheetView workbookViewId="0">
      <selection activeCell="C20" sqref="C20:H27"/>
    </sheetView>
  </sheetViews>
  <sheetFormatPr defaultRowHeight="12.75"/>
  <cols>
    <col min="1" max="1" width="3.140625" customWidth="1"/>
    <col min="2" max="8" width="17.7109375" customWidth="1"/>
  </cols>
  <sheetData>
    <row r="1" spans="2:8">
      <c r="B1" s="6" t="s">
        <v>27</v>
      </c>
      <c r="C1" s="7"/>
      <c r="D1" s="7"/>
      <c r="E1" s="7"/>
      <c r="F1" s="7"/>
      <c r="G1" s="7"/>
      <c r="H1" s="7"/>
    </row>
    <row r="2" spans="2:8">
      <c r="B2" s="6" t="s">
        <v>29</v>
      </c>
      <c r="C2" s="192" t="s">
        <v>47</v>
      </c>
      <c r="D2" s="192"/>
      <c r="E2" s="192"/>
      <c r="F2" s="192"/>
      <c r="G2" s="7"/>
      <c r="H2" s="7"/>
    </row>
    <row r="3" spans="2:8">
      <c r="B3" s="6" t="s">
        <v>28</v>
      </c>
      <c r="C3" s="192"/>
      <c r="D3" s="192"/>
      <c r="E3" s="192"/>
      <c r="F3" s="192"/>
      <c r="G3" s="7"/>
      <c r="H3" s="7"/>
    </row>
    <row r="4" spans="2:8">
      <c r="B4" s="7" t="s">
        <v>31</v>
      </c>
      <c r="C4" s="23">
        <v>43220</v>
      </c>
      <c r="D4" s="7"/>
      <c r="E4" s="7"/>
      <c r="F4" s="7"/>
      <c r="G4" s="7"/>
      <c r="H4" s="7"/>
    </row>
    <row r="5" spans="2:8">
      <c r="B5" s="194" t="s">
        <v>26</v>
      </c>
      <c r="C5" s="194"/>
      <c r="D5" s="194"/>
      <c r="E5" s="194"/>
      <c r="F5" s="194"/>
      <c r="G5" s="194"/>
      <c r="H5" s="194"/>
    </row>
    <row r="6" spans="2:8">
      <c r="B6" s="12"/>
      <c r="C6" s="7"/>
      <c r="D6" s="7"/>
      <c r="E6" s="7"/>
      <c r="F6" s="7"/>
      <c r="G6" s="7"/>
      <c r="H6" s="7"/>
    </row>
    <row r="7" spans="2:8">
      <c r="B7" s="11" t="s">
        <v>33</v>
      </c>
      <c r="C7" s="7"/>
      <c r="D7" s="7"/>
      <c r="E7" s="7"/>
      <c r="F7" s="7"/>
      <c r="G7" s="7"/>
      <c r="H7" s="7"/>
    </row>
    <row r="8" spans="2:8">
      <c r="B8" s="190" t="s">
        <v>30</v>
      </c>
      <c r="C8" s="190" t="s">
        <v>14</v>
      </c>
      <c r="D8" s="190"/>
      <c r="E8" s="190"/>
      <c r="F8" s="190"/>
      <c r="G8" s="190" t="s">
        <v>15</v>
      </c>
      <c r="H8" s="190" t="s">
        <v>16</v>
      </c>
    </row>
    <row r="9" spans="2:8">
      <c r="B9" s="190"/>
      <c r="C9" s="190" t="s">
        <v>17</v>
      </c>
      <c r="D9" s="190"/>
      <c r="E9" s="190"/>
      <c r="F9" s="190" t="s">
        <v>18</v>
      </c>
      <c r="G9" s="190"/>
      <c r="H9" s="190"/>
    </row>
    <row r="10" spans="2:8">
      <c r="B10" s="190"/>
      <c r="C10" s="31" t="s">
        <v>19</v>
      </c>
      <c r="D10" s="31" t="s">
        <v>20</v>
      </c>
      <c r="E10" s="190" t="s">
        <v>21</v>
      </c>
      <c r="F10" s="190"/>
      <c r="G10" s="190"/>
      <c r="H10" s="190"/>
    </row>
    <row r="11" spans="2:8">
      <c r="B11" s="190"/>
      <c r="C11" s="53" t="s">
        <v>20</v>
      </c>
      <c r="D11" s="53" t="s">
        <v>2</v>
      </c>
      <c r="E11" s="190"/>
      <c r="F11" s="190"/>
      <c r="G11" s="190"/>
      <c r="H11" s="190"/>
    </row>
    <row r="12" spans="2:8">
      <c r="B12" s="190"/>
      <c r="C12" s="33" t="s">
        <v>3</v>
      </c>
      <c r="D12" s="33" t="s">
        <v>1</v>
      </c>
      <c r="E12" s="190"/>
      <c r="F12" s="190"/>
      <c r="G12" s="190"/>
      <c r="H12" s="190"/>
    </row>
    <row r="13" spans="2:8" ht="12.75" customHeight="1">
      <c r="B13" s="193" t="s">
        <v>22</v>
      </c>
      <c r="C13" s="193"/>
      <c r="D13" s="193"/>
      <c r="E13" s="193"/>
      <c r="F13" s="193"/>
      <c r="G13" s="193"/>
      <c r="H13" s="193"/>
    </row>
    <row r="14" spans="2:8">
      <c r="B14" s="41" t="s">
        <v>4</v>
      </c>
      <c r="C14" s="76">
        <v>3</v>
      </c>
      <c r="D14" s="76">
        <v>0</v>
      </c>
      <c r="E14" s="45">
        <v>3</v>
      </c>
      <c r="F14" s="76">
        <v>0</v>
      </c>
      <c r="G14" s="76">
        <v>0</v>
      </c>
      <c r="H14" s="45">
        <v>3</v>
      </c>
    </row>
    <row r="15" spans="2:8">
      <c r="B15" s="41" t="s">
        <v>5</v>
      </c>
      <c r="C15" s="76">
        <v>128</v>
      </c>
      <c r="D15" s="76">
        <v>0</v>
      </c>
      <c r="E15" s="45">
        <v>128</v>
      </c>
      <c r="F15" s="76">
        <v>8</v>
      </c>
      <c r="G15" s="76">
        <v>1</v>
      </c>
      <c r="H15" s="45">
        <v>137</v>
      </c>
    </row>
    <row r="16" spans="2:8">
      <c r="B16" s="41" t="s">
        <v>6</v>
      </c>
      <c r="C16" s="76">
        <v>20</v>
      </c>
      <c r="D16" s="76">
        <v>0</v>
      </c>
      <c r="E16" s="45">
        <v>20</v>
      </c>
      <c r="F16" s="76">
        <v>0</v>
      </c>
      <c r="G16" s="76">
        <v>0</v>
      </c>
      <c r="H16" s="45">
        <v>20</v>
      </c>
    </row>
    <row r="17" spans="2:8">
      <c r="B17" s="41" t="s">
        <v>7</v>
      </c>
      <c r="C17" s="76">
        <v>0</v>
      </c>
      <c r="D17" s="76">
        <v>0</v>
      </c>
      <c r="E17" s="45">
        <v>0</v>
      </c>
      <c r="F17" s="76">
        <v>0</v>
      </c>
      <c r="G17" s="76">
        <v>0</v>
      </c>
      <c r="H17" s="45">
        <v>0</v>
      </c>
    </row>
    <row r="18" spans="2:8">
      <c r="B18" s="43" t="s">
        <v>24</v>
      </c>
      <c r="C18" s="46">
        <v>151</v>
      </c>
      <c r="D18" s="46">
        <v>0</v>
      </c>
      <c r="E18" s="46">
        <v>151</v>
      </c>
      <c r="F18" s="46">
        <v>8</v>
      </c>
      <c r="G18" s="46">
        <v>1</v>
      </c>
      <c r="H18" s="46">
        <v>160</v>
      </c>
    </row>
    <row r="19" spans="2:8">
      <c r="B19" s="191" t="s">
        <v>23</v>
      </c>
      <c r="C19" s="191"/>
      <c r="D19" s="191"/>
      <c r="E19" s="191"/>
      <c r="F19" s="191"/>
      <c r="G19" s="191"/>
      <c r="H19" s="191"/>
    </row>
    <row r="20" spans="2:8">
      <c r="B20" s="41" t="s">
        <v>8</v>
      </c>
      <c r="C20" s="85">
        <v>0</v>
      </c>
      <c r="D20" s="85">
        <v>0</v>
      </c>
      <c r="E20" s="86">
        <f t="shared" ref="E20:E26" si="0">C20+D20</f>
        <v>0</v>
      </c>
      <c r="F20" s="86"/>
      <c r="G20" s="85">
        <v>0</v>
      </c>
      <c r="H20" s="86">
        <f t="shared" ref="H20:H26" si="1">E20+G20</f>
        <v>0</v>
      </c>
    </row>
    <row r="21" spans="2:8">
      <c r="B21" s="41" t="s">
        <v>9</v>
      </c>
      <c r="C21" s="87">
        <v>479</v>
      </c>
      <c r="D21" s="85">
        <v>0</v>
      </c>
      <c r="E21" s="86">
        <f t="shared" si="0"/>
        <v>479</v>
      </c>
      <c r="F21" s="86"/>
      <c r="G21" s="87">
        <v>5</v>
      </c>
      <c r="H21" s="86">
        <f t="shared" si="1"/>
        <v>484</v>
      </c>
    </row>
    <row r="22" spans="2:8">
      <c r="B22" s="41" t="s">
        <v>10</v>
      </c>
      <c r="C22" s="87">
        <v>530</v>
      </c>
      <c r="D22" s="85">
        <v>0</v>
      </c>
      <c r="E22" s="86">
        <f t="shared" si="0"/>
        <v>530</v>
      </c>
      <c r="F22" s="86"/>
      <c r="G22" s="87">
        <v>7</v>
      </c>
      <c r="H22" s="86">
        <f t="shared" si="1"/>
        <v>537</v>
      </c>
    </row>
    <row r="23" spans="2:8">
      <c r="B23" s="41" t="s">
        <v>11</v>
      </c>
      <c r="C23" s="87">
        <v>190</v>
      </c>
      <c r="D23" s="85">
        <v>0</v>
      </c>
      <c r="E23" s="86">
        <f t="shared" si="0"/>
        <v>190</v>
      </c>
      <c r="F23" s="86"/>
      <c r="G23" s="87">
        <v>3</v>
      </c>
      <c r="H23" s="86">
        <f t="shared" si="1"/>
        <v>193</v>
      </c>
    </row>
    <row r="24" spans="2:8">
      <c r="B24" s="41" t="s">
        <v>12</v>
      </c>
      <c r="C24" s="87">
        <v>343</v>
      </c>
      <c r="D24" s="85">
        <v>0</v>
      </c>
      <c r="E24" s="86">
        <f t="shared" si="0"/>
        <v>343</v>
      </c>
      <c r="F24" s="86"/>
      <c r="G24" s="87">
        <v>14</v>
      </c>
      <c r="H24" s="86">
        <f t="shared" si="1"/>
        <v>357</v>
      </c>
    </row>
    <row r="25" spans="2:8">
      <c r="B25" s="41" t="s">
        <v>13</v>
      </c>
      <c r="C25" s="85">
        <v>0</v>
      </c>
      <c r="D25" s="85">
        <v>0</v>
      </c>
      <c r="E25" s="86">
        <f t="shared" si="0"/>
        <v>0</v>
      </c>
      <c r="F25" s="86"/>
      <c r="G25" s="85">
        <v>0</v>
      </c>
      <c r="H25" s="86">
        <f t="shared" si="1"/>
        <v>0</v>
      </c>
    </row>
    <row r="26" spans="2:8">
      <c r="B26" s="43" t="s">
        <v>25</v>
      </c>
      <c r="C26" s="88">
        <f>SUM(C20:C25)</f>
        <v>1542</v>
      </c>
      <c r="D26" s="88">
        <f>SUM(D20:D25)</f>
        <v>0</v>
      </c>
      <c r="E26" s="88">
        <f t="shared" si="0"/>
        <v>1542</v>
      </c>
      <c r="F26" s="88"/>
      <c r="G26" s="88">
        <f>SUM(G20:G25)</f>
        <v>29</v>
      </c>
      <c r="H26" s="88">
        <f t="shared" si="1"/>
        <v>1571</v>
      </c>
    </row>
    <row r="27" spans="2:8">
      <c r="B27" s="47" t="s">
        <v>0</v>
      </c>
      <c r="C27" s="89">
        <f>C18+C26</f>
        <v>1693</v>
      </c>
      <c r="D27" s="89">
        <f>D18+D26</f>
        <v>0</v>
      </c>
      <c r="E27" s="89">
        <f>E18+E26</f>
        <v>1693</v>
      </c>
      <c r="F27" s="89">
        <f>F18</f>
        <v>8</v>
      </c>
      <c r="G27" s="89">
        <f>G18+G26</f>
        <v>30</v>
      </c>
      <c r="H27" s="89">
        <f>H18+H26</f>
        <v>1731</v>
      </c>
    </row>
    <row r="28" spans="2:8">
      <c r="B28" s="5"/>
      <c r="C28" s="5"/>
      <c r="D28" s="5"/>
      <c r="E28" s="5"/>
      <c r="F28" s="5"/>
      <c r="G28" s="5"/>
      <c r="H28" s="5"/>
    </row>
    <row r="29" spans="2:8">
      <c r="B29" s="7" t="s">
        <v>32</v>
      </c>
      <c r="C29" s="5"/>
      <c r="D29" s="5"/>
      <c r="E29" s="5"/>
      <c r="F29" s="5"/>
      <c r="G29" s="5"/>
      <c r="H29" s="5"/>
    </row>
  </sheetData>
  <protectedRanges>
    <protectedRange sqref="C2:F3 C4" name="Cabecalho_2"/>
    <protectedRange sqref="C14:D17" name="Dados dos TRTs"/>
    <protectedRange sqref="F14:G17" name="Dados dos TRTs_1"/>
    <protectedRange sqref="C20:D25 G20:G25" name="Dados dos TRTs_2"/>
  </protectedRanges>
  <mergeCells count="12">
    <mergeCell ref="C2:F2"/>
    <mergeCell ref="C3:F3"/>
    <mergeCell ref="B13:H13"/>
    <mergeCell ref="B19:H19"/>
    <mergeCell ref="B5:H5"/>
    <mergeCell ref="B8:B12"/>
    <mergeCell ref="C8:F8"/>
    <mergeCell ref="G8:G12"/>
    <mergeCell ref="H8:H12"/>
    <mergeCell ref="C9:E9"/>
    <mergeCell ref="F9:F12"/>
    <mergeCell ref="E10:E12"/>
  </mergeCells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9"/>
  <sheetViews>
    <sheetView workbookViewId="0">
      <selection activeCell="K22" sqref="K22"/>
    </sheetView>
  </sheetViews>
  <sheetFormatPr defaultRowHeight="12.75"/>
  <cols>
    <col min="1" max="1" width="3.140625" customWidth="1"/>
    <col min="2" max="8" width="17.7109375" customWidth="1"/>
  </cols>
  <sheetData>
    <row r="1" spans="2:8">
      <c r="B1" s="6" t="s">
        <v>27</v>
      </c>
      <c r="C1" s="7"/>
      <c r="D1" s="7"/>
      <c r="E1" s="7"/>
      <c r="F1" s="7"/>
      <c r="G1" s="7"/>
      <c r="H1" s="7"/>
    </row>
    <row r="2" spans="2:8">
      <c r="B2" s="6" t="s">
        <v>29</v>
      </c>
      <c r="C2" s="192" t="s">
        <v>48</v>
      </c>
      <c r="D2" s="192"/>
      <c r="E2" s="192"/>
      <c r="F2" s="192"/>
      <c r="G2" s="7"/>
      <c r="H2" s="7"/>
    </row>
    <row r="3" spans="2:8">
      <c r="B3" s="6" t="s">
        <v>28</v>
      </c>
      <c r="C3" s="192" t="s">
        <v>49</v>
      </c>
      <c r="D3" s="192"/>
      <c r="E3" s="192"/>
      <c r="F3" s="192"/>
      <c r="G3" s="7"/>
      <c r="H3" s="7"/>
    </row>
    <row r="4" spans="2:8">
      <c r="B4" s="7" t="s">
        <v>31</v>
      </c>
      <c r="C4" s="23">
        <v>43220</v>
      </c>
      <c r="D4" s="7"/>
      <c r="E4" s="7"/>
      <c r="F4" s="7"/>
      <c r="G4" s="7"/>
      <c r="H4" s="7"/>
    </row>
    <row r="5" spans="2:8">
      <c r="B5" s="194" t="s">
        <v>26</v>
      </c>
      <c r="C5" s="194"/>
      <c r="D5" s="194"/>
      <c r="E5" s="194"/>
      <c r="F5" s="194"/>
      <c r="G5" s="194"/>
      <c r="H5" s="194"/>
    </row>
    <row r="6" spans="2:8">
      <c r="B6" s="12"/>
      <c r="C6" s="7"/>
      <c r="D6" s="7"/>
      <c r="E6" s="7"/>
      <c r="F6" s="7"/>
      <c r="G6" s="7"/>
      <c r="H6" s="7"/>
    </row>
    <row r="7" spans="2:8">
      <c r="B7" s="11" t="s">
        <v>33</v>
      </c>
      <c r="C7" s="7"/>
      <c r="D7" s="7"/>
      <c r="E7" s="7"/>
      <c r="F7" s="7"/>
      <c r="G7" s="7"/>
      <c r="H7" s="7"/>
    </row>
    <row r="8" spans="2:8">
      <c r="B8" s="196" t="s">
        <v>30</v>
      </c>
      <c r="C8" s="196" t="s">
        <v>14</v>
      </c>
      <c r="D8" s="196"/>
      <c r="E8" s="196"/>
      <c r="F8" s="196"/>
      <c r="G8" s="196" t="s">
        <v>15</v>
      </c>
      <c r="H8" s="196" t="s">
        <v>16</v>
      </c>
    </row>
    <row r="9" spans="2:8">
      <c r="B9" s="196"/>
      <c r="C9" s="196" t="s">
        <v>17</v>
      </c>
      <c r="D9" s="196"/>
      <c r="E9" s="196"/>
      <c r="F9" s="196" t="s">
        <v>18</v>
      </c>
      <c r="G9" s="196"/>
      <c r="H9" s="196"/>
    </row>
    <row r="10" spans="2:8">
      <c r="B10" s="196"/>
      <c r="C10" s="34" t="s">
        <v>19</v>
      </c>
      <c r="D10" s="34" t="s">
        <v>20</v>
      </c>
      <c r="E10" s="196" t="s">
        <v>21</v>
      </c>
      <c r="F10" s="196"/>
      <c r="G10" s="196"/>
      <c r="H10" s="196"/>
    </row>
    <row r="11" spans="2:8">
      <c r="B11" s="196"/>
      <c r="C11" s="35" t="s">
        <v>20</v>
      </c>
      <c r="D11" s="35" t="s">
        <v>2</v>
      </c>
      <c r="E11" s="196"/>
      <c r="F11" s="196"/>
      <c r="G11" s="196"/>
      <c r="H11" s="196"/>
    </row>
    <row r="12" spans="2:8">
      <c r="B12" s="196"/>
      <c r="C12" s="54" t="s">
        <v>3</v>
      </c>
      <c r="D12" s="54" t="s">
        <v>1</v>
      </c>
      <c r="E12" s="196"/>
      <c r="F12" s="196"/>
      <c r="G12" s="196"/>
      <c r="H12" s="196"/>
    </row>
    <row r="13" spans="2:8" ht="12.75" customHeight="1">
      <c r="B13" s="195" t="s">
        <v>22</v>
      </c>
      <c r="C13" s="195"/>
      <c r="D13" s="195"/>
      <c r="E13" s="195"/>
      <c r="F13" s="195"/>
      <c r="G13" s="195"/>
      <c r="H13" s="195"/>
    </row>
    <row r="14" spans="2:8">
      <c r="B14" s="41" t="s">
        <v>4</v>
      </c>
      <c r="C14" s="42">
        <v>2</v>
      </c>
      <c r="D14" s="42"/>
      <c r="E14" s="36">
        <f>C14+D14</f>
        <v>2</v>
      </c>
      <c r="F14" s="42"/>
      <c r="G14" s="42"/>
      <c r="H14" s="36">
        <f>E14+F14+G14</f>
        <v>2</v>
      </c>
    </row>
    <row r="15" spans="2:8">
      <c r="B15" s="41" t="s">
        <v>5</v>
      </c>
      <c r="C15" s="42">
        <v>123</v>
      </c>
      <c r="D15" s="42"/>
      <c r="E15" s="36">
        <f>C15+D15</f>
        <v>123</v>
      </c>
      <c r="F15" s="42">
        <v>3</v>
      </c>
      <c r="G15" s="42"/>
      <c r="H15" s="36">
        <f>E15+F15+G15</f>
        <v>126</v>
      </c>
    </row>
    <row r="16" spans="2:8">
      <c r="B16" s="41" t="s">
        <v>6</v>
      </c>
      <c r="C16" s="42">
        <v>10</v>
      </c>
      <c r="D16" s="42"/>
      <c r="E16" s="36">
        <f>C16+D16</f>
        <v>10</v>
      </c>
      <c r="F16" s="42">
        <v>1</v>
      </c>
      <c r="G16" s="42"/>
      <c r="H16" s="36">
        <f>E16+F16+G16</f>
        <v>11</v>
      </c>
    </row>
    <row r="17" spans="2:8">
      <c r="B17" s="41" t="s">
        <v>7</v>
      </c>
      <c r="C17" s="42">
        <v>23</v>
      </c>
      <c r="D17" s="42"/>
      <c r="E17" s="36">
        <f>C17+D17</f>
        <v>23</v>
      </c>
      <c r="F17" s="42">
        <v>1</v>
      </c>
      <c r="G17" s="42"/>
      <c r="H17" s="36">
        <f>E17+F17+G17</f>
        <v>24</v>
      </c>
    </row>
    <row r="18" spans="2:8">
      <c r="B18" s="43" t="s">
        <v>24</v>
      </c>
      <c r="C18" s="37">
        <f>SUM(C14:C17)</f>
        <v>158</v>
      </c>
      <c r="D18" s="37">
        <f>SUM(D14:D17)</f>
        <v>0</v>
      </c>
      <c r="E18" s="37">
        <f>C18+D18</f>
        <v>158</v>
      </c>
      <c r="F18" s="37">
        <f>SUM(F14:F17)</f>
        <v>5</v>
      </c>
      <c r="G18" s="37">
        <f>SUM(G14:G17)</f>
        <v>0</v>
      </c>
      <c r="H18" s="37">
        <f>E18+F18+G18</f>
        <v>163</v>
      </c>
    </row>
    <row r="19" spans="2:8">
      <c r="B19" s="191" t="s">
        <v>23</v>
      </c>
      <c r="C19" s="191"/>
      <c r="D19" s="191"/>
      <c r="E19" s="191"/>
      <c r="F19" s="191"/>
      <c r="G19" s="191"/>
      <c r="H19" s="191"/>
    </row>
    <row r="20" spans="2:8">
      <c r="B20" s="41" t="s">
        <v>8</v>
      </c>
      <c r="C20" s="44">
        <v>19</v>
      </c>
      <c r="D20" s="44"/>
      <c r="E20" s="36">
        <f t="shared" ref="E20:E26" si="0">C20+D20</f>
        <v>19</v>
      </c>
      <c r="F20" s="36"/>
      <c r="G20" s="42"/>
      <c r="H20" s="36">
        <f t="shared" ref="H20:H26" si="1">E20+G20</f>
        <v>19</v>
      </c>
    </row>
    <row r="21" spans="2:8">
      <c r="B21" s="41" t="s">
        <v>9</v>
      </c>
      <c r="C21" s="44">
        <v>428</v>
      </c>
      <c r="D21" s="44"/>
      <c r="E21" s="36">
        <f t="shared" si="0"/>
        <v>428</v>
      </c>
      <c r="F21" s="36"/>
      <c r="G21" s="42">
        <v>3</v>
      </c>
      <c r="H21" s="36">
        <f t="shared" si="1"/>
        <v>431</v>
      </c>
    </row>
    <row r="22" spans="2:8">
      <c r="B22" s="41" t="s">
        <v>10</v>
      </c>
      <c r="C22" s="44">
        <v>316</v>
      </c>
      <c r="D22" s="44"/>
      <c r="E22" s="36">
        <f t="shared" si="0"/>
        <v>316</v>
      </c>
      <c r="F22" s="36"/>
      <c r="G22" s="42"/>
      <c r="H22" s="36">
        <f t="shared" si="1"/>
        <v>316</v>
      </c>
    </row>
    <row r="23" spans="2:8">
      <c r="B23" s="41" t="s">
        <v>11</v>
      </c>
      <c r="C23" s="44">
        <v>125</v>
      </c>
      <c r="D23" s="44"/>
      <c r="E23" s="36">
        <f t="shared" si="0"/>
        <v>125</v>
      </c>
      <c r="F23" s="36"/>
      <c r="G23" s="42"/>
      <c r="H23" s="36">
        <f t="shared" si="1"/>
        <v>125</v>
      </c>
    </row>
    <row r="24" spans="2:8">
      <c r="B24" s="41" t="s">
        <v>12</v>
      </c>
      <c r="C24" s="44">
        <v>226</v>
      </c>
      <c r="D24" s="44"/>
      <c r="E24" s="36">
        <f t="shared" si="0"/>
        <v>226</v>
      </c>
      <c r="F24" s="36"/>
      <c r="G24" s="42">
        <v>1</v>
      </c>
      <c r="H24" s="36">
        <f t="shared" si="1"/>
        <v>227</v>
      </c>
    </row>
    <row r="25" spans="2:8">
      <c r="B25" s="41" t="s">
        <v>13</v>
      </c>
      <c r="C25" s="44">
        <v>4</v>
      </c>
      <c r="D25" s="44"/>
      <c r="E25" s="36">
        <f t="shared" si="0"/>
        <v>4</v>
      </c>
      <c r="F25" s="36"/>
      <c r="G25" s="42"/>
      <c r="H25" s="36">
        <f t="shared" si="1"/>
        <v>4</v>
      </c>
    </row>
    <row r="26" spans="2:8">
      <c r="B26" s="43" t="s">
        <v>25</v>
      </c>
      <c r="C26" s="37">
        <f>SUM(C20:C25)</f>
        <v>1118</v>
      </c>
      <c r="D26" s="37">
        <f>SUM(D20:D25)</f>
        <v>0</v>
      </c>
      <c r="E26" s="37">
        <f t="shared" si="0"/>
        <v>1118</v>
      </c>
      <c r="F26" s="37"/>
      <c r="G26" s="37">
        <f>SUM(G20:G25)</f>
        <v>4</v>
      </c>
      <c r="H26" s="37">
        <f t="shared" si="1"/>
        <v>1122</v>
      </c>
    </row>
    <row r="27" spans="2:8">
      <c r="B27" s="38" t="s">
        <v>0</v>
      </c>
      <c r="C27" s="39">
        <f>C18+C26</f>
        <v>1276</v>
      </c>
      <c r="D27" s="39">
        <f>D18+D26</f>
        <v>0</v>
      </c>
      <c r="E27" s="39">
        <f>E18+E26</f>
        <v>1276</v>
      </c>
      <c r="F27" s="39">
        <f>F18</f>
        <v>5</v>
      </c>
      <c r="G27" s="39">
        <f>G18+G26</f>
        <v>4</v>
      </c>
      <c r="H27" s="39">
        <f>H18+H26</f>
        <v>1285</v>
      </c>
    </row>
    <row r="28" spans="2:8">
      <c r="B28" s="5"/>
      <c r="C28" s="5"/>
      <c r="D28" s="5"/>
      <c r="E28" s="5"/>
      <c r="F28" s="5"/>
      <c r="G28" s="5"/>
      <c r="H28" s="5"/>
    </row>
    <row r="29" spans="2:8">
      <c r="B29" s="7" t="s">
        <v>32</v>
      </c>
      <c r="C29" s="5"/>
      <c r="D29" s="5"/>
      <c r="E29" s="5"/>
      <c r="F29" s="5"/>
      <c r="G29" s="5"/>
      <c r="H29" s="5"/>
    </row>
  </sheetData>
  <protectedRanges>
    <protectedRange sqref="C2:F3 C4" name="Cabecalho_1"/>
    <protectedRange sqref="C14:D17 F14:G17" name="Dados dos TRTs"/>
    <protectedRange sqref="C20:D25 G20:G25" name="Dados dos TRTs_1"/>
  </protectedRanges>
  <mergeCells count="12">
    <mergeCell ref="B19:H19"/>
    <mergeCell ref="C2:F2"/>
    <mergeCell ref="C3:F3"/>
    <mergeCell ref="B13:H13"/>
    <mergeCell ref="B5:H5"/>
    <mergeCell ref="B8:B12"/>
    <mergeCell ref="C8:F8"/>
    <mergeCell ref="G8:G12"/>
    <mergeCell ref="H8:H12"/>
    <mergeCell ref="C9:E9"/>
    <mergeCell ref="F9:F12"/>
    <mergeCell ref="E10:E12"/>
  </mergeCells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9"/>
  <sheetViews>
    <sheetView workbookViewId="0">
      <selection activeCell="K26" sqref="K26"/>
    </sheetView>
  </sheetViews>
  <sheetFormatPr defaultRowHeight="12.75"/>
  <cols>
    <col min="1" max="1" width="3.140625" customWidth="1"/>
    <col min="2" max="8" width="17.7109375" customWidth="1"/>
  </cols>
  <sheetData>
    <row r="1" spans="2:8">
      <c r="B1" s="6" t="s">
        <v>27</v>
      </c>
      <c r="C1" s="7"/>
      <c r="D1" s="7"/>
      <c r="E1" s="7"/>
      <c r="F1" s="7"/>
      <c r="G1" s="7"/>
      <c r="H1" s="7"/>
    </row>
    <row r="2" spans="2:8">
      <c r="B2" s="6" t="s">
        <v>29</v>
      </c>
      <c r="C2" s="192" t="s">
        <v>50</v>
      </c>
      <c r="D2" s="192"/>
      <c r="E2" s="192"/>
      <c r="F2" s="192"/>
      <c r="G2" s="7"/>
      <c r="H2" s="7"/>
    </row>
    <row r="3" spans="2:8">
      <c r="B3" s="6" t="s">
        <v>28</v>
      </c>
      <c r="C3" s="192" t="s">
        <v>51</v>
      </c>
      <c r="D3" s="192"/>
      <c r="E3" s="192"/>
      <c r="F3" s="192"/>
      <c r="G3" s="7"/>
      <c r="H3" s="7"/>
    </row>
    <row r="4" spans="2:8">
      <c r="B4" s="7" t="s">
        <v>31</v>
      </c>
      <c r="C4" s="40">
        <v>43220</v>
      </c>
      <c r="D4" s="7"/>
      <c r="E4" s="7"/>
      <c r="F4" s="7"/>
      <c r="G4" s="7"/>
      <c r="H4" s="7"/>
    </row>
    <row r="5" spans="2:8">
      <c r="B5" s="194" t="s">
        <v>26</v>
      </c>
      <c r="C5" s="194"/>
      <c r="D5" s="194"/>
      <c r="E5" s="194"/>
      <c r="F5" s="194"/>
      <c r="G5" s="194"/>
      <c r="H5" s="194"/>
    </row>
    <row r="6" spans="2:8">
      <c r="B6" s="12"/>
      <c r="C6" s="7"/>
      <c r="D6" s="7"/>
      <c r="E6" s="7"/>
      <c r="F6" s="7"/>
      <c r="G6" s="7"/>
      <c r="H6" s="7"/>
    </row>
    <row r="7" spans="2:8">
      <c r="B7" s="11" t="s">
        <v>33</v>
      </c>
      <c r="C7" s="7"/>
      <c r="D7" s="7"/>
      <c r="E7" s="7"/>
      <c r="F7" s="7"/>
      <c r="G7" s="7"/>
      <c r="H7" s="7"/>
    </row>
    <row r="8" spans="2:8">
      <c r="B8" s="190" t="s">
        <v>30</v>
      </c>
      <c r="C8" s="190" t="s">
        <v>14</v>
      </c>
      <c r="D8" s="190"/>
      <c r="E8" s="190"/>
      <c r="F8" s="190"/>
      <c r="G8" s="190" t="s">
        <v>15</v>
      </c>
      <c r="H8" s="190" t="s">
        <v>16</v>
      </c>
    </row>
    <row r="9" spans="2:8">
      <c r="B9" s="190"/>
      <c r="C9" s="190" t="s">
        <v>17</v>
      </c>
      <c r="D9" s="190"/>
      <c r="E9" s="190"/>
      <c r="F9" s="190" t="s">
        <v>18</v>
      </c>
      <c r="G9" s="190"/>
      <c r="H9" s="190"/>
    </row>
    <row r="10" spans="2:8">
      <c r="B10" s="190"/>
      <c r="C10" s="31" t="s">
        <v>19</v>
      </c>
      <c r="D10" s="31" t="s">
        <v>20</v>
      </c>
      <c r="E10" s="190" t="s">
        <v>21</v>
      </c>
      <c r="F10" s="190"/>
      <c r="G10" s="190"/>
      <c r="H10" s="190"/>
    </row>
    <row r="11" spans="2:8">
      <c r="B11" s="190"/>
      <c r="C11" s="32" t="s">
        <v>20</v>
      </c>
      <c r="D11" s="32" t="s">
        <v>2</v>
      </c>
      <c r="E11" s="190"/>
      <c r="F11" s="190"/>
      <c r="G11" s="190"/>
      <c r="H11" s="190"/>
    </row>
    <row r="12" spans="2:8">
      <c r="B12" s="190"/>
      <c r="C12" s="33" t="s">
        <v>3</v>
      </c>
      <c r="D12" s="33" t="s">
        <v>1</v>
      </c>
      <c r="E12" s="190"/>
      <c r="F12" s="190"/>
      <c r="G12" s="190"/>
      <c r="H12" s="190"/>
    </row>
    <row r="13" spans="2:8" ht="12.75" customHeight="1">
      <c r="B13" s="193" t="s">
        <v>22</v>
      </c>
      <c r="C13" s="193"/>
      <c r="D13" s="193"/>
      <c r="E13" s="193"/>
      <c r="F13" s="193"/>
      <c r="G13" s="193"/>
      <c r="H13" s="193"/>
    </row>
    <row r="14" spans="2:8">
      <c r="B14" s="41" t="s">
        <v>4</v>
      </c>
      <c r="C14" s="42">
        <v>2</v>
      </c>
      <c r="D14" s="42"/>
      <c r="E14" s="45">
        <f>C14+D14</f>
        <v>2</v>
      </c>
      <c r="F14" s="42"/>
      <c r="G14" s="42"/>
      <c r="H14" s="45">
        <f>E14+F14+G14</f>
        <v>2</v>
      </c>
    </row>
    <row r="15" spans="2:8">
      <c r="B15" s="41" t="s">
        <v>5</v>
      </c>
      <c r="C15" s="42">
        <v>56</v>
      </c>
      <c r="D15" s="42">
        <v>2</v>
      </c>
      <c r="E15" s="45">
        <f>C15+D15</f>
        <v>58</v>
      </c>
      <c r="F15" s="42">
        <v>2</v>
      </c>
      <c r="G15" s="42"/>
      <c r="H15" s="45">
        <f>E15+F15+G15</f>
        <v>60</v>
      </c>
    </row>
    <row r="16" spans="2:8">
      <c r="B16" s="41" t="s">
        <v>6</v>
      </c>
      <c r="C16" s="42"/>
      <c r="D16" s="42">
        <v>1</v>
      </c>
      <c r="E16" s="45">
        <f>C16+D16</f>
        <v>1</v>
      </c>
      <c r="F16" s="42"/>
      <c r="G16" s="42"/>
      <c r="H16" s="45">
        <f>E16+F16+G16</f>
        <v>1</v>
      </c>
    </row>
    <row r="17" spans="2:8">
      <c r="B17" s="41" t="s">
        <v>7</v>
      </c>
      <c r="C17" s="42">
        <v>19</v>
      </c>
      <c r="D17" s="42">
        <v>1</v>
      </c>
      <c r="E17" s="45">
        <f>C17+D17</f>
        <v>20</v>
      </c>
      <c r="F17" s="42">
        <v>3</v>
      </c>
      <c r="G17" s="42"/>
      <c r="H17" s="45">
        <f>E17+F17+G17</f>
        <v>23</v>
      </c>
    </row>
    <row r="18" spans="2:8">
      <c r="B18" s="43" t="s">
        <v>24</v>
      </c>
      <c r="C18" s="46">
        <f>SUM(C14:C17)</f>
        <v>77</v>
      </c>
      <c r="D18" s="46">
        <f>SUM(D14:D17)</f>
        <v>4</v>
      </c>
      <c r="E18" s="46">
        <f>C18+D18</f>
        <v>81</v>
      </c>
      <c r="F18" s="46">
        <f>SUM(F14:F17)</f>
        <v>5</v>
      </c>
      <c r="G18" s="46">
        <f>SUM(G14:G17)</f>
        <v>0</v>
      </c>
      <c r="H18" s="46">
        <f>E18+F18+G18</f>
        <v>86</v>
      </c>
    </row>
    <row r="19" spans="2:8">
      <c r="B19" s="191" t="s">
        <v>23</v>
      </c>
      <c r="C19" s="191"/>
      <c r="D19" s="191"/>
      <c r="E19" s="191"/>
      <c r="F19" s="191"/>
      <c r="G19" s="191"/>
      <c r="H19" s="191"/>
    </row>
    <row r="20" spans="2:8">
      <c r="B20" s="41" t="s">
        <v>8</v>
      </c>
      <c r="C20" s="44">
        <v>2</v>
      </c>
      <c r="D20" s="44"/>
      <c r="E20" s="45">
        <f t="shared" ref="E20:E26" si="0">C20+D20</f>
        <v>2</v>
      </c>
      <c r="F20" s="45"/>
      <c r="G20" s="42"/>
      <c r="H20" s="45">
        <f t="shared" ref="H20:H26" si="1">E20+G20</f>
        <v>2</v>
      </c>
    </row>
    <row r="21" spans="2:8">
      <c r="B21" s="41" t="s">
        <v>9</v>
      </c>
      <c r="C21" s="44">
        <v>198</v>
      </c>
      <c r="D21" s="44"/>
      <c r="E21" s="45">
        <f t="shared" si="0"/>
        <v>198</v>
      </c>
      <c r="F21" s="45"/>
      <c r="G21" s="42">
        <v>5</v>
      </c>
      <c r="H21" s="45">
        <f t="shared" si="1"/>
        <v>203</v>
      </c>
    </row>
    <row r="22" spans="2:8">
      <c r="B22" s="41" t="s">
        <v>10</v>
      </c>
      <c r="C22" s="44">
        <v>137</v>
      </c>
      <c r="D22" s="44"/>
      <c r="E22" s="45">
        <f t="shared" si="0"/>
        <v>137</v>
      </c>
      <c r="F22" s="45"/>
      <c r="G22" s="42"/>
      <c r="H22" s="45">
        <f t="shared" si="1"/>
        <v>137</v>
      </c>
    </row>
    <row r="23" spans="2:8">
      <c r="B23" s="41" t="s">
        <v>11</v>
      </c>
      <c r="C23" s="44">
        <v>121</v>
      </c>
      <c r="D23" s="44"/>
      <c r="E23" s="45">
        <f t="shared" si="0"/>
        <v>121</v>
      </c>
      <c r="F23" s="45"/>
      <c r="G23" s="42">
        <v>5</v>
      </c>
      <c r="H23" s="45">
        <f t="shared" si="1"/>
        <v>126</v>
      </c>
    </row>
    <row r="24" spans="2:8">
      <c r="B24" s="41" t="s">
        <v>12</v>
      </c>
      <c r="C24" s="44">
        <v>58</v>
      </c>
      <c r="D24" s="44"/>
      <c r="E24" s="45">
        <f t="shared" si="0"/>
        <v>58</v>
      </c>
      <c r="F24" s="45"/>
      <c r="G24" s="42">
        <v>1</v>
      </c>
      <c r="H24" s="45">
        <f t="shared" si="1"/>
        <v>59</v>
      </c>
    </row>
    <row r="25" spans="2:8">
      <c r="B25" s="41" t="s">
        <v>13</v>
      </c>
      <c r="C25" s="44">
        <v>12</v>
      </c>
      <c r="D25" s="44"/>
      <c r="E25" s="45">
        <f t="shared" si="0"/>
        <v>12</v>
      </c>
      <c r="F25" s="45"/>
      <c r="G25" s="42"/>
      <c r="H25" s="45">
        <f t="shared" si="1"/>
        <v>12</v>
      </c>
    </row>
    <row r="26" spans="2:8">
      <c r="B26" s="43" t="s">
        <v>25</v>
      </c>
      <c r="C26" s="46">
        <f>SUM(C20:C25)</f>
        <v>528</v>
      </c>
      <c r="D26" s="46">
        <f>SUM(D20:D25)</f>
        <v>0</v>
      </c>
      <c r="E26" s="46">
        <f t="shared" si="0"/>
        <v>528</v>
      </c>
      <c r="F26" s="46"/>
      <c r="G26" s="46">
        <f>SUM(G20:G25)</f>
        <v>11</v>
      </c>
      <c r="H26" s="46">
        <f t="shared" si="1"/>
        <v>539</v>
      </c>
    </row>
    <row r="27" spans="2:8">
      <c r="B27" s="47" t="s">
        <v>0</v>
      </c>
      <c r="C27" s="48">
        <f>C18+C26</f>
        <v>605</v>
      </c>
      <c r="D27" s="48">
        <f>D18+D26</f>
        <v>4</v>
      </c>
      <c r="E27" s="48">
        <f>E18+E26</f>
        <v>609</v>
      </c>
      <c r="F27" s="48">
        <f>F18</f>
        <v>5</v>
      </c>
      <c r="G27" s="48">
        <f>G18+G26</f>
        <v>11</v>
      </c>
      <c r="H27" s="48">
        <f>H18+H26</f>
        <v>625</v>
      </c>
    </row>
    <row r="28" spans="2:8">
      <c r="B28" s="5"/>
      <c r="C28" s="5"/>
      <c r="D28" s="5"/>
      <c r="E28" s="5"/>
      <c r="F28" s="5"/>
      <c r="G28" s="5"/>
      <c r="H28" s="5"/>
    </row>
    <row r="29" spans="2:8">
      <c r="B29" s="7" t="s">
        <v>32</v>
      </c>
      <c r="C29" s="5"/>
      <c r="D29" s="5"/>
      <c r="E29" s="5"/>
      <c r="F29" s="5"/>
      <c r="G29" s="5"/>
      <c r="H29" s="5"/>
    </row>
  </sheetData>
  <protectedRanges>
    <protectedRange sqref="C2:F3 C4" name="Cabecalho_3"/>
    <protectedRange sqref="C14:D17 F14:G17" name="Dados dos TRTs"/>
    <protectedRange sqref="C20:D25 G20:G25" name="Dados dos TRTs_1"/>
  </protectedRanges>
  <mergeCells count="12">
    <mergeCell ref="B19:H19"/>
    <mergeCell ref="C2:F2"/>
    <mergeCell ref="C3:F3"/>
    <mergeCell ref="B13:H13"/>
    <mergeCell ref="B5:H5"/>
    <mergeCell ref="B8:B12"/>
    <mergeCell ref="C8:F8"/>
    <mergeCell ref="G8:G12"/>
    <mergeCell ref="H8:H12"/>
    <mergeCell ref="C9:E9"/>
    <mergeCell ref="F9:F12"/>
    <mergeCell ref="E10:E12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26</vt:i4>
      </vt:variant>
    </vt:vector>
  </HeadingPairs>
  <TitlesOfParts>
    <vt:vector size="26" baseType="lpstr">
      <vt:lpstr>Consolidado JT</vt:lpstr>
      <vt:lpstr>TST</vt:lpstr>
      <vt:lpstr>TRT1</vt:lpstr>
      <vt:lpstr>TRT2</vt:lpstr>
      <vt:lpstr>TRT3</vt:lpstr>
      <vt:lpstr>TRT4</vt:lpstr>
      <vt:lpstr>TRT5</vt:lpstr>
      <vt:lpstr>TRT6</vt:lpstr>
      <vt:lpstr>TRT7</vt:lpstr>
      <vt:lpstr>TRT8</vt:lpstr>
      <vt:lpstr>TRT9</vt:lpstr>
      <vt:lpstr>TRT10</vt:lpstr>
      <vt:lpstr>TRT11</vt:lpstr>
      <vt:lpstr>TRT12</vt:lpstr>
      <vt:lpstr>TRT13</vt:lpstr>
      <vt:lpstr>TRT14</vt:lpstr>
      <vt:lpstr>TRT15</vt:lpstr>
      <vt:lpstr>TRT16</vt:lpstr>
      <vt:lpstr>TRT17</vt:lpstr>
      <vt:lpstr>TRT18</vt:lpstr>
      <vt:lpstr>TRT19</vt:lpstr>
      <vt:lpstr>TRT20</vt:lpstr>
      <vt:lpstr>TRT21</vt:lpstr>
      <vt:lpstr>TRT22</vt:lpstr>
      <vt:lpstr>TRT23</vt:lpstr>
      <vt:lpstr>TRT24</vt:lpstr>
    </vt:vector>
  </TitlesOfParts>
  <Company>STF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bruno.anjos</dc:creator>
  <cp:lastModifiedBy>C051402</cp:lastModifiedBy>
  <cp:lastPrinted>2016-09-23T15:03:26Z</cp:lastPrinted>
  <dcterms:created xsi:type="dcterms:W3CDTF">2010-01-11T15:46:31Z</dcterms:created>
  <dcterms:modified xsi:type="dcterms:W3CDTF">2018-05-28T18:00:10Z</dcterms:modified>
</cp:coreProperties>
</file>