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90" yWindow="-240" windowWidth="18180" windowHeight="9540" tabRatio="911" firstSheet="3" activeTab="2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 iterateDelta="1E-4"/>
</workbook>
</file>

<file path=xl/calcChain.xml><?xml version="1.0" encoding="utf-8"?>
<calcChain xmlns="http://schemas.openxmlformats.org/spreadsheetml/2006/main">
  <c r="I25" i="56" l="1"/>
  <c r="E25" i="56"/>
  <c r="K24" i="56"/>
  <c r="I24" i="56"/>
  <c r="H24" i="56"/>
  <c r="G24" i="56"/>
  <c r="F24" i="56"/>
  <c r="E24" i="56"/>
  <c r="D24" i="56"/>
  <c r="C24" i="56"/>
  <c r="L24" i="56" s="1"/>
  <c r="L23" i="56"/>
  <c r="L22" i="56"/>
  <c r="L21" i="56"/>
  <c r="L20" i="56"/>
  <c r="L19" i="56"/>
  <c r="L18" i="56"/>
  <c r="K16" i="56"/>
  <c r="K25" i="56" s="1"/>
  <c r="J16" i="56"/>
  <c r="J25" i="56" s="1"/>
  <c r="I16" i="56"/>
  <c r="H16" i="56"/>
  <c r="H25" i="56" s="1"/>
  <c r="G16" i="56"/>
  <c r="G25" i="56" s="1"/>
  <c r="F16" i="56"/>
  <c r="F25" i="56" s="1"/>
  <c r="E16" i="56"/>
  <c r="D16" i="56"/>
  <c r="D25" i="56" s="1"/>
  <c r="C16" i="56"/>
  <c r="C25" i="56" s="1"/>
  <c r="L15" i="56"/>
  <c r="L14" i="56"/>
  <c r="L13" i="56"/>
  <c r="L12" i="56"/>
  <c r="L16" i="56" s="1"/>
  <c r="J25" i="55"/>
  <c r="H25" i="55"/>
  <c r="F25" i="55"/>
  <c r="D25" i="55"/>
  <c r="K24" i="55"/>
  <c r="I24" i="55"/>
  <c r="H24" i="55"/>
  <c r="G24" i="55"/>
  <c r="F24" i="55"/>
  <c r="E24" i="55"/>
  <c r="D24" i="55"/>
  <c r="C24" i="55"/>
  <c r="L24" i="55" s="1"/>
  <c r="L23" i="55"/>
  <c r="L22" i="55"/>
  <c r="L21" i="55"/>
  <c r="L20" i="55"/>
  <c r="L19" i="55"/>
  <c r="L18" i="55"/>
  <c r="K16" i="55"/>
  <c r="K25" i="55" s="1"/>
  <c r="J16" i="55"/>
  <c r="I16" i="55"/>
  <c r="I25" i="55" s="1"/>
  <c r="H16" i="55"/>
  <c r="G16" i="55"/>
  <c r="G25" i="55" s="1"/>
  <c r="F16" i="55"/>
  <c r="E16" i="55"/>
  <c r="E25" i="55" s="1"/>
  <c r="D16" i="55"/>
  <c r="C16" i="55"/>
  <c r="C25" i="55" s="1"/>
  <c r="L15" i="55"/>
  <c r="L14" i="55"/>
  <c r="L13" i="55"/>
  <c r="L12" i="55"/>
  <c r="L16" i="55" s="1"/>
  <c r="L25" i="56" l="1"/>
  <c r="L25" i="55"/>
  <c r="K25" i="53" l="1"/>
  <c r="G25" i="53"/>
  <c r="C25" i="53"/>
  <c r="K24" i="53"/>
  <c r="I24" i="53"/>
  <c r="H24" i="53"/>
  <c r="G24" i="53"/>
  <c r="F24" i="53"/>
  <c r="E24" i="53"/>
  <c r="D24" i="53"/>
  <c r="C24" i="53"/>
  <c r="L24" i="53" s="1"/>
  <c r="L23" i="53"/>
  <c r="L22" i="53"/>
  <c r="L21" i="53"/>
  <c r="L20" i="53"/>
  <c r="L19" i="53"/>
  <c r="L18" i="53"/>
  <c r="K16" i="53"/>
  <c r="J16" i="53"/>
  <c r="J25" i="53" s="1"/>
  <c r="I16" i="53"/>
  <c r="I25" i="53" s="1"/>
  <c r="H16" i="53"/>
  <c r="H25" i="53" s="1"/>
  <c r="G16" i="53"/>
  <c r="F16" i="53"/>
  <c r="F25" i="53" s="1"/>
  <c r="E16" i="53"/>
  <c r="E25" i="53" s="1"/>
  <c r="D16" i="53"/>
  <c r="D25" i="53" s="1"/>
  <c r="C16" i="53"/>
  <c r="L15" i="53"/>
  <c r="L14" i="53"/>
  <c r="L13" i="53"/>
  <c r="L16" i="53" s="1"/>
  <c r="L25" i="53" s="1"/>
  <c r="L12" i="53"/>
  <c r="K25" i="51"/>
  <c r="G25" i="51"/>
  <c r="C25" i="51"/>
  <c r="K24" i="51"/>
  <c r="I24" i="51"/>
  <c r="H24" i="51"/>
  <c r="G24" i="51"/>
  <c r="F24" i="51"/>
  <c r="E24" i="51"/>
  <c r="D24" i="51"/>
  <c r="C24" i="51"/>
  <c r="L24" i="51" s="1"/>
  <c r="L23" i="51"/>
  <c r="L22" i="51"/>
  <c r="L21" i="51"/>
  <c r="L20" i="51"/>
  <c r="L19" i="51"/>
  <c r="L18" i="51"/>
  <c r="K16" i="51"/>
  <c r="J16" i="51"/>
  <c r="J25" i="51" s="1"/>
  <c r="I16" i="51"/>
  <c r="I25" i="51" s="1"/>
  <c r="H16" i="51"/>
  <c r="H25" i="51" s="1"/>
  <c r="G16" i="51"/>
  <c r="F16" i="51"/>
  <c r="F25" i="51" s="1"/>
  <c r="E16" i="51"/>
  <c r="E25" i="51" s="1"/>
  <c r="D16" i="51"/>
  <c r="D25" i="51" s="1"/>
  <c r="C16" i="51"/>
  <c r="L15" i="51"/>
  <c r="L14" i="51"/>
  <c r="L13" i="51"/>
  <c r="L16" i="51" s="1"/>
  <c r="L25" i="51" s="1"/>
  <c r="L12" i="51"/>
  <c r="H25" i="50"/>
  <c r="D25" i="50"/>
  <c r="K24" i="50"/>
  <c r="I24" i="50"/>
  <c r="H24" i="50"/>
  <c r="G24" i="50"/>
  <c r="F24" i="50"/>
  <c r="E24" i="50"/>
  <c r="D24" i="50"/>
  <c r="C24" i="50"/>
  <c r="L24" i="50" s="1"/>
  <c r="L23" i="50"/>
  <c r="L22" i="50"/>
  <c r="L21" i="50"/>
  <c r="L20" i="50"/>
  <c r="L19" i="50"/>
  <c r="L18" i="50"/>
  <c r="K16" i="50"/>
  <c r="K25" i="50" s="1"/>
  <c r="J16" i="50"/>
  <c r="J25" i="50" s="1"/>
  <c r="I16" i="50"/>
  <c r="I25" i="50" s="1"/>
  <c r="H16" i="50"/>
  <c r="G16" i="50"/>
  <c r="G25" i="50" s="1"/>
  <c r="F16" i="50"/>
  <c r="F25" i="50" s="1"/>
  <c r="E16" i="50"/>
  <c r="E25" i="50" s="1"/>
  <c r="D16" i="50"/>
  <c r="C16" i="50"/>
  <c r="C25" i="50" s="1"/>
  <c r="L15" i="50"/>
  <c r="L14" i="50"/>
  <c r="L13" i="50"/>
  <c r="L12" i="50"/>
  <c r="L16" i="50" s="1"/>
  <c r="K25" i="49"/>
  <c r="G25" i="49"/>
  <c r="C25" i="49"/>
  <c r="K24" i="49"/>
  <c r="I24" i="49"/>
  <c r="H24" i="49"/>
  <c r="G24" i="49"/>
  <c r="F24" i="49"/>
  <c r="E24" i="49"/>
  <c r="D24" i="49"/>
  <c r="C24" i="49"/>
  <c r="L24" i="49" s="1"/>
  <c r="L23" i="49"/>
  <c r="L22" i="49"/>
  <c r="L21" i="49"/>
  <c r="L20" i="49"/>
  <c r="L19" i="49"/>
  <c r="L18" i="49"/>
  <c r="K16" i="49"/>
  <c r="J16" i="49"/>
  <c r="J25" i="49" s="1"/>
  <c r="I16" i="49"/>
  <c r="I25" i="49" s="1"/>
  <c r="H16" i="49"/>
  <c r="H25" i="49" s="1"/>
  <c r="G16" i="49"/>
  <c r="F16" i="49"/>
  <c r="F25" i="49" s="1"/>
  <c r="E16" i="49"/>
  <c r="E25" i="49" s="1"/>
  <c r="D16" i="49"/>
  <c r="D25" i="49" s="1"/>
  <c r="C16" i="49"/>
  <c r="L15" i="49"/>
  <c r="L14" i="49"/>
  <c r="L13" i="49"/>
  <c r="L16" i="49" s="1"/>
  <c r="L25" i="49" s="1"/>
  <c r="L12" i="49"/>
  <c r="L25" i="50" l="1"/>
  <c r="K25" i="48"/>
  <c r="G25" i="48"/>
  <c r="C25" i="48"/>
  <c r="K24" i="48"/>
  <c r="I24" i="48"/>
  <c r="H24" i="48"/>
  <c r="G24" i="48"/>
  <c r="F24" i="48"/>
  <c r="E24" i="48"/>
  <c r="D24" i="48"/>
  <c r="C24" i="48"/>
  <c r="L24" i="48" s="1"/>
  <c r="L23" i="48"/>
  <c r="L22" i="48"/>
  <c r="L21" i="48"/>
  <c r="L20" i="48"/>
  <c r="L19" i="48"/>
  <c r="L18" i="48"/>
  <c r="K16" i="48"/>
  <c r="J16" i="48"/>
  <c r="J25" i="48" s="1"/>
  <c r="I16" i="48"/>
  <c r="I25" i="48" s="1"/>
  <c r="H16" i="48"/>
  <c r="H25" i="48" s="1"/>
  <c r="G16" i="48"/>
  <c r="F16" i="48"/>
  <c r="F25" i="48" s="1"/>
  <c r="E16" i="48"/>
  <c r="E25" i="48" s="1"/>
  <c r="D16" i="48"/>
  <c r="D25" i="48" s="1"/>
  <c r="C16" i="48"/>
  <c r="L15" i="48"/>
  <c r="L14" i="48"/>
  <c r="L13" i="48"/>
  <c r="L16" i="48" s="1"/>
  <c r="L12" i="48"/>
  <c r="K25" i="45"/>
  <c r="G25" i="45"/>
  <c r="C25" i="45"/>
  <c r="K24" i="45"/>
  <c r="I24" i="45"/>
  <c r="H24" i="45"/>
  <c r="G24" i="45"/>
  <c r="F24" i="45"/>
  <c r="E24" i="45"/>
  <c r="D24" i="45"/>
  <c r="C24" i="45"/>
  <c r="L24" i="45" s="1"/>
  <c r="L23" i="45"/>
  <c r="L22" i="45"/>
  <c r="L21" i="45"/>
  <c r="L20" i="45"/>
  <c r="L19" i="45"/>
  <c r="L18" i="45"/>
  <c r="K16" i="45"/>
  <c r="J16" i="45"/>
  <c r="J25" i="45" s="1"/>
  <c r="I16" i="45"/>
  <c r="I25" i="45" s="1"/>
  <c r="H16" i="45"/>
  <c r="H25" i="45" s="1"/>
  <c r="G16" i="45"/>
  <c r="F16" i="45"/>
  <c r="F25" i="45" s="1"/>
  <c r="E16" i="45"/>
  <c r="E25" i="45" s="1"/>
  <c r="D16" i="45"/>
  <c r="D25" i="45" s="1"/>
  <c r="C16" i="45"/>
  <c r="L15" i="45"/>
  <c r="L14" i="45"/>
  <c r="L13" i="45"/>
  <c r="L16" i="45" s="1"/>
  <c r="L25" i="45" s="1"/>
  <c r="L12" i="45"/>
  <c r="I25" i="44"/>
  <c r="E25" i="44"/>
  <c r="K24" i="44"/>
  <c r="I24" i="44"/>
  <c r="H24" i="44"/>
  <c r="G24" i="44"/>
  <c r="F24" i="44"/>
  <c r="E24" i="44"/>
  <c r="D24" i="44"/>
  <c r="C24" i="44"/>
  <c r="L24" i="44" s="1"/>
  <c r="L23" i="44"/>
  <c r="L22" i="44"/>
  <c r="L21" i="44"/>
  <c r="L20" i="44"/>
  <c r="L19" i="44"/>
  <c r="L18" i="44"/>
  <c r="K16" i="44"/>
  <c r="K25" i="44" s="1"/>
  <c r="J16" i="44"/>
  <c r="J25" i="44" s="1"/>
  <c r="I16" i="44"/>
  <c r="H16" i="44"/>
  <c r="H25" i="44" s="1"/>
  <c r="G16" i="44"/>
  <c r="G25" i="44" s="1"/>
  <c r="F16" i="44"/>
  <c r="F25" i="44" s="1"/>
  <c r="E16" i="44"/>
  <c r="D16" i="44"/>
  <c r="D25" i="44" s="1"/>
  <c r="C16" i="44"/>
  <c r="C25" i="44" s="1"/>
  <c r="L15" i="44"/>
  <c r="L14" i="44"/>
  <c r="L13" i="44"/>
  <c r="L12" i="44"/>
  <c r="L16" i="44" s="1"/>
  <c r="K25" i="43"/>
  <c r="G25" i="43"/>
  <c r="C25" i="43"/>
  <c r="K24" i="43"/>
  <c r="I24" i="43"/>
  <c r="H24" i="43"/>
  <c r="G24" i="43"/>
  <c r="F24" i="43"/>
  <c r="E24" i="43"/>
  <c r="D24" i="43"/>
  <c r="C24" i="43"/>
  <c r="L24" i="43" s="1"/>
  <c r="L23" i="43"/>
  <c r="L22" i="43"/>
  <c r="L21" i="43"/>
  <c r="L20" i="43"/>
  <c r="L19" i="43"/>
  <c r="L18" i="43"/>
  <c r="K16" i="43"/>
  <c r="J16" i="43"/>
  <c r="J25" i="43" s="1"/>
  <c r="I16" i="43"/>
  <c r="I25" i="43" s="1"/>
  <c r="H16" i="43"/>
  <c r="H25" i="43" s="1"/>
  <c r="G16" i="43"/>
  <c r="F16" i="43"/>
  <c r="F25" i="43" s="1"/>
  <c r="E16" i="43"/>
  <c r="E25" i="43" s="1"/>
  <c r="D16" i="43"/>
  <c r="D25" i="43" s="1"/>
  <c r="C16" i="43"/>
  <c r="L15" i="43"/>
  <c r="L14" i="43"/>
  <c r="L13" i="43"/>
  <c r="L16" i="43" s="1"/>
  <c r="L25" i="43" s="1"/>
  <c r="L12" i="43"/>
  <c r="L25" i="48" l="1"/>
  <c r="L25" i="44"/>
  <c r="K24" i="42"/>
  <c r="I24" i="42"/>
  <c r="H24" i="42"/>
  <c r="G24" i="42"/>
  <c r="F24" i="42"/>
  <c r="E24" i="42"/>
  <c r="D24" i="42"/>
  <c r="C24" i="42"/>
  <c r="L24" i="42" s="1"/>
  <c r="L23" i="42"/>
  <c r="L22" i="42"/>
  <c r="L21" i="42"/>
  <c r="L20" i="42"/>
  <c r="L19" i="42"/>
  <c r="L18" i="42"/>
  <c r="K16" i="42"/>
  <c r="K25" i="42" s="1"/>
  <c r="J16" i="42"/>
  <c r="J25" i="42" s="1"/>
  <c r="I16" i="42"/>
  <c r="I25" i="42" s="1"/>
  <c r="H16" i="42"/>
  <c r="H25" i="42" s="1"/>
  <c r="G16" i="42"/>
  <c r="G25" i="42" s="1"/>
  <c r="F16" i="42"/>
  <c r="F25" i="42" s="1"/>
  <c r="E16" i="42"/>
  <c r="E25" i="42" s="1"/>
  <c r="D16" i="42"/>
  <c r="D25" i="42" s="1"/>
  <c r="C16" i="42"/>
  <c r="C25" i="42" s="1"/>
  <c r="L15" i="42"/>
  <c r="L14" i="42"/>
  <c r="L13" i="42"/>
  <c r="L12" i="42"/>
  <c r="L16" i="42" s="1"/>
  <c r="L25" i="42" l="1"/>
  <c r="I25" i="41" l="1"/>
  <c r="E25" i="41"/>
  <c r="K24" i="41"/>
  <c r="I24" i="41"/>
  <c r="H24" i="41"/>
  <c r="G24" i="41"/>
  <c r="F24" i="41"/>
  <c r="E24" i="41"/>
  <c r="D24" i="41"/>
  <c r="C24" i="41"/>
  <c r="L24" i="41" s="1"/>
  <c r="L23" i="41"/>
  <c r="L22" i="41"/>
  <c r="L21" i="41"/>
  <c r="L20" i="41"/>
  <c r="L19" i="41"/>
  <c r="L18" i="41"/>
  <c r="K16" i="41"/>
  <c r="K25" i="41" s="1"/>
  <c r="J16" i="41"/>
  <c r="J25" i="41" s="1"/>
  <c r="I16" i="41"/>
  <c r="H16" i="41"/>
  <c r="H25" i="41" s="1"/>
  <c r="G16" i="41"/>
  <c r="G25" i="41" s="1"/>
  <c r="F16" i="41"/>
  <c r="F25" i="41" s="1"/>
  <c r="E16" i="41"/>
  <c r="D16" i="41"/>
  <c r="D25" i="41" s="1"/>
  <c r="C16" i="41"/>
  <c r="C25" i="41" s="1"/>
  <c r="L15" i="41"/>
  <c r="L14" i="41"/>
  <c r="L13" i="41"/>
  <c r="L12" i="41"/>
  <c r="L16" i="41" s="1"/>
  <c r="L25" i="41" l="1"/>
  <c r="K25" i="40" l="1"/>
  <c r="G25" i="40"/>
  <c r="C25" i="40"/>
  <c r="K24" i="40"/>
  <c r="I24" i="40"/>
  <c r="H24" i="40"/>
  <c r="G24" i="40"/>
  <c r="F24" i="40"/>
  <c r="E24" i="40"/>
  <c r="D24" i="40"/>
  <c r="C24" i="40"/>
  <c r="L24" i="40" s="1"/>
  <c r="L23" i="40"/>
  <c r="L22" i="40"/>
  <c r="L21" i="40"/>
  <c r="L20" i="40"/>
  <c r="L19" i="40"/>
  <c r="L18" i="40"/>
  <c r="K16" i="40"/>
  <c r="J16" i="40"/>
  <c r="J25" i="40" s="1"/>
  <c r="I16" i="40"/>
  <c r="I25" i="40" s="1"/>
  <c r="H16" i="40"/>
  <c r="H25" i="40" s="1"/>
  <c r="G16" i="40"/>
  <c r="F16" i="40"/>
  <c r="F25" i="40" s="1"/>
  <c r="E16" i="40"/>
  <c r="E25" i="40" s="1"/>
  <c r="D16" i="40"/>
  <c r="D25" i="40" s="1"/>
  <c r="C16" i="40"/>
  <c r="L15" i="40"/>
  <c r="L14" i="40"/>
  <c r="L13" i="40"/>
  <c r="L16" i="40" s="1"/>
  <c r="L25" i="40" s="1"/>
  <c r="L12" i="40"/>
  <c r="I25" i="39" l="1"/>
  <c r="E25" i="39"/>
  <c r="K24" i="39"/>
  <c r="I24" i="39"/>
  <c r="H24" i="39"/>
  <c r="G24" i="39"/>
  <c r="F24" i="39"/>
  <c r="E24" i="39"/>
  <c r="D24" i="39"/>
  <c r="C24" i="39"/>
  <c r="L24" i="39" s="1"/>
  <c r="L23" i="39"/>
  <c r="L22" i="39"/>
  <c r="L21" i="39"/>
  <c r="L20" i="39"/>
  <c r="L19" i="39"/>
  <c r="L18" i="39"/>
  <c r="K16" i="39"/>
  <c r="K25" i="39" s="1"/>
  <c r="J16" i="39"/>
  <c r="J25" i="39" s="1"/>
  <c r="I16" i="39"/>
  <c r="H16" i="39"/>
  <c r="H25" i="39" s="1"/>
  <c r="G16" i="39"/>
  <c r="G25" i="39" s="1"/>
  <c r="F16" i="39"/>
  <c r="F25" i="39" s="1"/>
  <c r="E16" i="39"/>
  <c r="D16" i="39"/>
  <c r="D25" i="39" s="1"/>
  <c r="C16" i="39"/>
  <c r="C25" i="39" s="1"/>
  <c r="L15" i="39"/>
  <c r="L14" i="39"/>
  <c r="L13" i="39"/>
  <c r="L12" i="39"/>
  <c r="L16" i="39" s="1"/>
  <c r="L25" i="39" l="1"/>
  <c r="K25" i="37" l="1"/>
  <c r="G25" i="37"/>
  <c r="C25" i="37"/>
  <c r="K24" i="37"/>
  <c r="I24" i="37"/>
  <c r="H24" i="37"/>
  <c r="G24" i="37"/>
  <c r="F24" i="37"/>
  <c r="E24" i="37"/>
  <c r="D24" i="37"/>
  <c r="C24" i="37"/>
  <c r="L24" i="37" s="1"/>
  <c r="L23" i="37"/>
  <c r="L22" i="37"/>
  <c r="L21" i="37"/>
  <c r="L20" i="37"/>
  <c r="L19" i="37"/>
  <c r="L18" i="37"/>
  <c r="K16" i="37"/>
  <c r="J16" i="37"/>
  <c r="J25" i="37" s="1"/>
  <c r="I16" i="37"/>
  <c r="I25" i="37" s="1"/>
  <c r="H16" i="37"/>
  <c r="H25" i="37" s="1"/>
  <c r="G16" i="37"/>
  <c r="F16" i="37"/>
  <c r="F25" i="37" s="1"/>
  <c r="E16" i="37"/>
  <c r="E25" i="37" s="1"/>
  <c r="D16" i="37"/>
  <c r="D25" i="37" s="1"/>
  <c r="C16" i="37"/>
  <c r="L15" i="37"/>
  <c r="L14" i="37"/>
  <c r="L13" i="37"/>
  <c r="L16" i="37" s="1"/>
  <c r="L25" i="37" s="1"/>
  <c r="L12" i="37"/>
  <c r="K24" i="34" l="1"/>
  <c r="I24" i="34"/>
  <c r="H24" i="34"/>
  <c r="G24" i="34"/>
  <c r="F24" i="34"/>
  <c r="E24" i="34"/>
  <c r="E25" i="34" s="1"/>
  <c r="D24" i="34"/>
  <c r="C24" i="34"/>
  <c r="L23" i="34"/>
  <c r="L22" i="34"/>
  <c r="L21" i="34"/>
  <c r="L20" i="34"/>
  <c r="L19" i="34"/>
  <c r="L18" i="34"/>
  <c r="K16" i="34"/>
  <c r="J16" i="34"/>
  <c r="J25" i="34" s="1"/>
  <c r="I16" i="34"/>
  <c r="I25" i="34" s="1"/>
  <c r="H16" i="34"/>
  <c r="H25" i="34" s="1"/>
  <c r="G16" i="34"/>
  <c r="G25" i="34" s="1"/>
  <c r="F16" i="34"/>
  <c r="E16" i="34"/>
  <c r="D16" i="34"/>
  <c r="D25" i="34" s="1"/>
  <c r="C16" i="34"/>
  <c r="L15" i="34"/>
  <c r="L14" i="34"/>
  <c r="L13" i="34"/>
  <c r="L12" i="34"/>
  <c r="F25" i="34" l="1"/>
  <c r="L24" i="34"/>
  <c r="C25" i="34"/>
  <c r="L16" i="34"/>
  <c r="L25" i="34" s="1"/>
  <c r="K25" i="34"/>
  <c r="K24" i="31"/>
  <c r="I24" i="31"/>
  <c r="H24" i="31"/>
  <c r="G24" i="31"/>
  <c r="F24" i="31"/>
  <c r="E24" i="31"/>
  <c r="E25" i="31" s="1"/>
  <c r="D24" i="31"/>
  <c r="C24" i="31"/>
  <c r="L23" i="31"/>
  <c r="L22" i="31"/>
  <c r="L21" i="31"/>
  <c r="L20" i="31"/>
  <c r="L19" i="31"/>
  <c r="L18" i="31"/>
  <c r="K16" i="31"/>
  <c r="J16" i="31"/>
  <c r="J25" i="31" s="1"/>
  <c r="I16" i="31"/>
  <c r="H16" i="31"/>
  <c r="H25" i="31" s="1"/>
  <c r="G16" i="31"/>
  <c r="G25" i="31" s="1"/>
  <c r="F16" i="31"/>
  <c r="F25" i="31" s="1"/>
  <c r="E16" i="31"/>
  <c r="D16" i="31"/>
  <c r="D25" i="31" s="1"/>
  <c r="C16" i="31"/>
  <c r="C25" i="31" s="1"/>
  <c r="L15" i="31"/>
  <c r="L14" i="31"/>
  <c r="L13" i="31"/>
  <c r="L12" i="31"/>
  <c r="K24" i="54"/>
  <c r="I24" i="54"/>
  <c r="H24" i="54"/>
  <c r="G24" i="54"/>
  <c r="F24" i="54"/>
  <c r="E24" i="54"/>
  <c r="E25" i="54" s="1"/>
  <c r="D24" i="54"/>
  <c r="C24" i="54"/>
  <c r="L23" i="54"/>
  <c r="L22" i="54"/>
  <c r="L21" i="54"/>
  <c r="L20" i="54"/>
  <c r="L19" i="54"/>
  <c r="L18" i="54"/>
  <c r="K16" i="54"/>
  <c r="J16" i="54"/>
  <c r="J25" i="54" s="1"/>
  <c r="I16" i="54"/>
  <c r="I25" i="54" s="1"/>
  <c r="H16" i="54"/>
  <c r="G16" i="54"/>
  <c r="G25" i="54" s="1"/>
  <c r="F16" i="54"/>
  <c r="F25" i="54" s="1"/>
  <c r="E16" i="54"/>
  <c r="D16" i="54"/>
  <c r="C16" i="54"/>
  <c r="C25" i="54" s="1"/>
  <c r="L15" i="54"/>
  <c r="L14" i="54"/>
  <c r="L13" i="54"/>
  <c r="L12" i="54"/>
  <c r="K24" i="52"/>
  <c r="I24" i="52"/>
  <c r="H24" i="52"/>
  <c r="G24" i="52"/>
  <c r="F24" i="52"/>
  <c r="E24" i="52"/>
  <c r="D24" i="52"/>
  <c r="C24" i="52"/>
  <c r="L23" i="52"/>
  <c r="L22" i="52"/>
  <c r="L21" i="52"/>
  <c r="L20" i="52"/>
  <c r="L19" i="52"/>
  <c r="L18" i="52"/>
  <c r="K16" i="52"/>
  <c r="J16" i="52"/>
  <c r="J25" i="52" s="1"/>
  <c r="I16" i="52"/>
  <c r="I25" i="52" s="1"/>
  <c r="H16" i="52"/>
  <c r="G16" i="52"/>
  <c r="F16" i="52"/>
  <c r="E16" i="52"/>
  <c r="D16" i="52"/>
  <c r="C16" i="52"/>
  <c r="L15" i="52"/>
  <c r="L14" i="52"/>
  <c r="L13" i="52"/>
  <c r="L12" i="52"/>
  <c r="K24" i="47"/>
  <c r="K25" i="47" s="1"/>
  <c r="I24" i="47"/>
  <c r="H24" i="47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J25" i="47" s="1"/>
  <c r="I16" i="47"/>
  <c r="H16" i="47"/>
  <c r="H25" i="47" s="1"/>
  <c r="G16" i="47"/>
  <c r="F16" i="47"/>
  <c r="E16" i="47"/>
  <c r="D16" i="47"/>
  <c r="D25" i="47" s="1"/>
  <c r="C16" i="47"/>
  <c r="L15" i="47"/>
  <c r="L14" i="47"/>
  <c r="L13" i="47"/>
  <c r="L16" i="47" s="1"/>
  <c r="L12" i="47"/>
  <c r="K24" i="46"/>
  <c r="I24" i="46"/>
  <c r="H24" i="46"/>
  <c r="G24" i="46"/>
  <c r="F24" i="46"/>
  <c r="E24" i="46"/>
  <c r="D24" i="46"/>
  <c r="C24" i="46"/>
  <c r="L24" i="46" s="1"/>
  <c r="L23" i="46"/>
  <c r="L22" i="46"/>
  <c r="L21" i="46"/>
  <c r="L20" i="46"/>
  <c r="L19" i="46"/>
  <c r="L18" i="46"/>
  <c r="K16" i="46"/>
  <c r="K25" i="46" s="1"/>
  <c r="J16" i="46"/>
  <c r="J25" i="46" s="1"/>
  <c r="I16" i="46"/>
  <c r="H16" i="46"/>
  <c r="H25" i="46" s="1"/>
  <c r="G16" i="46"/>
  <c r="F16" i="46"/>
  <c r="F25" i="46" s="1"/>
  <c r="E16" i="46"/>
  <c r="D16" i="46"/>
  <c r="D25" i="46" s="1"/>
  <c r="C16" i="46"/>
  <c r="L15" i="46"/>
  <c r="L14" i="46"/>
  <c r="L13" i="46"/>
  <c r="L12" i="46"/>
  <c r="K24" i="38"/>
  <c r="I24" i="38"/>
  <c r="H24" i="38"/>
  <c r="G24" i="38"/>
  <c r="F24" i="38"/>
  <c r="E24" i="38"/>
  <c r="D24" i="38"/>
  <c r="C24" i="38"/>
  <c r="L24" i="38" s="1"/>
  <c r="L23" i="38"/>
  <c r="L22" i="38"/>
  <c r="L21" i="38"/>
  <c r="L20" i="38"/>
  <c r="L19" i="38"/>
  <c r="L18" i="38"/>
  <c r="K16" i="38"/>
  <c r="K25" i="38" s="1"/>
  <c r="J16" i="38"/>
  <c r="J25" i="38" s="1"/>
  <c r="I16" i="38"/>
  <c r="I25" i="38" s="1"/>
  <c r="H16" i="38"/>
  <c r="H25" i="38" s="1"/>
  <c r="G16" i="38"/>
  <c r="F16" i="38"/>
  <c r="F25" i="38" s="1"/>
  <c r="E16" i="38"/>
  <c r="E25" i="38" s="1"/>
  <c r="D16" i="38"/>
  <c r="D25" i="38" s="1"/>
  <c r="C16" i="38"/>
  <c r="L15" i="38"/>
  <c r="L14" i="38"/>
  <c r="L13" i="38"/>
  <c r="L12" i="38"/>
  <c r="K24" i="36"/>
  <c r="I24" i="36"/>
  <c r="H24" i="36"/>
  <c r="G24" i="36"/>
  <c r="F24" i="36"/>
  <c r="E24" i="36"/>
  <c r="D24" i="36"/>
  <c r="C24" i="36"/>
  <c r="L23" i="36"/>
  <c r="L22" i="36"/>
  <c r="L21" i="36"/>
  <c r="L20" i="36"/>
  <c r="L19" i="36"/>
  <c r="L18" i="36"/>
  <c r="K16" i="36"/>
  <c r="J16" i="36"/>
  <c r="J25" i="36" s="1"/>
  <c r="I16" i="36"/>
  <c r="I25" i="36" s="1"/>
  <c r="H16" i="36"/>
  <c r="H25" i="36" s="1"/>
  <c r="G16" i="36"/>
  <c r="G25" i="36" s="1"/>
  <c r="F16" i="36"/>
  <c r="E16" i="36"/>
  <c r="E25" i="36" s="1"/>
  <c r="D16" i="36"/>
  <c r="D25" i="36" s="1"/>
  <c r="C16" i="36"/>
  <c r="C25" i="36" s="1"/>
  <c r="L15" i="36"/>
  <c r="L14" i="36"/>
  <c r="L13" i="36"/>
  <c r="L12" i="36"/>
  <c r="K24" i="35"/>
  <c r="I24" i="35"/>
  <c r="H24" i="35"/>
  <c r="H25" i="35" s="1"/>
  <c r="G24" i="35"/>
  <c r="F24" i="35"/>
  <c r="E24" i="35"/>
  <c r="D24" i="35"/>
  <c r="C24" i="35"/>
  <c r="L23" i="35"/>
  <c r="L22" i="35"/>
  <c r="L21" i="35"/>
  <c r="L20" i="35"/>
  <c r="L19" i="35"/>
  <c r="L18" i="35"/>
  <c r="K16" i="35"/>
  <c r="K25" i="35" s="1"/>
  <c r="J16" i="35"/>
  <c r="J25" i="35" s="1"/>
  <c r="I16" i="35"/>
  <c r="H16" i="35"/>
  <c r="G16" i="35"/>
  <c r="G25" i="35" s="1"/>
  <c r="F16" i="35"/>
  <c r="F25" i="35" s="1"/>
  <c r="E16" i="35"/>
  <c r="D16" i="35"/>
  <c r="D25" i="35" s="1"/>
  <c r="C16" i="35"/>
  <c r="C25" i="35" s="1"/>
  <c r="L15" i="35"/>
  <c r="L14" i="35"/>
  <c r="L13" i="35"/>
  <c r="L12" i="35"/>
  <c r="L16" i="35" s="1"/>
  <c r="K24" i="33"/>
  <c r="I24" i="33"/>
  <c r="H24" i="33"/>
  <c r="G24" i="33"/>
  <c r="F24" i="33"/>
  <c r="E24" i="33"/>
  <c r="D24" i="33"/>
  <c r="C24" i="33"/>
  <c r="L23" i="33"/>
  <c r="L22" i="33"/>
  <c r="L21" i="33"/>
  <c r="L20" i="33"/>
  <c r="L19" i="33"/>
  <c r="L18" i="33"/>
  <c r="K16" i="33"/>
  <c r="J16" i="33"/>
  <c r="J25" i="33" s="1"/>
  <c r="I16" i="33"/>
  <c r="I25" i="33" s="1"/>
  <c r="H16" i="33"/>
  <c r="H25" i="33" s="1"/>
  <c r="G16" i="33"/>
  <c r="G25" i="33" s="1"/>
  <c r="F16" i="33"/>
  <c r="E16" i="33"/>
  <c r="E25" i="33" s="1"/>
  <c r="D16" i="33"/>
  <c r="D25" i="33" s="1"/>
  <c r="C16" i="33"/>
  <c r="C25" i="33" s="1"/>
  <c r="L15" i="33"/>
  <c r="L14" i="33"/>
  <c r="L13" i="33"/>
  <c r="L12" i="33"/>
  <c r="K25" i="52" l="1"/>
  <c r="C25" i="52"/>
  <c r="G25" i="52"/>
  <c r="E25" i="52"/>
  <c r="I25" i="31"/>
  <c r="L24" i="31"/>
  <c r="L25" i="31" s="1"/>
  <c r="L16" i="31"/>
  <c r="K25" i="31"/>
  <c r="D25" i="54"/>
  <c r="H25" i="54"/>
  <c r="L24" i="54"/>
  <c r="L16" i="54"/>
  <c r="L25" i="54" s="1"/>
  <c r="K25" i="54"/>
  <c r="D25" i="52"/>
  <c r="H25" i="52"/>
  <c r="F25" i="52"/>
  <c r="L24" i="52"/>
  <c r="L16" i="52"/>
  <c r="E25" i="47"/>
  <c r="I25" i="47"/>
  <c r="F25" i="47"/>
  <c r="L24" i="47"/>
  <c r="L25" i="47" s="1"/>
  <c r="C25" i="47"/>
  <c r="G25" i="47"/>
  <c r="C25" i="46"/>
  <c r="G25" i="46"/>
  <c r="E25" i="46"/>
  <c r="I25" i="46"/>
  <c r="L16" i="46"/>
  <c r="L25" i="46" s="1"/>
  <c r="C25" i="38"/>
  <c r="G25" i="38"/>
  <c r="L16" i="38"/>
  <c r="L25" i="38" s="1"/>
  <c r="F25" i="36"/>
  <c r="L24" i="36"/>
  <c r="L25" i="36" s="1"/>
  <c r="K25" i="36"/>
  <c r="L16" i="36"/>
  <c r="E25" i="35"/>
  <c r="I25" i="35"/>
  <c r="L24" i="35"/>
  <c r="L25" i="35"/>
  <c r="F25" i="33"/>
  <c r="L24" i="33"/>
  <c r="K25" i="33"/>
  <c r="L16" i="33"/>
  <c r="L25" i="33" s="1"/>
  <c r="L25" i="52" l="1"/>
  <c r="K19" i="9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<sst xmlns="http://schemas.openxmlformats.org/spreadsheetml/2006/main" count="984" uniqueCount="82">
  <si>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</si>
  <si>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</si>
  <si>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</si>
  <si>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</si>
  <si>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</si>
  <si>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</si>
  <si>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</si>
  <si>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</si>
  <si>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</si>
  <si>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</si>
  <si>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</si>
  <si>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</si>
  <si>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</si>
  <si>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</si>
  <si>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</si>
  <si>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</si>
  <si>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</si>
  <si>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</si>
  <si>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</si>
  <si>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</si>
  <si>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</si>
  <si>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</si>
  <si>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</si>
  <si>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</si>
  <si>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</si>
  <si>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</si>
  <si>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</si>
  <si>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</si>
  <si>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</si>
  <si>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</si>
  <si>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</si>
  <si>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</si>
  <si>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</si>
  <si>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TRIBUNAL REGIONAL DO TRABALHO DA 4ª REGIÃO</t>
  </si>
  <si>
    <t>SECRETARIA DE GESTÃO DE PESSOAS</t>
  </si>
  <si>
    <t>RESOLUÇÃO 102 CNJ - ANEXO IV- QUANTITATIVO DE CARGOS E FUNÇÕES</t>
  </si>
  <si>
    <t>Funções de Confiança</t>
  </si>
  <si>
    <t>FC-03</t>
  </si>
  <si>
    <t>TRIBUNAL REGIONAL DO TRABALHO DA 22ª REGIÃO</t>
  </si>
  <si>
    <t>TRIBUNAL REGIONAL DO TRABALHO DA 23ª REGIÃO</t>
  </si>
  <si>
    <t>TRIBUNAL REGIONAL DO TRABALHO DA 1ª REGIÃO</t>
  </si>
  <si>
    <t>SECRETARIA DE ADMINISTRAÇÃO DE PESSOAL</t>
  </si>
  <si>
    <t>TRIBUNAL REGIONAL DO TRABALHO DA 20ª REGIÃO</t>
  </si>
  <si>
    <t>COORDENADORIA DE GESTÃO DE PESSOAS</t>
  </si>
  <si>
    <t>TRIBUNAL REGIONAL DO TRABALHO DA 24ª REGIÃO</t>
  </si>
  <si>
    <t>TRIBUNAL REGIONAL DO TRABALHO DA 13ª REGIÃO</t>
  </si>
  <si>
    <t>Consolidado da Justiça do Trabalho</t>
  </si>
  <si>
    <t>UNIDADE: Coordenadoria de Gestão de Pessoas CSJT</t>
  </si>
  <si>
    <t>TRIBUNAL REGIONAL DO TRABALHO DA 2ª REGIÃO</t>
  </si>
  <si>
    <t>TRIBUNAL REGIONAL DO TRABALHO DA 5ª REGIÃO</t>
  </si>
  <si>
    <t>TRIBUNAL REGIONAL DO TRABALHO DA SEXTA REGIÃO</t>
  </si>
  <si>
    <t>COORDENADORIA DE ADMINISTRAÇÃO DE PESSOAL/SECRETARIA DE GESTÃO DE PESSOAS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</si>
  <si>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</si>
  <si>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</si>
  <si>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</si>
  <si>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12ª REGIÃO</t>
  </si>
  <si>
    <t>TRIBUNAL REGIONAL DO TRABALHO DA 16ª REGIÃO</t>
  </si>
  <si>
    <t>Secretaria de Gestão de Pessoas</t>
  </si>
  <si>
    <t>TRIBUNAL REGIONAL DO TRABALHO DA 18ª REGIÃO</t>
  </si>
  <si>
    <t>TRIBUNAL REGIONAL DO TRABALHO DA 21ª REGIÃO</t>
  </si>
  <si>
    <t>SERVIÇO DE RECURSOS HUMANOS</t>
  </si>
  <si>
    <t>TRIBUNAL SUPERIOR DO TRABALHO</t>
  </si>
  <si>
    <t>COORDENADORIA DE INFORMAÇÕES FUNCIONAIS</t>
  </si>
  <si>
    <t xml:space="preserve"> TRT-3ª REGIÃO</t>
  </si>
  <si>
    <t>SECRETARIA DE PESSOAL</t>
  </si>
  <si>
    <t>12/2016</t>
  </si>
  <si>
    <t>TRIBUNAL REGIONAL DO TRABALHO DA 7ª REGIÃO</t>
  </si>
  <si>
    <t>SETOR DE INFORMAÇÕES FUNCIONAIS - DRH</t>
  </si>
  <si>
    <t xml:space="preserve"> COORDENADORIA DE DADOS FUNCIONAIS</t>
  </si>
  <si>
    <t>TRIBUNAL REGIONAL DO TRABALHO DA 11ª REGIÃO</t>
  </si>
  <si>
    <t>SEÇÃO DE INFORMAÇÕES FUNCIONAIS</t>
  </si>
  <si>
    <t>31/12/2016 PUBLICADO EM 12/01/2017.</t>
  </si>
  <si>
    <t>COORDENADORIA  DE ADMINISTRAÇÃO E PAGAMENTO DE PESSOAL</t>
  </si>
  <si>
    <t>TRIBUNAL REGIONAL DO TRABALHO DA 14ª REGIÃO</t>
  </si>
  <si>
    <t>TRIBUNAL REGIONAL DO TRABALHO DA 15ª REGIÃO</t>
  </si>
  <si>
    <t>Tribunal Regional do Trabalho do TRT da 17ª Região</t>
  </si>
  <si>
    <t>TRT 19 Região</t>
  </si>
  <si>
    <t>GESTÃO FUNCIONAL</t>
  </si>
  <si>
    <t>Data de referência: 31/12/2016</t>
  </si>
  <si>
    <t>CARGOS EM COMISSÃO</t>
  </si>
  <si>
    <t>FUNÇÕES DE CONFIANÇA</t>
  </si>
  <si>
    <t>TRIBUNAL REGIONAL DO TRABALHO DA 8ª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</si>
</sst>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</numFmts>
  <fonts count="11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2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</borders>
  <cellStyleXfs count="10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23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3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23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23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23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23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23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24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24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24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24" fillId="16" borderId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164" fontId="25" fillId="0" borderId="1"/>
    <xf numFmtId="0" fontId="13" fillId="3" borderId="0" applyNumberFormat="0" applyBorder="0" applyAlignment="0" applyProtection="0"/>
    <xf numFmtId="164" fontId="26" fillId="0" borderId="0">
      <alignment vertical="top"/>
    </xf>
    <xf numFmtId="164" fontId="27" fillId="0" borderId="0">
      <alignment horizontal="right"/>
    </xf>
    <xf numFmtId="164" fontId="27" fillId="0" borderId="0">
      <alignment horizontal="left"/>
    </xf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8" fillId="4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2" fontId="31" fillId="0" borderId="0">
      <protection locked="0"/>
    </xf>
    <xf numFmtId="2" fontId="32" fillId="0" borderId="0">
      <protection locked="0"/>
    </xf>
    <xf numFmtId="0" fontId="29" fillId="0" borderId="0"/>
    <xf numFmtId="0" fontId="30" fillId="0" borderId="0"/>
    <xf numFmtId="0" fontId="9" fillId="8" borderId="2" applyNumberFormat="0" applyAlignment="0" applyProtection="0"/>
    <xf numFmtId="0" fontId="9" fillId="8" borderId="2" applyNumberFormat="0" applyAlignment="0" applyProtection="0"/>
    <xf numFmtId="0" fontId="9" fillId="8" borderId="2" applyNumberFormat="0" applyAlignment="0" applyProtection="0"/>
    <xf numFmtId="0" fontId="34" fillId="8" borderId="2"/>
    <xf numFmtId="0" fontId="9" fillId="8" borderId="2" applyNumberFormat="0" applyAlignment="0" applyProtection="0"/>
    <xf numFmtId="0" fontId="9" fillId="8" borderId="2" applyNumberFormat="0" applyAlignment="0" applyProtection="0"/>
    <xf numFmtId="0" fontId="33" fillId="0" borderId="0">
      <alignment vertical="center"/>
    </xf>
    <xf numFmtId="0" fontId="10" fillId="21" borderId="3" applyNumberFormat="0" applyAlignment="0" applyProtection="0"/>
    <xf numFmtId="0" fontId="10" fillId="21" borderId="3" applyNumberFormat="0" applyAlignment="0" applyProtection="0"/>
    <xf numFmtId="0" fontId="35" fillId="21" borderId="3"/>
    <xf numFmtId="0" fontId="10" fillId="21" borderId="3" applyNumberFormat="0" applyAlignment="0" applyProtection="0"/>
    <xf numFmtId="0" fontId="10" fillId="21" borderId="3" applyNumberFormat="0" applyAlignment="0" applyProtection="0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36" fillId="0" borderId="4"/>
    <xf numFmtId="0" fontId="11" fillId="0" borderId="4" applyNumberFormat="0" applyFill="0" applyAlignment="0" applyProtection="0"/>
    <xf numFmtId="0" fontId="11" fillId="0" borderId="4" applyNumberFormat="0" applyFill="0" applyAlignment="0" applyProtection="0"/>
    <xf numFmtId="0" fontId="10" fillId="21" borderId="3" applyNumberFormat="0" applyAlignment="0" applyProtection="0"/>
    <xf numFmtId="4" fontId="23" fillId="0" borderId="0"/>
    <xf numFmtId="166" fontId="23" fillId="0" borderId="0"/>
    <xf numFmtId="165" fontId="5" fillId="0" borderId="0" applyBorder="0" applyAlignment="0" applyProtection="0"/>
    <xf numFmtId="165" fontId="5" fillId="0" borderId="0" applyBorder="0" applyAlignment="0" applyProtection="0"/>
    <xf numFmtId="40" fontId="23" fillId="0" borderId="0"/>
    <xf numFmtId="3" fontId="23" fillId="0" borderId="0"/>
    <xf numFmtId="0" fontId="23" fillId="0" borderId="0"/>
    <xf numFmtId="0" fontId="23" fillId="0" borderId="0"/>
    <xf numFmtId="167" fontId="23" fillId="0" borderId="0"/>
    <xf numFmtId="0" fontId="23" fillId="0" borderId="0"/>
    <xf numFmtId="0" fontId="23" fillId="0" borderId="0"/>
    <xf numFmtId="168" fontId="23" fillId="0" borderId="0"/>
    <xf numFmtId="169" fontId="23" fillId="0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24" fillId="17" borderId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24" fillId="18" borderId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24" fillId="19" borderId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24" fillId="14" borderId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4" fillId="15" borderId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24" fillId="20" borderId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7" borderId="2" applyNumberFormat="0" applyAlignment="0" applyProtection="0"/>
    <xf numFmtId="0" fontId="12" fillId="8" borderId="2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37" fillId="0" borderId="5">
      <alignment horizontal="center"/>
    </xf>
    <xf numFmtId="2" fontId="23" fillId="0" borderId="0"/>
    <xf numFmtId="2" fontId="23" fillId="0" borderId="0"/>
    <xf numFmtId="0" fontId="38" fillId="0" borderId="0">
      <alignment horizontal="left"/>
    </xf>
    <xf numFmtId="0" fontId="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39" fillId="3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40" fillId="0" borderId="0"/>
    <xf numFmtId="0" fontId="12" fillId="7" borderId="2" applyNumberFormat="0" applyAlignment="0" applyProtection="0"/>
    <xf numFmtId="0" fontId="37" fillId="0" borderId="9">
      <alignment horizontal="center"/>
    </xf>
    <xf numFmtId="0" fontId="41" fillId="0" borderId="10">
      <alignment horizontal="center"/>
    </xf>
    <xf numFmtId="171" fontId="23" fillId="0" borderId="0"/>
    <xf numFmtId="0" fontId="11" fillId="0" borderId="4" applyNumberFormat="0" applyFill="0" applyAlignment="0" applyProtection="0"/>
    <xf numFmtId="165" fontId="23" fillId="0" borderId="0"/>
    <xf numFmtId="172" fontId="5" fillId="0" borderId="0" applyFill="0" applyBorder="0" applyAlignment="0" applyProtection="0"/>
    <xf numFmtId="167" fontId="23" fillId="0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42" fillId="22" borderId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7" fillId="0" borderId="0"/>
    <xf numFmtId="0" fontId="5" fillId="0" borderId="0"/>
    <xf numFmtId="0" fontId="5" fillId="0" borderId="0"/>
    <xf numFmtId="0" fontId="4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23" fillId="0" borderId="0"/>
    <xf numFmtId="0" fontId="5" fillId="0" borderId="0"/>
    <xf numFmtId="0" fontId="5" fillId="0" borderId="0"/>
    <xf numFmtId="0" fontId="43" fillId="0" borderId="0"/>
    <xf numFmtId="0" fontId="43" fillId="0" borderId="0"/>
    <xf numFmtId="0" fontId="5" fillId="0" borderId="0"/>
    <xf numFmtId="0" fontId="5" fillId="0" borderId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5" fillId="23" borderId="11" applyNumberFormat="0" applyAlignment="0" applyProtection="0"/>
    <xf numFmtId="0" fontId="15" fillId="8" borderId="12" applyNumberFormat="0" applyAlignment="0" applyProtection="0"/>
    <xf numFmtId="10" fontId="23" fillId="0" borderId="0"/>
    <xf numFmtId="173" fontId="31" fillId="0" borderId="0">
      <protection locked="0"/>
    </xf>
    <xf numFmtId="174" fontId="31" fillId="0" borderId="0">
      <protection locked="0"/>
    </xf>
    <xf numFmtId="9" fontId="5" fillId="0" borderId="0" applyFill="0" applyBorder="0" applyAlignment="0" applyProtection="0"/>
    <xf numFmtId="9" fontId="57" fillId="0" borderId="0" applyFont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23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27" fillId="0" borderId="0"/>
    <xf numFmtId="0" fontId="15" fillId="8" borderId="12" applyNumberFormat="0" applyAlignment="0" applyProtection="0"/>
    <xf numFmtId="0" fontId="15" fillId="8" borderId="12" applyNumberFormat="0" applyAlignment="0" applyProtection="0"/>
    <xf numFmtId="0" fontId="44" fillId="8" borderId="12"/>
    <xf numFmtId="0" fontId="15" fillId="8" borderId="12" applyNumberFormat="0" applyAlignment="0" applyProtection="0"/>
    <xf numFmtId="0" fontId="15" fillId="8" borderId="12" applyNumberFormat="0" applyAlignment="0" applyProtection="0"/>
    <xf numFmtId="38" fontId="23" fillId="0" borderId="0"/>
    <xf numFmtId="38" fontId="45" fillId="0" borderId="13"/>
    <xf numFmtId="175" fontId="43" fillId="0" borderId="0">
      <protection locked="0"/>
    </xf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5" fillId="0" borderId="0" applyFill="0" applyBorder="0" applyAlignment="0" applyProtection="0"/>
    <xf numFmtId="165" fontId="23" fillId="0" borderId="0"/>
    <xf numFmtId="176" fontId="5" fillId="0" borderId="0" applyFill="0" applyBorder="0" applyAlignment="0" applyProtection="0"/>
    <xf numFmtId="165" fontId="5" fillId="0" borderId="0"/>
    <xf numFmtId="0" fontId="5" fillId="0" borderId="0"/>
    <xf numFmtId="165" fontId="5" fillId="0" borderId="0"/>
    <xf numFmtId="165" fontId="43" fillId="0" borderId="0"/>
    <xf numFmtId="165" fontId="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6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77" fontId="23" fillId="0" borderId="0"/>
    <xf numFmtId="178" fontId="23" fillId="0" borderId="0"/>
    <xf numFmtId="0" fontId="18" fillId="0" borderId="0" applyNumberFormat="0" applyFill="0" applyBorder="0" applyAlignment="0" applyProtection="0"/>
    <xf numFmtId="0" fontId="48" fillId="0" borderId="14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2" fillId="0" borderId="6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54" fillId="0" borderId="7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55" fillId="0" borderId="8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6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0" fillId="0" borderId="15"/>
    <xf numFmtId="2" fontId="49" fillId="0" borderId="0">
      <protection locked="0"/>
    </xf>
    <xf numFmtId="2" fontId="49" fillId="0" borderId="0">
      <protection locked="0"/>
    </xf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0" fontId="51" fillId="0" borderId="16"/>
    <xf numFmtId="0" fontId="22" fillId="0" borderId="16" applyNumberFormat="0" applyFill="0" applyAlignment="0" applyProtection="0"/>
    <xf numFmtId="0" fontId="22" fillId="0" borderId="16" applyNumberFormat="0" applyFill="0" applyAlignment="0" applyProtection="0"/>
    <xf numFmtId="174" fontId="31" fillId="0" borderId="0">
      <protection locked="0"/>
    </xf>
    <xf numFmtId="179" fontId="31" fillId="0" borderId="0">
      <protection locked="0"/>
    </xf>
    <xf numFmtId="0" fontId="43" fillId="0" borderId="0"/>
    <xf numFmtId="43" fontId="57" fillId="0" borderId="0" applyFont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165" fontId="5" fillId="0" borderId="0" applyFill="0" applyBorder="0" applyAlignment="0" applyProtection="0"/>
    <xf numFmtId="176" fontId="5" fillId="0" borderId="0" applyFill="0" applyBorder="0" applyAlignment="0" applyProtection="0"/>
    <xf numFmtId="3" fontId="23" fillId="0" borderId="0"/>
    <xf numFmtId="0" fontId="16" fillId="0" borderId="0" applyNumberFormat="0" applyFill="0" applyBorder="0" applyAlignment="0" applyProtection="0"/>
    <xf numFmtId="0" fontId="2" fillId="0" borderId="0"/>
    <xf numFmtId="0" fontId="52" fillId="0" borderId="6" applyNumberFormat="0" applyFill="0" applyProtection="0"/>
    <xf numFmtId="0" fontId="23" fillId="42" borderId="0" applyNumberFormat="0" applyBorder="0" applyProtection="0"/>
    <xf numFmtId="0" fontId="23" fillId="3" borderId="0" applyNumberFormat="0" applyBorder="0" applyProtection="0"/>
    <xf numFmtId="43" fontId="6" fillId="0" borderId="0" applyFont="0" applyFill="0" applyBorder="0" applyAlignment="0" applyProtection="0"/>
    <xf numFmtId="0" fontId="23" fillId="4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6" fillId="28" borderId="0" applyNumberFormat="0" applyBorder="0" applyAlignment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23" fillId="42" borderId="0" applyNumberFormat="0" applyBorder="0" applyProtection="0"/>
    <xf numFmtId="0" fontId="6" fillId="44" borderId="0" applyNumberFormat="0" applyBorder="0" applyAlignment="0" applyProtection="0"/>
    <xf numFmtId="0" fontId="23" fillId="3" borderId="0" applyNumberFormat="0" applyBorder="0" applyProtection="0"/>
    <xf numFmtId="0" fontId="23" fillId="3" borderId="0" applyNumberFormat="0" applyBorder="0" applyProtection="0"/>
    <xf numFmtId="0" fontId="89" fillId="73" borderId="37"/>
    <xf numFmtId="0" fontId="23" fillId="3" borderId="0" applyNumberFormat="0" applyBorder="0" applyProtection="0"/>
    <xf numFmtId="0" fontId="23" fillId="3" borderId="0" applyNumberFormat="0" applyBorder="0" applyProtection="0"/>
    <xf numFmtId="0" fontId="6" fillId="23" borderId="0" applyNumberFormat="0" applyBorder="0" applyAlignment="0" applyProtection="0"/>
    <xf numFmtId="0" fontId="23" fillId="4" borderId="0" applyNumberFormat="0" applyBorder="0" applyProtection="0"/>
    <xf numFmtId="0" fontId="23" fillId="4" borderId="0" applyNumberFormat="0" applyBorder="0" applyProtection="0"/>
    <xf numFmtId="0" fontId="89" fillId="73" borderId="37"/>
    <xf numFmtId="0" fontId="23" fillId="4" borderId="0" applyNumberFormat="0" applyBorder="0" applyProtection="0"/>
    <xf numFmtId="0" fontId="23" fillId="4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0" fontId="99" fillId="58" borderId="38"/>
    <xf numFmtId="0" fontId="23" fillId="5" borderId="0" applyNumberFormat="0" applyBorder="0" applyProtection="0"/>
    <xf numFmtId="0" fontId="23" fillId="5" borderId="0" applyNumberFormat="0" applyBorder="0" applyProtection="0"/>
    <xf numFmtId="0" fontId="6" fillId="43" borderId="0" applyNumberFormat="0" applyBorder="0" applyAlignment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23" fillId="43" borderId="0" applyNumberFormat="0" applyBorder="0" applyProtection="0"/>
    <xf numFmtId="0" fontId="6" fillId="44" borderId="0" applyNumberFormat="0" applyBorder="0" applyAlignment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44" borderId="0" applyNumberFormat="0" applyBorder="0" applyProtection="0"/>
    <xf numFmtId="0" fontId="23" fillId="8" borderId="0" applyNumberFormat="0" applyBorder="0" applyProtection="0"/>
    <xf numFmtId="0" fontId="23" fillId="9" borderId="0" applyNumberFormat="0" applyBorder="0" applyProtection="0"/>
    <xf numFmtId="0" fontId="23" fillId="10" borderId="0" applyNumberFormat="0" applyBorder="0" applyProtection="0"/>
    <xf numFmtId="0" fontId="23" fillId="11" borderId="0" applyNumberFormat="0" applyBorder="0" applyProtection="0"/>
    <xf numFmtId="0" fontId="23" fillId="5" borderId="0" applyNumberFormat="0" applyBorder="0" applyProtection="0"/>
    <xf numFmtId="0" fontId="23" fillId="9" borderId="0" applyNumberFormat="0" applyBorder="0" applyProtection="0"/>
    <xf numFmtId="0" fontId="23" fillId="12" borderId="0" applyNumberFormat="0" applyBorder="0" applyProtection="0"/>
    <xf numFmtId="0" fontId="6" fillId="28" borderId="0" applyNumberFormat="0" applyBorder="0" applyAlignment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0" fontId="23" fillId="9" borderId="0" applyNumberFormat="0" applyBorder="0" applyProtection="0"/>
    <xf numFmtId="173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188" fontId="81" fillId="0" borderId="0">
      <protection locked="0"/>
    </xf>
    <xf numFmtId="0" fontId="23" fillId="10" borderId="0" applyNumberFormat="0" applyBorder="0" applyProtection="0"/>
    <xf numFmtId="0" fontId="23" fillId="10" borderId="0" applyNumberFormat="0" applyBorder="0" applyProtection="0"/>
    <xf numFmtId="0" fontId="6" fillId="22" borderId="0" applyNumberFormat="0" applyBorder="0" applyAlignment="0" applyProtection="0"/>
    <xf numFmtId="0" fontId="23" fillId="11" borderId="0" applyNumberFormat="0" applyBorder="0" applyProtection="0"/>
    <xf numFmtId="0" fontId="23" fillId="11" borderId="0" applyNumberFormat="0" applyBorder="0" applyProtection="0"/>
    <xf numFmtId="9" fontId="89" fillId="0" borderId="0"/>
    <xf numFmtId="0" fontId="23" fillId="11" borderId="0" applyNumberFormat="0" applyBorder="0" applyProtection="0"/>
    <xf numFmtId="0" fontId="23" fillId="11" borderId="0" applyNumberFormat="0" applyBorder="0" applyProtection="0"/>
    <xf numFmtId="0" fontId="6" fillId="28" borderId="0" applyNumberFormat="0" applyBorder="0" applyAlignment="0" applyProtection="0"/>
    <xf numFmtId="0" fontId="23" fillId="5" borderId="0" applyNumberFormat="0" applyBorder="0" applyProtection="0"/>
    <xf numFmtId="0" fontId="23" fillId="5" borderId="0" applyNumberFormat="0" applyBorder="0" applyProtection="0"/>
    <xf numFmtId="9" fontId="100" fillId="0" borderId="0"/>
    <xf numFmtId="0" fontId="23" fillId="5" borderId="0" applyNumberFormat="0" applyBorder="0" applyProtection="0"/>
    <xf numFmtId="0" fontId="23" fillId="5" borderId="0" applyNumberFormat="0" applyBorder="0" applyProtection="0"/>
    <xf numFmtId="9" fontId="74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9" fontId="89" fillId="0" borderId="0"/>
    <xf numFmtId="0" fontId="23" fillId="9" borderId="0" applyNumberFormat="0" applyBorder="0" applyProtection="0"/>
    <xf numFmtId="0" fontId="23" fillId="9" borderId="0" applyNumberFormat="0" applyBorder="0" applyProtection="0"/>
    <xf numFmtId="0" fontId="6" fillId="44" borderId="0" applyNumberFormat="0" applyBorder="0" applyAlignment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3" fillId="12" borderId="0" applyNumberFormat="0" applyBorder="0" applyProtection="0"/>
    <xf numFmtId="0" fontId="24" fillId="13" borderId="0" applyNumberFormat="0" applyBorder="0" applyProtection="0"/>
    <xf numFmtId="0" fontId="24" fillId="10" borderId="0" applyNumberFormat="0" applyBorder="0" applyProtection="0"/>
    <xf numFmtId="0" fontId="24" fillId="11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6" borderId="0" applyNumberFormat="0" applyBorder="0" applyProtection="0"/>
    <xf numFmtId="0" fontId="7" fillId="15" borderId="0" applyNumberFormat="0" applyBorder="0" applyAlignment="0" applyProtection="0"/>
    <xf numFmtId="0" fontId="24" fillId="13" borderId="0" applyNumberFormat="0" applyBorder="0" applyProtection="0"/>
    <xf numFmtId="0" fontId="24" fillId="13" borderId="0" applyNumberFormat="0" applyBorder="0" applyProtection="0"/>
    <xf numFmtId="9" fontId="74" fillId="0" borderId="0"/>
    <xf numFmtId="0" fontId="24" fillId="13" borderId="0" applyNumberFormat="0" applyBorder="0" applyProtection="0"/>
    <xf numFmtId="0" fontId="24" fillId="13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9" fontId="89" fillId="0" borderId="0"/>
    <xf numFmtId="0" fontId="24" fillId="10" borderId="0" applyNumberFormat="0" applyBorder="0" applyProtection="0"/>
    <xf numFmtId="0" fontId="24" fillId="10" borderId="0" applyNumberFormat="0" applyBorder="0" applyProtection="0"/>
    <xf numFmtId="0" fontId="7" fillId="22" borderId="0" applyNumberFormat="0" applyBorder="0" applyAlignment="0" applyProtection="0"/>
    <xf numFmtId="0" fontId="24" fillId="11" borderId="0" applyNumberFormat="0" applyBorder="0" applyProtection="0"/>
    <xf numFmtId="0" fontId="24" fillId="11" borderId="0" applyNumberFormat="0" applyBorder="0" applyProtection="0"/>
    <xf numFmtId="9" fontId="89" fillId="0" borderId="0"/>
    <xf numFmtId="0" fontId="24" fillId="11" borderId="0" applyNumberFormat="0" applyBorder="0" applyProtection="0"/>
    <xf numFmtId="0" fontId="24" fillId="11" borderId="0" applyNumberFormat="0" applyBorder="0" applyProtection="0"/>
    <xf numFmtId="0" fontId="7" fillId="8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9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9" fontId="6" fillId="0" borderId="0" applyFont="0" applyFill="0" applyBorder="0" applyAlignment="0" applyProtection="0"/>
    <xf numFmtId="9" fontId="89" fillId="0" borderId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4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7" fillId="44" borderId="0" applyNumberFormat="0" applyBorder="0" applyAlignment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6" borderId="0" applyNumberFormat="0" applyBorder="0" applyProtection="0"/>
    <xf numFmtId="0" fontId="24" fillId="17" borderId="0" applyNumberFormat="0" applyBorder="0" applyProtection="0"/>
    <xf numFmtId="0" fontId="24" fillId="18" borderId="0" applyNumberFormat="0" applyBorder="0" applyProtection="0"/>
    <xf numFmtId="0" fontId="24" fillId="19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6" fillId="44" borderId="0" applyNumberFormat="0" applyBorder="0" applyAlignment="0" applyProtection="0"/>
    <xf numFmtId="0" fontId="39" fillId="3" borderId="0" applyNumberFormat="0" applyBorder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28" fillId="4" borderId="0" applyNumberFormat="0" applyBorder="0" applyProtection="0"/>
    <xf numFmtId="0" fontId="28" fillId="4" borderId="0" applyNumberFormat="0" applyBorder="0" applyProtection="0"/>
    <xf numFmtId="0" fontId="6" fillId="43" borderId="0" applyNumberFormat="0" applyBorder="0" applyAlignment="0" applyProtection="0"/>
    <xf numFmtId="0" fontId="1" fillId="0" borderId="0"/>
    <xf numFmtId="9" fontId="89" fillId="0" borderId="0"/>
    <xf numFmtId="0" fontId="101" fillId="0" borderId="0"/>
    <xf numFmtId="189" fontId="101" fillId="0" borderId="0"/>
    <xf numFmtId="0" fontId="34" fillId="8" borderId="2" applyNumberFormat="0" applyProtection="0"/>
    <xf numFmtId="0" fontId="9" fillId="45" borderId="2" applyNumberFormat="0" applyAlignment="0" applyProtection="0"/>
    <xf numFmtId="0" fontId="34" fillId="8" borderId="2" applyNumberFormat="0" applyProtection="0"/>
    <xf numFmtId="0" fontId="79" fillId="0" borderId="0"/>
    <xf numFmtId="0" fontId="99" fillId="58" borderId="38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35" fillId="46" borderId="3" applyNumberFormat="0" applyProtection="0"/>
    <xf numFmtId="0" fontId="99" fillId="58" borderId="38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6" fillId="0" borderId="4" applyNumberFormat="0" applyFill="0" applyProtection="0"/>
    <xf numFmtId="0" fontId="35" fillId="46" borderId="3" applyNumberFormat="0" applyProtection="0"/>
    <xf numFmtId="0" fontId="99" fillId="58" borderId="38"/>
    <xf numFmtId="0" fontId="99" fillId="58" borderId="38"/>
    <xf numFmtId="165" fontId="43" fillId="0" borderId="0" applyBorder="0" applyProtection="0"/>
    <xf numFmtId="165" fontId="43" fillId="0" borderId="0" applyBorder="0" applyProtection="0"/>
    <xf numFmtId="190" fontId="74" fillId="0" borderId="0"/>
    <xf numFmtId="190" fontId="102" fillId="0" borderId="39"/>
    <xf numFmtId="175" fontId="89" fillId="0" borderId="0">
      <protection locked="0"/>
    </xf>
    <xf numFmtId="183" fontId="89" fillId="0" borderId="0"/>
    <xf numFmtId="183" fontId="89" fillId="0" borderId="0"/>
    <xf numFmtId="183" fontId="89" fillId="0" borderId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7" fillId="15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7" borderId="0" applyNumberFormat="0" applyBorder="0" applyProtection="0"/>
    <xf numFmtId="0" fontId="24" fillId="17" borderId="0" applyNumberFormat="0" applyBorder="0" applyProtection="0"/>
    <xf numFmtId="0" fontId="6" fillId="42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4" borderId="0" applyNumberFormat="0" applyBorder="0" applyAlignment="0" applyProtection="0"/>
    <xf numFmtId="0" fontId="24" fillId="18" borderId="0" applyNumberFormat="0" applyBorder="0" applyProtection="0"/>
    <xf numFmtId="0" fontId="24" fillId="18" borderId="0" applyNumberFormat="0" applyBorder="0" applyProtection="0"/>
    <xf numFmtId="0" fontId="6" fillId="43" borderId="0" applyNumberFormat="0" applyBorder="0" applyAlignment="0" applyProtection="0"/>
    <xf numFmtId="0" fontId="24" fillId="19" borderId="0" applyNumberFormat="0" applyBorder="0" applyProtection="0"/>
    <xf numFmtId="0" fontId="24" fillId="19" borderId="0" applyNumberFormat="0" applyBorder="0" applyProtection="0"/>
    <xf numFmtId="183" fontId="89" fillId="0" borderId="0"/>
    <xf numFmtId="0" fontId="24" fillId="19" borderId="0" applyNumberFormat="0" applyBorder="0" applyProtection="0"/>
    <xf numFmtId="0" fontId="24" fillId="19" borderId="0" applyNumberFormat="0" applyBorder="0" applyProtection="0"/>
    <xf numFmtId="0" fontId="7" fillId="47" borderId="0" applyNumberFormat="0" applyBorder="0" applyAlignment="0" applyProtection="0"/>
    <xf numFmtId="0" fontId="24" fillId="14" borderId="0" applyNumberFormat="0" applyBorder="0" applyProtection="0"/>
    <xf numFmtId="0" fontId="24" fillId="14" borderId="0" applyNumberFormat="0" applyBorder="0" applyProtection="0"/>
    <xf numFmtId="183" fontId="89" fillId="0" borderId="0"/>
    <xf numFmtId="0" fontId="24" fillId="14" borderId="0" applyNumberFormat="0" applyBorder="0" applyProtection="0"/>
    <xf numFmtId="0" fontId="24" fillId="14" borderId="0" applyNumberFormat="0" applyBorder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6" fillId="42" borderId="0" applyNumberFormat="0" applyBorder="0" applyAlignment="0" applyProtection="0"/>
    <xf numFmtId="0" fontId="24" fillId="15" borderId="0" applyNumberFormat="0" applyBorder="0" applyProtection="0"/>
    <xf numFmtId="0" fontId="24" fillId="15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24" fillId="20" borderId="0" applyNumberFormat="0" applyBorder="0" applyProtection="0"/>
    <xf numFmtId="0" fontId="12" fillId="44" borderId="2" applyNumberFormat="0" applyAlignment="0" applyProtection="0"/>
    <xf numFmtId="0" fontId="66" fillId="44" borderId="2" applyNumberFormat="0" applyProtection="0"/>
    <xf numFmtId="0" fontId="66" fillId="44" borderId="2" applyNumberFormat="0" applyProtection="0"/>
    <xf numFmtId="0" fontId="66" fillId="44" borderId="2" applyNumberFormat="0" applyProtection="0"/>
    <xf numFmtId="0" fontId="66" fillId="8" borderId="2" applyNumberFormat="0" applyProtection="0"/>
    <xf numFmtId="170" fontId="43" fillId="0" borderId="0" applyFill="0" applyBorder="0" applyProtection="0"/>
    <xf numFmtId="0" fontId="43" fillId="0" borderId="0" applyFill="0" applyBorder="0" applyProtection="0"/>
    <xf numFmtId="0" fontId="47" fillId="0" borderId="0" applyNumberFormat="0" applyFill="0" applyBorder="0" applyProtection="0"/>
    <xf numFmtId="0" fontId="54" fillId="0" borderId="7" applyNumberFormat="0" applyFill="0" applyProtection="0"/>
    <xf numFmtId="0" fontId="55" fillId="0" borderId="8" applyNumberFormat="0" applyFill="0" applyProtection="0"/>
    <xf numFmtId="0" fontId="55" fillId="0" borderId="0" applyNumberFormat="0" applyFill="0" applyBorder="0" applyProtection="0"/>
    <xf numFmtId="0" fontId="1" fillId="0" borderId="0"/>
    <xf numFmtId="0" fontId="1" fillId="0" borderId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39" fillId="3" borderId="0" applyNumberFormat="0" applyBorder="0" applyProtection="0"/>
    <xf numFmtId="0" fontId="25" fillId="0" borderId="0"/>
    <xf numFmtId="0" fontId="66" fillId="44" borderId="2" applyNumberFormat="0" applyProtection="0"/>
    <xf numFmtId="0" fontId="36" fillId="0" borderId="4" applyNumberFormat="0" applyFill="0" applyProtection="0"/>
    <xf numFmtId="172" fontId="43" fillId="0" borderId="0" applyFill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2" fillId="22" borderId="0" applyNumberFormat="0" applyBorder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43" fillId="0" borderId="0"/>
    <xf numFmtId="9" fontId="1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23" borderId="25" applyNumberFormat="0" applyAlignmen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3" fillId="23" borderId="11" applyNumberFormat="0" applyProtection="0"/>
    <xf numFmtId="0" fontId="44" fillId="8" borderId="12" applyNumberFormat="0" applyProtection="0"/>
    <xf numFmtId="0" fontId="71" fillId="48" borderId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9" fontId="43" fillId="0" borderId="0" applyFill="0" applyBorder="0" applyProtection="0"/>
    <xf numFmtId="0" fontId="15" fillId="45" borderId="12" applyNumberFormat="0" applyAlignmen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0" fontId="44" fillId="8" borderId="12" applyNumberFormat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3" fillId="0" borderId="0"/>
    <xf numFmtId="165" fontId="43" fillId="0" borderId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6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47" fillId="0" borderId="0" applyNumberFormat="0" applyFill="0" applyBorder="0" applyProtection="0"/>
    <xf numFmtId="0" fontId="56" fillId="0" borderId="0" applyNumberFormat="0" applyFill="0" applyBorder="0" applyProtection="0"/>
    <xf numFmtId="0" fontId="53" fillId="0" borderId="0" applyNumberFormat="0" applyFill="0" applyBorder="0" applyAlignment="0" applyProtection="0"/>
    <xf numFmtId="0" fontId="67" fillId="0" borderId="26" applyNumberFormat="0" applyFill="0" applyAlignment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52" fillId="0" borderId="6" applyNumberFormat="0" applyFill="0" applyProtection="0"/>
    <xf numFmtId="0" fontId="68" fillId="0" borderId="0" applyNumberFormat="0" applyFill="0" applyBorder="0" applyProtection="0"/>
    <xf numFmtId="0" fontId="56" fillId="0" borderId="0" applyNumberFormat="0" applyFill="0" applyBorder="0" applyProtection="0"/>
    <xf numFmtId="0" fontId="69" fillId="0" borderId="7" applyNumberFormat="0" applyFill="0" applyAlignment="0" applyProtection="0"/>
    <xf numFmtId="0" fontId="54" fillId="0" borderId="7" applyNumberFormat="0" applyFill="0" applyProtection="0"/>
    <xf numFmtId="43" fontId="1" fillId="0" borderId="0" applyFont="0" applyFill="0" applyBorder="0" applyAlignment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54" fillId="0" borderId="7" applyNumberFormat="0" applyFill="0" applyProtection="0"/>
    <xf numFmtId="0" fontId="34" fillId="8" borderId="2" applyNumberFormat="0" applyProtection="0"/>
    <xf numFmtId="0" fontId="34" fillId="8" borderId="2" applyNumberFormat="0" applyProtection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28" fillId="4" borderId="0" applyNumberFormat="0" applyBorder="0" applyProtection="0"/>
    <xf numFmtId="0" fontId="34" fillId="8" borderId="2" applyNumberFormat="0" applyProtection="0"/>
    <xf numFmtId="0" fontId="10" fillId="29" borderId="3" applyNumberFormat="0" applyAlignment="0" applyProtection="0"/>
    <xf numFmtId="0" fontId="28" fillId="4" borderId="0" applyNumberFormat="0" applyBorder="0" applyProtection="0"/>
    <xf numFmtId="9" fontId="1" fillId="0" borderId="0" applyFont="0" applyFill="0" applyBorder="0" applyAlignment="0" applyProtection="0"/>
    <xf numFmtId="0" fontId="23" fillId="5" borderId="0" applyNumberFormat="0" applyBorder="0" applyProtection="0"/>
    <xf numFmtId="0" fontId="70" fillId="0" borderId="27" applyNumberFormat="0" applyFill="0" applyAlignment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55" fillId="0" borderId="8" applyNumberFormat="0" applyFill="0" applyProtection="0"/>
    <xf numFmtId="0" fontId="70" fillId="0" borderId="0" applyNumberFormat="0" applyFill="0" applyBorder="0" applyAlignment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71" fillId="48" borderId="0" applyBorder="0" applyProtection="0"/>
    <xf numFmtId="0" fontId="55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56" fillId="0" borderId="0" applyNumberFormat="0" applyFill="0" applyBorder="0" applyProtection="0"/>
    <xf numFmtId="0" fontId="22" fillId="0" borderId="28" applyNumberFormat="0" applyFill="0" applyAlignment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0" fontId="51" fillId="0" borderId="16" applyNumberFormat="0" applyFill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165" fontId="43" fillId="0" borderId="0" applyFill="0" applyBorder="0" applyProtection="0"/>
    <xf numFmtId="176" fontId="43" fillId="0" borderId="0" applyFill="0" applyBorder="0" applyProtection="0"/>
    <xf numFmtId="0" fontId="46" fillId="0" borderId="0" applyNumberFormat="0" applyFill="0" applyBorder="0" applyProtection="0"/>
    <xf numFmtId="0" fontId="89" fillId="73" borderId="37"/>
    <xf numFmtId="0" fontId="89" fillId="73" borderId="37"/>
    <xf numFmtId="0" fontId="89" fillId="73" borderId="37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74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89" fillId="0" borderId="0"/>
    <xf numFmtId="0" fontId="98" fillId="72" borderId="0"/>
    <xf numFmtId="0" fontId="98" fillId="72" borderId="0"/>
    <xf numFmtId="0" fontId="98" fillId="72" borderId="0"/>
    <xf numFmtId="0" fontId="98" fillId="72" borderId="0"/>
    <xf numFmtId="0" fontId="98" fillId="72" borderId="0"/>
    <xf numFmtId="187" fontId="89" fillId="0" borderId="0"/>
    <xf numFmtId="0" fontId="88" fillId="0" borderId="32"/>
    <xf numFmtId="171" fontId="74" fillId="0" borderId="0"/>
    <xf numFmtId="0" fontId="90" fillId="57" borderId="30"/>
    <xf numFmtId="0" fontId="76" fillId="0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94" fillId="0" borderId="0">
      <alignment horizontal="center" textRotation="90"/>
    </xf>
    <xf numFmtId="0" fontId="97" fillId="0" borderId="0"/>
    <xf numFmtId="0" fontId="97" fillId="0" borderId="36"/>
    <xf numFmtId="0" fontId="96" fillId="0" borderId="35"/>
    <xf numFmtId="0" fontId="95" fillId="0" borderId="34"/>
    <xf numFmtId="0" fontId="94" fillId="0" borderId="0">
      <alignment horizontal="center"/>
    </xf>
    <xf numFmtId="0" fontId="80" fillId="54" borderId="0"/>
    <xf numFmtId="0" fontId="93" fillId="0" borderId="0">
      <alignment horizontal="left"/>
    </xf>
    <xf numFmtId="2" fontId="74" fillId="0" borderId="0"/>
    <xf numFmtId="2" fontId="74" fillId="0" borderId="0"/>
    <xf numFmtId="0" fontId="92" fillId="0" borderId="33">
      <alignment horizontal="center"/>
    </xf>
    <xf numFmtId="0" fontId="91" fillId="0" borderId="0"/>
    <xf numFmtId="0" fontId="89" fillId="0" borderId="0"/>
    <xf numFmtId="186" fontId="89" fillId="0" borderId="0"/>
    <xf numFmtId="0" fontId="90" fillId="58" borderId="30"/>
    <xf numFmtId="0" fontId="90" fillId="57" borderId="30"/>
    <xf numFmtId="0" fontId="90" fillId="57" borderId="30"/>
    <xf numFmtId="0" fontId="90" fillId="57" borderId="30"/>
    <xf numFmtId="0" fontId="75" fillId="70" borderId="0"/>
    <xf numFmtId="0" fontId="75" fillId="70" borderId="0"/>
    <xf numFmtId="0" fontId="75" fillId="70" borderId="0"/>
    <xf numFmtId="0" fontId="75" fillId="70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75" fillId="68" borderId="0"/>
    <xf numFmtId="0" fontId="75" fillId="67" borderId="0"/>
    <xf numFmtId="0" fontId="75" fillId="67" borderId="0"/>
    <xf numFmtId="0" fontId="75" fillId="68" borderId="0"/>
    <xf numFmtId="0" fontId="75" fillId="67" borderId="0"/>
    <xf numFmtId="185" fontId="74" fillId="0" borderId="0"/>
    <xf numFmtId="0" fontId="75" fillId="67" borderId="0"/>
    <xf numFmtId="0" fontId="75" fillId="64" borderId="0"/>
    <xf numFmtId="0" fontId="75" fillId="64" borderId="0"/>
    <xf numFmtId="0" fontId="75" fillId="64" borderId="0"/>
    <xf numFmtId="0" fontId="75" fillId="69" borderId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10" fillId="46" borderId="3" applyNumberFormat="0" applyAlignment="0" applyProtection="0"/>
    <xf numFmtId="0" fontId="75" fillId="69" borderId="0"/>
    <xf numFmtId="0" fontId="75" fillId="69" borderId="0"/>
    <xf numFmtId="0" fontId="75" fillId="68" borderId="0"/>
    <xf numFmtId="0" fontId="75" fillId="68" borderId="0"/>
    <xf numFmtId="168" fontId="74" fillId="0" borderId="0"/>
    <xf numFmtId="0" fontId="74" fillId="0" borderId="0"/>
    <xf numFmtId="0" fontId="74" fillId="0" borderId="0"/>
    <xf numFmtId="184" fontId="74" fillId="0" borderId="0"/>
    <xf numFmtId="0" fontId="12" fillId="44" borderId="2" applyNumberFormat="0" applyAlignment="0" applyProtection="0"/>
    <xf numFmtId="0" fontId="12" fillId="44" borderId="2" applyNumberFormat="0" applyAlignment="0" applyProtection="0"/>
    <xf numFmtId="0" fontId="12" fillId="44" borderId="2" applyNumberFormat="0" applyAlignment="0" applyProtection="0"/>
    <xf numFmtId="0" fontId="80" fillId="54" borderId="0"/>
    <xf numFmtId="0" fontId="80" fillId="54" borderId="0"/>
    <xf numFmtId="0" fontId="80" fillId="54" borderId="0"/>
    <xf numFmtId="0" fontId="80" fillId="54" borderId="0"/>
    <xf numFmtId="182" fontId="79" fillId="0" borderId="0">
      <alignment horizontal="left"/>
    </xf>
    <xf numFmtId="182" fontId="79" fillId="0" borderId="0">
      <alignment horizontal="right"/>
    </xf>
    <xf numFmtId="182" fontId="78" fillId="0" borderId="0">
      <alignment vertical="top"/>
    </xf>
    <xf numFmtId="0" fontId="77" fillId="53" borderId="0"/>
    <xf numFmtId="182" fontId="76" fillId="0" borderId="29"/>
    <xf numFmtId="0" fontId="75" fillId="70" borderId="0"/>
    <xf numFmtId="0" fontId="75" fillId="65" borderId="0"/>
    <xf numFmtId="0" fontId="75" fillId="64" borderId="0"/>
    <xf numFmtId="0" fontId="75" fillId="69" borderId="0"/>
    <xf numFmtId="0" fontId="75" fillId="68" borderId="0"/>
    <xf numFmtId="0" fontId="75" fillId="67" borderId="0"/>
    <xf numFmtId="0" fontId="75" fillId="66" borderId="0"/>
    <xf numFmtId="0" fontId="75" fillId="66" borderId="0"/>
    <xf numFmtId="0" fontId="75" fillId="66" borderId="0"/>
    <xf numFmtId="0" fontId="12" fillId="44" borderId="2" applyNumberFormat="0" applyAlignment="0" applyProtection="0"/>
    <xf numFmtId="0" fontId="75" fillId="66" borderId="0"/>
    <xf numFmtId="0" fontId="75" fillId="65" borderId="0"/>
    <xf numFmtId="0" fontId="75" fillId="65" borderId="0"/>
    <xf numFmtId="0" fontId="75" fillId="65" borderId="0"/>
    <xf numFmtId="0" fontId="75" fillId="65" borderId="0"/>
    <xf numFmtId="0" fontId="75" fillId="64" borderId="0"/>
    <xf numFmtId="0" fontId="75" fillId="64" borderId="0"/>
    <xf numFmtId="0" fontId="75" fillId="64" borderId="0"/>
    <xf numFmtId="0" fontId="75" fillId="64" borderId="0"/>
    <xf numFmtId="0" fontId="75" fillId="61" borderId="0"/>
    <xf numFmtId="0" fontId="75" fillId="61" borderId="0"/>
    <xf numFmtId="0" fontId="75" fillId="61" borderId="0"/>
    <xf numFmtId="0" fontId="75" fillId="61" borderId="0"/>
    <xf numFmtId="0" fontId="75" fillId="60" borderId="0"/>
    <xf numFmtId="0" fontId="75" fillId="60" borderId="0"/>
    <xf numFmtId="0" fontId="6" fillId="0" borderId="0"/>
    <xf numFmtId="0" fontId="75" fillId="60" borderId="0"/>
    <xf numFmtId="0" fontId="75" fillId="60" borderId="0"/>
    <xf numFmtId="0" fontId="75" fillId="63" borderId="0"/>
    <xf numFmtId="0" fontId="75" fillId="63" borderId="0"/>
    <xf numFmtId="0" fontId="75" fillId="63" borderId="0"/>
    <xf numFmtId="0" fontId="75" fillId="63" borderId="0"/>
    <xf numFmtId="0" fontId="75" fillId="66" borderId="0"/>
    <xf numFmtId="0" fontId="75" fillId="65" borderId="0"/>
    <xf numFmtId="0" fontId="75" fillId="64" borderId="0"/>
    <xf numFmtId="0" fontId="75" fillId="61" borderId="0"/>
    <xf numFmtId="0" fontId="75" fillId="60" borderId="0"/>
    <xf numFmtId="0" fontId="75" fillId="63" borderId="0"/>
    <xf numFmtId="0" fontId="74" fillId="62" borderId="0"/>
    <xf numFmtId="0" fontId="74" fillId="62" borderId="0"/>
    <xf numFmtId="0" fontId="74" fillId="62" borderId="0"/>
    <xf numFmtId="0" fontId="74" fillId="62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61" borderId="0"/>
    <xf numFmtId="9" fontId="72" fillId="0" borderId="0" applyFill="0" applyBorder="0" applyAlignment="0" applyProtection="0"/>
    <xf numFmtId="0" fontId="74" fillId="61" borderId="0"/>
    <xf numFmtId="0" fontId="74" fillId="61" borderId="0"/>
    <xf numFmtId="0" fontId="74" fillId="61" borderId="0"/>
    <xf numFmtId="0" fontId="74" fillId="60" borderId="0"/>
    <xf numFmtId="0" fontId="74" fillId="60" borderId="0"/>
    <xf numFmtId="0" fontId="74" fillId="60" borderId="0"/>
    <xf numFmtId="0" fontId="74" fillId="60" borderId="0"/>
    <xf numFmtId="0" fontId="74" fillId="59" borderId="0"/>
    <xf numFmtId="0" fontId="74" fillId="59" borderId="0"/>
    <xf numFmtId="0" fontId="74" fillId="59" borderId="0"/>
    <xf numFmtId="0" fontId="74" fillId="59" borderId="0"/>
    <xf numFmtId="0" fontId="74" fillId="62" borderId="0"/>
    <xf numFmtId="0" fontId="74" fillId="59" borderId="0"/>
    <xf numFmtId="181" fontId="23" fillId="0" borderId="0"/>
    <xf numFmtId="181" fontId="45" fillId="0" borderId="13"/>
    <xf numFmtId="0" fontId="74" fillId="55" borderId="0"/>
    <xf numFmtId="0" fontId="74" fillId="61" borderId="0"/>
    <xf numFmtId="0" fontId="74" fillId="60" borderId="0"/>
    <xf numFmtId="0" fontId="74" fillId="59" borderId="0"/>
    <xf numFmtId="0" fontId="74" fillId="58" borderId="0"/>
    <xf numFmtId="0" fontId="74" fillId="57" borderId="0"/>
    <xf numFmtId="0" fontId="74" fillId="57" borderId="0"/>
    <xf numFmtId="0" fontId="74" fillId="57" borderId="0"/>
    <xf numFmtId="0" fontId="74" fillId="56" borderId="0"/>
    <xf numFmtId="0" fontId="74" fillId="56" borderId="0"/>
    <xf numFmtId="0" fontId="74" fillId="56" borderId="0"/>
    <xf numFmtId="0" fontId="74" fillId="56" borderId="0"/>
    <xf numFmtId="0" fontId="74" fillId="55" borderId="0"/>
    <xf numFmtId="0" fontId="74" fillId="55" borderId="0"/>
    <xf numFmtId="0" fontId="74" fillId="55" borderId="0"/>
    <xf numFmtId="0" fontId="74" fillId="55" borderId="0"/>
    <xf numFmtId="0" fontId="74" fillId="54" borderId="0"/>
    <xf numFmtId="0" fontId="74" fillId="54" borderId="0"/>
    <xf numFmtId="0" fontId="74" fillId="54" borderId="0"/>
    <xf numFmtId="0" fontId="74" fillId="54" borderId="0"/>
    <xf numFmtId="0" fontId="74" fillId="53" borderId="0"/>
    <xf numFmtId="0" fontId="74" fillId="53" borderId="0"/>
    <xf numFmtId="0" fontId="74" fillId="53" borderId="0"/>
    <xf numFmtId="0" fontId="74" fillId="53" borderId="0"/>
    <xf numFmtId="0" fontId="74" fillId="52" borderId="0"/>
    <xf numFmtId="0" fontId="74" fillId="52" borderId="0"/>
    <xf numFmtId="0" fontId="74" fillId="52" borderId="0"/>
    <xf numFmtId="0" fontId="74" fillId="52" borderId="0"/>
    <xf numFmtId="0" fontId="74" fillId="57" borderId="0"/>
    <xf numFmtId="0" fontId="74" fillId="56" borderId="0"/>
    <xf numFmtId="0" fontId="74" fillId="55" borderId="0"/>
    <xf numFmtId="0" fontId="74" fillId="54" borderId="0"/>
    <xf numFmtId="0" fontId="74" fillId="53" borderId="0"/>
    <xf numFmtId="0" fontId="74" fillId="52" borderId="0"/>
    <xf numFmtId="0" fontId="73" fillId="0" borderId="0"/>
    <xf numFmtId="184" fontId="74" fillId="0" borderId="0"/>
    <xf numFmtId="176" fontId="72" fillId="0" borderId="0" applyFill="0" applyBorder="0" applyAlignment="0" applyProtection="0"/>
    <xf numFmtId="3" fontId="74" fillId="0" borderId="0"/>
    <xf numFmtId="183" fontId="89" fillId="0" borderId="0"/>
    <xf numFmtId="183" fontId="89" fillId="0" borderId="0"/>
    <xf numFmtId="4" fontId="74" fillId="0" borderId="0"/>
    <xf numFmtId="0" fontId="87" fillId="71" borderId="31"/>
    <xf numFmtId="0" fontId="88" fillId="0" borderId="32"/>
    <xf numFmtId="0" fontId="88" fillId="0" borderId="32"/>
    <xf numFmtId="0" fontId="88" fillId="0" borderId="32"/>
    <xf numFmtId="0" fontId="88" fillId="0" borderId="32"/>
    <xf numFmtId="0" fontId="87" fillId="71" borderId="31"/>
    <xf numFmtId="0" fontId="87" fillId="71" borderId="31"/>
    <xf numFmtId="0" fontId="87" fillId="71" borderId="31"/>
    <xf numFmtId="0" fontId="87" fillId="71" borderId="31"/>
    <xf numFmtId="0" fontId="86" fillId="0" borderId="0">
      <alignment vertical="center"/>
    </xf>
    <xf numFmtId="0" fontId="85" fillId="58" borderId="30"/>
    <xf numFmtId="0" fontId="85" fillId="58" borderId="30"/>
    <xf numFmtId="0" fontId="85" fillId="58" borderId="30"/>
    <xf numFmtId="0" fontId="85" fillId="58" borderId="30"/>
    <xf numFmtId="0" fontId="85" fillId="58" borderId="30"/>
    <xf numFmtId="0" fontId="84" fillId="0" borderId="0"/>
    <xf numFmtId="0" fontId="83" fillId="0" borderId="0"/>
    <xf numFmtId="2" fontId="82" fillId="0" borderId="0">
      <protection locked="0"/>
    </xf>
    <xf numFmtId="2" fontId="81" fillId="0" borderId="0">
      <protection locked="0"/>
    </xf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89" fillId="0" borderId="0"/>
    <xf numFmtId="183" fontId="74" fillId="0" borderId="0"/>
    <xf numFmtId="191" fontId="89" fillId="0" borderId="0"/>
    <xf numFmtId="183" fontId="89" fillId="0" borderId="0"/>
    <xf numFmtId="0" fontId="89" fillId="0" borderId="0"/>
    <xf numFmtId="183" fontId="89" fillId="0" borderId="0"/>
    <xf numFmtId="183" fontId="89" fillId="0" borderId="0"/>
    <xf numFmtId="0" fontId="103" fillId="0" borderId="0"/>
    <xf numFmtId="0" fontId="103" fillId="0" borderId="0"/>
    <xf numFmtId="0" fontId="103" fillId="0" borderId="0"/>
    <xf numFmtId="0" fontId="103" fillId="0" borderId="0"/>
    <xf numFmtId="0" fontId="91" fillId="0" borderId="0"/>
    <xf numFmtId="0" fontId="91" fillId="0" borderId="0"/>
    <xf numFmtId="0" fontId="91" fillId="0" borderId="0"/>
    <xf numFmtId="0" fontId="91" fillId="0" borderId="0"/>
    <xf numFmtId="177" fontId="74" fillId="0" borderId="0"/>
    <xf numFmtId="178" fontId="74" fillId="0" borderId="0"/>
    <xf numFmtId="0" fontId="104" fillId="0" borderId="0"/>
    <xf numFmtId="0" fontId="105" fillId="0" borderId="40"/>
    <xf numFmtId="0" fontId="95" fillId="0" borderId="34"/>
    <xf numFmtId="0" fontId="95" fillId="0" borderId="34"/>
    <xf numFmtId="0" fontId="95" fillId="0" borderId="34"/>
    <xf numFmtId="0" fontId="95" fillId="0" borderId="34"/>
    <xf numFmtId="0" fontId="95" fillId="0" borderId="34"/>
    <xf numFmtId="0" fontId="106" fillId="0" borderId="0"/>
    <xf numFmtId="0" fontId="104" fillId="0" borderId="0"/>
    <xf numFmtId="0" fontId="96" fillId="0" borderId="35"/>
    <xf numFmtId="0" fontId="96" fillId="0" borderId="35"/>
    <xf numFmtId="0" fontId="96" fillId="0" borderId="35"/>
    <xf numFmtId="0" fontId="96" fillId="0" borderId="35"/>
    <xf numFmtId="0" fontId="97" fillId="0" borderId="36"/>
    <xf numFmtId="0" fontId="97" fillId="0" borderId="36"/>
    <xf numFmtId="0" fontId="97" fillId="0" borderId="36"/>
    <xf numFmtId="0" fontId="97" fillId="0" borderId="36"/>
    <xf numFmtId="0" fontId="97" fillId="0" borderId="0"/>
    <xf numFmtId="0" fontId="97" fillId="0" borderId="0"/>
    <xf numFmtId="0" fontId="97" fillId="0" borderId="0"/>
    <xf numFmtId="0" fontId="97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0" fontId="104" fillId="0" borderId="0"/>
    <xf numFmtId="2" fontId="107" fillId="0" borderId="0">
      <protection locked="0"/>
    </xf>
    <xf numFmtId="2" fontId="107" fillId="0" borderId="0">
      <protection locked="0"/>
    </xf>
    <xf numFmtId="0" fontId="108" fillId="0" borderId="41"/>
    <xf numFmtId="0" fontId="108" fillId="0" borderId="41"/>
    <xf numFmtId="0" fontId="108" fillId="0" borderId="41"/>
    <xf numFmtId="0" fontId="108" fillId="0" borderId="41"/>
    <xf numFmtId="188" fontId="81" fillId="0" borderId="0">
      <protection locked="0"/>
    </xf>
    <xf numFmtId="192" fontId="81" fillId="0" borderId="0">
      <protection locked="0"/>
    </xf>
    <xf numFmtId="0" fontId="89" fillId="0" borderId="0"/>
    <xf numFmtId="191" fontId="100" fillId="0" borderId="0"/>
    <xf numFmtId="183" fontId="89" fillId="0" borderId="0"/>
    <xf numFmtId="191" fontId="89" fillId="0" borderId="0"/>
    <xf numFmtId="183" fontId="89" fillId="0" borderId="0"/>
    <xf numFmtId="191" fontId="89" fillId="0" borderId="0"/>
    <xf numFmtId="3" fontId="74" fillId="0" borderId="0"/>
    <xf numFmtId="0" fontId="103" fillId="0" borderId="0"/>
  </cellStyleXfs>
  <cellXfs count="113">
    <xf numFmtId="0" fontId="0" fillId="0" borderId="0" xfId="0"/>
    <xf numFmtId="0" fontId="3" fillId="0" borderId="0" xfId="0" applyFont="1" applyAlignment="1">
      <alignment wrapText="1"/>
    </xf>
    <xf numFmtId="0" fontId="58" fillId="0" borderId="0" xfId="0" applyFont="1"/>
    <xf numFmtId="0" fontId="59" fillId="0" borderId="0" xfId="0" applyFont="1" applyAlignment="1"/>
    <xf numFmtId="0" fontId="59" fillId="0" borderId="0" xfId="0" applyFont="1"/>
    <xf numFmtId="0" fontId="59" fillId="24" borderId="17" xfId="0" applyFont="1" applyFill="1" applyBorder="1" applyAlignment="1">
      <alignment horizontal="center" vertical="center" wrapText="1"/>
    </xf>
    <xf numFmtId="0" fontId="60" fillId="0" borderId="0" xfId="0" applyFont="1"/>
    <xf numFmtId="0" fontId="61" fillId="0" borderId="0" xfId="0" applyFont="1" applyAlignment="1"/>
    <xf numFmtId="0" fontId="61" fillId="0" borderId="0" xfId="0" applyFont="1"/>
    <xf numFmtId="0" fontId="62" fillId="0" borderId="0" xfId="0" applyFont="1"/>
    <xf numFmtId="0" fontId="59" fillId="39" borderId="17" xfId="0" applyFont="1" applyFill="1" applyBorder="1" applyAlignment="1">
      <alignment horizontal="center"/>
    </xf>
    <xf numFmtId="3" fontId="59" fillId="38" borderId="17" xfId="0" applyNumberFormat="1" applyFont="1" applyFill="1" applyBorder="1" applyAlignment="1">
      <alignment horizontal="right"/>
    </xf>
    <xf numFmtId="0" fontId="59" fillId="41" borderId="17" xfId="0" applyFont="1" applyFill="1" applyBorder="1" applyAlignment="1">
      <alignment horizontal="center"/>
    </xf>
    <xf numFmtId="3" fontId="59" fillId="40" borderId="17" xfId="0" applyNumberFormat="1" applyFont="1" applyFill="1" applyBorder="1" applyAlignment="1">
      <alignment horizontal="right"/>
    </xf>
    <xf numFmtId="0" fontId="65" fillId="24" borderId="17" xfId="0" applyFont="1" applyFill="1" applyBorder="1" applyAlignment="1">
      <alignment horizontal="center" vertical="center"/>
    </xf>
    <xf numFmtId="3" fontId="65" fillId="24" borderId="17" xfId="0" applyNumberFormat="1" applyFont="1" applyFill="1" applyBorder="1" applyAlignment="1">
      <alignment horizontal="right" vertical="center"/>
    </xf>
    <xf numFmtId="0" fontId="60" fillId="0" borderId="0" xfId="0" applyFont="1" applyAlignment="1">
      <alignment vertical="center"/>
    </xf>
    <xf numFmtId="3" fontId="59" fillId="24" borderId="17" xfId="0" applyNumberFormat="1" applyFont="1" applyFill="1" applyBorder="1" applyAlignment="1">
      <alignment horizontal="right"/>
    </xf>
    <xf numFmtId="0" fontId="63" fillId="33" borderId="0" xfId="0" applyFont="1" applyFill="1" applyAlignment="1">
      <alignment horizontal="left"/>
    </xf>
    <xf numFmtId="0" fontId="59" fillId="24" borderId="21" xfId="0" applyFont="1" applyFill="1" applyBorder="1" applyAlignment="1">
      <alignment horizontal="center" vertical="center" wrapText="1"/>
    </xf>
    <xf numFmtId="0" fontId="59" fillId="26" borderId="21" xfId="0" applyFont="1" applyFill="1" applyBorder="1" applyAlignment="1">
      <alignment horizontal="center" vertical="center" wrapText="1"/>
    </xf>
    <xf numFmtId="3" fontId="59" fillId="27" borderId="21" xfId="0" applyNumberFormat="1" applyFont="1" applyFill="1" applyBorder="1" applyAlignment="1">
      <alignment horizontal="right"/>
    </xf>
    <xf numFmtId="0" fontId="60" fillId="26" borderId="21" xfId="0" applyFont="1" applyFill="1" applyBorder="1" applyAlignment="1">
      <alignment horizontal="center"/>
    </xf>
    <xf numFmtId="3" fontId="60" fillId="26" borderId="21" xfId="0" applyNumberFormat="1" applyFont="1" applyFill="1" applyBorder="1" applyAlignment="1">
      <alignment horizontal="right"/>
    </xf>
    <xf numFmtId="3" fontId="59" fillId="37" borderId="21" xfId="0" applyNumberFormat="1" applyFont="1" applyFill="1" applyBorder="1" applyAlignment="1">
      <alignment horizontal="right"/>
    </xf>
    <xf numFmtId="3" fontId="60" fillId="37" borderId="21" xfId="0" applyNumberFormat="1" applyFont="1" applyFill="1" applyBorder="1" applyAlignment="1">
      <alignment horizontal="right"/>
    </xf>
    <xf numFmtId="3" fontId="59" fillId="34" borderId="21" xfId="0" applyNumberFormat="1" applyFont="1" applyFill="1" applyBorder="1" applyAlignment="1">
      <alignment horizontal="right"/>
    </xf>
    <xf numFmtId="3" fontId="60" fillId="34" borderId="21" xfId="0" applyNumberFormat="1" applyFont="1" applyFill="1" applyBorder="1" applyAlignment="1">
      <alignment horizontal="right"/>
    </xf>
    <xf numFmtId="14" fontId="63" fillId="33" borderId="0" xfId="0" applyNumberFormat="1" applyFont="1" applyFill="1" applyAlignment="1">
      <alignment horizontal="left"/>
    </xf>
    <xf numFmtId="0" fontId="59" fillId="0" borderId="21" xfId="0" applyFont="1" applyBorder="1" applyAlignment="1">
      <alignment horizontal="center"/>
    </xf>
    <xf numFmtId="3" fontId="59" fillId="0" borderId="21" xfId="0" applyNumberFormat="1" applyFont="1" applyBorder="1" applyAlignment="1">
      <alignment horizontal="right"/>
    </xf>
    <xf numFmtId="0" fontId="60" fillId="0" borderId="21" xfId="0" applyFont="1" applyBorder="1" applyAlignment="1">
      <alignment horizontal="center"/>
    </xf>
    <xf numFmtId="3" fontId="59" fillId="25" borderId="21" xfId="0" applyNumberFormat="1" applyFont="1" applyFill="1" applyBorder="1" applyAlignment="1">
      <alignment horizontal="right"/>
    </xf>
    <xf numFmtId="0" fontId="60" fillId="24" borderId="21" xfId="0" applyFont="1" applyFill="1" applyBorder="1" applyAlignment="1">
      <alignment horizontal="center"/>
    </xf>
    <xf numFmtId="3" fontId="60" fillId="24" borderId="21" xfId="0" applyNumberFormat="1" applyFont="1" applyFill="1" applyBorder="1" applyAlignment="1">
      <alignment horizontal="right"/>
    </xf>
    <xf numFmtId="14" fontId="63" fillId="33" borderId="0" xfId="228" applyNumberFormat="1" applyFont="1" applyFill="1" applyAlignment="1">
      <alignment horizontal="left"/>
    </xf>
    <xf numFmtId="3" fontId="59" fillId="25" borderId="21" xfId="228" applyNumberFormat="1" applyFont="1" applyFill="1" applyBorder="1" applyAlignment="1">
      <alignment horizontal="right"/>
    </xf>
    <xf numFmtId="0" fontId="60" fillId="24" borderId="21" xfId="228" applyFont="1" applyFill="1" applyBorder="1" applyAlignment="1">
      <alignment horizontal="center"/>
    </xf>
    <xf numFmtId="3" fontId="60" fillId="24" borderId="21" xfId="228" applyNumberFormat="1" applyFont="1" applyFill="1" applyBorder="1" applyAlignment="1">
      <alignment horizontal="right"/>
    </xf>
    <xf numFmtId="3" fontId="59" fillId="34" borderId="21" xfId="228" applyNumberFormat="1" applyFont="1" applyFill="1" applyBorder="1" applyAlignment="1">
      <alignment horizontal="right"/>
    </xf>
    <xf numFmtId="3" fontId="60" fillId="34" borderId="21" xfId="228" applyNumberFormat="1" applyFont="1" applyFill="1" applyBorder="1" applyAlignment="1">
      <alignment horizontal="right"/>
    </xf>
    <xf numFmtId="0" fontId="59" fillId="0" borderId="21" xfId="228" applyFont="1" applyBorder="1" applyAlignment="1">
      <alignment horizontal="center"/>
    </xf>
    <xf numFmtId="3" fontId="59" fillId="0" borderId="21" xfId="228" applyNumberFormat="1" applyFont="1" applyBorder="1" applyAlignment="1">
      <alignment horizontal="right"/>
    </xf>
    <xf numFmtId="0" fontId="60" fillId="0" borderId="21" xfId="228" applyFont="1" applyBorder="1" applyAlignment="1">
      <alignment horizontal="center"/>
    </xf>
    <xf numFmtId="0" fontId="64" fillId="49" borderId="0" xfId="0" applyFont="1" applyFill="1" applyAlignment="1">
      <alignment horizontal="left"/>
    </xf>
    <xf numFmtId="0" fontId="61" fillId="50" borderId="21" xfId="0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horizontal="center"/>
    </xf>
    <xf numFmtId="3" fontId="0" fillId="0" borderId="21" xfId="0" applyNumberFormat="1" applyFont="1" applyBorder="1" applyAlignment="1" applyProtection="1">
      <alignment horizontal="right"/>
      <protection locked="0"/>
    </xf>
    <xf numFmtId="3" fontId="61" fillId="51" borderId="21" xfId="0" applyNumberFormat="1" applyFont="1" applyFill="1" applyBorder="1" applyAlignment="1">
      <alignment horizontal="right"/>
    </xf>
    <xf numFmtId="3" fontId="61" fillId="32" borderId="21" xfId="0" applyNumberFormat="1" applyFont="1" applyFill="1" applyBorder="1" applyAlignment="1">
      <alignment horizontal="right"/>
    </xf>
    <xf numFmtId="0" fontId="62" fillId="0" borderId="21" xfId="0" applyFont="1" applyBorder="1" applyAlignment="1">
      <alignment horizontal="center"/>
    </xf>
    <xf numFmtId="3" fontId="62" fillId="51" borderId="21" xfId="0" applyNumberFormat="1" applyFont="1" applyFill="1" applyBorder="1" applyAlignment="1">
      <alignment horizontal="right"/>
    </xf>
    <xf numFmtId="0" fontId="62" fillId="50" borderId="21" xfId="0" applyFont="1" applyFill="1" applyBorder="1" applyAlignment="1">
      <alignment horizontal="center"/>
    </xf>
    <xf numFmtId="3" fontId="62" fillId="50" borderId="21" xfId="0" applyNumberFormat="1" applyFont="1" applyFill="1" applyBorder="1" applyAlignment="1">
      <alignment horizontal="right"/>
    </xf>
    <xf numFmtId="17" fontId="63" fillId="33" borderId="0" xfId="0" applyNumberFormat="1" applyFont="1" applyFill="1" applyAlignment="1">
      <alignment horizontal="left"/>
    </xf>
    <xf numFmtId="0" fontId="5" fillId="0" borderId="0" xfId="228"/>
    <xf numFmtId="0" fontId="59" fillId="0" borderId="0" xfId="228" applyFont="1" applyAlignment="1"/>
    <xf numFmtId="0" fontId="59" fillId="0" borderId="0" xfId="228" applyFont="1"/>
    <xf numFmtId="0" fontId="60" fillId="0" borderId="0" xfId="228" applyFont="1"/>
    <xf numFmtId="0" fontId="59" fillId="24" borderId="21" xfId="228" applyFont="1" applyFill="1" applyBorder="1" applyAlignment="1">
      <alignment horizontal="center" vertical="center" wrapText="1"/>
    </xf>
    <xf numFmtId="180" fontId="64" fillId="49" borderId="0" xfId="0" applyNumberFormat="1" applyFont="1" applyFill="1" applyAlignment="1">
      <alignment horizontal="left"/>
    </xf>
    <xf numFmtId="3" fontId="61" fillId="0" borderId="21" xfId="0" applyNumberFormat="1" applyFont="1" applyBorder="1" applyAlignment="1">
      <alignment horizontal="right"/>
    </xf>
    <xf numFmtId="0" fontId="0" fillId="0" borderId="21" xfId="0" applyBorder="1" applyProtection="1">
      <protection locked="0"/>
    </xf>
    <xf numFmtId="0" fontId="59" fillId="0" borderId="21" xfId="0" applyFont="1" applyFill="1" applyBorder="1"/>
    <xf numFmtId="180" fontId="64" fillId="35" borderId="0" xfId="0" applyNumberFormat="1" applyFont="1" applyFill="1" applyAlignment="1">
      <alignment horizontal="left"/>
    </xf>
    <xf numFmtId="0" fontId="61" fillId="30" borderId="21" xfId="0" applyFont="1" applyFill="1" applyBorder="1" applyAlignment="1">
      <alignment horizontal="center" vertical="center" wrapText="1"/>
    </xf>
    <xf numFmtId="3" fontId="61" fillId="36" borderId="21" xfId="0" applyNumberFormat="1" applyFont="1" applyFill="1" applyBorder="1" applyAlignment="1">
      <alignment horizontal="right"/>
    </xf>
    <xf numFmtId="3" fontId="61" fillId="31" borderId="21" xfId="0" applyNumberFormat="1" applyFont="1" applyFill="1" applyBorder="1" applyAlignment="1">
      <alignment horizontal="right"/>
    </xf>
    <xf numFmtId="3" fontId="62" fillId="36" borderId="21" xfId="0" applyNumberFormat="1" applyFont="1" applyFill="1" applyBorder="1" applyAlignment="1">
      <alignment horizontal="right"/>
    </xf>
    <xf numFmtId="0" fontId="62" fillId="30" borderId="21" xfId="0" applyFont="1" applyFill="1" applyBorder="1" applyAlignment="1">
      <alignment horizontal="center"/>
    </xf>
    <xf numFmtId="3" fontId="62" fillId="30" borderId="21" xfId="0" applyNumberFormat="1" applyFont="1" applyFill="1" applyBorder="1" applyAlignment="1">
      <alignment horizontal="right"/>
    </xf>
    <xf numFmtId="3" fontId="59" fillId="0" borderId="21" xfId="0" applyNumberFormat="1" applyFont="1" applyBorder="1" applyAlignment="1" applyProtection="1">
      <alignment horizontal="right"/>
    </xf>
    <xf numFmtId="0" fontId="65" fillId="39" borderId="17" xfId="0" applyFont="1" applyFill="1" applyBorder="1" applyAlignment="1">
      <alignment horizontal="center" vertical="center"/>
    </xf>
    <xf numFmtId="3" fontId="65" fillId="39" borderId="17" xfId="0" applyNumberFormat="1" applyFont="1" applyFill="1" applyBorder="1" applyAlignment="1">
      <alignment horizontal="right" vertical="center"/>
    </xf>
    <xf numFmtId="0" fontId="65" fillId="41" borderId="17" xfId="0" applyFont="1" applyFill="1" applyBorder="1" applyAlignment="1">
      <alignment horizontal="center" vertical="center"/>
    </xf>
    <xf numFmtId="3" fontId="65" fillId="41" borderId="17" xfId="0" applyNumberFormat="1" applyFont="1" applyFill="1" applyBorder="1" applyAlignment="1">
      <alignment horizontal="right" vertical="center"/>
    </xf>
    <xf numFmtId="0" fontId="65" fillId="0" borderId="0" xfId="0" applyFont="1" applyAlignment="1">
      <alignment horizontal="center" vertical="center"/>
    </xf>
    <xf numFmtId="0" fontId="110" fillId="38" borderId="18" xfId="0" applyFont="1" applyFill="1" applyBorder="1" applyAlignment="1">
      <alignment horizontal="left" vertical="center" wrapText="1"/>
    </xf>
    <xf numFmtId="0" fontId="110" fillId="38" borderId="19" xfId="0" applyFont="1" applyFill="1" applyBorder="1" applyAlignment="1">
      <alignment horizontal="left" vertical="center" wrapText="1"/>
    </xf>
    <xf numFmtId="0" fontId="110" fillId="38" borderId="20" xfId="0" applyFont="1" applyFill="1" applyBorder="1" applyAlignment="1">
      <alignment horizontal="left" vertical="center" wrapText="1"/>
    </xf>
    <xf numFmtId="0" fontId="109" fillId="40" borderId="22" xfId="0" applyFont="1" applyFill="1" applyBorder="1" applyAlignment="1">
      <alignment horizontal="left" vertical="center"/>
    </xf>
    <xf numFmtId="0" fontId="109" fillId="40" borderId="23" xfId="0" applyFont="1" applyFill="1" applyBorder="1" applyAlignment="1">
      <alignment horizontal="left" vertical="center"/>
    </xf>
    <xf numFmtId="0" fontId="109" fillId="40" borderId="24" xfId="0" applyFont="1" applyFill="1" applyBorder="1" applyAlignment="1">
      <alignment horizontal="left" vertical="center"/>
    </xf>
    <xf numFmtId="0" fontId="59" fillId="24" borderId="17" xfId="0" applyFont="1" applyFill="1" applyBorder="1" applyAlignment="1">
      <alignment horizontal="center" vertical="center" wrapText="1"/>
    </xf>
    <xf numFmtId="0" fontId="60" fillId="24" borderId="21" xfId="0" applyFont="1" applyFill="1" applyBorder="1" applyAlignment="1">
      <alignment horizontal="left"/>
    </xf>
    <xf numFmtId="0" fontId="63" fillId="33" borderId="0" xfId="0" applyFont="1" applyFill="1" applyAlignment="1">
      <alignment horizontal="left"/>
    </xf>
    <xf numFmtId="0" fontId="60" fillId="24" borderId="22" xfId="0" applyFont="1" applyFill="1" applyBorder="1" applyAlignment="1">
      <alignment horizontal="left" vertical="center" wrapText="1"/>
    </xf>
    <xf numFmtId="0" fontId="60" fillId="24" borderId="19" xfId="0" applyFont="1" applyFill="1" applyBorder="1" applyAlignment="1">
      <alignment horizontal="left" vertical="center" wrapText="1"/>
    </xf>
    <xf numFmtId="0" fontId="60" fillId="24" borderId="24" xfId="0" applyFont="1" applyFill="1" applyBorder="1" applyAlignment="1">
      <alignment horizontal="left" vertical="center" wrapText="1"/>
    </xf>
    <xf numFmtId="0" fontId="60" fillId="0" borderId="0" xfId="0" applyFont="1" applyAlignment="1">
      <alignment horizontal="center"/>
    </xf>
    <xf numFmtId="0" fontId="59" fillId="24" borderId="21" xfId="0" applyFont="1" applyFill="1" applyBorder="1" applyAlignment="1">
      <alignment horizontal="center" vertical="center" wrapText="1"/>
    </xf>
    <xf numFmtId="0" fontId="64" fillId="49" borderId="0" xfId="0" applyFont="1" applyFill="1" applyBorder="1" applyAlignment="1">
      <alignment horizontal="left"/>
    </xf>
    <xf numFmtId="0" fontId="62" fillId="50" borderId="21" xfId="0" applyFont="1" applyFill="1" applyBorder="1" applyAlignment="1">
      <alignment horizontal="left" vertical="center" wrapText="1"/>
    </xf>
    <xf numFmtId="0" fontId="62" fillId="50" borderId="21" xfId="0" applyFont="1" applyFill="1" applyBorder="1" applyAlignment="1">
      <alignment horizontal="left"/>
    </xf>
    <xf numFmtId="0" fontId="62" fillId="0" borderId="0" xfId="0" applyFont="1" applyBorder="1" applyAlignment="1">
      <alignment horizontal="center"/>
    </xf>
    <xf numFmtId="0" fontId="61" fillId="50" borderId="21" xfId="0" applyFont="1" applyFill="1" applyBorder="1" applyAlignment="1">
      <alignment horizontal="center" vertical="center" wrapText="1"/>
    </xf>
    <xf numFmtId="0" fontId="60" fillId="24" borderId="21" xfId="228" applyFont="1" applyFill="1" applyBorder="1" applyAlignment="1">
      <alignment horizontal="left"/>
    </xf>
    <xf numFmtId="0" fontId="63" fillId="33" borderId="0" xfId="228" applyFont="1" applyFill="1" applyAlignment="1">
      <alignment horizontal="left"/>
    </xf>
    <xf numFmtId="0" fontId="63" fillId="33" borderId="0" xfId="228" applyFont="1" applyFill="1" applyAlignment="1" applyProtection="1">
      <alignment horizontal="left"/>
    </xf>
    <xf numFmtId="0" fontId="60" fillId="24" borderId="22" xfId="228" applyFont="1" applyFill="1" applyBorder="1" applyAlignment="1">
      <alignment horizontal="left" vertical="center" wrapText="1"/>
    </xf>
    <xf numFmtId="0" fontId="60" fillId="24" borderId="19" xfId="228" applyFont="1" applyFill="1" applyBorder="1" applyAlignment="1">
      <alignment horizontal="left" vertical="center" wrapText="1"/>
    </xf>
    <xf numFmtId="0" fontId="60" fillId="24" borderId="24" xfId="228" applyFont="1" applyFill="1" applyBorder="1" applyAlignment="1">
      <alignment horizontal="left" vertical="center" wrapText="1"/>
    </xf>
    <xf numFmtId="0" fontId="60" fillId="0" borderId="0" xfId="228" applyFont="1" applyAlignment="1">
      <alignment horizontal="center"/>
    </xf>
    <xf numFmtId="0" fontId="59" fillId="24" borderId="21" xfId="228" applyFont="1" applyFill="1" applyBorder="1" applyAlignment="1">
      <alignment horizontal="center" vertical="center" wrapText="1"/>
    </xf>
    <xf numFmtId="0" fontId="60" fillId="26" borderId="21" xfId="0" applyFont="1" applyFill="1" applyBorder="1" applyAlignment="1">
      <alignment horizontal="left"/>
    </xf>
    <xf numFmtId="0" fontId="60" fillId="26" borderId="22" xfId="0" applyFont="1" applyFill="1" applyBorder="1" applyAlignment="1">
      <alignment horizontal="left" vertical="center" wrapText="1"/>
    </xf>
    <xf numFmtId="0" fontId="60" fillId="26" borderId="19" xfId="0" applyFont="1" applyFill="1" applyBorder="1" applyAlignment="1">
      <alignment horizontal="left" vertical="center" wrapText="1"/>
    </xf>
    <xf numFmtId="0" fontId="60" fillId="26" borderId="24" xfId="0" applyFont="1" applyFill="1" applyBorder="1" applyAlignment="1">
      <alignment horizontal="left" vertical="center" wrapText="1"/>
    </xf>
    <xf numFmtId="0" fontId="59" fillId="26" borderId="21" xfId="0" applyFont="1" applyFill="1" applyBorder="1" applyAlignment="1">
      <alignment horizontal="center" vertical="center" wrapText="1"/>
    </xf>
    <xf numFmtId="0" fontId="62" fillId="30" borderId="21" xfId="0" applyFont="1" applyFill="1" applyBorder="1" applyAlignment="1">
      <alignment horizontal="left"/>
    </xf>
    <xf numFmtId="0" fontId="64" fillId="35" borderId="0" xfId="0" applyFont="1" applyFill="1" applyBorder="1" applyAlignment="1">
      <alignment horizontal="left"/>
    </xf>
    <xf numFmtId="0" fontId="62" fillId="30" borderId="21" xfId="0" applyFont="1" applyFill="1" applyBorder="1" applyAlignment="1">
      <alignment horizontal="left" vertical="center" wrapText="1"/>
    </xf>
    <xf numFmtId="0" fontId="61" fillId="30" borderId="21" xfId="0" applyFont="1" applyFill="1" applyBorder="1" applyAlignment="1">
      <alignment horizontal="center" vertical="center" wrapText="1"/>
    </xf>
  </cellXfs>
  <cellStyles count="1046">
    <cellStyle name="20% - Accent1" xfId="1"/>
    <cellStyle name="20% - Accent1 2" xfId="384"/>
    <cellStyle name="20% - Accent1 3" xfId="578"/>
    <cellStyle name="20% - Accent1 4" xfId="943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3" xfId="391"/>
    <cellStyle name="20% - Ênfase1 2 4" xfId="558"/>
    <cellStyle name="20% - Ênfase1 2 5" xfId="937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4" xfId="11"/>
    <cellStyle name="20% - Ênfase1 4 2" xfId="394"/>
    <cellStyle name="20% - Ênfase1 4 3" xfId="550"/>
    <cellStyle name="20% - Ênfase1 4 4" xfId="934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3" xfId="419"/>
    <cellStyle name="20% - Ênfase6 2 4" xfId="513"/>
    <cellStyle name="20% - Ênfase6 2 5" xfId="917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3" xfId="459"/>
    <cellStyle name="40% - Ênfase6 2 4" xfId="884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4" xfId="72"/>
    <cellStyle name="40% - Ênfase6 4 2" xfId="462"/>
    <cellStyle name="40% - Ênfase6 4 3" xfId="881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ad" xfId="116"/>
    <cellStyle name="Bad 2" xfId="512"/>
    <cellStyle name="Bad 3" xfId="841"/>
    <cellStyle name="Bol-Data" xfId="117"/>
    <cellStyle name="Bol-Data 2" xfId="840"/>
    <cellStyle name="bolet" xfId="118"/>
    <cellStyle name="bolet 2" xfId="839"/>
    <cellStyle name="Boletim" xfId="119"/>
    <cellStyle name="Boletim 2" xfId="838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2" xfId="126"/>
    <cellStyle name="Cabe‡alho 2 2" xfId="968"/>
    <cellStyle name="Cabeçalho 1" xfId="127"/>
    <cellStyle name="Cabeçalho 1 2" xfId="967"/>
    <cellStyle name="Cabeçalho 2" xfId="128"/>
    <cellStyle name="Cabeçalho 2 2" xfId="966"/>
    <cellStyle name="Calculation" xfId="129"/>
    <cellStyle name="Calculation 2" xfId="525"/>
    <cellStyle name="Calculation 3" xfId="965"/>
    <cellStyle name="Cálculo 2" xfId="130"/>
    <cellStyle name="Cálculo 2 2" xfId="131"/>
    <cellStyle name="Cálculo 2 2 2" xfId="527"/>
    <cellStyle name="Cálculo 2 2 3" xfId="963"/>
    <cellStyle name="Cálculo 2 3" xfId="699"/>
    <cellStyle name="Cálculo 2 4" xfId="964"/>
    <cellStyle name="Cálculo 2_05_Impactos_Demais PLs_2013_Dados CNJ de jul-12" xfId="132"/>
    <cellStyle name="Cálculo 3" xfId="133"/>
    <cellStyle name="Cálculo 3 2" xfId="706"/>
    <cellStyle name="Cálculo 3 3" xfId="962"/>
    <cellStyle name="Cálculo 4" xfId="134"/>
    <cellStyle name="Cálculo 4 2" xfId="698"/>
    <cellStyle name="Cálculo 4 3" xfId="961"/>
    <cellStyle name="Cálculo 5" xfId="526"/>
    <cellStyle name="Capítulo" xfId="135"/>
    <cellStyle name="Capítulo 2" xfId="960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3" xfId="150"/>
    <cellStyle name="Comma 3 2" xfId="543"/>
    <cellStyle name="Comma 3 3" xfId="948"/>
    <cellStyle name="Comma 4" xfId="950"/>
    <cellStyle name="Comma_Agenda" xfId="151"/>
    <cellStyle name="Comma0" xfId="152"/>
    <cellStyle name="Comma0 2" xfId="947"/>
    <cellStyle name="Currency [0]_Auxiliar" xfId="153"/>
    <cellStyle name="Currency_Auxiliar" xfId="154"/>
    <cellStyle name="Currency0" xfId="155"/>
    <cellStyle name="Currency0 2" xfId="830"/>
    <cellStyle name="Data" xfId="156"/>
    <cellStyle name="Data 2" xfId="829"/>
    <cellStyle name="Date" xfId="157"/>
    <cellStyle name="Date 2" xfId="828"/>
    <cellStyle name="Decimal 0, derecha" xfId="158"/>
    <cellStyle name="Decimal 0, derecha 2" xfId="827"/>
    <cellStyle name="Decimal 2, derecha" xfId="159"/>
    <cellStyle name="Decimal 2, derecha 2" xfId="813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3" xfId="586"/>
    <cellStyle name="Entrada 2 4" xfId="831"/>
    <cellStyle name="Entrada 2 5" xfId="796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4" xfId="194"/>
    <cellStyle name="Entrada 4 2" xfId="589"/>
    <cellStyle name="Entrada 4 3" xfId="793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xed" xfId="200"/>
    <cellStyle name="Fixed 2" xfId="788"/>
    <cellStyle name="Fixo" xfId="201"/>
    <cellStyle name="Fixo 2" xfId="787"/>
    <cellStyle name="Fonte" xfId="202"/>
    <cellStyle name="Fonte 2" xfId="786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Jr_Normal" xfId="215"/>
    <cellStyle name="Leg_It_1" xfId="216"/>
    <cellStyle name="Linea horizontal" xfId="217"/>
    <cellStyle name="Linea horizontal 2" xfId="772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0" xfId="221"/>
    <cellStyle name="Moeda0 2" xfId="945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2" xfId="233"/>
    <cellStyle name="Normal 2 10" xfId="596"/>
    <cellStyle name="Normal 2 11" xfId="616"/>
    <cellStyle name="Normal 2 12" xfId="868"/>
    <cellStyle name="Normal 2 13" xfId="759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9" xfId="521"/>
    <cellStyle name="Normal 2_00_Decisão Anexo V 2015_MEMORIAL_Oficial SOF" xfId="242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7" xfId="249"/>
    <cellStyle name="Normal 7 2" xfId="746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3" xfId="630"/>
    <cellStyle name="Nota 2 4" xfId="743"/>
    <cellStyle name="Nota 2_00_Decisão Anexo V 2015_MEMORIAL_Oficial SOF" xfId="254"/>
    <cellStyle name="Nota 3" xfId="255"/>
    <cellStyle name="Nota 3 2" xfId="632"/>
    <cellStyle name="Nota 3 3" xfId="741"/>
    <cellStyle name="Nota 4" xfId="256"/>
    <cellStyle name="Nota 4 2" xfId="633"/>
    <cellStyle name="Nota 4 3" xfId="398"/>
    <cellStyle name="Nota 5" xfId="629"/>
    <cellStyle name="Note" xfId="257"/>
    <cellStyle name="Note 2" xfId="634"/>
    <cellStyle name="Note 3" xfId="404"/>
    <cellStyle name="Output" xfId="258"/>
    <cellStyle name="Output 2" xfId="635"/>
    <cellStyle name="Output 3" xfId="410"/>
    <cellStyle name="Percent_Agenda" xfId="259"/>
    <cellStyle name="Percentual" xfId="260"/>
    <cellStyle name="Percentual 2" xfId="434"/>
    <cellStyle name="Ponto" xfId="261"/>
    <cellStyle name="Ponto 2" xfId="437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2" xfId="263"/>
    <cellStyle name="Porcentagem 2 2" xfId="264"/>
    <cellStyle name="Porcentagem 2 2 2" xfId="45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Saída 2" xfId="275"/>
    <cellStyle name="Saída 2 2" xfId="276"/>
    <cellStyle name="Saída 2 2 2" xfId="648"/>
    <cellStyle name="Saída 2 2 3" xfId="534"/>
    <cellStyle name="Saída 2 3" xfId="647"/>
    <cellStyle name="Saída 2 4" xfId="529"/>
    <cellStyle name="Saída 2_05_Impactos_Demais PLs_2013_Dados CNJ de jul-12" xfId="277"/>
    <cellStyle name="Saída 3" xfId="278"/>
    <cellStyle name="Saída 3 2" xfId="649"/>
    <cellStyle name="Saída 3 3" xfId="540"/>
    <cellStyle name="Saída 4" xfId="279"/>
    <cellStyle name="Saída 4 2" xfId="650"/>
    <cellStyle name="Saída 4 3" xfId="541"/>
    <cellStyle name="Saída 5" xfId="646"/>
    <cellStyle name="Sep. milhar [0]" xfId="280"/>
    <cellStyle name="Sep. milhar [0] 2" xfId="908"/>
    <cellStyle name="Sep. milhar [0] 3" xfId="544"/>
    <cellStyle name="Sep. milhar [2]" xfId="281"/>
    <cellStyle name="Sep. milhar [2] 2" xfId="909"/>
    <cellStyle name="Sep. milhar [2] 3" xfId="545"/>
    <cellStyle name="Separador de m" xfId="282"/>
    <cellStyle name="Separador de m 2" xfId="546"/>
    <cellStyle name="Separador de milhares 10" xfId="283"/>
    <cellStyle name="Separador de milhares 10 2" xfId="651"/>
    <cellStyle name="Separador de milhares 10 3" xfId="547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4" xfId="549"/>
    <cellStyle name="Separador de milhares 2 2 6" xfId="287"/>
    <cellStyle name="Separador de milhares 2 2 6 2" xfId="655"/>
    <cellStyle name="Separador de milhares 2 2 6 3" xfId="573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3" xfId="658"/>
    <cellStyle name="Separador de milhares 2 3 2 2 4" xfId="972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4" xfId="656"/>
    <cellStyle name="Separador de milhares 2 3 5" xfId="97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3" xfId="662"/>
    <cellStyle name="Separador de milhares 2 5 4" xfId="976"/>
    <cellStyle name="Separador de milhares 2 5_00_Decisão Anexo V 2015_MEMORIAL_Oficial SOF" xfId="300"/>
    <cellStyle name="Separador de milhares 2 6" xfId="652"/>
    <cellStyle name="Separador de milhares 2 7" xfId="548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3" xfId="304"/>
    <cellStyle name="Separador de milhares 3 3 2" xfId="666"/>
    <cellStyle name="Separador de milhares 3 3 3" xfId="980"/>
    <cellStyle name="Separador de milhares 3 4" xfId="664"/>
    <cellStyle name="Separador de milhares 3 5" xfId="978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5" xfId="307"/>
    <cellStyle name="Separador de milhares 5 2" xfId="668"/>
    <cellStyle name="Separador de milhares 5 3" xfId="982"/>
    <cellStyle name="Separador de milhares 6" xfId="308"/>
    <cellStyle name="Separador de milhares 6 2" xfId="669"/>
    <cellStyle name="Separador de milhares 6 3" xfId="983"/>
    <cellStyle name="Separador de milhares 7" xfId="309"/>
    <cellStyle name="Separador de milhares 7 2" xfId="670"/>
    <cellStyle name="Separador de milhares 7 3" xfId="984"/>
    <cellStyle name="Separador de milhares 8" xfId="310"/>
    <cellStyle name="Separador de milhares 8 2" xfId="985"/>
    <cellStyle name="Separador de milhares 9" xfId="311"/>
    <cellStyle name="Separador de milhares 9 2" xfId="671"/>
    <cellStyle name="Separador de milhares 9 3" xfId="986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4" xfId="987"/>
    <cellStyle name="TableStyleLight1 5" xfId="315"/>
    <cellStyle name="TableStyleLight1 5 2" xfId="99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, derecha" xfId="327"/>
    <cellStyle name="Texto, derecha 2" xfId="999"/>
    <cellStyle name="Texto, izquierda" xfId="328"/>
    <cellStyle name="Texto, izquierda 2" xfId="1000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2" xfId="366"/>
    <cellStyle name="Titulo2 2" xfId="1031"/>
    <cellStyle name="Total 2" xfId="367"/>
    <cellStyle name="Total 2 2" xfId="368"/>
    <cellStyle name="Total 2 2 2" xfId="732"/>
    <cellStyle name="Total 2 2 3" xfId="1033"/>
    <cellStyle name="Total 2 3" xfId="731"/>
    <cellStyle name="Total 2 4" xfId="1032"/>
    <cellStyle name="Total 2_05_Impactos_Demais PLs_2013_Dados CNJ de jul-12" xfId="369"/>
    <cellStyle name="Total 3" xfId="370"/>
    <cellStyle name="Total 3 2" xfId="733"/>
    <cellStyle name="Total 3 3" xfId="1034"/>
    <cellStyle name="Total 4" xfId="371"/>
    <cellStyle name="Total 4 2" xfId="734"/>
    <cellStyle name="Total 4 3" xfId="1035"/>
    <cellStyle name="Total 5" xfId="730"/>
    <cellStyle name="V¡rgula" xfId="372"/>
    <cellStyle name="V¡rgula 2" xfId="1036"/>
    <cellStyle name="V¡rgula0" xfId="373"/>
    <cellStyle name="V¡rgula0 2" xfId="1037"/>
    <cellStyle name="Vírgul - Estilo1" xfId="374"/>
    <cellStyle name="Vírgul - Estilo1 2" xfId="1038"/>
    <cellStyle name="Vírgula 2" xfId="375"/>
    <cellStyle name="Vírgula 2 2" xfId="376"/>
    <cellStyle name="Vírgula 2 2 2" xfId="736"/>
    <cellStyle name="Vírgula 2 2 3" xfId="1040"/>
    <cellStyle name="Vírgula 2 3" xfId="694"/>
    <cellStyle name="Vírgula 2 4" xfId="386"/>
    <cellStyle name="Vírgula 2 5" xfId="735"/>
    <cellStyle name="Vírgula 2 6" xfId="946"/>
    <cellStyle name="Vírgula 2 7" xfId="1039"/>
    <cellStyle name="Vírgula 3" xfId="377"/>
    <cellStyle name="Vírgula 3 2" xfId="737"/>
    <cellStyle name="Vírgula 3 3" xfId="1041"/>
    <cellStyle name="Vírgula 4" xfId="378"/>
    <cellStyle name="Vírgula 4 2" xfId="738"/>
    <cellStyle name="Vírgula 4 3" xfId="1042"/>
    <cellStyle name="Vírgula 5" xfId="379"/>
    <cellStyle name="Vírgula 5 2" xfId="739"/>
    <cellStyle name="Vírgula 5 3" xfId="1043"/>
    <cellStyle name="Vírgula0" xfId="380"/>
    <cellStyle name="Vírgula0 2" xfId="1044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workbookViewId="0">
      <selection activeCell="C8" sqref="C8:I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46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47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76" t="s">
        <v>26</v>
      </c>
      <c r="C5" s="76"/>
      <c r="D5" s="76"/>
      <c r="E5" s="76"/>
      <c r="F5" s="76"/>
      <c r="G5" s="76"/>
      <c r="H5" s="76"/>
      <c r="I5" s="76"/>
      <c r="J5" s="76"/>
      <c r="K5" s="76"/>
      <c r="L5" s="76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83" t="s">
        <v>32</v>
      </c>
      <c r="C8" s="83" t="s">
        <v>11</v>
      </c>
      <c r="D8" s="83"/>
      <c r="E8" s="83"/>
      <c r="F8" s="83"/>
      <c r="G8" s="83"/>
      <c r="H8" s="83"/>
      <c r="I8" s="83"/>
      <c r="J8" s="83" t="s">
        <v>12</v>
      </c>
      <c r="K8" s="83" t="s">
        <v>13</v>
      </c>
      <c r="L8" s="83" t="s">
        <v>0</v>
      </c>
      <c r="M8" s="1"/>
    </row>
    <row r="9" spans="2:13">
      <c r="B9" s="83"/>
      <c r="C9" s="83" t="s">
        <v>14</v>
      </c>
      <c r="D9" s="83"/>
      <c r="E9" s="83"/>
      <c r="F9" s="83"/>
      <c r="G9" s="83" t="s">
        <v>15</v>
      </c>
      <c r="H9" s="83"/>
      <c r="I9" s="83"/>
      <c r="J9" s="83"/>
      <c r="K9" s="83"/>
      <c r="L9" s="83"/>
      <c r="M9" s="1"/>
    </row>
    <row r="10" spans="2:13" ht="45.75" customHeight="1">
      <c r="B10" s="83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83"/>
      <c r="K10" s="83"/>
      <c r="L10" s="83"/>
      <c r="M10" s="1"/>
    </row>
    <row r="11" spans="2:13" ht="15" customHeight="1">
      <c r="B11" s="77" t="s">
        <v>79</v>
      </c>
      <c r="C11" s="78"/>
      <c r="D11" s="78"/>
      <c r="E11" s="78"/>
      <c r="F11" s="78"/>
      <c r="G11" s="78"/>
      <c r="H11" s="78"/>
      <c r="I11" s="78"/>
      <c r="J11" s="78"/>
      <c r="K11" s="78"/>
      <c r="L11" s="79"/>
      <c r="M11" s="1"/>
    </row>
    <row r="12" spans="2:13">
      <c r="B12" s="10" t="s">
        <v>1</v>
      </c>
      <c r="C12" s="11">
        <f>SUM('TST:TRT24'!C12)</f>
        <v>60</v>
      </c>
      <c r="D12" s="11">
        <f>SUM('TST:TRT24'!D12)</f>
        <v>2</v>
      </c>
      <c r="E12" s="11">
        <f>SUM('TST:TRT24'!E12)</f>
        <v>2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2</v>
      </c>
      <c r="K12" s="11">
        <f>SUM('TST:TRT24'!K12)</f>
        <v>0</v>
      </c>
      <c r="L12" s="11">
        <f>C12+D12+E12+F12+G12+H12+I12+J12+K12</f>
        <v>66</v>
      </c>
      <c r="M12" s="1"/>
    </row>
    <row r="13" spans="2:13">
      <c r="B13" s="10" t="s">
        <v>2</v>
      </c>
      <c r="C13" s="11">
        <f>SUM('TST:TRT24'!C13)</f>
        <v>2870</v>
      </c>
      <c r="D13" s="11">
        <f>SUM('TST:TRT24'!D13)</f>
        <v>108</v>
      </c>
      <c r="E13" s="11">
        <f>SUM('TST:TRT24'!E13)</f>
        <v>12</v>
      </c>
      <c r="F13" s="11">
        <f>SUM('TST:TRT24'!F13)</f>
        <v>0</v>
      </c>
      <c r="G13" s="11">
        <f>SUM('TST:TRT24'!G13)</f>
        <v>5</v>
      </c>
      <c r="H13" s="11">
        <f>SUM('TST:TRT24'!H13)</f>
        <v>10</v>
      </c>
      <c r="I13" s="11">
        <f>SUM('TST:TRT24'!I13)</f>
        <v>1</v>
      </c>
      <c r="J13" s="11">
        <f>SUM('TST:TRT24'!J13)</f>
        <v>156</v>
      </c>
      <c r="K13" s="11">
        <f>SUM('TST:TRT24'!K13)</f>
        <v>29</v>
      </c>
      <c r="L13" s="11">
        <f>C13+D13+E13+F13+G13+H13+I13+J13+K13</f>
        <v>3191</v>
      </c>
      <c r="M13" s="1"/>
    </row>
    <row r="14" spans="2:13">
      <c r="B14" s="10" t="s">
        <v>3</v>
      </c>
      <c r="C14" s="11">
        <f>SUM('TST:TRT24'!C14)</f>
        <v>605</v>
      </c>
      <c r="D14" s="11">
        <f>SUM('TST:TRT24'!D14)</f>
        <v>26</v>
      </c>
      <c r="E14" s="11">
        <f>SUM('TST:TRT24'!E14)</f>
        <v>5</v>
      </c>
      <c r="F14" s="11">
        <f>SUM('TST:TRT24'!F14)</f>
        <v>0</v>
      </c>
      <c r="G14" s="11">
        <f>SUM('TST:TRT24'!G14)</f>
        <v>0</v>
      </c>
      <c r="H14" s="11">
        <f>SUM('TST:TRT24'!H14)</f>
        <v>9</v>
      </c>
      <c r="I14" s="11">
        <f>SUM('TST:TRT24'!I14)</f>
        <v>1</v>
      </c>
      <c r="J14" s="11">
        <f>SUM('TST:TRT24'!J14)</f>
        <v>27</v>
      </c>
      <c r="K14" s="11">
        <f>SUM('TST:TRT24'!K14)</f>
        <v>5</v>
      </c>
      <c r="L14" s="11">
        <f>C14+D14+E14+F14+G14+H14+I14+J14+K14</f>
        <v>678</v>
      </c>
      <c r="M14" s="1"/>
    </row>
    <row r="15" spans="2:13">
      <c r="B15" s="10" t="s">
        <v>25</v>
      </c>
      <c r="C15" s="11">
        <f>SUM('TST:TRT24'!C15)</f>
        <v>417</v>
      </c>
      <c r="D15" s="11">
        <f>SUM('TST:TRT24'!D15)</f>
        <v>18</v>
      </c>
      <c r="E15" s="11">
        <f>SUM('TST:TRT24'!E15)</f>
        <v>1</v>
      </c>
      <c r="F15" s="11">
        <f>SUM('TST:TRT24'!F15)</f>
        <v>0</v>
      </c>
      <c r="G15" s="11">
        <f>SUM('TST:TRT24'!G15)</f>
        <v>0</v>
      </c>
      <c r="H15" s="11">
        <f>SUM('TST:TRT24'!H15)</f>
        <v>3</v>
      </c>
      <c r="I15" s="11">
        <f>SUM('TST:TRT24'!I15)</f>
        <v>0</v>
      </c>
      <c r="J15" s="11">
        <f>SUM('TST:TRT24'!J15)</f>
        <v>20</v>
      </c>
      <c r="K15" s="11">
        <f>SUM('TST:TRT24'!K15)</f>
        <v>0</v>
      </c>
      <c r="L15" s="11">
        <f>C15+D15+E15+F15+G15+H15+I15+J15+K15</f>
        <v>459</v>
      </c>
      <c r="M15" s="1"/>
    </row>
    <row r="16" spans="2:13" ht="19.5" customHeight="1">
      <c r="B16" s="72" t="s">
        <v>23</v>
      </c>
      <c r="C16" s="73">
        <f>SUM(C12:C15)</f>
        <v>3952</v>
      </c>
      <c r="D16" s="73">
        <f t="shared" ref="D16:L16" si="0">SUM(D12:D15)</f>
        <v>154</v>
      </c>
      <c r="E16" s="73">
        <f t="shared" si="0"/>
        <v>20</v>
      </c>
      <c r="F16" s="73">
        <f t="shared" si="0"/>
        <v>0</v>
      </c>
      <c r="G16" s="73">
        <f t="shared" si="0"/>
        <v>5</v>
      </c>
      <c r="H16" s="73">
        <f t="shared" si="0"/>
        <v>22</v>
      </c>
      <c r="I16" s="73">
        <f t="shared" si="0"/>
        <v>2</v>
      </c>
      <c r="J16" s="73">
        <f t="shared" si="0"/>
        <v>205</v>
      </c>
      <c r="K16" s="73">
        <f t="shared" si="0"/>
        <v>34</v>
      </c>
      <c r="L16" s="73">
        <f t="shared" si="0"/>
        <v>4394</v>
      </c>
      <c r="M16" s="1"/>
    </row>
    <row r="17" spans="2:13" ht="15" customHeight="1">
      <c r="B17" s="80" t="s">
        <v>80</v>
      </c>
      <c r="C17" s="81"/>
      <c r="D17" s="81"/>
      <c r="E17" s="81"/>
      <c r="F17" s="81"/>
      <c r="G17" s="81"/>
      <c r="H17" s="81"/>
      <c r="I17" s="81"/>
      <c r="J17" s="81"/>
      <c r="K17" s="81"/>
      <c r="L17" s="82"/>
      <c r="M17" s="1"/>
    </row>
    <row r="18" spans="2:13">
      <c r="B18" s="12" t="s">
        <v>4</v>
      </c>
      <c r="C18" s="13">
        <f>SUM('TST:TRT24'!C18)</f>
        <v>679</v>
      </c>
      <c r="D18" s="13">
        <f>SUM('TST:TRT24'!D18)</f>
        <v>51</v>
      </c>
      <c r="E18" s="13">
        <f>SUM('TST:TRT24'!E18)</f>
        <v>8</v>
      </c>
      <c r="F18" s="13">
        <f>SUM('TST:TRT24'!F18)</f>
        <v>0</v>
      </c>
      <c r="G18" s="13">
        <f>SUM('TST:TRT24'!G18)</f>
        <v>6</v>
      </c>
      <c r="H18" s="13">
        <f>SUM('TST:TRT24'!H18)</f>
        <v>16</v>
      </c>
      <c r="I18" s="13">
        <f>SUM('TST:TRT24'!I18)</f>
        <v>0</v>
      </c>
      <c r="J18" s="17"/>
      <c r="K18" s="13">
        <f>SUM('TST:TRT24'!K18)</f>
        <v>3</v>
      </c>
      <c r="L18" s="13">
        <f t="shared" ref="L18:L24" si="1">C18+D18+E18+F18+G18+H18+I18+K18</f>
        <v>763</v>
      </c>
      <c r="M18" s="1"/>
    </row>
    <row r="19" spans="2:13">
      <c r="B19" s="12" t="s">
        <v>5</v>
      </c>
      <c r="C19" s="13">
        <f>SUM('TST:TRT24'!C19)</f>
        <v>8443</v>
      </c>
      <c r="D19" s="13">
        <f>SUM('TST:TRT24'!D19)</f>
        <v>458</v>
      </c>
      <c r="E19" s="13">
        <f>SUM('TST:TRT24'!E19)</f>
        <v>27</v>
      </c>
      <c r="F19" s="13">
        <f>SUM('TST:TRT24'!F19)</f>
        <v>3</v>
      </c>
      <c r="G19" s="13">
        <f>SUM('TST:TRT24'!G19)</f>
        <v>24</v>
      </c>
      <c r="H19" s="13">
        <f>SUM('TST:TRT24'!H19)</f>
        <v>164</v>
      </c>
      <c r="I19" s="13">
        <f>SUM('TST:TRT24'!I19)</f>
        <v>4</v>
      </c>
      <c r="J19" s="17"/>
      <c r="K19" s="13">
        <f>SUM('TST:TRT24'!K19)</f>
        <v>138</v>
      </c>
      <c r="L19" s="13">
        <f t="shared" si="1"/>
        <v>9261</v>
      </c>
      <c r="M19" s="1"/>
    </row>
    <row r="20" spans="2:13">
      <c r="B20" s="12" t="s">
        <v>6</v>
      </c>
      <c r="C20" s="13">
        <f>SUM('TST:TRT24'!C20)</f>
        <v>5837</v>
      </c>
      <c r="D20" s="13">
        <f>SUM('TST:TRT24'!D20)</f>
        <v>358</v>
      </c>
      <c r="E20" s="13">
        <f>SUM('TST:TRT24'!E20)</f>
        <v>48</v>
      </c>
      <c r="F20" s="13">
        <f>SUM('TST:TRT24'!F20)</f>
        <v>2</v>
      </c>
      <c r="G20" s="13">
        <f>SUM('TST:TRT24'!G20)</f>
        <v>64</v>
      </c>
      <c r="H20" s="13">
        <f>SUM('TST:TRT24'!H20)</f>
        <v>342</v>
      </c>
      <c r="I20" s="13">
        <f>SUM('TST:TRT24'!I20)</f>
        <v>8</v>
      </c>
      <c r="J20" s="17"/>
      <c r="K20" s="13">
        <f>SUM('TST:TRT24'!K20)</f>
        <v>85</v>
      </c>
      <c r="L20" s="13">
        <f t="shared" si="1"/>
        <v>6744</v>
      </c>
      <c r="M20" s="1"/>
    </row>
    <row r="21" spans="2:13">
      <c r="B21" s="12" t="s">
        <v>37</v>
      </c>
      <c r="C21" s="13">
        <f>SUM('TST:TRT24'!C21)</f>
        <v>3371</v>
      </c>
      <c r="D21" s="13">
        <f>SUM('TST:TRT24'!D21)</f>
        <v>215</v>
      </c>
      <c r="E21" s="13">
        <f>SUM('TST:TRT24'!E21)</f>
        <v>39</v>
      </c>
      <c r="F21" s="13">
        <f>SUM('TST:TRT24'!F21)</f>
        <v>4</v>
      </c>
      <c r="G21" s="13">
        <f>SUM('TST:TRT24'!G21)</f>
        <v>25</v>
      </c>
      <c r="H21" s="13">
        <f>SUM('TST:TRT24'!H21)</f>
        <v>155</v>
      </c>
      <c r="I21" s="13">
        <f>SUM('TST:TRT24'!I21)</f>
        <v>14</v>
      </c>
      <c r="J21" s="17"/>
      <c r="K21" s="13">
        <f>SUM('TST:TRT24'!K21)</f>
        <v>101</v>
      </c>
      <c r="L21" s="13">
        <f t="shared" si="1"/>
        <v>3924</v>
      </c>
      <c r="M21" s="1"/>
    </row>
    <row r="22" spans="2:13">
      <c r="B22" s="12" t="s">
        <v>8</v>
      </c>
      <c r="C22" s="13">
        <f>SUM('TST:TRT24'!C22)</f>
        <v>3774</v>
      </c>
      <c r="D22" s="13">
        <f>SUM('TST:TRT24'!D22)</f>
        <v>270</v>
      </c>
      <c r="E22" s="13">
        <f>SUM('TST:TRT24'!E22)</f>
        <v>33</v>
      </c>
      <c r="F22" s="13">
        <f>SUM('TST:TRT24'!F22)</f>
        <v>5</v>
      </c>
      <c r="G22" s="13">
        <f>SUM('TST:TRT24'!G22)</f>
        <v>34</v>
      </c>
      <c r="H22" s="13">
        <f>SUM('TST:TRT24'!H22)</f>
        <v>329</v>
      </c>
      <c r="I22" s="13">
        <f>SUM('TST:TRT24'!I22)</f>
        <v>12</v>
      </c>
      <c r="J22" s="17"/>
      <c r="K22" s="13">
        <f>SUM('TST:TRT24'!K22)</f>
        <v>134</v>
      </c>
      <c r="L22" s="13">
        <f>C22+D22+E22+F22+G22+H22+I22+K22</f>
        <v>4591</v>
      </c>
      <c r="M22" s="1"/>
    </row>
    <row r="23" spans="2:13">
      <c r="B23" s="12" t="s">
        <v>9</v>
      </c>
      <c r="C23" s="13">
        <f>SUM('TST:TRT24'!C23)</f>
        <v>511</v>
      </c>
      <c r="D23" s="13">
        <f>SUM('TST:TRT24'!D23)</f>
        <v>51</v>
      </c>
      <c r="E23" s="13">
        <f>SUM('TST:TRT24'!E23)</f>
        <v>10</v>
      </c>
      <c r="F23" s="13">
        <f>SUM('TST:TRT24'!F23)</f>
        <v>0</v>
      </c>
      <c r="G23" s="13">
        <f>SUM('TST:TRT24'!G23)</f>
        <v>20</v>
      </c>
      <c r="H23" s="13">
        <f>SUM('TST:TRT24'!H23)</f>
        <v>268</v>
      </c>
      <c r="I23" s="13">
        <f>SUM('TST:TRT24'!I23)</f>
        <v>14</v>
      </c>
      <c r="J23" s="17"/>
      <c r="K23" s="13">
        <f>SUM('TST:TRT24'!K23)</f>
        <v>67</v>
      </c>
      <c r="L23" s="13">
        <f t="shared" si="1"/>
        <v>941</v>
      </c>
      <c r="M23" s="1"/>
    </row>
    <row r="24" spans="2:13" ht="19.5" customHeight="1">
      <c r="B24" s="74" t="s">
        <v>24</v>
      </c>
      <c r="C24" s="75">
        <f>SUM(C18:C23)</f>
        <v>22615</v>
      </c>
      <c r="D24" s="75">
        <f t="shared" ref="D24:I24" si="2">SUM(D18:D23)</f>
        <v>1403</v>
      </c>
      <c r="E24" s="75">
        <f t="shared" si="2"/>
        <v>165</v>
      </c>
      <c r="F24" s="75">
        <f t="shared" si="2"/>
        <v>14</v>
      </c>
      <c r="G24" s="75">
        <f t="shared" si="2"/>
        <v>173</v>
      </c>
      <c r="H24" s="75">
        <f t="shared" si="2"/>
        <v>1274</v>
      </c>
      <c r="I24" s="75">
        <f t="shared" si="2"/>
        <v>52</v>
      </c>
      <c r="J24" s="15"/>
      <c r="K24" s="75">
        <f>SUM(K18:K23)</f>
        <v>528</v>
      </c>
      <c r="L24" s="75">
        <f t="shared" si="1"/>
        <v>26224</v>
      </c>
      <c r="M24" s="1"/>
    </row>
    <row r="25" spans="2:13" ht="19.5" customHeight="1">
      <c r="B25" s="14" t="s">
        <v>0</v>
      </c>
      <c r="C25" s="15">
        <f>C16+C24</f>
        <v>26567</v>
      </c>
      <c r="D25" s="15">
        <f t="shared" ref="D25:L25" si="3">D16+D24</f>
        <v>1557</v>
      </c>
      <c r="E25" s="15">
        <f t="shared" si="3"/>
        <v>185</v>
      </c>
      <c r="F25" s="15">
        <f t="shared" si="3"/>
        <v>14</v>
      </c>
      <c r="G25" s="15">
        <f t="shared" si="3"/>
        <v>178</v>
      </c>
      <c r="H25" s="15">
        <f t="shared" si="3"/>
        <v>1296</v>
      </c>
      <c r="I25" s="15">
        <f t="shared" si="3"/>
        <v>54</v>
      </c>
      <c r="J25" s="15">
        <f t="shared" si="3"/>
        <v>205</v>
      </c>
      <c r="K25" s="15">
        <f t="shared" si="3"/>
        <v>562</v>
      </c>
      <c r="L25" s="15">
        <f t="shared" si="3"/>
        <v>30618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4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H24" sqref="H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55"/>
      <c r="B1" s="56" t="s">
        <v>27</v>
      </c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5"/>
      <c r="B2" s="56" t="s">
        <v>29</v>
      </c>
      <c r="C2" s="97" t="s">
        <v>81</v>
      </c>
      <c r="D2" s="97"/>
      <c r="E2" s="97"/>
      <c r="F2" s="97"/>
      <c r="G2" s="97"/>
      <c r="H2" s="57"/>
      <c r="I2" s="57"/>
      <c r="J2" s="57"/>
      <c r="K2" s="57"/>
      <c r="L2" s="57"/>
    </row>
    <row r="3" spans="1:12">
      <c r="A3" s="55"/>
      <c r="B3" s="56" t="s">
        <v>28</v>
      </c>
      <c r="C3" s="98" t="s">
        <v>57</v>
      </c>
      <c r="D3" s="98"/>
      <c r="E3" s="98"/>
      <c r="F3" s="98"/>
      <c r="G3" s="98"/>
      <c r="H3" s="57"/>
      <c r="I3" s="57"/>
      <c r="J3" s="57"/>
      <c r="K3" s="57"/>
      <c r="L3" s="57"/>
    </row>
    <row r="4" spans="1:12">
      <c r="A4" s="55"/>
      <c r="B4" s="57" t="s">
        <v>30</v>
      </c>
      <c r="C4" s="57"/>
      <c r="D4" s="35">
        <v>42735</v>
      </c>
      <c r="E4" s="57"/>
      <c r="F4" s="57"/>
      <c r="G4" s="57"/>
      <c r="H4" s="57"/>
      <c r="I4" s="57"/>
      <c r="J4" s="57"/>
      <c r="K4" s="57"/>
      <c r="L4" s="57"/>
    </row>
    <row r="5" spans="1:12">
      <c r="A5" s="55"/>
      <c r="B5" s="102" t="s">
        <v>26</v>
      </c>
      <c r="C5" s="102"/>
      <c r="D5" s="102"/>
      <c r="E5" s="102"/>
      <c r="F5" s="102"/>
      <c r="G5" s="102"/>
      <c r="H5" s="102"/>
      <c r="I5" s="102"/>
      <c r="J5" s="102"/>
      <c r="K5" s="102"/>
      <c r="L5" s="102"/>
    </row>
    <row r="6" spans="1:12">
      <c r="A6" s="55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>
      <c r="A7" s="55"/>
      <c r="B7" s="58" t="s">
        <v>10</v>
      </c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ht="12.75" customHeight="1">
      <c r="A8" s="55"/>
      <c r="B8" s="103" t="s">
        <v>32</v>
      </c>
      <c r="C8" s="103" t="s">
        <v>11</v>
      </c>
      <c r="D8" s="103"/>
      <c r="E8" s="103"/>
      <c r="F8" s="103"/>
      <c r="G8" s="103"/>
      <c r="H8" s="103"/>
      <c r="I8" s="103"/>
      <c r="J8" s="103" t="s">
        <v>12</v>
      </c>
      <c r="K8" s="103" t="s">
        <v>13</v>
      </c>
      <c r="L8" s="103" t="s">
        <v>0</v>
      </c>
    </row>
    <row r="9" spans="1:12" ht="12.75" customHeight="1">
      <c r="A9" s="55"/>
      <c r="B9" s="103"/>
      <c r="C9" s="103" t="s">
        <v>14</v>
      </c>
      <c r="D9" s="103"/>
      <c r="E9" s="103"/>
      <c r="F9" s="103"/>
      <c r="G9" s="103" t="s">
        <v>15</v>
      </c>
      <c r="H9" s="103"/>
      <c r="I9" s="103"/>
      <c r="J9" s="103"/>
      <c r="K9" s="103"/>
      <c r="L9" s="103"/>
    </row>
    <row r="10" spans="1:12" ht="36">
      <c r="A10" s="55"/>
      <c r="B10" s="103"/>
      <c r="C10" s="59" t="s">
        <v>16</v>
      </c>
      <c r="D10" s="59" t="s">
        <v>17</v>
      </c>
      <c r="E10" s="59" t="s">
        <v>18</v>
      </c>
      <c r="F10" s="59" t="s">
        <v>19</v>
      </c>
      <c r="G10" s="59" t="s">
        <v>20</v>
      </c>
      <c r="H10" s="59" t="s">
        <v>18</v>
      </c>
      <c r="I10" s="59" t="s">
        <v>19</v>
      </c>
      <c r="J10" s="103"/>
      <c r="K10" s="103"/>
      <c r="L10" s="103"/>
    </row>
    <row r="11" spans="1:12" ht="12.75" customHeight="1">
      <c r="A11" s="55"/>
      <c r="B11" s="99" t="s">
        <v>21</v>
      </c>
      <c r="C11" s="100"/>
      <c r="D11" s="100"/>
      <c r="E11" s="100"/>
      <c r="F11" s="100"/>
      <c r="G11" s="100"/>
      <c r="H11" s="100"/>
      <c r="I11" s="100"/>
      <c r="J11" s="100"/>
      <c r="K11" s="100"/>
      <c r="L11" s="101"/>
    </row>
    <row r="12" spans="1:12">
      <c r="A12" s="55"/>
      <c r="B12" s="41" t="s">
        <v>1</v>
      </c>
      <c r="C12" s="42">
        <v>2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39">
        <f>C12+D12+E12+F12+G12+H12+I12+J12+K12</f>
        <v>2</v>
      </c>
    </row>
    <row r="13" spans="1:12">
      <c r="A13" s="55"/>
      <c r="B13" s="41" t="s">
        <v>2</v>
      </c>
      <c r="C13" s="42">
        <v>85</v>
      </c>
      <c r="D13" s="42">
        <v>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4</v>
      </c>
      <c r="K13" s="42">
        <v>1</v>
      </c>
      <c r="L13" s="39">
        <f>C13+D13+E13+F13+G13+H13+I13+J13+K13</f>
        <v>91</v>
      </c>
    </row>
    <row r="14" spans="1:12">
      <c r="A14" s="55"/>
      <c r="B14" s="41" t="s">
        <v>3</v>
      </c>
      <c r="C14" s="42">
        <v>13</v>
      </c>
      <c r="D14" s="42">
        <v>1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4</v>
      </c>
      <c r="K14" s="42">
        <v>0</v>
      </c>
      <c r="L14" s="39">
        <f>C14+D14+E14+F14+G14+H14+I14+J14+K14</f>
        <v>18</v>
      </c>
    </row>
    <row r="15" spans="1:12">
      <c r="A15" s="55"/>
      <c r="B15" s="41" t="s">
        <v>25</v>
      </c>
      <c r="C15" s="42">
        <v>10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2</v>
      </c>
      <c r="K15" s="42">
        <v>0</v>
      </c>
      <c r="L15" s="39">
        <f>C15+D15+E15+F15+G15+H15+I15+J15+K15</f>
        <v>12</v>
      </c>
    </row>
    <row r="16" spans="1:12">
      <c r="A16" s="55"/>
      <c r="B16" s="41" t="s">
        <v>23</v>
      </c>
      <c r="C16" s="39">
        <f>SUM(C12:C15)</f>
        <v>110</v>
      </c>
      <c r="D16" s="39">
        <f t="shared" ref="D16:L16" si="0">SUM(D12:D15)</f>
        <v>2</v>
      </c>
      <c r="E16" s="39">
        <f t="shared" si="0"/>
        <v>0</v>
      </c>
      <c r="F16" s="39">
        <f t="shared" si="0"/>
        <v>0</v>
      </c>
      <c r="G16" s="39">
        <f t="shared" si="0"/>
        <v>0</v>
      </c>
      <c r="H16" s="39">
        <f t="shared" si="0"/>
        <v>0</v>
      </c>
      <c r="I16" s="39">
        <f t="shared" si="0"/>
        <v>0</v>
      </c>
      <c r="J16" s="39">
        <f t="shared" si="0"/>
        <v>10</v>
      </c>
      <c r="K16" s="39">
        <f t="shared" si="0"/>
        <v>1</v>
      </c>
      <c r="L16" s="39">
        <f t="shared" si="0"/>
        <v>123</v>
      </c>
    </row>
    <row r="17" spans="1:12">
      <c r="A17" s="55"/>
      <c r="B17" s="96" t="s">
        <v>22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2">
      <c r="A18" s="55"/>
      <c r="B18" s="41" t="s">
        <v>4</v>
      </c>
      <c r="C18" s="42">
        <v>16</v>
      </c>
      <c r="D18" s="42">
        <v>1</v>
      </c>
      <c r="E18" s="42">
        <v>2</v>
      </c>
      <c r="F18" s="42">
        <v>0</v>
      </c>
      <c r="G18" s="42">
        <v>0</v>
      </c>
      <c r="H18" s="42">
        <v>0</v>
      </c>
      <c r="I18" s="42">
        <v>0</v>
      </c>
      <c r="J18" s="36"/>
      <c r="K18" s="42">
        <v>0</v>
      </c>
      <c r="L18" s="39">
        <f t="shared" ref="L18:L24" si="1">C18+D18+E18+F18+G18+H18+I18+K18</f>
        <v>19</v>
      </c>
    </row>
    <row r="19" spans="1:12">
      <c r="A19" s="55"/>
      <c r="B19" s="41" t="s">
        <v>5</v>
      </c>
      <c r="C19" s="42">
        <v>308</v>
      </c>
      <c r="D19" s="42">
        <v>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36"/>
      <c r="K19" s="42">
        <v>2</v>
      </c>
      <c r="L19" s="39">
        <f t="shared" si="1"/>
        <v>313</v>
      </c>
    </row>
    <row r="20" spans="1:12">
      <c r="A20" s="55"/>
      <c r="B20" s="41" t="s">
        <v>6</v>
      </c>
      <c r="C20" s="42">
        <v>211</v>
      </c>
      <c r="D20" s="42">
        <v>2</v>
      </c>
      <c r="E20" s="42">
        <v>0</v>
      </c>
      <c r="F20" s="42">
        <v>0</v>
      </c>
      <c r="G20" s="42">
        <v>0</v>
      </c>
      <c r="H20" s="42">
        <v>1</v>
      </c>
      <c r="I20" s="42">
        <v>0</v>
      </c>
      <c r="J20" s="36"/>
      <c r="K20" s="42">
        <v>2</v>
      </c>
      <c r="L20" s="39">
        <f t="shared" si="1"/>
        <v>216</v>
      </c>
    </row>
    <row r="21" spans="1:12">
      <c r="A21" s="55"/>
      <c r="B21" s="41" t="s">
        <v>7</v>
      </c>
      <c r="C21" s="42">
        <v>32</v>
      </c>
      <c r="D21" s="42">
        <v>2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36"/>
      <c r="K21" s="42">
        <v>0</v>
      </c>
      <c r="L21" s="39">
        <f t="shared" si="1"/>
        <v>34</v>
      </c>
    </row>
    <row r="22" spans="1:12">
      <c r="A22" s="55"/>
      <c r="B22" s="41" t="s">
        <v>8</v>
      </c>
      <c r="C22" s="42">
        <v>111</v>
      </c>
      <c r="D22" s="42">
        <v>2</v>
      </c>
      <c r="E22" s="42">
        <v>0</v>
      </c>
      <c r="F22" s="42">
        <v>0</v>
      </c>
      <c r="G22" s="42">
        <v>0</v>
      </c>
      <c r="H22" s="42">
        <v>1</v>
      </c>
      <c r="I22" s="42">
        <v>0</v>
      </c>
      <c r="J22" s="36"/>
      <c r="K22" s="42">
        <v>0</v>
      </c>
      <c r="L22" s="39">
        <f t="shared" si="1"/>
        <v>114</v>
      </c>
    </row>
    <row r="23" spans="1:12">
      <c r="A23" s="55"/>
      <c r="B23" s="41" t="s">
        <v>9</v>
      </c>
      <c r="C23" s="42">
        <v>4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36"/>
      <c r="K23" s="42">
        <v>0</v>
      </c>
      <c r="L23" s="39">
        <f t="shared" si="1"/>
        <v>4</v>
      </c>
    </row>
    <row r="24" spans="1:12">
      <c r="A24" s="55"/>
      <c r="B24" s="43" t="s">
        <v>24</v>
      </c>
      <c r="C24" s="40">
        <f>SUM(C18:C23)</f>
        <v>682</v>
      </c>
      <c r="D24" s="40">
        <f t="shared" ref="D24:I24" si="2">SUM(D18:D23)</f>
        <v>10</v>
      </c>
      <c r="E24" s="40">
        <f t="shared" si="2"/>
        <v>2</v>
      </c>
      <c r="F24" s="40">
        <f t="shared" si="2"/>
        <v>0</v>
      </c>
      <c r="G24" s="40">
        <f t="shared" si="2"/>
        <v>0</v>
      </c>
      <c r="H24" s="40">
        <f t="shared" si="2"/>
        <v>2</v>
      </c>
      <c r="I24" s="40">
        <f t="shared" si="2"/>
        <v>0</v>
      </c>
      <c r="J24" s="40"/>
      <c r="K24" s="40">
        <f>SUM(K18:K23)</f>
        <v>4</v>
      </c>
      <c r="L24" s="40">
        <f t="shared" si="1"/>
        <v>700</v>
      </c>
    </row>
    <row r="25" spans="1:12">
      <c r="A25" s="55"/>
      <c r="B25" s="37" t="s">
        <v>0</v>
      </c>
      <c r="C25" s="38">
        <f>C16+C24</f>
        <v>792</v>
      </c>
      <c r="D25" s="38">
        <f t="shared" ref="D25:L25" si="3">D16+D24</f>
        <v>12</v>
      </c>
      <c r="E25" s="38">
        <f t="shared" si="3"/>
        <v>2</v>
      </c>
      <c r="F25" s="38">
        <f t="shared" si="3"/>
        <v>0</v>
      </c>
      <c r="G25" s="38">
        <f t="shared" si="3"/>
        <v>0</v>
      </c>
      <c r="H25" s="38">
        <f t="shared" si="3"/>
        <v>2</v>
      </c>
      <c r="I25" s="38">
        <f t="shared" si="3"/>
        <v>0</v>
      </c>
      <c r="J25" s="38">
        <f t="shared" si="3"/>
        <v>10</v>
      </c>
      <c r="K25" s="38">
        <f t="shared" si="3"/>
        <v>5</v>
      </c>
      <c r="L25" s="38">
        <f t="shared" si="3"/>
        <v>823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0" sqref="F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52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68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4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4</v>
      </c>
    </row>
    <row r="13" spans="2:12">
      <c r="B13" s="29" t="s">
        <v>2</v>
      </c>
      <c r="C13" s="30">
        <v>183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3</v>
      </c>
      <c r="K13" s="30">
        <v>0</v>
      </c>
      <c r="L13" s="26">
        <f>C13+D13+E13+F13+G13+H13+I13+J13+K13</f>
        <v>187</v>
      </c>
    </row>
    <row r="14" spans="2:12">
      <c r="B14" s="29" t="s">
        <v>3</v>
      </c>
      <c r="C14" s="30">
        <v>55</v>
      </c>
      <c r="D14" s="30">
        <v>1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f>C14+D14+E14+F14+G14+H14+I14+J14+K14</f>
        <v>56</v>
      </c>
    </row>
    <row r="15" spans="2:12">
      <c r="B15" s="29" t="s">
        <v>25</v>
      </c>
      <c r="C15" s="30">
        <v>62</v>
      </c>
      <c r="D15" s="30">
        <v>1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63</v>
      </c>
    </row>
    <row r="16" spans="2:12">
      <c r="B16" s="29" t="s">
        <v>23</v>
      </c>
      <c r="C16" s="26">
        <f>SUM(C12:C15)</f>
        <v>304</v>
      </c>
      <c r="D16" s="26">
        <f t="shared" ref="D16:L16" si="0">SUM(D12:D15)</f>
        <v>3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3</v>
      </c>
      <c r="K16" s="26">
        <f t="shared" si="0"/>
        <v>0</v>
      </c>
      <c r="L16" s="26">
        <f t="shared" si="0"/>
        <v>310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12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12</v>
      </c>
    </row>
    <row r="19" spans="2:12">
      <c r="B19" s="29" t="s">
        <v>5</v>
      </c>
      <c r="C19" s="30">
        <v>634</v>
      </c>
      <c r="D19" s="30">
        <v>25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2"/>
      <c r="K19" s="30">
        <v>2</v>
      </c>
      <c r="L19" s="26">
        <f t="shared" si="1"/>
        <v>661</v>
      </c>
    </row>
    <row r="20" spans="2:12">
      <c r="B20" s="29" t="s">
        <v>6</v>
      </c>
      <c r="C20" s="30">
        <v>405</v>
      </c>
      <c r="D20" s="30">
        <v>28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2"/>
      <c r="K20" s="30">
        <v>3</v>
      </c>
      <c r="L20" s="26">
        <f t="shared" si="1"/>
        <v>436</v>
      </c>
    </row>
    <row r="21" spans="2:12">
      <c r="B21" s="29" t="s">
        <v>7</v>
      </c>
      <c r="C21" s="30">
        <v>119</v>
      </c>
      <c r="D21" s="30">
        <v>6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2"/>
      <c r="K21" s="30">
        <v>5</v>
      </c>
      <c r="L21" s="26">
        <f t="shared" si="1"/>
        <v>130</v>
      </c>
    </row>
    <row r="22" spans="2:12">
      <c r="B22" s="29" t="s">
        <v>8</v>
      </c>
      <c r="C22" s="30">
        <v>163</v>
      </c>
      <c r="D22" s="30">
        <v>23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2"/>
      <c r="K22" s="30">
        <v>3</v>
      </c>
      <c r="L22" s="26">
        <f t="shared" si="1"/>
        <v>189</v>
      </c>
    </row>
    <row r="23" spans="2:12">
      <c r="B23" s="29" t="s">
        <v>9</v>
      </c>
      <c r="C23" s="30">
        <v>9</v>
      </c>
      <c r="D23" s="30">
        <v>1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2"/>
      <c r="K23" s="30">
        <v>1</v>
      </c>
      <c r="L23" s="26">
        <f t="shared" si="1"/>
        <v>11</v>
      </c>
    </row>
    <row r="24" spans="2:12">
      <c r="B24" s="31" t="s">
        <v>24</v>
      </c>
      <c r="C24" s="27">
        <f>SUM(C18:C23)</f>
        <v>1342</v>
      </c>
      <c r="D24" s="27">
        <f t="shared" ref="D24:I24" si="2">SUM(D18:D23)</f>
        <v>83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I24" s="27">
        <f t="shared" si="2"/>
        <v>0</v>
      </c>
      <c r="J24" s="27"/>
      <c r="K24" s="27">
        <f>SUM(K18:K23)</f>
        <v>14</v>
      </c>
      <c r="L24" s="27">
        <f t="shared" si="1"/>
        <v>1439</v>
      </c>
    </row>
    <row r="25" spans="2:12">
      <c r="B25" s="33" t="s">
        <v>0</v>
      </c>
      <c r="C25" s="34">
        <f>C16+C24</f>
        <v>1646</v>
      </c>
      <c r="D25" s="34">
        <f t="shared" ref="D25:L25" si="3">D16+D24</f>
        <v>86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3</v>
      </c>
      <c r="K25" s="34">
        <f t="shared" si="3"/>
        <v>14</v>
      </c>
      <c r="L25" s="34">
        <f t="shared" si="3"/>
        <v>1749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20" sqref="H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53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54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/>
      <c r="E12" s="30"/>
      <c r="F12" s="30"/>
      <c r="G12" s="30"/>
      <c r="H12" s="30"/>
      <c r="I12" s="30"/>
      <c r="J12" s="30"/>
      <c r="K12" s="30"/>
      <c r="L12" s="26">
        <f>C12+D12+E12+F12+G12+H12+I12+J12+K12</f>
        <v>3</v>
      </c>
    </row>
    <row r="13" spans="2:12">
      <c r="B13" s="29" t="s">
        <v>2</v>
      </c>
      <c r="C13" s="30">
        <v>69</v>
      </c>
      <c r="D13" s="30">
        <v>8</v>
      </c>
      <c r="E13" s="30">
        <v>1</v>
      </c>
      <c r="F13" s="30"/>
      <c r="G13" s="30"/>
      <c r="H13" s="30"/>
      <c r="I13" s="30"/>
      <c r="J13" s="30">
        <v>2</v>
      </c>
      <c r="K13" s="30"/>
      <c r="L13" s="26">
        <f>C13+D13+E13+F13+G13+H13+I13+J13+K13</f>
        <v>80</v>
      </c>
    </row>
    <row r="14" spans="2:12">
      <c r="B14" s="29" t="s">
        <v>3</v>
      </c>
      <c r="C14" s="30">
        <v>10</v>
      </c>
      <c r="D14" s="30">
        <v>1</v>
      </c>
      <c r="E14" s="30">
        <v>1</v>
      </c>
      <c r="F14" s="30"/>
      <c r="G14" s="30"/>
      <c r="H14" s="30"/>
      <c r="I14" s="30"/>
      <c r="J14" s="30">
        <v>1</v>
      </c>
      <c r="K14" s="30"/>
      <c r="L14" s="26">
        <f>C14+D14+E14+F14+G14+H14+I14+J14+K14</f>
        <v>13</v>
      </c>
    </row>
    <row r="15" spans="2:12">
      <c r="B15" s="29" t="s">
        <v>25</v>
      </c>
      <c r="C15" s="30">
        <v>3</v>
      </c>
      <c r="D15" s="30"/>
      <c r="E15" s="30"/>
      <c r="F15" s="30"/>
      <c r="G15" s="30"/>
      <c r="H15" s="30"/>
      <c r="I15" s="30"/>
      <c r="J15" s="30"/>
      <c r="K15" s="30"/>
      <c r="L15" s="26">
        <f>C15+D15+E15+F15+G15+H15+I15+J15+K15</f>
        <v>3</v>
      </c>
    </row>
    <row r="16" spans="2:12">
      <c r="B16" s="29" t="s">
        <v>23</v>
      </c>
      <c r="C16" s="26">
        <f>SUM(C12:C15)</f>
        <v>85</v>
      </c>
      <c r="D16" s="26">
        <f t="shared" ref="D16:L16" si="0">SUM(D12:D15)</f>
        <v>9</v>
      </c>
      <c r="E16" s="26">
        <f t="shared" si="0"/>
        <v>2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3</v>
      </c>
      <c r="K16" s="26">
        <f t="shared" si="0"/>
        <v>0</v>
      </c>
      <c r="L16" s="26">
        <f t="shared" si="0"/>
        <v>99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67</v>
      </c>
      <c r="D18" s="30">
        <v>13</v>
      </c>
      <c r="E18" s="30">
        <v>3</v>
      </c>
      <c r="F18" s="30"/>
      <c r="G18" s="30">
        <v>2</v>
      </c>
      <c r="H18" s="30">
        <v>6</v>
      </c>
      <c r="I18" s="30"/>
      <c r="J18" s="32"/>
      <c r="K18" s="30"/>
      <c r="L18" s="26">
        <f t="shared" ref="L18:L24" si="1">C18+D18+E18+F18+G18+H18+I18+K18</f>
        <v>91</v>
      </c>
    </row>
    <row r="19" spans="2:12">
      <c r="B19" s="29" t="s">
        <v>5</v>
      </c>
      <c r="C19" s="30">
        <v>141</v>
      </c>
      <c r="D19" s="30">
        <v>11</v>
      </c>
      <c r="E19" s="30">
        <v>5</v>
      </c>
      <c r="F19" s="30"/>
      <c r="G19" s="30"/>
      <c r="H19" s="30">
        <v>10</v>
      </c>
      <c r="I19" s="30"/>
      <c r="J19" s="32"/>
      <c r="K19" s="30"/>
      <c r="L19" s="26">
        <f t="shared" si="1"/>
        <v>167</v>
      </c>
    </row>
    <row r="20" spans="2:12">
      <c r="B20" s="29" t="s">
        <v>6</v>
      </c>
      <c r="C20" s="30">
        <v>125</v>
      </c>
      <c r="D20" s="30">
        <v>10</v>
      </c>
      <c r="E20" s="30">
        <v>8</v>
      </c>
      <c r="F20" s="30"/>
      <c r="G20" s="30">
        <v>3</v>
      </c>
      <c r="H20" s="30">
        <v>20</v>
      </c>
      <c r="I20" s="30"/>
      <c r="J20" s="32"/>
      <c r="K20" s="30"/>
      <c r="L20" s="26">
        <f t="shared" si="1"/>
        <v>166</v>
      </c>
    </row>
    <row r="21" spans="2:12">
      <c r="B21" s="29" t="s">
        <v>7</v>
      </c>
      <c r="C21" s="30">
        <v>134</v>
      </c>
      <c r="D21" s="30">
        <v>12</v>
      </c>
      <c r="E21" s="30">
        <v>9</v>
      </c>
      <c r="F21" s="30"/>
      <c r="G21" s="30"/>
      <c r="H21" s="30">
        <v>6</v>
      </c>
      <c r="I21" s="30"/>
      <c r="J21" s="32"/>
      <c r="K21" s="30"/>
      <c r="L21" s="26">
        <f t="shared" si="1"/>
        <v>161</v>
      </c>
    </row>
    <row r="22" spans="2:12">
      <c r="B22" s="29" t="s">
        <v>8</v>
      </c>
      <c r="C22" s="30">
        <v>49</v>
      </c>
      <c r="D22" s="30">
        <v>3</v>
      </c>
      <c r="E22" s="30">
        <v>7</v>
      </c>
      <c r="F22" s="30"/>
      <c r="G22" s="30">
        <v>1</v>
      </c>
      <c r="H22" s="30">
        <v>6</v>
      </c>
      <c r="I22" s="30">
        <v>2</v>
      </c>
      <c r="J22" s="32"/>
      <c r="K22" s="30"/>
      <c r="L22" s="26">
        <f t="shared" si="1"/>
        <v>68</v>
      </c>
    </row>
    <row r="23" spans="2:12">
      <c r="B23" s="29" t="s">
        <v>9</v>
      </c>
      <c r="C23" s="30">
        <v>90</v>
      </c>
      <c r="D23" s="30">
        <v>4</v>
      </c>
      <c r="E23" s="30">
        <v>2</v>
      </c>
      <c r="F23" s="30"/>
      <c r="G23" s="30">
        <v>2</v>
      </c>
      <c r="H23" s="30">
        <v>7</v>
      </c>
      <c r="I23" s="30"/>
      <c r="J23" s="32"/>
      <c r="K23" s="30"/>
      <c r="L23" s="26">
        <f t="shared" si="1"/>
        <v>105</v>
      </c>
    </row>
    <row r="24" spans="2:12">
      <c r="B24" s="31" t="s">
        <v>24</v>
      </c>
      <c r="C24" s="27">
        <f>SUM(C18:C23)</f>
        <v>606</v>
      </c>
      <c r="D24" s="27">
        <f t="shared" ref="D24:I24" si="2">SUM(D18:D23)</f>
        <v>53</v>
      </c>
      <c r="E24" s="27">
        <f t="shared" si="2"/>
        <v>34</v>
      </c>
      <c r="F24" s="27">
        <f t="shared" si="2"/>
        <v>0</v>
      </c>
      <c r="G24" s="27">
        <f t="shared" si="2"/>
        <v>8</v>
      </c>
      <c r="H24" s="27">
        <f t="shared" si="2"/>
        <v>55</v>
      </c>
      <c r="I24" s="27">
        <f t="shared" si="2"/>
        <v>2</v>
      </c>
      <c r="J24" s="27"/>
      <c r="K24" s="27">
        <f>SUM(K18:K23)</f>
        <v>0</v>
      </c>
      <c r="L24" s="27">
        <f t="shared" si="1"/>
        <v>758</v>
      </c>
    </row>
    <row r="25" spans="2:12">
      <c r="B25" s="33" t="s">
        <v>0</v>
      </c>
      <c r="C25" s="34">
        <f>C16+C24</f>
        <v>691</v>
      </c>
      <c r="D25" s="34">
        <f t="shared" ref="D25:L25" si="3">D16+D24</f>
        <v>62</v>
      </c>
      <c r="E25" s="34">
        <f t="shared" si="3"/>
        <v>36</v>
      </c>
      <c r="F25" s="34">
        <f t="shared" si="3"/>
        <v>0</v>
      </c>
      <c r="G25" s="34">
        <f t="shared" si="3"/>
        <v>8</v>
      </c>
      <c r="H25" s="34">
        <f t="shared" si="3"/>
        <v>55</v>
      </c>
      <c r="I25" s="34">
        <f t="shared" si="3"/>
        <v>2</v>
      </c>
      <c r="J25" s="34">
        <f t="shared" si="3"/>
        <v>3</v>
      </c>
      <c r="K25" s="34">
        <f t="shared" si="3"/>
        <v>0</v>
      </c>
      <c r="L25" s="34">
        <f t="shared" si="3"/>
        <v>857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18" sqref="F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69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70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54">
        <v>42705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/>
      <c r="E12" s="30"/>
      <c r="F12" s="30"/>
      <c r="G12" s="30"/>
      <c r="H12" s="30"/>
      <c r="I12" s="30"/>
      <c r="J12" s="30"/>
      <c r="K12" s="30"/>
      <c r="L12" s="26">
        <f>C12+D12+E12+F12+G12+H12+I12+J12+K12</f>
        <v>3</v>
      </c>
    </row>
    <row r="13" spans="2:12">
      <c r="B13" s="29" t="s">
        <v>2</v>
      </c>
      <c r="C13" s="30">
        <v>51</v>
      </c>
      <c r="D13" s="30">
        <v>1</v>
      </c>
      <c r="E13" s="30"/>
      <c r="F13" s="30"/>
      <c r="G13" s="30"/>
      <c r="H13" s="30">
        <v>1</v>
      </c>
      <c r="I13" s="30"/>
      <c r="J13" s="30">
        <v>5</v>
      </c>
      <c r="K13" s="30"/>
      <c r="L13" s="26">
        <f>C13+D13+E13+F13+G13+H13+I13+J13+K13</f>
        <v>58</v>
      </c>
    </row>
    <row r="14" spans="2:12">
      <c r="B14" s="29" t="s">
        <v>3</v>
      </c>
      <c r="C14" s="30">
        <v>7</v>
      </c>
      <c r="D14" s="30"/>
      <c r="E14" s="30"/>
      <c r="F14" s="30"/>
      <c r="G14" s="30"/>
      <c r="H14" s="30">
        <v>1</v>
      </c>
      <c r="I14" s="30"/>
      <c r="J14" s="30">
        <v>1</v>
      </c>
      <c r="K14" s="30"/>
      <c r="L14" s="26">
        <f>C14+D14+E14+F14+G14+H14+I14+J14+K14</f>
        <v>9</v>
      </c>
    </row>
    <row r="15" spans="2:12">
      <c r="B15" s="29" t="s">
        <v>25</v>
      </c>
      <c r="C15" s="30">
        <v>2</v>
      </c>
      <c r="D15" s="30"/>
      <c r="E15" s="30"/>
      <c r="F15" s="30"/>
      <c r="G15" s="30"/>
      <c r="H15" s="30"/>
      <c r="I15" s="30"/>
      <c r="J15" s="30"/>
      <c r="K15" s="30"/>
      <c r="L15" s="26">
        <f>C15+D15+E15+F15+G15+H15+I15+J15+K15</f>
        <v>2</v>
      </c>
    </row>
    <row r="16" spans="2:12">
      <c r="B16" s="29" t="s">
        <v>23</v>
      </c>
      <c r="C16" s="26">
        <f>SUM(C12:C15)</f>
        <v>63</v>
      </c>
      <c r="D16" s="26">
        <f t="shared" ref="D16:L16" si="0">SUM(D12:D15)</f>
        <v>1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2</v>
      </c>
      <c r="I16" s="26">
        <f t="shared" si="0"/>
        <v>0</v>
      </c>
      <c r="J16" s="26">
        <f t="shared" si="0"/>
        <v>6</v>
      </c>
      <c r="K16" s="26">
        <f t="shared" si="0"/>
        <v>0</v>
      </c>
      <c r="L16" s="26">
        <f t="shared" si="0"/>
        <v>72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26</v>
      </c>
      <c r="D18" s="30"/>
      <c r="E18" s="30"/>
      <c r="F18" s="30"/>
      <c r="G18" s="30"/>
      <c r="H18" s="30">
        <v>1</v>
      </c>
      <c r="I18" s="30"/>
      <c r="J18" s="32"/>
      <c r="K18" s="30"/>
      <c r="L18" s="26">
        <f t="shared" ref="L18:L24" si="1">C18+D18+E18+F18+G18+H18+I18+K18</f>
        <v>27</v>
      </c>
    </row>
    <row r="19" spans="2:12">
      <c r="B19" s="29" t="s">
        <v>5</v>
      </c>
      <c r="C19" s="30">
        <v>267</v>
      </c>
      <c r="D19" s="30">
        <v>2</v>
      </c>
      <c r="E19" s="30"/>
      <c r="F19" s="30"/>
      <c r="G19" s="30"/>
      <c r="H19" s="30">
        <v>21</v>
      </c>
      <c r="I19" s="30"/>
      <c r="J19" s="32"/>
      <c r="K19" s="30"/>
      <c r="L19" s="26">
        <f t="shared" si="1"/>
        <v>290</v>
      </c>
    </row>
    <row r="20" spans="2:12">
      <c r="B20" s="29" t="s">
        <v>6</v>
      </c>
      <c r="C20" s="30">
        <v>113</v>
      </c>
      <c r="D20" s="30">
        <v>2</v>
      </c>
      <c r="E20" s="30"/>
      <c r="F20" s="30"/>
      <c r="G20" s="30"/>
      <c r="H20" s="30">
        <v>22</v>
      </c>
      <c r="I20" s="30"/>
      <c r="J20" s="32"/>
      <c r="K20" s="30"/>
      <c r="L20" s="26">
        <f t="shared" si="1"/>
        <v>137</v>
      </c>
    </row>
    <row r="21" spans="2:12">
      <c r="B21" s="29" t="s">
        <v>7</v>
      </c>
      <c r="C21" s="30">
        <v>93</v>
      </c>
      <c r="D21" s="30">
        <v>1</v>
      </c>
      <c r="E21" s="30"/>
      <c r="F21" s="30"/>
      <c r="G21" s="30"/>
      <c r="H21" s="30">
        <v>2</v>
      </c>
      <c r="I21" s="30"/>
      <c r="J21" s="32"/>
      <c r="K21" s="30"/>
      <c r="L21" s="26">
        <f t="shared" si="1"/>
        <v>96</v>
      </c>
    </row>
    <row r="22" spans="2:12">
      <c r="B22" s="29" t="s">
        <v>8</v>
      </c>
      <c r="C22" s="30">
        <v>59</v>
      </c>
      <c r="D22" s="30">
        <v>1</v>
      </c>
      <c r="E22" s="30"/>
      <c r="F22" s="30"/>
      <c r="G22" s="30"/>
      <c r="H22" s="30">
        <v>3</v>
      </c>
      <c r="I22" s="30"/>
      <c r="J22" s="32"/>
      <c r="K22" s="30"/>
      <c r="L22" s="26">
        <f t="shared" si="1"/>
        <v>63</v>
      </c>
    </row>
    <row r="23" spans="2:12">
      <c r="B23" s="29" t="s">
        <v>9</v>
      </c>
      <c r="C23" s="30">
        <v>9</v>
      </c>
      <c r="D23" s="30"/>
      <c r="E23" s="30"/>
      <c r="F23" s="30"/>
      <c r="G23" s="30"/>
      <c r="H23" s="30"/>
      <c r="I23" s="30"/>
      <c r="J23" s="32"/>
      <c r="K23" s="30"/>
      <c r="L23" s="26">
        <f t="shared" si="1"/>
        <v>9</v>
      </c>
    </row>
    <row r="24" spans="2:12">
      <c r="B24" s="31" t="s">
        <v>24</v>
      </c>
      <c r="C24" s="27">
        <f>SUM(C18:C23)</f>
        <v>567</v>
      </c>
      <c r="D24" s="27">
        <f t="shared" ref="D24:I24" si="2">SUM(D18:D23)</f>
        <v>6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49</v>
      </c>
      <c r="I24" s="27">
        <f t="shared" si="2"/>
        <v>0</v>
      </c>
      <c r="J24" s="27"/>
      <c r="K24" s="27">
        <f>SUM(K18:K23)</f>
        <v>0</v>
      </c>
      <c r="L24" s="27">
        <f t="shared" si="1"/>
        <v>622</v>
      </c>
    </row>
    <row r="25" spans="2:12">
      <c r="B25" s="33" t="s">
        <v>0</v>
      </c>
      <c r="C25" s="34">
        <f>C16+C24</f>
        <v>630</v>
      </c>
      <c r="D25" s="34">
        <f t="shared" ref="D25:L25" si="3">D16+D24</f>
        <v>7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51</v>
      </c>
      <c r="I25" s="34">
        <f t="shared" si="3"/>
        <v>0</v>
      </c>
      <c r="J25" s="34">
        <f t="shared" si="3"/>
        <v>6</v>
      </c>
      <c r="K25" s="34">
        <f t="shared" si="3"/>
        <v>0</v>
      </c>
      <c r="L25" s="34">
        <f t="shared" si="3"/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55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34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18" t="s">
        <v>71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93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26">
        <f>C13+D13+E13+F13+G13+H13+I13+J13+K13</f>
        <v>93</v>
      </c>
    </row>
    <row r="14" spans="2:12">
      <c r="B14" s="29" t="s">
        <v>3</v>
      </c>
      <c r="C14" s="30">
        <v>42</v>
      </c>
      <c r="D14" s="30">
        <v>0</v>
      </c>
      <c r="E14" s="30">
        <v>1</v>
      </c>
      <c r="F14" s="30">
        <v>0</v>
      </c>
      <c r="G14" s="30">
        <v>0</v>
      </c>
      <c r="H14" s="30">
        <v>0</v>
      </c>
      <c r="I14" s="30">
        <v>0</v>
      </c>
      <c r="J14" s="30">
        <v>2</v>
      </c>
      <c r="K14" s="30"/>
      <c r="L14" s="26">
        <f>C14+D14+E14+F14+G14+H14+I14+J14+K14</f>
        <v>45</v>
      </c>
    </row>
    <row r="15" spans="2:12">
      <c r="B15" s="29" t="s">
        <v>25</v>
      </c>
      <c r="C15" s="30">
        <v>91</v>
      </c>
      <c r="D15" s="30">
        <v>6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97</v>
      </c>
    </row>
    <row r="16" spans="2:12">
      <c r="B16" s="29" t="s">
        <v>23</v>
      </c>
      <c r="C16" s="26">
        <f>SUM(C12:C15)</f>
        <v>229</v>
      </c>
      <c r="D16" s="26">
        <f t="shared" ref="D16:L16" si="0">SUM(D12:D15)</f>
        <v>6</v>
      </c>
      <c r="E16" s="26">
        <f t="shared" si="0"/>
        <v>1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2</v>
      </c>
      <c r="K16" s="26">
        <f t="shared" si="0"/>
        <v>0</v>
      </c>
      <c r="L16" s="26">
        <f t="shared" si="0"/>
        <v>238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4</v>
      </c>
    </row>
    <row r="19" spans="2:12">
      <c r="B19" s="29" t="s">
        <v>5</v>
      </c>
      <c r="C19" s="30">
        <v>165</v>
      </c>
      <c r="D19" s="30">
        <v>14</v>
      </c>
      <c r="E19" s="30">
        <v>0</v>
      </c>
      <c r="F19" s="30">
        <v>0</v>
      </c>
      <c r="G19" s="30">
        <v>0</v>
      </c>
      <c r="H19" s="30">
        <v>1</v>
      </c>
      <c r="I19" s="30">
        <v>0</v>
      </c>
      <c r="J19" s="32"/>
      <c r="K19" s="30">
        <v>0</v>
      </c>
      <c r="L19" s="26">
        <f t="shared" si="1"/>
        <v>180</v>
      </c>
    </row>
    <row r="20" spans="2:12">
      <c r="B20" s="29" t="s">
        <v>6</v>
      </c>
      <c r="C20" s="30">
        <v>449</v>
      </c>
      <c r="D20" s="30">
        <v>27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2"/>
      <c r="K20" s="30">
        <v>0</v>
      </c>
      <c r="L20" s="26">
        <f t="shared" si="1"/>
        <v>476</v>
      </c>
    </row>
    <row r="21" spans="2:12">
      <c r="B21" s="29" t="s">
        <v>7</v>
      </c>
      <c r="C21" s="30">
        <v>78</v>
      </c>
      <c r="D21" s="30">
        <v>4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2"/>
      <c r="K21" s="30">
        <v>0</v>
      </c>
      <c r="L21" s="26">
        <f t="shared" si="1"/>
        <v>82</v>
      </c>
    </row>
    <row r="22" spans="2:12">
      <c r="B22" s="29" t="s">
        <v>8</v>
      </c>
      <c r="C22" s="30">
        <v>92</v>
      </c>
      <c r="D22" s="30">
        <v>1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2"/>
      <c r="K22" s="30">
        <v>0</v>
      </c>
      <c r="L22" s="26">
        <f t="shared" si="1"/>
        <v>93</v>
      </c>
    </row>
    <row r="23" spans="2:12">
      <c r="B23" s="29" t="s">
        <v>9</v>
      </c>
      <c r="C23" s="30">
        <v>31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2"/>
      <c r="K23" s="30">
        <v>0</v>
      </c>
      <c r="L23" s="26">
        <f t="shared" si="1"/>
        <v>31</v>
      </c>
    </row>
    <row r="24" spans="2:12">
      <c r="B24" s="31" t="s">
        <v>24</v>
      </c>
      <c r="C24" s="27">
        <f>SUM(C18:C23)</f>
        <v>819</v>
      </c>
      <c r="D24" s="27">
        <f t="shared" ref="D24:I24" si="2">SUM(D18:D23)</f>
        <v>46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1</v>
      </c>
      <c r="I24" s="27">
        <f t="shared" si="2"/>
        <v>0</v>
      </c>
      <c r="J24" s="27"/>
      <c r="K24" s="27">
        <f>SUM(K18:K23)</f>
        <v>0</v>
      </c>
      <c r="L24" s="27">
        <f t="shared" si="1"/>
        <v>866</v>
      </c>
    </row>
    <row r="25" spans="2:12">
      <c r="B25" s="33" t="s">
        <v>0</v>
      </c>
      <c r="C25" s="34">
        <f>C16+C24</f>
        <v>1048</v>
      </c>
      <c r="D25" s="34">
        <f t="shared" ref="D25:L25" si="3">D16+D24</f>
        <v>52</v>
      </c>
      <c r="E25" s="34">
        <f t="shared" si="3"/>
        <v>1</v>
      </c>
      <c r="F25" s="34">
        <f t="shared" si="3"/>
        <v>0</v>
      </c>
      <c r="G25" s="34">
        <f t="shared" si="3"/>
        <v>0</v>
      </c>
      <c r="H25" s="34">
        <f t="shared" si="3"/>
        <v>1</v>
      </c>
      <c r="I25" s="34">
        <f t="shared" si="3"/>
        <v>0</v>
      </c>
      <c r="J25" s="34">
        <f t="shared" si="3"/>
        <v>2</v>
      </c>
      <c r="K25" s="34">
        <f t="shared" si="3"/>
        <v>0</v>
      </c>
      <c r="L25" s="34">
        <f t="shared" si="3"/>
        <v>1104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9" sqref="C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1" t="s">
        <v>45</v>
      </c>
      <c r="D2" s="91"/>
      <c r="E2" s="91"/>
      <c r="F2" s="91"/>
      <c r="G2" s="91"/>
      <c r="H2" s="8"/>
      <c r="I2" s="8"/>
      <c r="J2" s="8"/>
      <c r="K2" s="8"/>
      <c r="L2" s="8"/>
    </row>
    <row r="3" spans="2:12">
      <c r="B3" s="7" t="s">
        <v>28</v>
      </c>
      <c r="C3" s="91" t="s">
        <v>72</v>
      </c>
      <c r="D3" s="91"/>
      <c r="E3" s="91"/>
      <c r="F3" s="91"/>
      <c r="G3" s="91"/>
      <c r="H3" s="8"/>
      <c r="I3" s="8"/>
      <c r="J3" s="8"/>
      <c r="K3" s="8"/>
      <c r="L3" s="8"/>
    </row>
    <row r="4" spans="2:12">
      <c r="B4" s="8" t="s">
        <v>30</v>
      </c>
      <c r="C4" s="8"/>
      <c r="D4" s="60">
        <v>42735</v>
      </c>
      <c r="E4" s="8"/>
      <c r="F4" s="8"/>
      <c r="G4" s="8"/>
      <c r="H4" s="8"/>
      <c r="I4" s="8"/>
      <c r="J4" s="8"/>
      <c r="K4" s="8"/>
      <c r="L4" s="8"/>
    </row>
    <row r="5" spans="2:12">
      <c r="B5" s="94" t="s">
        <v>35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5" t="s">
        <v>32</v>
      </c>
      <c r="C8" s="95" t="s">
        <v>11</v>
      </c>
      <c r="D8" s="95"/>
      <c r="E8" s="95"/>
      <c r="F8" s="95"/>
      <c r="G8" s="95"/>
      <c r="H8" s="95"/>
      <c r="I8" s="95"/>
      <c r="J8" s="95" t="s">
        <v>12</v>
      </c>
      <c r="K8" s="95" t="s">
        <v>13</v>
      </c>
      <c r="L8" s="95" t="s">
        <v>0</v>
      </c>
    </row>
    <row r="9" spans="2:12" ht="12.75" customHeight="1">
      <c r="B9" s="95"/>
      <c r="C9" s="95" t="s">
        <v>14</v>
      </c>
      <c r="D9" s="95"/>
      <c r="E9" s="95"/>
      <c r="F9" s="95"/>
      <c r="G9" s="95" t="s">
        <v>15</v>
      </c>
      <c r="H9" s="95"/>
      <c r="I9" s="95"/>
      <c r="J9" s="95"/>
      <c r="K9" s="95"/>
      <c r="L9" s="95"/>
    </row>
    <row r="10" spans="2:12" ht="36">
      <c r="B10" s="95"/>
      <c r="C10" s="45" t="s">
        <v>16</v>
      </c>
      <c r="D10" s="45" t="s">
        <v>17</v>
      </c>
      <c r="E10" s="45" t="s">
        <v>18</v>
      </c>
      <c r="F10" s="45" t="s">
        <v>19</v>
      </c>
      <c r="G10" s="45" t="s">
        <v>20</v>
      </c>
      <c r="H10" s="45" t="s">
        <v>18</v>
      </c>
      <c r="I10" s="45" t="s">
        <v>19</v>
      </c>
      <c r="J10" s="95"/>
      <c r="K10" s="95"/>
      <c r="L10" s="95"/>
    </row>
    <row r="11" spans="2:12" ht="12.75" customHeight="1">
      <c r="B11" s="92" t="s">
        <v>21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spans="2:12">
      <c r="B12" s="46" t="s">
        <v>1</v>
      </c>
      <c r="C12" s="62">
        <v>2</v>
      </c>
      <c r="D12" s="62">
        <v>0</v>
      </c>
      <c r="E12" s="62">
        <v>1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1">
        <v>0</v>
      </c>
      <c r="L12" s="48">
        <f>C12+D12+E12+F12+G12+H12+I12+J12+K12</f>
        <v>3</v>
      </c>
    </row>
    <row r="13" spans="2:12">
      <c r="B13" s="46" t="s">
        <v>2</v>
      </c>
      <c r="C13" s="62">
        <v>60</v>
      </c>
      <c r="D13" s="62">
        <v>0</v>
      </c>
      <c r="E13" s="62">
        <v>0</v>
      </c>
      <c r="F13" s="62">
        <v>0</v>
      </c>
      <c r="G13" s="62">
        <v>0</v>
      </c>
      <c r="H13" s="62">
        <v>0</v>
      </c>
      <c r="I13" s="62">
        <v>0</v>
      </c>
      <c r="J13" s="62">
        <v>4</v>
      </c>
      <c r="K13" s="61">
        <v>0</v>
      </c>
      <c r="L13" s="48">
        <f>C13+D13+E13+F13+G13+H13+I13+J13+K13</f>
        <v>64</v>
      </c>
    </row>
    <row r="14" spans="2:12">
      <c r="B14" s="46" t="s">
        <v>3</v>
      </c>
      <c r="C14" s="62">
        <v>6</v>
      </c>
      <c r="D14" s="62">
        <v>0</v>
      </c>
      <c r="E14" s="62">
        <v>0</v>
      </c>
      <c r="F14" s="62">
        <v>0</v>
      </c>
      <c r="G14" s="62">
        <v>0</v>
      </c>
      <c r="H14" s="62">
        <v>4</v>
      </c>
      <c r="I14" s="62">
        <v>0</v>
      </c>
      <c r="J14" s="62">
        <v>1</v>
      </c>
      <c r="K14" s="61">
        <v>0</v>
      </c>
      <c r="L14" s="48">
        <f>C14+D14+E14+F14+G14+H14+I14+J14+K14</f>
        <v>11</v>
      </c>
    </row>
    <row r="15" spans="2:12">
      <c r="B15" s="46" t="s">
        <v>25</v>
      </c>
      <c r="C15" s="62">
        <v>0</v>
      </c>
      <c r="D15" s="62">
        <v>0</v>
      </c>
      <c r="E15" s="62">
        <v>0</v>
      </c>
      <c r="F15" s="62">
        <v>0</v>
      </c>
      <c r="G15" s="62">
        <v>0</v>
      </c>
      <c r="H15" s="62">
        <v>0</v>
      </c>
      <c r="I15" s="62">
        <v>0</v>
      </c>
      <c r="J15" s="62">
        <v>0</v>
      </c>
      <c r="K15" s="61">
        <v>0</v>
      </c>
      <c r="L15" s="48">
        <f>C15+D15+E15+F15+G15+H15+I15+J15+K15</f>
        <v>0</v>
      </c>
    </row>
    <row r="16" spans="2:12">
      <c r="B16" s="46" t="s">
        <v>23</v>
      </c>
      <c r="C16" s="48">
        <f t="shared" ref="C16:L16" si="0">SUM(C12:C15)</f>
        <v>68</v>
      </c>
      <c r="D16" s="48">
        <f t="shared" si="0"/>
        <v>0</v>
      </c>
      <c r="E16" s="48">
        <f t="shared" si="0"/>
        <v>1</v>
      </c>
      <c r="F16" s="48">
        <f t="shared" si="0"/>
        <v>0</v>
      </c>
      <c r="G16" s="48">
        <f t="shared" si="0"/>
        <v>0</v>
      </c>
      <c r="H16" s="48">
        <f t="shared" si="0"/>
        <v>4</v>
      </c>
      <c r="I16" s="48">
        <f t="shared" si="0"/>
        <v>0</v>
      </c>
      <c r="J16" s="48">
        <f t="shared" si="0"/>
        <v>5</v>
      </c>
      <c r="K16" s="48">
        <f t="shared" si="0"/>
        <v>0</v>
      </c>
      <c r="L16" s="48">
        <f t="shared" si="0"/>
        <v>78</v>
      </c>
    </row>
    <row r="17" spans="2:12">
      <c r="B17" s="93" t="s">
        <v>36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2:12">
      <c r="B18" s="46" t="s">
        <v>4</v>
      </c>
      <c r="C18" s="62">
        <v>54</v>
      </c>
      <c r="D18" s="62">
        <v>2</v>
      </c>
      <c r="E18" s="62">
        <v>0</v>
      </c>
      <c r="F18" s="62">
        <v>0</v>
      </c>
      <c r="G18" s="62">
        <v>0</v>
      </c>
      <c r="H18" s="62">
        <v>0</v>
      </c>
      <c r="I18" s="62">
        <v>0</v>
      </c>
      <c r="J18" s="49"/>
      <c r="K18" s="62">
        <v>0</v>
      </c>
      <c r="L18" s="48">
        <f t="shared" ref="L18:L24" si="1">C18+D18+E18+F18+G18+H18+I18+K18</f>
        <v>56</v>
      </c>
    </row>
    <row r="19" spans="2:12">
      <c r="B19" s="46" t="s">
        <v>5</v>
      </c>
      <c r="C19" s="62">
        <v>189</v>
      </c>
      <c r="D19" s="62">
        <v>6</v>
      </c>
      <c r="E19" s="62">
        <v>1</v>
      </c>
      <c r="F19" s="62">
        <v>0</v>
      </c>
      <c r="G19" s="62">
        <v>0</v>
      </c>
      <c r="H19" s="62">
        <v>4</v>
      </c>
      <c r="I19" s="62">
        <v>0</v>
      </c>
      <c r="J19" s="49"/>
      <c r="K19" s="62">
        <v>0</v>
      </c>
      <c r="L19" s="48">
        <f t="shared" si="1"/>
        <v>200</v>
      </c>
    </row>
    <row r="20" spans="2:12">
      <c r="B20" s="46" t="s">
        <v>6</v>
      </c>
      <c r="C20" s="62">
        <v>182</v>
      </c>
      <c r="D20" s="62">
        <v>6</v>
      </c>
      <c r="E20" s="62">
        <v>0</v>
      </c>
      <c r="F20" s="62">
        <v>0</v>
      </c>
      <c r="G20" s="62">
        <v>0</v>
      </c>
      <c r="H20" s="62">
        <v>6</v>
      </c>
      <c r="I20" s="62">
        <v>0</v>
      </c>
      <c r="J20" s="49"/>
      <c r="K20" s="62">
        <v>0</v>
      </c>
      <c r="L20" s="48">
        <f t="shared" si="1"/>
        <v>194</v>
      </c>
    </row>
    <row r="21" spans="2:12">
      <c r="B21" s="46" t="s">
        <v>37</v>
      </c>
      <c r="C21" s="62">
        <v>155</v>
      </c>
      <c r="D21" s="62">
        <v>6</v>
      </c>
      <c r="E21" s="62">
        <v>2</v>
      </c>
      <c r="F21" s="62">
        <v>0</v>
      </c>
      <c r="G21" s="62">
        <v>0</v>
      </c>
      <c r="H21" s="62">
        <v>8</v>
      </c>
      <c r="I21" s="62">
        <v>0</v>
      </c>
      <c r="J21" s="49"/>
      <c r="K21" s="62">
        <v>0</v>
      </c>
      <c r="L21" s="48">
        <f t="shared" si="1"/>
        <v>171</v>
      </c>
    </row>
    <row r="22" spans="2:12">
      <c r="B22" s="46" t="s">
        <v>8</v>
      </c>
      <c r="C22" s="62">
        <v>58</v>
      </c>
      <c r="D22" s="62">
        <v>1</v>
      </c>
      <c r="E22" s="62">
        <v>0</v>
      </c>
      <c r="F22" s="62">
        <v>0</v>
      </c>
      <c r="G22" s="62">
        <v>0</v>
      </c>
      <c r="H22" s="62">
        <v>5</v>
      </c>
      <c r="I22" s="62">
        <v>0</v>
      </c>
      <c r="J22" s="49"/>
      <c r="K22" s="62">
        <v>0</v>
      </c>
      <c r="L22" s="48">
        <f t="shared" si="1"/>
        <v>64</v>
      </c>
    </row>
    <row r="23" spans="2:12">
      <c r="B23" s="46" t="s">
        <v>9</v>
      </c>
      <c r="C23" s="62">
        <v>4</v>
      </c>
      <c r="D23" s="62">
        <v>0</v>
      </c>
      <c r="E23" s="62">
        <v>0</v>
      </c>
      <c r="F23" s="62">
        <v>0</v>
      </c>
      <c r="G23" s="62">
        <v>0</v>
      </c>
      <c r="H23" s="62">
        <v>1</v>
      </c>
      <c r="I23" s="62">
        <v>0</v>
      </c>
      <c r="J23" s="49"/>
      <c r="K23" s="62">
        <v>0</v>
      </c>
      <c r="L23" s="48">
        <f t="shared" si="1"/>
        <v>5</v>
      </c>
    </row>
    <row r="24" spans="2:12">
      <c r="B24" s="50" t="s">
        <v>24</v>
      </c>
      <c r="C24" s="51">
        <f t="shared" ref="C24:I24" si="2">SUM(C18:C23)</f>
        <v>642</v>
      </c>
      <c r="D24" s="51">
        <f t="shared" si="2"/>
        <v>21</v>
      </c>
      <c r="E24" s="51">
        <f t="shared" si="2"/>
        <v>3</v>
      </c>
      <c r="F24" s="51">
        <f t="shared" si="2"/>
        <v>0</v>
      </c>
      <c r="G24" s="51">
        <f t="shared" si="2"/>
        <v>0</v>
      </c>
      <c r="H24" s="51">
        <f t="shared" si="2"/>
        <v>24</v>
      </c>
      <c r="I24" s="51">
        <f t="shared" si="2"/>
        <v>0</v>
      </c>
      <c r="J24" s="51"/>
      <c r="K24" s="51">
        <f>SUM(K18:K23)</f>
        <v>0</v>
      </c>
      <c r="L24" s="51">
        <f t="shared" si="1"/>
        <v>690</v>
      </c>
    </row>
    <row r="25" spans="2:12">
      <c r="B25" s="52" t="s">
        <v>0</v>
      </c>
      <c r="C25" s="53">
        <f t="shared" ref="C25:L25" si="3">C16+C24</f>
        <v>710</v>
      </c>
      <c r="D25" s="53">
        <f t="shared" si="3"/>
        <v>21</v>
      </c>
      <c r="E25" s="53">
        <f t="shared" si="3"/>
        <v>4</v>
      </c>
      <c r="F25" s="53">
        <f t="shared" si="3"/>
        <v>0</v>
      </c>
      <c r="G25" s="53">
        <f t="shared" si="3"/>
        <v>0</v>
      </c>
      <c r="H25" s="53">
        <f t="shared" si="3"/>
        <v>28</v>
      </c>
      <c r="I25" s="53">
        <f t="shared" si="3"/>
        <v>0</v>
      </c>
      <c r="J25" s="53">
        <f t="shared" si="3"/>
        <v>5</v>
      </c>
      <c r="K25" s="53">
        <f t="shared" si="3"/>
        <v>0</v>
      </c>
      <c r="L25" s="53">
        <f t="shared" si="3"/>
        <v>768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3" sqref="H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73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34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1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1</v>
      </c>
      <c r="K12" s="30">
        <v>0</v>
      </c>
      <c r="L12" s="26">
        <f>C12+D12+E12+F12+G12+H12+I12+J12+K12</f>
        <v>2</v>
      </c>
    </row>
    <row r="13" spans="2:12">
      <c r="B13" s="29" t="s">
        <v>2</v>
      </c>
      <c r="C13" s="30">
        <v>46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2</v>
      </c>
      <c r="K13" s="30">
        <v>0</v>
      </c>
      <c r="L13" s="26">
        <f>C13+D13+E13+F13+G13+H13+I13+J13+K13</f>
        <v>49</v>
      </c>
    </row>
    <row r="14" spans="2:12">
      <c r="B14" s="29" t="s">
        <v>3</v>
      </c>
      <c r="C14" s="30">
        <v>8</v>
      </c>
      <c r="D14" s="30">
        <v>1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f>C14+D14+E14+F14+G14+H14+I14+J14+K14</f>
        <v>9</v>
      </c>
    </row>
    <row r="15" spans="2:12">
      <c r="B15" s="29" t="s">
        <v>25</v>
      </c>
      <c r="C15" s="30">
        <v>7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7</v>
      </c>
    </row>
    <row r="16" spans="2:12">
      <c r="B16" s="29" t="s">
        <v>23</v>
      </c>
      <c r="C16" s="26">
        <f>SUM(C12:C15)</f>
        <v>62</v>
      </c>
      <c r="D16" s="26">
        <f t="shared" ref="D16:L16" si="0">SUM(D12:D15)</f>
        <v>2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3</v>
      </c>
      <c r="K16" s="26">
        <f t="shared" si="0"/>
        <v>0</v>
      </c>
      <c r="L16" s="26">
        <f t="shared" si="0"/>
        <v>67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10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10</v>
      </c>
    </row>
    <row r="19" spans="2:12">
      <c r="B19" s="29" t="s">
        <v>5</v>
      </c>
      <c r="C19" s="30">
        <v>269</v>
      </c>
      <c r="D19" s="30">
        <v>2</v>
      </c>
      <c r="E19" s="30">
        <v>0</v>
      </c>
      <c r="F19" s="30">
        <v>0</v>
      </c>
      <c r="G19" s="30">
        <v>0</v>
      </c>
      <c r="H19" s="30">
        <v>11</v>
      </c>
      <c r="I19" s="30">
        <v>0</v>
      </c>
      <c r="J19" s="32"/>
      <c r="K19" s="30">
        <v>28</v>
      </c>
      <c r="L19" s="26">
        <f t="shared" si="1"/>
        <v>310</v>
      </c>
    </row>
    <row r="20" spans="2:12">
      <c r="B20" s="29" t="s">
        <v>6</v>
      </c>
      <c r="C20" s="30">
        <v>123</v>
      </c>
      <c r="D20" s="30">
        <v>0</v>
      </c>
      <c r="E20" s="30">
        <v>0</v>
      </c>
      <c r="F20" s="30">
        <v>0</v>
      </c>
      <c r="G20" s="30">
        <v>0</v>
      </c>
      <c r="H20" s="30">
        <v>11</v>
      </c>
      <c r="I20" s="30">
        <v>0</v>
      </c>
      <c r="J20" s="32"/>
      <c r="K20" s="30">
        <v>11</v>
      </c>
      <c r="L20" s="26">
        <f t="shared" si="1"/>
        <v>145</v>
      </c>
    </row>
    <row r="21" spans="2:12">
      <c r="B21" s="29" t="s">
        <v>7</v>
      </c>
      <c r="C21" s="30">
        <v>9</v>
      </c>
      <c r="D21" s="30">
        <v>0</v>
      </c>
      <c r="E21" s="30">
        <v>0</v>
      </c>
      <c r="F21" s="30">
        <v>0</v>
      </c>
      <c r="G21" s="30">
        <v>0</v>
      </c>
      <c r="H21" s="30">
        <v>2</v>
      </c>
      <c r="I21" s="30">
        <v>0</v>
      </c>
      <c r="J21" s="32"/>
      <c r="K21" s="30">
        <v>4</v>
      </c>
      <c r="L21" s="26">
        <f t="shared" si="1"/>
        <v>15</v>
      </c>
    </row>
    <row r="22" spans="2:12">
      <c r="B22" s="29" t="s">
        <v>8</v>
      </c>
      <c r="C22" s="30">
        <v>21</v>
      </c>
      <c r="D22" s="30">
        <v>1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2"/>
      <c r="K22" s="30">
        <v>1</v>
      </c>
      <c r="L22" s="26">
        <f t="shared" si="1"/>
        <v>23</v>
      </c>
    </row>
    <row r="23" spans="2:12">
      <c r="B23" s="29" t="s">
        <v>9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2"/>
      <c r="K23" s="30">
        <v>0</v>
      </c>
      <c r="L23" s="26">
        <f t="shared" si="1"/>
        <v>0</v>
      </c>
    </row>
    <row r="24" spans="2:12">
      <c r="B24" s="31" t="s">
        <v>24</v>
      </c>
      <c r="C24" s="27">
        <f>SUM(C18:C23)</f>
        <v>432</v>
      </c>
      <c r="D24" s="27">
        <f t="shared" ref="D24:I24" si="2">SUM(D18:D23)</f>
        <v>3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24</v>
      </c>
      <c r="I24" s="27">
        <f t="shared" si="2"/>
        <v>0</v>
      </c>
      <c r="J24" s="27"/>
      <c r="K24" s="27">
        <f>SUM(K18:K23)</f>
        <v>44</v>
      </c>
      <c r="L24" s="27">
        <f t="shared" si="1"/>
        <v>503</v>
      </c>
    </row>
    <row r="25" spans="2:12">
      <c r="B25" s="33" t="s">
        <v>0</v>
      </c>
      <c r="C25" s="34">
        <f>C16+C24</f>
        <v>494</v>
      </c>
      <c r="D25" s="34">
        <f t="shared" ref="D25:L25" si="3">D16+D24</f>
        <v>5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24</v>
      </c>
      <c r="I25" s="34">
        <f t="shared" si="3"/>
        <v>0</v>
      </c>
      <c r="J25" s="34">
        <f t="shared" si="3"/>
        <v>3</v>
      </c>
      <c r="K25" s="34">
        <f t="shared" si="3"/>
        <v>44</v>
      </c>
      <c r="L25" s="34">
        <f t="shared" si="3"/>
        <v>570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24" sqref="C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74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34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2</v>
      </c>
      <c r="D12" s="30">
        <v>1</v>
      </c>
      <c r="E12" s="30"/>
      <c r="F12" s="30"/>
      <c r="G12" s="30"/>
      <c r="H12" s="30"/>
      <c r="I12" s="30"/>
      <c r="J12" s="30"/>
      <c r="K12" s="30"/>
      <c r="L12" s="26">
        <f>C12+D12+E12+F12+G12+H12+I12+J12+K12</f>
        <v>3</v>
      </c>
    </row>
    <row r="13" spans="2:12">
      <c r="B13" s="29" t="s">
        <v>2</v>
      </c>
      <c r="C13" s="30">
        <v>256</v>
      </c>
      <c r="D13" s="30">
        <v>15</v>
      </c>
      <c r="E13" s="30">
        <v>2</v>
      </c>
      <c r="F13" s="30"/>
      <c r="G13" s="30"/>
      <c r="H13" s="30"/>
      <c r="I13" s="30"/>
      <c r="J13" s="30">
        <v>9</v>
      </c>
      <c r="K13" s="30">
        <v>1</v>
      </c>
      <c r="L13" s="26">
        <f>C13+D13+E13+F13+G13+H13+I13+J13+K13</f>
        <v>283</v>
      </c>
    </row>
    <row r="14" spans="2:12">
      <c r="B14" s="29" t="s">
        <v>3</v>
      </c>
      <c r="C14" s="30">
        <v>52</v>
      </c>
      <c r="D14" s="30">
        <v>4</v>
      </c>
      <c r="E14" s="30"/>
      <c r="F14" s="30"/>
      <c r="G14" s="30"/>
      <c r="H14" s="30"/>
      <c r="I14" s="30"/>
      <c r="J14" s="30">
        <v>3</v>
      </c>
      <c r="K14" s="30"/>
      <c r="L14" s="26">
        <f>C14+D14+E14+F14+G14+H14+I14+J14+K14</f>
        <v>59</v>
      </c>
    </row>
    <row r="15" spans="2:12">
      <c r="B15" s="29" t="s">
        <v>25</v>
      </c>
      <c r="C15" s="30"/>
      <c r="D15" s="30"/>
      <c r="E15" s="30"/>
      <c r="F15" s="30"/>
      <c r="G15" s="30"/>
      <c r="H15" s="30"/>
      <c r="I15" s="30"/>
      <c r="J15" s="30"/>
      <c r="K15" s="30"/>
      <c r="L15" s="26">
        <f>C15+D15+E15+F15+G15+H15+I15+J15+K15</f>
        <v>0</v>
      </c>
    </row>
    <row r="16" spans="2:12">
      <c r="B16" s="29" t="s">
        <v>23</v>
      </c>
      <c r="C16" s="26">
        <f>SUM(C12:C15)</f>
        <v>310</v>
      </c>
      <c r="D16" s="26">
        <f t="shared" ref="D16:L16" si="0">SUM(D12:D15)</f>
        <v>20</v>
      </c>
      <c r="E16" s="26">
        <f t="shared" si="0"/>
        <v>2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12</v>
      </c>
      <c r="K16" s="26">
        <f t="shared" si="0"/>
        <v>1</v>
      </c>
      <c r="L16" s="26">
        <f t="shared" si="0"/>
        <v>345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/>
      <c r="D18" s="30"/>
      <c r="E18" s="30"/>
      <c r="F18" s="30"/>
      <c r="G18" s="30"/>
      <c r="H18" s="30"/>
      <c r="I18" s="30"/>
      <c r="J18" s="32"/>
      <c r="K18" s="30"/>
      <c r="L18" s="26">
        <f t="shared" ref="L18:L24" si="1">C18+D18+E18+F18+G18+H18+I18+K18</f>
        <v>0</v>
      </c>
    </row>
    <row r="19" spans="2:12">
      <c r="B19" s="29" t="s">
        <v>5</v>
      </c>
      <c r="C19" s="30">
        <v>606</v>
      </c>
      <c r="D19" s="30">
        <v>31</v>
      </c>
      <c r="E19" s="30"/>
      <c r="F19" s="30"/>
      <c r="G19" s="30"/>
      <c r="H19" s="30">
        <v>13</v>
      </c>
      <c r="I19" s="30"/>
      <c r="J19" s="32"/>
      <c r="K19" s="30">
        <v>5</v>
      </c>
      <c r="L19" s="26">
        <f t="shared" si="1"/>
        <v>655</v>
      </c>
    </row>
    <row r="20" spans="2:12">
      <c r="B20" s="29" t="s">
        <v>6</v>
      </c>
      <c r="C20" s="30">
        <v>565</v>
      </c>
      <c r="D20" s="30">
        <v>39</v>
      </c>
      <c r="E20" s="30"/>
      <c r="F20" s="30"/>
      <c r="G20" s="30"/>
      <c r="H20" s="30">
        <v>39</v>
      </c>
      <c r="I20" s="30"/>
      <c r="J20" s="32"/>
      <c r="K20" s="30">
        <v>12</v>
      </c>
      <c r="L20" s="26">
        <f t="shared" si="1"/>
        <v>655</v>
      </c>
    </row>
    <row r="21" spans="2:12">
      <c r="B21" s="29" t="s">
        <v>7</v>
      </c>
      <c r="C21" s="30">
        <v>161</v>
      </c>
      <c r="D21" s="30">
        <v>8</v>
      </c>
      <c r="E21" s="30"/>
      <c r="F21" s="30"/>
      <c r="G21" s="30"/>
      <c r="H21" s="30">
        <v>2</v>
      </c>
      <c r="I21" s="30"/>
      <c r="J21" s="32"/>
      <c r="K21" s="30">
        <v>10</v>
      </c>
      <c r="L21" s="26">
        <f t="shared" si="1"/>
        <v>181</v>
      </c>
    </row>
    <row r="22" spans="2:12">
      <c r="B22" s="29" t="s">
        <v>8</v>
      </c>
      <c r="C22" s="30">
        <v>617</v>
      </c>
      <c r="D22" s="30">
        <v>56</v>
      </c>
      <c r="E22" s="30">
        <v>2</v>
      </c>
      <c r="F22" s="30"/>
      <c r="G22" s="30"/>
      <c r="H22" s="30">
        <v>53</v>
      </c>
      <c r="I22" s="30"/>
      <c r="J22" s="32"/>
      <c r="K22" s="30">
        <v>37</v>
      </c>
      <c r="L22" s="26">
        <f t="shared" si="1"/>
        <v>765</v>
      </c>
    </row>
    <row r="23" spans="2:12">
      <c r="B23" s="29" t="s">
        <v>9</v>
      </c>
      <c r="C23" s="30"/>
      <c r="D23" s="30">
        <v>17</v>
      </c>
      <c r="E23" s="30">
        <v>3</v>
      </c>
      <c r="F23" s="30"/>
      <c r="G23" s="30"/>
      <c r="H23" s="30">
        <v>213</v>
      </c>
      <c r="I23" s="30"/>
      <c r="J23" s="32"/>
      <c r="K23" s="30">
        <v>29</v>
      </c>
      <c r="L23" s="26">
        <f t="shared" si="1"/>
        <v>262</v>
      </c>
    </row>
    <row r="24" spans="2:12">
      <c r="B24" s="31" t="s">
        <v>24</v>
      </c>
      <c r="C24" s="27">
        <f>SUM(C18:C23)</f>
        <v>1949</v>
      </c>
      <c r="D24" s="27">
        <f t="shared" ref="D24:I24" si="2">SUM(D18:D23)</f>
        <v>151</v>
      </c>
      <c r="E24" s="27">
        <f t="shared" si="2"/>
        <v>5</v>
      </c>
      <c r="F24" s="27">
        <f t="shared" si="2"/>
        <v>0</v>
      </c>
      <c r="G24" s="27">
        <f t="shared" si="2"/>
        <v>0</v>
      </c>
      <c r="H24" s="27">
        <f t="shared" si="2"/>
        <v>320</v>
      </c>
      <c r="I24" s="27">
        <f t="shared" si="2"/>
        <v>0</v>
      </c>
      <c r="J24" s="27"/>
      <c r="K24" s="27">
        <f>SUM(K18:K23)</f>
        <v>93</v>
      </c>
      <c r="L24" s="27">
        <f t="shared" si="1"/>
        <v>2518</v>
      </c>
    </row>
    <row r="25" spans="2:12">
      <c r="B25" s="33" t="s">
        <v>0</v>
      </c>
      <c r="C25" s="34">
        <f>C16+C24</f>
        <v>2259</v>
      </c>
      <c r="D25" s="34">
        <f t="shared" ref="D25:L25" si="3">D16+D24</f>
        <v>171</v>
      </c>
      <c r="E25" s="34">
        <f t="shared" si="3"/>
        <v>7</v>
      </c>
      <c r="F25" s="34">
        <f t="shared" si="3"/>
        <v>0</v>
      </c>
      <c r="G25" s="34">
        <f t="shared" si="3"/>
        <v>0</v>
      </c>
      <c r="H25" s="34">
        <f t="shared" si="3"/>
        <v>320</v>
      </c>
      <c r="I25" s="34">
        <f t="shared" si="3"/>
        <v>0</v>
      </c>
      <c r="J25" s="34">
        <f t="shared" si="3"/>
        <v>12</v>
      </c>
      <c r="K25" s="34">
        <f t="shared" si="3"/>
        <v>94</v>
      </c>
      <c r="L25" s="34">
        <f t="shared" si="3"/>
        <v>2863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17" sqref="B17:L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56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43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8" t="s">
        <v>32</v>
      </c>
      <c r="C8" s="108" t="s">
        <v>11</v>
      </c>
      <c r="D8" s="108"/>
      <c r="E8" s="108"/>
      <c r="F8" s="108"/>
      <c r="G8" s="108"/>
      <c r="H8" s="108"/>
      <c r="I8" s="108"/>
      <c r="J8" s="108" t="s">
        <v>12</v>
      </c>
      <c r="K8" s="108" t="s">
        <v>13</v>
      </c>
      <c r="L8" s="108" t="s">
        <v>0</v>
      </c>
    </row>
    <row r="9" spans="2:12" ht="12.75" customHeight="1">
      <c r="B9" s="108"/>
      <c r="C9" s="108" t="s">
        <v>14</v>
      </c>
      <c r="D9" s="108"/>
      <c r="E9" s="108"/>
      <c r="F9" s="108"/>
      <c r="G9" s="108" t="s">
        <v>15</v>
      </c>
      <c r="H9" s="108"/>
      <c r="I9" s="108"/>
      <c r="J9" s="108"/>
      <c r="K9" s="108"/>
      <c r="L9" s="108"/>
    </row>
    <row r="10" spans="2:12" ht="36">
      <c r="B10" s="108"/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18</v>
      </c>
      <c r="I10" s="20" t="s">
        <v>19</v>
      </c>
      <c r="J10" s="108"/>
      <c r="K10" s="108"/>
      <c r="L10" s="108"/>
    </row>
    <row r="11" spans="2:12" ht="12.75" customHeight="1">
      <c r="B11" s="105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7"/>
    </row>
    <row r="12" spans="2:12">
      <c r="B12" s="29" t="s">
        <v>1</v>
      </c>
      <c r="C12" s="63">
        <v>2</v>
      </c>
      <c r="D12" s="63">
        <v>0</v>
      </c>
      <c r="E12" s="63">
        <v>0</v>
      </c>
      <c r="F12" s="63">
        <v>0</v>
      </c>
      <c r="G12" s="63">
        <v>0</v>
      </c>
      <c r="H12" s="63">
        <v>0</v>
      </c>
      <c r="I12" s="63">
        <v>0</v>
      </c>
      <c r="J12" s="63">
        <v>0</v>
      </c>
      <c r="K12" s="63">
        <v>0</v>
      </c>
      <c r="L12" s="24">
        <f>C12+D12+E12+F12+G12+H12+I12+J12+K12</f>
        <v>2</v>
      </c>
    </row>
    <row r="13" spans="2:12">
      <c r="B13" s="29" t="s">
        <v>2</v>
      </c>
      <c r="C13" s="63">
        <v>29</v>
      </c>
      <c r="D13" s="63">
        <v>1</v>
      </c>
      <c r="E13" s="63">
        <v>0</v>
      </c>
      <c r="F13" s="63">
        <v>0</v>
      </c>
      <c r="G13" s="63">
        <v>0</v>
      </c>
      <c r="H13" s="63">
        <v>0</v>
      </c>
      <c r="I13" s="63">
        <v>1</v>
      </c>
      <c r="J13" s="63">
        <v>5</v>
      </c>
      <c r="K13" s="63">
        <v>0</v>
      </c>
      <c r="L13" s="24">
        <f>C13+D13+E13+F13+G13+H13+I13+J13+K13</f>
        <v>36</v>
      </c>
    </row>
    <row r="14" spans="2:12">
      <c r="B14" s="29" t="s">
        <v>3</v>
      </c>
      <c r="C14" s="63">
        <v>7</v>
      </c>
      <c r="D14" s="63">
        <v>0</v>
      </c>
      <c r="E14" s="63">
        <v>0</v>
      </c>
      <c r="F14" s="63">
        <v>0</v>
      </c>
      <c r="G14" s="63">
        <v>0</v>
      </c>
      <c r="H14" s="63">
        <v>1</v>
      </c>
      <c r="I14" s="63">
        <v>1</v>
      </c>
      <c r="J14" s="63">
        <v>4</v>
      </c>
      <c r="K14" s="63">
        <v>0</v>
      </c>
      <c r="L14" s="24">
        <f>C14+D14+E14+F14+G14+H14+I14+J14+K14</f>
        <v>13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4">
        <f>C15+D15+E15+F15+G15+H15+I15+J15+K15</f>
        <v>0</v>
      </c>
    </row>
    <row r="16" spans="2:12">
      <c r="B16" s="29" t="s">
        <v>23</v>
      </c>
      <c r="C16" s="24">
        <f>SUM(C12:C15)</f>
        <v>38</v>
      </c>
      <c r="D16" s="24">
        <f t="shared" ref="D16:L16" si="0">SUM(D12:D15)</f>
        <v>1</v>
      </c>
      <c r="E16" s="24">
        <f t="shared" si="0"/>
        <v>0</v>
      </c>
      <c r="F16" s="24">
        <f t="shared" si="0"/>
        <v>0</v>
      </c>
      <c r="G16" s="24">
        <f t="shared" si="0"/>
        <v>0</v>
      </c>
      <c r="H16" s="24">
        <f t="shared" si="0"/>
        <v>1</v>
      </c>
      <c r="I16" s="24">
        <f t="shared" si="0"/>
        <v>2</v>
      </c>
      <c r="J16" s="24">
        <f t="shared" si="0"/>
        <v>9</v>
      </c>
      <c r="K16" s="24">
        <f t="shared" si="0"/>
        <v>0</v>
      </c>
      <c r="L16" s="24">
        <f t="shared" si="0"/>
        <v>51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9" t="s">
        <v>4</v>
      </c>
      <c r="C18" s="63">
        <v>4</v>
      </c>
      <c r="D18" s="63">
        <v>0</v>
      </c>
      <c r="E18" s="63">
        <v>0</v>
      </c>
      <c r="F18" s="63">
        <v>0</v>
      </c>
      <c r="G18" s="63">
        <v>0</v>
      </c>
      <c r="H18" s="63">
        <v>0</v>
      </c>
      <c r="I18" s="63">
        <v>0</v>
      </c>
      <c r="J18" s="21"/>
      <c r="K18" s="63">
        <v>0</v>
      </c>
      <c r="L18" s="24">
        <f t="shared" ref="L18:L24" si="1">C18+D18+E18+F18+G18+H18+I18+K18</f>
        <v>4</v>
      </c>
    </row>
    <row r="19" spans="2:12">
      <c r="B19" s="29" t="s">
        <v>5</v>
      </c>
      <c r="C19" s="63">
        <v>91</v>
      </c>
      <c r="D19" s="63">
        <v>9</v>
      </c>
      <c r="E19" s="63">
        <v>0</v>
      </c>
      <c r="F19" s="63">
        <v>0</v>
      </c>
      <c r="G19" s="63">
        <v>0</v>
      </c>
      <c r="H19" s="63">
        <v>1</v>
      </c>
      <c r="I19" s="63">
        <v>1</v>
      </c>
      <c r="J19" s="21"/>
      <c r="K19" s="63">
        <v>0</v>
      </c>
      <c r="L19" s="24">
        <f t="shared" si="1"/>
        <v>102</v>
      </c>
    </row>
    <row r="20" spans="2:12">
      <c r="B20" s="29" t="s">
        <v>6</v>
      </c>
      <c r="C20" s="63">
        <v>73</v>
      </c>
      <c r="D20" s="63">
        <v>3</v>
      </c>
      <c r="E20" s="63">
        <v>1</v>
      </c>
      <c r="F20" s="63">
        <v>0</v>
      </c>
      <c r="G20" s="63">
        <v>0</v>
      </c>
      <c r="H20" s="63">
        <v>1</v>
      </c>
      <c r="I20" s="63">
        <v>4</v>
      </c>
      <c r="J20" s="21"/>
      <c r="K20" s="63">
        <v>0</v>
      </c>
      <c r="L20" s="24">
        <f t="shared" si="1"/>
        <v>82</v>
      </c>
    </row>
    <row r="21" spans="2:12">
      <c r="B21" s="29" t="s">
        <v>7</v>
      </c>
      <c r="C21" s="63">
        <v>40</v>
      </c>
      <c r="D21" s="63">
        <v>1</v>
      </c>
      <c r="E21" s="63">
        <v>0</v>
      </c>
      <c r="F21" s="63">
        <v>0</v>
      </c>
      <c r="G21" s="63">
        <v>0</v>
      </c>
      <c r="H21" s="63">
        <v>3</v>
      </c>
      <c r="I21" s="63">
        <v>6</v>
      </c>
      <c r="J21" s="21"/>
      <c r="K21" s="63">
        <v>0</v>
      </c>
      <c r="L21" s="24">
        <f t="shared" si="1"/>
        <v>50</v>
      </c>
    </row>
    <row r="22" spans="2:12">
      <c r="B22" s="29" t="s">
        <v>8</v>
      </c>
      <c r="C22" s="63">
        <v>24</v>
      </c>
      <c r="D22" s="63">
        <v>2</v>
      </c>
      <c r="E22" s="63">
        <v>0</v>
      </c>
      <c r="F22" s="63">
        <v>0</v>
      </c>
      <c r="G22" s="63">
        <v>1</v>
      </c>
      <c r="H22" s="63">
        <v>1</v>
      </c>
      <c r="I22" s="63">
        <v>3</v>
      </c>
      <c r="J22" s="21"/>
      <c r="K22" s="63">
        <v>1</v>
      </c>
      <c r="L22" s="24">
        <f t="shared" si="1"/>
        <v>32</v>
      </c>
    </row>
    <row r="23" spans="2:12">
      <c r="B23" s="29" t="s">
        <v>9</v>
      </c>
      <c r="C23" s="63">
        <v>21</v>
      </c>
      <c r="D23" s="63">
        <v>3</v>
      </c>
      <c r="E23" s="63">
        <v>0</v>
      </c>
      <c r="F23" s="63">
        <v>0</v>
      </c>
      <c r="G23" s="63">
        <v>0</v>
      </c>
      <c r="H23" s="63">
        <v>0</v>
      </c>
      <c r="I23" s="63">
        <v>5</v>
      </c>
      <c r="J23" s="21"/>
      <c r="K23" s="63">
        <v>1</v>
      </c>
      <c r="L23" s="24">
        <f t="shared" si="1"/>
        <v>30</v>
      </c>
    </row>
    <row r="24" spans="2:12">
      <c r="B24" s="31" t="s">
        <v>24</v>
      </c>
      <c r="C24" s="25">
        <f>SUM(C18:C23)</f>
        <v>253</v>
      </c>
      <c r="D24" s="25">
        <f t="shared" ref="D24:I24" si="2">SUM(D18:D23)</f>
        <v>18</v>
      </c>
      <c r="E24" s="25">
        <f t="shared" si="2"/>
        <v>1</v>
      </c>
      <c r="F24" s="25">
        <f t="shared" si="2"/>
        <v>0</v>
      </c>
      <c r="G24" s="25">
        <f t="shared" si="2"/>
        <v>1</v>
      </c>
      <c r="H24" s="25">
        <f t="shared" si="2"/>
        <v>6</v>
      </c>
      <c r="I24" s="25">
        <f t="shared" si="2"/>
        <v>19</v>
      </c>
      <c r="J24" s="25"/>
      <c r="K24" s="25">
        <f>SUM(K18:K23)</f>
        <v>2</v>
      </c>
      <c r="L24" s="25">
        <f t="shared" si="1"/>
        <v>300</v>
      </c>
    </row>
    <row r="25" spans="2:12">
      <c r="B25" s="22" t="s">
        <v>0</v>
      </c>
      <c r="C25" s="23">
        <f>C16+C24</f>
        <v>291</v>
      </c>
      <c r="D25" s="23">
        <f t="shared" ref="D25:L25" si="3">D16+D24</f>
        <v>19</v>
      </c>
      <c r="E25" s="23">
        <f t="shared" si="3"/>
        <v>1</v>
      </c>
      <c r="F25" s="23">
        <f t="shared" si="3"/>
        <v>0</v>
      </c>
      <c r="G25" s="23">
        <f t="shared" si="3"/>
        <v>1</v>
      </c>
      <c r="H25" s="23">
        <f t="shared" si="3"/>
        <v>7</v>
      </c>
      <c r="I25" s="23">
        <f t="shared" si="3"/>
        <v>21</v>
      </c>
      <c r="J25" s="23">
        <f t="shared" si="3"/>
        <v>9</v>
      </c>
      <c r="K25" s="23">
        <f t="shared" si="3"/>
        <v>2</v>
      </c>
      <c r="L25" s="23">
        <f t="shared" si="3"/>
        <v>351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24" sqref="K2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75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57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2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2</v>
      </c>
    </row>
    <row r="13" spans="2:12">
      <c r="B13" s="29" t="s">
        <v>2</v>
      </c>
      <c r="C13" s="30">
        <v>45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1</v>
      </c>
      <c r="K13" s="30">
        <v>0</v>
      </c>
      <c r="L13" s="26">
        <f>C13+D13+E13+F13+G13+H13+I13+J13+K13</f>
        <v>47</v>
      </c>
    </row>
    <row r="14" spans="2:12">
      <c r="B14" s="29" t="s">
        <v>3</v>
      </c>
      <c r="C14" s="30">
        <v>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0</v>
      </c>
      <c r="L14" s="26">
        <f>C14+D14+E14+F14+G14+H14+I14+J14+K14</f>
        <v>10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0</v>
      </c>
    </row>
    <row r="16" spans="2:12">
      <c r="B16" s="29" t="s">
        <v>23</v>
      </c>
      <c r="C16" s="26">
        <f>SUM(C12:C15)</f>
        <v>56</v>
      </c>
      <c r="D16" s="26">
        <f t="shared" ref="D16:L16" si="0">SUM(D12:D15)</f>
        <v>1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2</v>
      </c>
      <c r="K16" s="26">
        <f t="shared" si="0"/>
        <v>0</v>
      </c>
      <c r="L16" s="26">
        <f t="shared" si="0"/>
        <v>59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12</v>
      </c>
      <c r="D18" s="30">
        <v>0</v>
      </c>
      <c r="E18" s="30">
        <v>1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13</v>
      </c>
    </row>
    <row r="19" spans="2:12">
      <c r="B19" s="29" t="s">
        <v>5</v>
      </c>
      <c r="C19" s="30">
        <v>222</v>
      </c>
      <c r="D19" s="30">
        <v>28</v>
      </c>
      <c r="E19" s="30">
        <v>0</v>
      </c>
      <c r="F19" s="30">
        <v>0</v>
      </c>
      <c r="G19" s="30">
        <v>0</v>
      </c>
      <c r="H19" s="30">
        <v>5</v>
      </c>
      <c r="I19" s="30">
        <v>0</v>
      </c>
      <c r="J19" s="32"/>
      <c r="K19" s="30">
        <v>0</v>
      </c>
      <c r="L19" s="26">
        <f t="shared" si="1"/>
        <v>255</v>
      </c>
    </row>
    <row r="20" spans="2:12">
      <c r="B20" s="29" t="s">
        <v>6</v>
      </c>
      <c r="C20" s="30">
        <v>79</v>
      </c>
      <c r="D20" s="30">
        <v>12</v>
      </c>
      <c r="E20" s="30">
        <v>0</v>
      </c>
      <c r="F20" s="30">
        <v>0</v>
      </c>
      <c r="G20" s="30">
        <v>0</v>
      </c>
      <c r="H20" s="30">
        <v>16</v>
      </c>
      <c r="I20" s="30">
        <v>1</v>
      </c>
      <c r="J20" s="32"/>
      <c r="K20" s="30">
        <v>0</v>
      </c>
      <c r="L20" s="26">
        <f t="shared" si="1"/>
        <v>108</v>
      </c>
    </row>
    <row r="21" spans="2:12">
      <c r="B21" s="29" t="s">
        <v>7</v>
      </c>
      <c r="C21" s="30">
        <v>46</v>
      </c>
      <c r="D21" s="30">
        <v>6</v>
      </c>
      <c r="E21" s="30">
        <v>0</v>
      </c>
      <c r="F21" s="30">
        <v>0</v>
      </c>
      <c r="G21" s="30">
        <v>0</v>
      </c>
      <c r="H21" s="30">
        <v>11</v>
      </c>
      <c r="I21" s="30">
        <v>0</v>
      </c>
      <c r="J21" s="32"/>
      <c r="K21" s="30">
        <v>0</v>
      </c>
      <c r="L21" s="26">
        <f t="shared" si="1"/>
        <v>63</v>
      </c>
    </row>
    <row r="22" spans="2:12">
      <c r="B22" s="29" t="s">
        <v>8</v>
      </c>
      <c r="C22" s="30">
        <v>16</v>
      </c>
      <c r="D22" s="30">
        <v>3</v>
      </c>
      <c r="E22" s="30">
        <v>0</v>
      </c>
      <c r="F22" s="30">
        <v>0</v>
      </c>
      <c r="G22" s="30">
        <v>0</v>
      </c>
      <c r="H22" s="30">
        <v>14</v>
      </c>
      <c r="I22" s="30">
        <v>1</v>
      </c>
      <c r="J22" s="32"/>
      <c r="K22" s="30">
        <v>0</v>
      </c>
      <c r="L22" s="26">
        <f t="shared" si="1"/>
        <v>34</v>
      </c>
    </row>
    <row r="23" spans="2:12">
      <c r="B23" s="29" t="s">
        <v>9</v>
      </c>
      <c r="C23" s="30">
        <v>2</v>
      </c>
      <c r="D23" s="30">
        <v>0</v>
      </c>
      <c r="E23" s="30">
        <v>0</v>
      </c>
      <c r="F23" s="30">
        <v>0</v>
      </c>
      <c r="G23" s="30">
        <v>0</v>
      </c>
      <c r="H23" s="30">
        <v>1</v>
      </c>
      <c r="I23" s="30">
        <v>0</v>
      </c>
      <c r="J23" s="32"/>
      <c r="K23" s="30">
        <v>0</v>
      </c>
      <c r="L23" s="26">
        <f t="shared" si="1"/>
        <v>3</v>
      </c>
    </row>
    <row r="24" spans="2:12">
      <c r="B24" s="31" t="s">
        <v>24</v>
      </c>
      <c r="C24" s="27">
        <f>SUM(C18:C23)</f>
        <v>377</v>
      </c>
      <c r="D24" s="27">
        <f t="shared" ref="D24:I24" si="2">SUM(D18:D23)</f>
        <v>49</v>
      </c>
      <c r="E24" s="27">
        <f t="shared" si="2"/>
        <v>1</v>
      </c>
      <c r="F24" s="27">
        <f t="shared" si="2"/>
        <v>0</v>
      </c>
      <c r="G24" s="27">
        <f t="shared" si="2"/>
        <v>0</v>
      </c>
      <c r="H24" s="27">
        <f t="shared" si="2"/>
        <v>47</v>
      </c>
      <c r="I24" s="27">
        <f t="shared" si="2"/>
        <v>2</v>
      </c>
      <c r="J24" s="27"/>
      <c r="K24" s="27">
        <f>SUM(K18:K23)</f>
        <v>0</v>
      </c>
      <c r="L24" s="27">
        <f t="shared" si="1"/>
        <v>476</v>
      </c>
    </row>
    <row r="25" spans="2:12">
      <c r="B25" s="33" t="s">
        <v>0</v>
      </c>
      <c r="C25" s="34">
        <f>C16+C24</f>
        <v>433</v>
      </c>
      <c r="D25" s="34">
        <f t="shared" ref="D25:L25" si="3">D16+D24</f>
        <v>50</v>
      </c>
      <c r="E25" s="34">
        <f t="shared" si="3"/>
        <v>1</v>
      </c>
      <c r="F25" s="34">
        <f t="shared" si="3"/>
        <v>0</v>
      </c>
      <c r="G25" s="34">
        <f t="shared" si="3"/>
        <v>0</v>
      </c>
      <c r="H25" s="34">
        <f t="shared" si="3"/>
        <v>47</v>
      </c>
      <c r="I25" s="34">
        <f t="shared" si="3"/>
        <v>2</v>
      </c>
      <c r="J25" s="34">
        <f t="shared" si="3"/>
        <v>2</v>
      </c>
      <c r="K25" s="34">
        <f t="shared" si="3"/>
        <v>0</v>
      </c>
      <c r="L25" s="34">
        <f t="shared" si="3"/>
        <v>535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20" sqref="C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85" t="s">
        <v>61</v>
      </c>
      <c r="D2" s="85"/>
      <c r="E2" s="85"/>
      <c r="F2" s="85"/>
      <c r="G2" s="85"/>
      <c r="H2" s="4"/>
      <c r="I2" s="4"/>
      <c r="J2" s="4"/>
      <c r="K2" s="4"/>
      <c r="L2" s="4"/>
    </row>
    <row r="3" spans="2:12" ht="12.75" customHeight="1">
      <c r="B3" s="3" t="s">
        <v>28</v>
      </c>
      <c r="C3" s="85" t="s">
        <v>62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24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42" customHeight="1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4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4</v>
      </c>
    </row>
    <row r="13" spans="2:12">
      <c r="B13" s="29" t="s">
        <v>2</v>
      </c>
      <c r="C13" s="30">
        <v>119</v>
      </c>
      <c r="D13" s="30">
        <v>32</v>
      </c>
      <c r="E13" s="30">
        <v>5</v>
      </c>
      <c r="F13" s="30">
        <v>0</v>
      </c>
      <c r="G13" s="30">
        <v>0</v>
      </c>
      <c r="H13" s="30">
        <v>0</v>
      </c>
      <c r="I13" s="30">
        <v>0</v>
      </c>
      <c r="J13" s="30">
        <v>28</v>
      </c>
      <c r="K13" s="30">
        <v>0</v>
      </c>
      <c r="L13" s="26">
        <f>C13+D13+E13+F13+G13+H13+I13+J13+K13</f>
        <v>184</v>
      </c>
    </row>
    <row r="14" spans="2:12">
      <c r="B14" s="29" t="s">
        <v>3</v>
      </c>
      <c r="C14" s="30">
        <v>31</v>
      </c>
      <c r="D14" s="30">
        <v>2</v>
      </c>
      <c r="E14" s="30">
        <v>2</v>
      </c>
      <c r="F14" s="30">
        <v>0</v>
      </c>
      <c r="G14" s="30">
        <v>0</v>
      </c>
      <c r="H14" s="30">
        <v>0</v>
      </c>
      <c r="I14" s="30">
        <v>0</v>
      </c>
      <c r="J14" s="30">
        <v>4</v>
      </c>
      <c r="K14" s="30">
        <v>0</v>
      </c>
      <c r="L14" s="26">
        <f>C14+D14+E14+F14+G14+H14+I14+J14+K14</f>
        <v>39</v>
      </c>
    </row>
    <row r="15" spans="2:12">
      <c r="B15" s="29" t="s">
        <v>25</v>
      </c>
      <c r="C15" s="30">
        <v>29</v>
      </c>
      <c r="D15" s="30">
        <v>3</v>
      </c>
      <c r="E15" s="30">
        <v>1</v>
      </c>
      <c r="F15" s="30">
        <v>0</v>
      </c>
      <c r="G15" s="30">
        <v>0</v>
      </c>
      <c r="H15" s="30">
        <v>0</v>
      </c>
      <c r="I15" s="30">
        <v>0</v>
      </c>
      <c r="J15" s="30">
        <v>10</v>
      </c>
      <c r="K15" s="30">
        <v>0</v>
      </c>
      <c r="L15" s="26">
        <f>C15+D15+E15+F15+G15+H15+I15+J15+K15</f>
        <v>43</v>
      </c>
    </row>
    <row r="16" spans="2:12">
      <c r="B16" s="29" t="s">
        <v>23</v>
      </c>
      <c r="C16" s="26">
        <f>SUM(C12:C15)</f>
        <v>183</v>
      </c>
      <c r="D16" s="26">
        <f t="shared" ref="D16:L16" si="0">SUM(D12:D15)</f>
        <v>37</v>
      </c>
      <c r="E16" s="26">
        <f t="shared" si="0"/>
        <v>8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42</v>
      </c>
      <c r="K16" s="26">
        <f t="shared" si="0"/>
        <v>0</v>
      </c>
      <c r="L16" s="26">
        <f t="shared" si="0"/>
        <v>270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120</v>
      </c>
      <c r="D18" s="30">
        <v>13</v>
      </c>
      <c r="E18" s="30">
        <v>2</v>
      </c>
      <c r="F18" s="30">
        <v>0</v>
      </c>
      <c r="G18" s="30">
        <v>0</v>
      </c>
      <c r="H18" s="30">
        <v>1</v>
      </c>
      <c r="I18" s="30">
        <v>0</v>
      </c>
      <c r="J18" s="32">
        <v>0</v>
      </c>
      <c r="K18" s="30">
        <v>3</v>
      </c>
      <c r="L18" s="26">
        <f t="shared" ref="L18:L24" si="1">C18+D18+E18+F18+G18+H18+I18+K18</f>
        <v>139</v>
      </c>
    </row>
    <row r="19" spans="2:12">
      <c r="B19" s="29" t="s">
        <v>5</v>
      </c>
      <c r="C19" s="30">
        <v>404</v>
      </c>
      <c r="D19" s="30">
        <v>46</v>
      </c>
      <c r="E19" s="30">
        <v>13</v>
      </c>
      <c r="F19" s="30">
        <v>2</v>
      </c>
      <c r="G19" s="30">
        <v>2</v>
      </c>
      <c r="H19" s="30">
        <v>6</v>
      </c>
      <c r="I19" s="30">
        <v>1</v>
      </c>
      <c r="J19" s="32">
        <v>0</v>
      </c>
      <c r="K19" s="30">
        <v>26</v>
      </c>
      <c r="L19" s="26">
        <f t="shared" si="1"/>
        <v>500</v>
      </c>
    </row>
    <row r="20" spans="2:12">
      <c r="B20" s="29" t="s">
        <v>6</v>
      </c>
      <c r="C20" s="30">
        <v>369</v>
      </c>
      <c r="D20" s="30">
        <v>39</v>
      </c>
      <c r="E20" s="30">
        <v>28</v>
      </c>
      <c r="F20" s="30">
        <v>2</v>
      </c>
      <c r="G20" s="30">
        <v>1</v>
      </c>
      <c r="H20" s="30">
        <v>12</v>
      </c>
      <c r="I20" s="30">
        <v>1</v>
      </c>
      <c r="J20" s="32">
        <v>0</v>
      </c>
      <c r="K20" s="30">
        <v>19</v>
      </c>
      <c r="L20" s="26">
        <f t="shared" si="1"/>
        <v>471</v>
      </c>
    </row>
    <row r="21" spans="2:12">
      <c r="B21" s="29" t="s">
        <v>7</v>
      </c>
      <c r="C21" s="30">
        <v>366</v>
      </c>
      <c r="D21" s="30">
        <v>48</v>
      </c>
      <c r="E21" s="30">
        <v>26</v>
      </c>
      <c r="F21" s="30">
        <v>2</v>
      </c>
      <c r="G21" s="30">
        <v>1</v>
      </c>
      <c r="H21" s="30">
        <v>3</v>
      </c>
      <c r="I21" s="30">
        <v>1</v>
      </c>
      <c r="J21" s="32">
        <v>0</v>
      </c>
      <c r="K21" s="30">
        <v>31</v>
      </c>
      <c r="L21" s="26">
        <f t="shared" si="1"/>
        <v>478</v>
      </c>
    </row>
    <row r="22" spans="2:12">
      <c r="B22" s="29" t="s">
        <v>8</v>
      </c>
      <c r="C22" s="30">
        <v>203</v>
      </c>
      <c r="D22" s="30">
        <v>30</v>
      </c>
      <c r="E22" s="30">
        <v>16</v>
      </c>
      <c r="F22" s="30">
        <v>4</v>
      </c>
      <c r="G22" s="30">
        <v>0</v>
      </c>
      <c r="H22" s="30">
        <v>4</v>
      </c>
      <c r="I22" s="30">
        <v>0</v>
      </c>
      <c r="J22" s="32">
        <v>0</v>
      </c>
      <c r="K22" s="30">
        <v>14</v>
      </c>
      <c r="L22" s="26">
        <f t="shared" si="1"/>
        <v>271</v>
      </c>
    </row>
    <row r="23" spans="2:12">
      <c r="B23" s="29" t="s">
        <v>9</v>
      </c>
      <c r="C23" s="30">
        <v>13</v>
      </c>
      <c r="D23" s="30">
        <v>1</v>
      </c>
      <c r="E23" s="30">
        <v>1</v>
      </c>
      <c r="F23" s="30">
        <v>0</v>
      </c>
      <c r="G23" s="30">
        <v>0</v>
      </c>
      <c r="H23" s="30">
        <v>0</v>
      </c>
      <c r="I23" s="30">
        <v>0</v>
      </c>
      <c r="J23" s="32">
        <v>0</v>
      </c>
      <c r="K23" s="30">
        <v>11</v>
      </c>
      <c r="L23" s="26">
        <f t="shared" si="1"/>
        <v>26</v>
      </c>
    </row>
    <row r="24" spans="2:12">
      <c r="B24" s="31" t="s">
        <v>24</v>
      </c>
      <c r="C24" s="27">
        <f>SUM(C18:C23)</f>
        <v>1475</v>
      </c>
      <c r="D24" s="27">
        <f t="shared" ref="D24:I24" si="2">SUM(D18:D23)</f>
        <v>177</v>
      </c>
      <c r="E24" s="27">
        <f t="shared" si="2"/>
        <v>86</v>
      </c>
      <c r="F24" s="27">
        <f t="shared" si="2"/>
        <v>10</v>
      </c>
      <c r="G24" s="27">
        <f t="shared" si="2"/>
        <v>4</v>
      </c>
      <c r="H24" s="27">
        <f t="shared" si="2"/>
        <v>26</v>
      </c>
      <c r="I24" s="27">
        <f t="shared" si="2"/>
        <v>3</v>
      </c>
      <c r="J24" s="27"/>
      <c r="K24" s="27">
        <f>SUM(K18:K23)</f>
        <v>104</v>
      </c>
      <c r="L24" s="27">
        <f t="shared" si="1"/>
        <v>1885</v>
      </c>
    </row>
    <row r="25" spans="2:12">
      <c r="B25" s="33" t="s">
        <v>0</v>
      </c>
      <c r="C25" s="34">
        <f>C16+C24</f>
        <v>1658</v>
      </c>
      <c r="D25" s="34">
        <f t="shared" ref="D25:L25" si="3">D16+D24</f>
        <v>214</v>
      </c>
      <c r="E25" s="34">
        <f t="shared" si="3"/>
        <v>94</v>
      </c>
      <c r="F25" s="34">
        <f t="shared" si="3"/>
        <v>10</v>
      </c>
      <c r="G25" s="34">
        <f t="shared" si="3"/>
        <v>4</v>
      </c>
      <c r="H25" s="34">
        <f t="shared" si="3"/>
        <v>26</v>
      </c>
      <c r="I25" s="34">
        <f t="shared" si="3"/>
        <v>3</v>
      </c>
      <c r="J25" s="34">
        <f t="shared" si="3"/>
        <v>42</v>
      </c>
      <c r="K25" s="34">
        <f t="shared" si="3"/>
        <v>104</v>
      </c>
      <c r="L25" s="34">
        <f t="shared" si="3"/>
        <v>2155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9"/>
    <protectedRange sqref="C2:G3 D4" name="Cabecalho_9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H16" sqref="H1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110" t="s">
        <v>58</v>
      </c>
      <c r="D2" s="110"/>
      <c r="E2" s="110"/>
      <c r="F2" s="110"/>
      <c r="G2" s="110"/>
      <c r="H2" s="8"/>
      <c r="I2" s="8"/>
      <c r="J2" s="8"/>
      <c r="K2" s="8"/>
      <c r="L2" s="8"/>
    </row>
    <row r="3" spans="2:12">
      <c r="B3" s="7" t="s">
        <v>28</v>
      </c>
      <c r="C3" s="110" t="s">
        <v>34</v>
      </c>
      <c r="D3" s="110"/>
      <c r="E3" s="110"/>
      <c r="F3" s="110"/>
      <c r="G3" s="110"/>
      <c r="H3" s="8"/>
      <c r="I3" s="8"/>
      <c r="J3" s="8"/>
      <c r="K3" s="8"/>
      <c r="L3" s="8"/>
    </row>
    <row r="4" spans="2:12">
      <c r="B4" s="8" t="s">
        <v>30</v>
      </c>
      <c r="C4" s="8"/>
      <c r="D4" s="64">
        <v>42735</v>
      </c>
      <c r="E4" s="8"/>
      <c r="F4" s="8"/>
      <c r="G4" s="8"/>
      <c r="H4" s="8"/>
      <c r="I4" s="8"/>
      <c r="J4" s="8"/>
      <c r="K4" s="8"/>
      <c r="L4" s="8"/>
    </row>
    <row r="5" spans="2:12">
      <c r="B5" s="94" t="s">
        <v>35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112" t="s">
        <v>32</v>
      </c>
      <c r="C8" s="112" t="s">
        <v>11</v>
      </c>
      <c r="D8" s="112"/>
      <c r="E8" s="112"/>
      <c r="F8" s="112"/>
      <c r="G8" s="112"/>
      <c r="H8" s="112"/>
      <c r="I8" s="112"/>
      <c r="J8" s="112" t="s">
        <v>12</v>
      </c>
      <c r="K8" s="112" t="s">
        <v>13</v>
      </c>
      <c r="L8" s="112" t="s">
        <v>0</v>
      </c>
    </row>
    <row r="9" spans="2:12" ht="12.75" customHeight="1">
      <c r="B9" s="112"/>
      <c r="C9" s="112" t="s">
        <v>14</v>
      </c>
      <c r="D9" s="112"/>
      <c r="E9" s="112"/>
      <c r="F9" s="112"/>
      <c r="G9" s="112" t="s">
        <v>15</v>
      </c>
      <c r="H9" s="112"/>
      <c r="I9" s="112"/>
      <c r="J9" s="112"/>
      <c r="K9" s="112"/>
      <c r="L9" s="112"/>
    </row>
    <row r="10" spans="2:12" ht="36">
      <c r="B10" s="112"/>
      <c r="C10" s="65" t="s">
        <v>16</v>
      </c>
      <c r="D10" s="65" t="s">
        <v>17</v>
      </c>
      <c r="E10" s="65" t="s">
        <v>18</v>
      </c>
      <c r="F10" s="65" t="s">
        <v>19</v>
      </c>
      <c r="G10" s="65" t="s">
        <v>20</v>
      </c>
      <c r="H10" s="65" t="s">
        <v>18</v>
      </c>
      <c r="I10" s="65" t="s">
        <v>19</v>
      </c>
      <c r="J10" s="112"/>
      <c r="K10" s="112"/>
      <c r="L10" s="112"/>
    </row>
    <row r="11" spans="2:12" ht="12.75" customHeight="1">
      <c r="B11" s="111" t="s">
        <v>21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</row>
    <row r="12" spans="2:12">
      <c r="B12" s="46" t="s">
        <v>1</v>
      </c>
      <c r="C12" s="61">
        <v>3</v>
      </c>
      <c r="D12" s="61"/>
      <c r="E12" s="61"/>
      <c r="F12" s="61"/>
      <c r="G12" s="61"/>
      <c r="H12" s="61"/>
      <c r="I12" s="61"/>
      <c r="J12" s="61"/>
      <c r="K12" s="61"/>
      <c r="L12" s="66">
        <f>C12+D12+E12+F12+G12+H12+I12+J12+K12</f>
        <v>3</v>
      </c>
    </row>
    <row r="13" spans="2:12">
      <c r="B13" s="46" t="s">
        <v>2</v>
      </c>
      <c r="C13" s="61">
        <v>84</v>
      </c>
      <c r="D13" s="61">
        <v>1</v>
      </c>
      <c r="E13" s="61"/>
      <c r="F13" s="61"/>
      <c r="G13" s="61"/>
      <c r="H13" s="61"/>
      <c r="I13" s="61"/>
      <c r="J13" s="61">
        <v>1</v>
      </c>
      <c r="K13" s="61"/>
      <c r="L13" s="66">
        <f>C13+D13+E13+F13+G13+H13+I13+J13+K13</f>
        <v>86</v>
      </c>
    </row>
    <row r="14" spans="2:12">
      <c r="B14" s="46" t="s">
        <v>3</v>
      </c>
      <c r="C14" s="61">
        <v>14</v>
      </c>
      <c r="D14" s="61"/>
      <c r="E14" s="61"/>
      <c r="F14" s="61"/>
      <c r="G14" s="61"/>
      <c r="H14" s="61"/>
      <c r="I14" s="61"/>
      <c r="J14" s="61"/>
      <c r="K14" s="61"/>
      <c r="L14" s="66">
        <f>C14+D14+E14+F14+G14+H14+I14+J14+K14</f>
        <v>14</v>
      </c>
    </row>
    <row r="15" spans="2:12">
      <c r="B15" s="46" t="s">
        <v>25</v>
      </c>
      <c r="C15" s="61">
        <v>6</v>
      </c>
      <c r="D15" s="61"/>
      <c r="E15" s="61"/>
      <c r="F15" s="61"/>
      <c r="G15" s="61"/>
      <c r="H15" s="61"/>
      <c r="I15" s="61"/>
      <c r="J15" s="61"/>
      <c r="K15" s="61"/>
      <c r="L15" s="66">
        <f>C15+D15+E15+F15+G15+H15+I15+J15+K15</f>
        <v>6</v>
      </c>
    </row>
    <row r="16" spans="2:12">
      <c r="B16" s="46" t="s">
        <v>23</v>
      </c>
      <c r="C16" s="66">
        <f t="shared" ref="C16:L16" si="0">SUM(C12:C15)</f>
        <v>107</v>
      </c>
      <c r="D16" s="66">
        <f t="shared" si="0"/>
        <v>1</v>
      </c>
      <c r="E16" s="66">
        <f t="shared" si="0"/>
        <v>0</v>
      </c>
      <c r="F16" s="66">
        <f t="shared" si="0"/>
        <v>0</v>
      </c>
      <c r="G16" s="66">
        <f t="shared" si="0"/>
        <v>0</v>
      </c>
      <c r="H16" s="66">
        <f t="shared" si="0"/>
        <v>0</v>
      </c>
      <c r="I16" s="66">
        <f t="shared" si="0"/>
        <v>0</v>
      </c>
      <c r="J16" s="66">
        <f t="shared" si="0"/>
        <v>1</v>
      </c>
      <c r="K16" s="66">
        <f t="shared" si="0"/>
        <v>0</v>
      </c>
      <c r="L16" s="66">
        <f t="shared" si="0"/>
        <v>109</v>
      </c>
    </row>
    <row r="17" spans="2:12">
      <c r="B17" s="109" t="s">
        <v>36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</row>
    <row r="18" spans="2:12">
      <c r="B18" s="46" t="s">
        <v>4</v>
      </c>
      <c r="C18" s="61">
        <v>17</v>
      </c>
      <c r="D18" s="61">
        <v>3</v>
      </c>
      <c r="E18" s="61"/>
      <c r="F18" s="61"/>
      <c r="G18" s="61"/>
      <c r="H18" s="61">
        <v>5</v>
      </c>
      <c r="I18" s="61"/>
      <c r="J18" s="67"/>
      <c r="K18" s="61"/>
      <c r="L18" s="66">
        <f t="shared" ref="L18:L24" si="1">C18+D18+E18+F18+G18+H18+I18+K18</f>
        <v>25</v>
      </c>
    </row>
    <row r="19" spans="2:12">
      <c r="B19" s="46" t="s">
        <v>5</v>
      </c>
      <c r="C19" s="61">
        <v>217</v>
      </c>
      <c r="D19" s="61">
        <v>15</v>
      </c>
      <c r="E19" s="61"/>
      <c r="F19" s="61"/>
      <c r="G19" s="61"/>
      <c r="H19" s="61">
        <v>19</v>
      </c>
      <c r="I19" s="61">
        <v>1</v>
      </c>
      <c r="J19" s="67"/>
      <c r="K19" s="61">
        <v>2</v>
      </c>
      <c r="L19" s="66">
        <f t="shared" si="1"/>
        <v>254</v>
      </c>
    </row>
    <row r="20" spans="2:12">
      <c r="B20" s="46" t="s">
        <v>6</v>
      </c>
      <c r="C20" s="61">
        <v>170</v>
      </c>
      <c r="D20" s="61">
        <v>12</v>
      </c>
      <c r="E20" s="61"/>
      <c r="F20" s="61"/>
      <c r="G20" s="61"/>
      <c r="H20" s="61">
        <v>35</v>
      </c>
      <c r="I20" s="61"/>
      <c r="J20" s="67"/>
      <c r="K20" s="61">
        <v>6</v>
      </c>
      <c r="L20" s="66">
        <f t="shared" si="1"/>
        <v>223</v>
      </c>
    </row>
    <row r="21" spans="2:12">
      <c r="B21" s="46" t="s">
        <v>37</v>
      </c>
      <c r="C21" s="61">
        <v>62</v>
      </c>
      <c r="D21" s="61">
        <v>8</v>
      </c>
      <c r="E21" s="61"/>
      <c r="F21" s="61"/>
      <c r="G21" s="61"/>
      <c r="H21" s="61">
        <v>24</v>
      </c>
      <c r="I21" s="61">
        <v>2</v>
      </c>
      <c r="J21" s="67"/>
      <c r="K21" s="61">
        <v>2</v>
      </c>
      <c r="L21" s="66">
        <f t="shared" si="1"/>
        <v>98</v>
      </c>
    </row>
    <row r="22" spans="2:12">
      <c r="B22" s="46" t="s">
        <v>8</v>
      </c>
      <c r="C22" s="61">
        <v>66</v>
      </c>
      <c r="D22" s="61">
        <v>3</v>
      </c>
      <c r="E22" s="61"/>
      <c r="F22" s="61"/>
      <c r="G22" s="61"/>
      <c r="H22" s="61">
        <v>40</v>
      </c>
      <c r="I22" s="61">
        <v>2</v>
      </c>
      <c r="J22" s="67"/>
      <c r="K22" s="61"/>
      <c r="L22" s="66">
        <f t="shared" si="1"/>
        <v>111</v>
      </c>
    </row>
    <row r="23" spans="2:12">
      <c r="B23" s="46" t="s">
        <v>9</v>
      </c>
      <c r="C23" s="61"/>
      <c r="D23" s="61"/>
      <c r="E23" s="61"/>
      <c r="F23" s="61"/>
      <c r="G23" s="61"/>
      <c r="H23" s="61"/>
      <c r="I23" s="61"/>
      <c r="J23" s="67"/>
      <c r="K23" s="61"/>
      <c r="L23" s="66">
        <f t="shared" si="1"/>
        <v>0</v>
      </c>
    </row>
    <row r="24" spans="2:12">
      <c r="B24" s="50" t="s">
        <v>24</v>
      </c>
      <c r="C24" s="68">
        <f t="shared" ref="C24:I24" si="2">SUM(C18:C23)</f>
        <v>532</v>
      </c>
      <c r="D24" s="68">
        <f t="shared" si="2"/>
        <v>41</v>
      </c>
      <c r="E24" s="68">
        <f t="shared" si="2"/>
        <v>0</v>
      </c>
      <c r="F24" s="68">
        <f t="shared" si="2"/>
        <v>0</v>
      </c>
      <c r="G24" s="68">
        <f t="shared" si="2"/>
        <v>0</v>
      </c>
      <c r="H24" s="68">
        <f t="shared" si="2"/>
        <v>123</v>
      </c>
      <c r="I24" s="68">
        <f t="shared" si="2"/>
        <v>5</v>
      </c>
      <c r="J24" s="68"/>
      <c r="K24" s="68">
        <f>SUM(K18:K23)</f>
        <v>10</v>
      </c>
      <c r="L24" s="68">
        <f t="shared" si="1"/>
        <v>711</v>
      </c>
    </row>
    <row r="25" spans="2:12">
      <c r="B25" s="69" t="s">
        <v>0</v>
      </c>
      <c r="C25" s="70">
        <f t="shared" ref="C25:L25" si="3">C16+C24</f>
        <v>639</v>
      </c>
      <c r="D25" s="70">
        <f t="shared" si="3"/>
        <v>42</v>
      </c>
      <c r="E25" s="70">
        <f t="shared" si="3"/>
        <v>0</v>
      </c>
      <c r="F25" s="70">
        <f t="shared" si="3"/>
        <v>0</v>
      </c>
      <c r="G25" s="70">
        <f t="shared" si="3"/>
        <v>0</v>
      </c>
      <c r="H25" s="70">
        <f t="shared" si="3"/>
        <v>123</v>
      </c>
      <c r="I25" s="70">
        <f t="shared" si="3"/>
        <v>5</v>
      </c>
      <c r="J25" s="70">
        <f t="shared" si="3"/>
        <v>1</v>
      </c>
      <c r="K25" s="70">
        <f t="shared" si="3"/>
        <v>10</v>
      </c>
      <c r="L25" s="70">
        <f t="shared" si="3"/>
        <v>820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19" sqref="G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76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/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8" t="s">
        <v>32</v>
      </c>
      <c r="C8" s="108" t="s">
        <v>11</v>
      </c>
      <c r="D8" s="108"/>
      <c r="E8" s="108"/>
      <c r="F8" s="108"/>
      <c r="G8" s="108"/>
      <c r="H8" s="108"/>
      <c r="I8" s="108"/>
      <c r="J8" s="108" t="s">
        <v>12</v>
      </c>
      <c r="K8" s="108" t="s">
        <v>13</v>
      </c>
      <c r="L8" s="108" t="s">
        <v>0</v>
      </c>
    </row>
    <row r="9" spans="2:12" ht="12.75" customHeight="1">
      <c r="B9" s="108"/>
      <c r="C9" s="108" t="s">
        <v>14</v>
      </c>
      <c r="D9" s="108"/>
      <c r="E9" s="108"/>
      <c r="F9" s="108"/>
      <c r="G9" s="108" t="s">
        <v>15</v>
      </c>
      <c r="H9" s="108"/>
      <c r="I9" s="108"/>
      <c r="J9" s="108"/>
      <c r="K9" s="108"/>
      <c r="L9" s="108"/>
    </row>
    <row r="10" spans="2:12" ht="36">
      <c r="B10" s="108"/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18</v>
      </c>
      <c r="I10" s="20" t="s">
        <v>19</v>
      </c>
      <c r="J10" s="108"/>
      <c r="K10" s="108"/>
      <c r="L10" s="108"/>
    </row>
    <row r="11" spans="2:12" ht="12.75" customHeight="1">
      <c r="B11" s="105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7"/>
    </row>
    <row r="12" spans="2:12">
      <c r="B12" s="29" t="s">
        <v>1</v>
      </c>
      <c r="C12" s="30">
        <v>2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4">
        <f>C12+D12+E12+F12+G12+H12+I12+J12+K12</f>
        <v>2</v>
      </c>
    </row>
    <row r="13" spans="2:12">
      <c r="B13" s="29" t="s">
        <v>2</v>
      </c>
      <c r="C13" s="30">
        <v>38</v>
      </c>
      <c r="D13" s="30">
        <v>2</v>
      </c>
      <c r="E13" s="30">
        <v>0</v>
      </c>
      <c r="F13" s="30">
        <v>0</v>
      </c>
      <c r="G13" s="30">
        <v>1</v>
      </c>
      <c r="H13" s="30">
        <v>0</v>
      </c>
      <c r="I13" s="30">
        <v>0</v>
      </c>
      <c r="J13" s="30">
        <v>1</v>
      </c>
      <c r="K13" s="30">
        <v>0</v>
      </c>
      <c r="L13" s="24">
        <f>C13+D13+E13+F13+G13+H13+I13+J13+K13</f>
        <v>42</v>
      </c>
    </row>
    <row r="14" spans="2:12">
      <c r="B14" s="29" t="s">
        <v>3</v>
      </c>
      <c r="C14" s="30">
        <v>9</v>
      </c>
      <c r="D14" s="30">
        <v>1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/>
      <c r="L14" s="24">
        <f>C14+D14+E14+F14+G14+H14+I14+J14+K14</f>
        <v>11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4">
        <f>C15+D15+E15+F15+G15+H15+I15+J15+K15</f>
        <v>0</v>
      </c>
    </row>
    <row r="16" spans="2:12">
      <c r="B16" s="29" t="s">
        <v>23</v>
      </c>
      <c r="C16" s="24">
        <f>SUM(C12:C15)</f>
        <v>49</v>
      </c>
      <c r="D16" s="24">
        <f t="shared" ref="D16:L16" si="0">SUM(D12:D15)</f>
        <v>3</v>
      </c>
      <c r="E16" s="24">
        <f t="shared" si="0"/>
        <v>0</v>
      </c>
      <c r="F16" s="24">
        <f t="shared" si="0"/>
        <v>0</v>
      </c>
      <c r="G16" s="24">
        <f t="shared" si="0"/>
        <v>1</v>
      </c>
      <c r="H16" s="24">
        <f t="shared" si="0"/>
        <v>0</v>
      </c>
      <c r="I16" s="24">
        <f t="shared" si="0"/>
        <v>0</v>
      </c>
      <c r="J16" s="24">
        <f t="shared" si="0"/>
        <v>2</v>
      </c>
      <c r="K16" s="24">
        <f t="shared" si="0"/>
        <v>0</v>
      </c>
      <c r="L16" s="24">
        <f t="shared" si="0"/>
        <v>55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9" t="s">
        <v>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21"/>
      <c r="K18" s="30">
        <v>0</v>
      </c>
      <c r="L18" s="24">
        <f t="shared" ref="L18:L24" si="1">C18+D18+E18+F18+G18+H18+I18+K18</f>
        <v>0</v>
      </c>
    </row>
    <row r="19" spans="2:12">
      <c r="B19" s="29" t="s">
        <v>5</v>
      </c>
      <c r="C19" s="30">
        <v>55</v>
      </c>
      <c r="D19" s="30">
        <v>10</v>
      </c>
      <c r="E19" s="30">
        <v>0</v>
      </c>
      <c r="F19" s="30">
        <v>0</v>
      </c>
      <c r="G19" s="30">
        <v>0</v>
      </c>
      <c r="H19" s="30">
        <v>5</v>
      </c>
      <c r="I19" s="30">
        <v>0</v>
      </c>
      <c r="J19" s="21"/>
      <c r="K19" s="30">
        <v>0</v>
      </c>
      <c r="L19" s="24">
        <f t="shared" si="1"/>
        <v>70</v>
      </c>
    </row>
    <row r="20" spans="2:12">
      <c r="B20" s="29" t="s">
        <v>6</v>
      </c>
      <c r="C20" s="30">
        <v>107</v>
      </c>
      <c r="D20" s="30">
        <v>23</v>
      </c>
      <c r="E20" s="30">
        <v>0</v>
      </c>
      <c r="F20" s="30">
        <v>0</v>
      </c>
      <c r="G20" s="30">
        <v>0</v>
      </c>
      <c r="H20" s="30">
        <v>14</v>
      </c>
      <c r="I20" s="30">
        <v>0</v>
      </c>
      <c r="J20" s="21"/>
      <c r="K20" s="30">
        <v>0</v>
      </c>
      <c r="L20" s="24">
        <f t="shared" si="1"/>
        <v>144</v>
      </c>
    </row>
    <row r="21" spans="2:12">
      <c r="B21" s="29" t="s">
        <v>7</v>
      </c>
      <c r="C21" s="30">
        <v>54</v>
      </c>
      <c r="D21" s="30">
        <v>4</v>
      </c>
      <c r="E21" s="30">
        <v>0</v>
      </c>
      <c r="F21" s="30">
        <v>0</v>
      </c>
      <c r="G21" s="30">
        <v>0</v>
      </c>
      <c r="H21" s="30">
        <v>16</v>
      </c>
      <c r="I21" s="30">
        <v>0</v>
      </c>
      <c r="J21" s="21"/>
      <c r="K21" s="30">
        <v>0</v>
      </c>
      <c r="L21" s="24">
        <f t="shared" si="1"/>
        <v>74</v>
      </c>
    </row>
    <row r="22" spans="2:12">
      <c r="B22" s="29" t="s">
        <v>8</v>
      </c>
      <c r="C22" s="30">
        <v>57</v>
      </c>
      <c r="D22" s="30">
        <v>17</v>
      </c>
      <c r="E22" s="30">
        <v>0</v>
      </c>
      <c r="F22" s="30">
        <v>0</v>
      </c>
      <c r="G22" s="30">
        <v>0</v>
      </c>
      <c r="H22" s="30">
        <v>22</v>
      </c>
      <c r="I22" s="30">
        <v>0</v>
      </c>
      <c r="J22" s="21"/>
      <c r="K22" s="30">
        <v>0</v>
      </c>
      <c r="L22" s="24">
        <f t="shared" si="1"/>
        <v>96</v>
      </c>
    </row>
    <row r="23" spans="2:12">
      <c r="B23" s="29" t="s">
        <v>9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21"/>
      <c r="K23" s="30">
        <v>0</v>
      </c>
      <c r="L23" s="24">
        <f t="shared" si="1"/>
        <v>0</v>
      </c>
    </row>
    <row r="24" spans="2:12">
      <c r="B24" s="31" t="s">
        <v>24</v>
      </c>
      <c r="C24" s="25">
        <f>SUM(C18:C23)</f>
        <v>273</v>
      </c>
      <c r="D24" s="25">
        <f t="shared" ref="D24:I24" si="2">SUM(D18:D23)</f>
        <v>54</v>
      </c>
      <c r="E24" s="25">
        <f t="shared" si="2"/>
        <v>0</v>
      </c>
      <c r="F24" s="25">
        <f t="shared" si="2"/>
        <v>0</v>
      </c>
      <c r="G24" s="25">
        <f t="shared" si="2"/>
        <v>0</v>
      </c>
      <c r="H24" s="25">
        <f t="shared" si="2"/>
        <v>57</v>
      </c>
      <c r="I24" s="25">
        <f t="shared" si="2"/>
        <v>0</v>
      </c>
      <c r="J24" s="25"/>
      <c r="K24" s="25">
        <f>SUM(K18:K23)</f>
        <v>0</v>
      </c>
      <c r="L24" s="25">
        <f t="shared" si="1"/>
        <v>384</v>
      </c>
    </row>
    <row r="25" spans="2:12">
      <c r="B25" s="22" t="s">
        <v>0</v>
      </c>
      <c r="C25" s="23">
        <f>C16+C24</f>
        <v>322</v>
      </c>
      <c r="D25" s="23">
        <f t="shared" ref="D25:L25" si="3">D16+D24</f>
        <v>57</v>
      </c>
      <c r="E25" s="23">
        <f t="shared" si="3"/>
        <v>0</v>
      </c>
      <c r="F25" s="23">
        <f t="shared" si="3"/>
        <v>0</v>
      </c>
      <c r="G25" s="23">
        <f t="shared" si="3"/>
        <v>1</v>
      </c>
      <c r="H25" s="23">
        <f t="shared" si="3"/>
        <v>57</v>
      </c>
      <c r="I25" s="23">
        <f t="shared" si="3"/>
        <v>0</v>
      </c>
      <c r="J25" s="23">
        <f t="shared" si="3"/>
        <v>2</v>
      </c>
      <c r="K25" s="23">
        <f t="shared" si="3"/>
        <v>0</v>
      </c>
      <c r="L25" s="23">
        <f t="shared" si="3"/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tabSelected="1" workbookViewId="0">
      <selection activeCell="H14" sqref="H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42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43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2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2</v>
      </c>
    </row>
    <row r="13" spans="2:12">
      <c r="B13" s="29" t="s">
        <v>2</v>
      </c>
      <c r="C13" s="30">
        <v>28</v>
      </c>
      <c r="D13" s="30">
        <v>1</v>
      </c>
      <c r="E13" s="30">
        <v>0</v>
      </c>
      <c r="F13" s="30">
        <v>0</v>
      </c>
      <c r="G13" s="30">
        <v>1</v>
      </c>
      <c r="H13" s="30">
        <v>0</v>
      </c>
      <c r="I13" s="30">
        <v>0</v>
      </c>
      <c r="J13" s="30">
        <v>0</v>
      </c>
      <c r="K13" s="30">
        <v>0</v>
      </c>
      <c r="L13" s="26">
        <f>C13+D13+E13+F13+G13+H13+I13+J13+K13</f>
        <v>30</v>
      </c>
    </row>
    <row r="14" spans="2:12">
      <c r="B14" s="29" t="s">
        <v>3</v>
      </c>
      <c r="C14" s="30">
        <v>10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f>C14+D14+E14+F14+G14+H14+I14+J14+K14</f>
        <v>10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0</v>
      </c>
    </row>
    <row r="16" spans="2:12">
      <c r="B16" s="29" t="s">
        <v>23</v>
      </c>
      <c r="C16" s="26">
        <f>SUM(C12:C15)</f>
        <v>40</v>
      </c>
      <c r="D16" s="26">
        <f t="shared" ref="D16:L16" si="0">SUM(D12:D15)</f>
        <v>1</v>
      </c>
      <c r="E16" s="26">
        <f t="shared" si="0"/>
        <v>0</v>
      </c>
      <c r="F16" s="26">
        <f t="shared" si="0"/>
        <v>0</v>
      </c>
      <c r="G16" s="26">
        <f t="shared" si="0"/>
        <v>1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42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0</v>
      </c>
    </row>
    <row r="19" spans="2:12">
      <c r="B19" s="29" t="s">
        <v>5</v>
      </c>
      <c r="C19" s="30">
        <v>81</v>
      </c>
      <c r="D19" s="30">
        <v>9</v>
      </c>
      <c r="E19" s="30">
        <v>0</v>
      </c>
      <c r="F19" s="30">
        <v>0</v>
      </c>
      <c r="G19" s="30">
        <v>1</v>
      </c>
      <c r="H19" s="30">
        <v>2</v>
      </c>
      <c r="I19" s="30">
        <v>0</v>
      </c>
      <c r="J19" s="32"/>
      <c r="K19" s="30">
        <v>0</v>
      </c>
      <c r="L19" s="26">
        <f t="shared" si="1"/>
        <v>93</v>
      </c>
    </row>
    <row r="20" spans="2:12">
      <c r="B20" s="29" t="s">
        <v>6</v>
      </c>
      <c r="C20" s="30">
        <v>49</v>
      </c>
      <c r="D20" s="30">
        <v>7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2"/>
      <c r="K20" s="30">
        <v>1</v>
      </c>
      <c r="L20" s="26">
        <f t="shared" si="1"/>
        <v>57</v>
      </c>
    </row>
    <row r="21" spans="2:12">
      <c r="B21" s="29" t="s">
        <v>7</v>
      </c>
      <c r="C21" s="30">
        <v>54</v>
      </c>
      <c r="D21" s="30">
        <v>5</v>
      </c>
      <c r="E21" s="30">
        <v>0</v>
      </c>
      <c r="F21" s="30">
        <v>0</v>
      </c>
      <c r="G21" s="30">
        <v>1</v>
      </c>
      <c r="H21" s="30">
        <v>1</v>
      </c>
      <c r="I21" s="30">
        <v>0</v>
      </c>
      <c r="J21" s="32"/>
      <c r="K21" s="30">
        <v>0</v>
      </c>
      <c r="L21" s="26">
        <f t="shared" si="1"/>
        <v>61</v>
      </c>
    </row>
    <row r="22" spans="2:12">
      <c r="B22" s="29" t="s">
        <v>8</v>
      </c>
      <c r="C22" s="30">
        <v>23</v>
      </c>
      <c r="D22" s="30">
        <v>6</v>
      </c>
      <c r="E22" s="30">
        <v>0</v>
      </c>
      <c r="F22" s="30">
        <v>0</v>
      </c>
      <c r="G22" s="30">
        <v>0</v>
      </c>
      <c r="H22" s="30">
        <v>1</v>
      </c>
      <c r="I22" s="30">
        <v>0</v>
      </c>
      <c r="J22" s="32"/>
      <c r="K22" s="30">
        <v>0</v>
      </c>
      <c r="L22" s="26">
        <f t="shared" si="1"/>
        <v>30</v>
      </c>
    </row>
    <row r="23" spans="2:12">
      <c r="B23" s="29" t="s">
        <v>9</v>
      </c>
      <c r="C23" s="30">
        <v>3</v>
      </c>
      <c r="D23" s="30">
        <v>0</v>
      </c>
      <c r="E23" s="30">
        <v>0</v>
      </c>
      <c r="F23" s="30">
        <v>0</v>
      </c>
      <c r="G23" s="30">
        <v>0</v>
      </c>
      <c r="H23" s="30">
        <v>6</v>
      </c>
      <c r="I23" s="30">
        <v>0</v>
      </c>
      <c r="J23" s="32"/>
      <c r="K23" s="30">
        <v>0</v>
      </c>
      <c r="L23" s="26">
        <f t="shared" si="1"/>
        <v>9</v>
      </c>
    </row>
    <row r="24" spans="2:12">
      <c r="B24" s="31" t="s">
        <v>24</v>
      </c>
      <c r="C24" s="27">
        <f>SUM(C18:C23)</f>
        <v>210</v>
      </c>
      <c r="D24" s="27">
        <f t="shared" ref="D24:I24" si="2">SUM(D18:D23)</f>
        <v>27</v>
      </c>
      <c r="E24" s="27">
        <f t="shared" si="2"/>
        <v>0</v>
      </c>
      <c r="F24" s="27">
        <f t="shared" si="2"/>
        <v>0</v>
      </c>
      <c r="G24" s="27">
        <f t="shared" si="2"/>
        <v>2</v>
      </c>
      <c r="H24" s="27">
        <f t="shared" si="2"/>
        <v>10</v>
      </c>
      <c r="I24" s="27">
        <f t="shared" si="2"/>
        <v>0</v>
      </c>
      <c r="J24" s="27"/>
      <c r="K24" s="27">
        <f>SUM(K18:K23)</f>
        <v>1</v>
      </c>
      <c r="L24" s="27">
        <f t="shared" si="1"/>
        <v>250</v>
      </c>
    </row>
    <row r="25" spans="2:12">
      <c r="B25" s="33" t="s">
        <v>0</v>
      </c>
      <c r="C25" s="34">
        <f>C16+C24</f>
        <v>250</v>
      </c>
      <c r="D25" s="34">
        <f t="shared" ref="D25:L25" si="3">D16+D24</f>
        <v>28</v>
      </c>
      <c r="E25" s="34">
        <f t="shared" si="3"/>
        <v>0</v>
      </c>
      <c r="F25" s="34">
        <f t="shared" si="3"/>
        <v>0</v>
      </c>
      <c r="G25" s="34">
        <f t="shared" si="3"/>
        <v>3</v>
      </c>
      <c r="H25" s="34">
        <f t="shared" si="3"/>
        <v>10</v>
      </c>
      <c r="I25" s="34">
        <f t="shared" si="3"/>
        <v>0</v>
      </c>
      <c r="J25" s="34">
        <f t="shared" si="3"/>
        <v>0</v>
      </c>
      <c r="K25" s="34">
        <f t="shared" si="3"/>
        <v>1</v>
      </c>
      <c r="L25" s="34">
        <f t="shared" si="3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3" sqref="K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59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43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8" t="s">
        <v>32</v>
      </c>
      <c r="C8" s="108" t="s">
        <v>11</v>
      </c>
      <c r="D8" s="108"/>
      <c r="E8" s="108"/>
      <c r="F8" s="108"/>
      <c r="G8" s="108"/>
      <c r="H8" s="108"/>
      <c r="I8" s="108"/>
      <c r="J8" s="108" t="s">
        <v>12</v>
      </c>
      <c r="K8" s="108" t="s">
        <v>13</v>
      </c>
      <c r="L8" s="108" t="s">
        <v>0</v>
      </c>
    </row>
    <row r="9" spans="2:12" ht="12.75" customHeight="1">
      <c r="B9" s="108"/>
      <c r="C9" s="108" t="s">
        <v>14</v>
      </c>
      <c r="D9" s="108"/>
      <c r="E9" s="108"/>
      <c r="F9" s="108"/>
      <c r="G9" s="108" t="s">
        <v>15</v>
      </c>
      <c r="H9" s="108"/>
      <c r="I9" s="108"/>
      <c r="J9" s="108"/>
      <c r="K9" s="108"/>
      <c r="L9" s="108"/>
    </row>
    <row r="10" spans="2:12" ht="36">
      <c r="B10" s="108"/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18</v>
      </c>
      <c r="I10" s="20" t="s">
        <v>19</v>
      </c>
      <c r="J10" s="108"/>
      <c r="K10" s="108"/>
      <c r="L10" s="108"/>
    </row>
    <row r="11" spans="2:12" ht="12.75" customHeight="1">
      <c r="B11" s="105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7"/>
    </row>
    <row r="12" spans="2:12">
      <c r="B12" s="29" t="s">
        <v>1</v>
      </c>
      <c r="C12" s="30">
        <v>2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4">
        <f>C12+D12+E12+F12+G12+H12+I12+J12+K12</f>
        <v>2</v>
      </c>
    </row>
    <row r="13" spans="2:12">
      <c r="B13" s="29" t="s">
        <v>2</v>
      </c>
      <c r="C13" s="30">
        <v>25</v>
      </c>
      <c r="D13" s="30">
        <v>3</v>
      </c>
      <c r="E13" s="30">
        <v>0</v>
      </c>
      <c r="F13" s="30">
        <v>0</v>
      </c>
      <c r="G13" s="30">
        <v>0</v>
      </c>
      <c r="H13" s="30">
        <v>2</v>
      </c>
      <c r="I13" s="30">
        <v>0</v>
      </c>
      <c r="J13" s="30">
        <v>10</v>
      </c>
      <c r="K13" s="30">
        <v>0</v>
      </c>
      <c r="L13" s="24">
        <f>C13+D13+E13+F13+G13+H13+I13+J13+K13</f>
        <v>40</v>
      </c>
    </row>
    <row r="14" spans="2:12">
      <c r="B14" s="29" t="s">
        <v>3</v>
      </c>
      <c r="C14" s="30">
        <v>10</v>
      </c>
      <c r="D14" s="30">
        <v>1</v>
      </c>
      <c r="E14" s="30">
        <v>0</v>
      </c>
      <c r="F14" s="30">
        <v>0</v>
      </c>
      <c r="G14" s="30">
        <v>0</v>
      </c>
      <c r="H14" s="30">
        <v>2</v>
      </c>
      <c r="I14" s="30">
        <v>0</v>
      </c>
      <c r="J14" s="30">
        <v>2</v>
      </c>
      <c r="K14" s="30">
        <v>0</v>
      </c>
      <c r="L14" s="24">
        <f>C14+D14+E14+F14+G14+H14+I14+J14+K14</f>
        <v>15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4">
        <f>C15+D15+E15+F15+G15+H15+I15+J15+K15</f>
        <v>0</v>
      </c>
    </row>
    <row r="16" spans="2:12">
      <c r="B16" s="29" t="s">
        <v>23</v>
      </c>
      <c r="C16" s="24">
        <f>SUM(C12:C15)</f>
        <v>37</v>
      </c>
      <c r="D16" s="24">
        <f t="shared" ref="D16:L16" si="0">SUM(D12:D15)</f>
        <v>4</v>
      </c>
      <c r="E16" s="24">
        <f t="shared" si="0"/>
        <v>0</v>
      </c>
      <c r="F16" s="24">
        <f t="shared" si="0"/>
        <v>0</v>
      </c>
      <c r="G16" s="24">
        <f t="shared" si="0"/>
        <v>0</v>
      </c>
      <c r="H16" s="24">
        <f t="shared" si="0"/>
        <v>4</v>
      </c>
      <c r="I16" s="24">
        <f t="shared" si="0"/>
        <v>0</v>
      </c>
      <c r="J16" s="24">
        <f t="shared" si="0"/>
        <v>12</v>
      </c>
      <c r="K16" s="24">
        <f t="shared" si="0"/>
        <v>0</v>
      </c>
      <c r="L16" s="24">
        <f t="shared" si="0"/>
        <v>57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9" t="s">
        <v>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21"/>
      <c r="K18" s="30">
        <v>0</v>
      </c>
      <c r="L18" s="24">
        <f t="shared" ref="L18:L24" si="1">C18+D18+E18+F18+G18+H18+I18+K18</f>
        <v>0</v>
      </c>
    </row>
    <row r="19" spans="2:12">
      <c r="B19" s="29" t="s">
        <v>5</v>
      </c>
      <c r="C19" s="30">
        <v>108</v>
      </c>
      <c r="D19" s="30">
        <v>15</v>
      </c>
      <c r="E19" s="30">
        <v>0</v>
      </c>
      <c r="F19" s="30">
        <v>0</v>
      </c>
      <c r="G19" s="30">
        <v>0</v>
      </c>
      <c r="H19" s="30">
        <v>5</v>
      </c>
      <c r="I19" s="30">
        <v>0</v>
      </c>
      <c r="J19" s="21"/>
      <c r="K19" s="30">
        <v>1</v>
      </c>
      <c r="L19" s="24">
        <f t="shared" si="1"/>
        <v>129</v>
      </c>
    </row>
    <row r="20" spans="2:12">
      <c r="B20" s="29" t="s">
        <v>6</v>
      </c>
      <c r="C20" s="30">
        <v>107</v>
      </c>
      <c r="D20" s="30">
        <v>8</v>
      </c>
      <c r="E20" s="30">
        <v>1</v>
      </c>
      <c r="F20" s="30">
        <v>0</v>
      </c>
      <c r="G20" s="30">
        <v>0</v>
      </c>
      <c r="H20" s="30">
        <v>13</v>
      </c>
      <c r="I20" s="30">
        <v>0</v>
      </c>
      <c r="J20" s="21"/>
      <c r="K20" s="30">
        <v>3</v>
      </c>
      <c r="L20" s="24">
        <f t="shared" si="1"/>
        <v>132</v>
      </c>
    </row>
    <row r="21" spans="2:12">
      <c r="B21" s="29" t="s">
        <v>7</v>
      </c>
      <c r="C21" s="30">
        <v>17</v>
      </c>
      <c r="D21" s="30">
        <v>2</v>
      </c>
      <c r="E21" s="30">
        <v>0</v>
      </c>
      <c r="F21" s="30">
        <v>0</v>
      </c>
      <c r="G21" s="30">
        <v>0</v>
      </c>
      <c r="H21" s="30">
        <v>6</v>
      </c>
      <c r="I21" s="30">
        <v>0</v>
      </c>
      <c r="J21" s="21"/>
      <c r="K21" s="30">
        <v>1</v>
      </c>
      <c r="L21" s="24">
        <f t="shared" si="1"/>
        <v>26</v>
      </c>
    </row>
    <row r="22" spans="2:12">
      <c r="B22" s="29" t="s">
        <v>8</v>
      </c>
      <c r="C22" s="30">
        <v>18</v>
      </c>
      <c r="D22" s="30">
        <v>1</v>
      </c>
      <c r="E22" s="30">
        <v>0</v>
      </c>
      <c r="F22" s="30">
        <v>0</v>
      </c>
      <c r="G22" s="30">
        <v>0</v>
      </c>
      <c r="H22" s="30">
        <v>11</v>
      </c>
      <c r="I22" s="30">
        <v>0</v>
      </c>
      <c r="J22" s="21"/>
      <c r="K22" s="30">
        <v>0</v>
      </c>
      <c r="L22" s="24">
        <f t="shared" si="1"/>
        <v>30</v>
      </c>
    </row>
    <row r="23" spans="2:12">
      <c r="B23" s="29" t="s">
        <v>9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1</v>
      </c>
      <c r="I23" s="30">
        <v>0</v>
      </c>
      <c r="J23" s="21"/>
      <c r="K23" s="30">
        <v>0</v>
      </c>
      <c r="L23" s="24">
        <f t="shared" si="1"/>
        <v>1</v>
      </c>
    </row>
    <row r="24" spans="2:12">
      <c r="B24" s="31" t="s">
        <v>24</v>
      </c>
      <c r="C24" s="25">
        <f>SUM(C18:C23)</f>
        <v>250</v>
      </c>
      <c r="D24" s="25">
        <f t="shared" ref="D24:I24" si="2">SUM(D18:D23)</f>
        <v>26</v>
      </c>
      <c r="E24" s="25">
        <f t="shared" si="2"/>
        <v>1</v>
      </c>
      <c r="F24" s="25">
        <f t="shared" si="2"/>
        <v>0</v>
      </c>
      <c r="G24" s="25">
        <f t="shared" si="2"/>
        <v>0</v>
      </c>
      <c r="H24" s="25">
        <f t="shared" si="2"/>
        <v>36</v>
      </c>
      <c r="I24" s="25">
        <f t="shared" si="2"/>
        <v>0</v>
      </c>
      <c r="J24" s="25"/>
      <c r="K24" s="25">
        <f>SUM(K18:K23)</f>
        <v>5</v>
      </c>
      <c r="L24" s="25">
        <f t="shared" si="1"/>
        <v>318</v>
      </c>
    </row>
    <row r="25" spans="2:12">
      <c r="B25" s="22" t="s">
        <v>0</v>
      </c>
      <c r="C25" s="23">
        <f>C16+C24</f>
        <v>287</v>
      </c>
      <c r="D25" s="23">
        <f t="shared" ref="D25:L25" si="3">D16+D24</f>
        <v>30</v>
      </c>
      <c r="E25" s="23">
        <f t="shared" si="3"/>
        <v>1</v>
      </c>
      <c r="F25" s="23">
        <f t="shared" si="3"/>
        <v>0</v>
      </c>
      <c r="G25" s="23">
        <f t="shared" si="3"/>
        <v>0</v>
      </c>
      <c r="H25" s="23">
        <f t="shared" si="3"/>
        <v>40</v>
      </c>
      <c r="I25" s="23">
        <f t="shared" si="3"/>
        <v>0</v>
      </c>
      <c r="J25" s="23">
        <f t="shared" si="3"/>
        <v>12</v>
      </c>
      <c r="K25" s="23">
        <f t="shared" si="3"/>
        <v>5</v>
      </c>
      <c r="L25" s="23">
        <f t="shared" si="3"/>
        <v>375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sqref="A1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38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>
        <v>15123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2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1</v>
      </c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22</v>
      </c>
      <c r="D13" s="30">
        <v>1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4</v>
      </c>
      <c r="K13" s="30">
        <v>0</v>
      </c>
      <c r="L13" s="26">
        <f>C13+D13+E13+F13+G13+H13+I13+J13+K13</f>
        <v>27</v>
      </c>
    </row>
    <row r="14" spans="2:12">
      <c r="B14" s="29" t="s">
        <v>3</v>
      </c>
      <c r="C14" s="30">
        <v>6</v>
      </c>
      <c r="D14" s="30">
        <v>2</v>
      </c>
      <c r="E14" s="30">
        <v>1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f>C14+D14+E14+F14+G14+H14+I14+J14+K14</f>
        <v>9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0</v>
      </c>
    </row>
    <row r="16" spans="2:12">
      <c r="B16" s="29" t="s">
        <v>23</v>
      </c>
      <c r="C16" s="26">
        <f>SUM(C12:C15)</f>
        <v>30</v>
      </c>
      <c r="D16" s="26">
        <f t="shared" ref="D16:L16" si="0">SUM(D12:D15)</f>
        <v>3</v>
      </c>
      <c r="E16" s="26">
        <f t="shared" si="0"/>
        <v>1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5</v>
      </c>
      <c r="K16" s="26">
        <f t="shared" si="0"/>
        <v>0</v>
      </c>
      <c r="L16" s="26">
        <f t="shared" si="0"/>
        <v>39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>
        <v>0</v>
      </c>
      <c r="K18" s="30">
        <v>0</v>
      </c>
      <c r="L18" s="26">
        <f t="shared" ref="L18:L24" si="1">C18+D18+E18+F18+G18+H18+I18+K18</f>
        <v>0</v>
      </c>
    </row>
    <row r="19" spans="2:12">
      <c r="B19" s="29" t="s">
        <v>5</v>
      </c>
      <c r="C19" s="30">
        <v>14</v>
      </c>
      <c r="D19" s="30">
        <v>1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2">
        <v>0</v>
      </c>
      <c r="K19" s="30">
        <v>0</v>
      </c>
      <c r="L19" s="26">
        <f t="shared" si="1"/>
        <v>15</v>
      </c>
    </row>
    <row r="20" spans="2:12">
      <c r="B20" s="29" t="s">
        <v>6</v>
      </c>
      <c r="C20" s="30">
        <v>83</v>
      </c>
      <c r="D20" s="30">
        <v>9</v>
      </c>
      <c r="E20" s="30">
        <v>0</v>
      </c>
      <c r="F20" s="30">
        <v>0</v>
      </c>
      <c r="G20" s="30">
        <v>0</v>
      </c>
      <c r="H20" s="30">
        <v>3</v>
      </c>
      <c r="I20" s="30">
        <v>1</v>
      </c>
      <c r="J20" s="32">
        <v>0</v>
      </c>
      <c r="K20" s="30">
        <v>0</v>
      </c>
      <c r="L20" s="26">
        <f t="shared" si="1"/>
        <v>96</v>
      </c>
    </row>
    <row r="21" spans="2:12">
      <c r="B21" s="29" t="s">
        <v>7</v>
      </c>
      <c r="C21" s="30">
        <v>23</v>
      </c>
      <c r="D21" s="30">
        <v>3</v>
      </c>
      <c r="E21" s="30">
        <v>0</v>
      </c>
      <c r="F21" s="30">
        <v>0</v>
      </c>
      <c r="G21" s="30">
        <v>0</v>
      </c>
      <c r="H21" s="30">
        <v>2</v>
      </c>
      <c r="I21" s="30">
        <v>3</v>
      </c>
      <c r="J21" s="32">
        <v>0</v>
      </c>
      <c r="K21" s="30">
        <v>0</v>
      </c>
      <c r="L21" s="26">
        <f t="shared" si="1"/>
        <v>31</v>
      </c>
    </row>
    <row r="22" spans="2:12">
      <c r="B22" s="29" t="s">
        <v>8</v>
      </c>
      <c r="C22" s="30">
        <v>33</v>
      </c>
      <c r="D22" s="30">
        <v>7</v>
      </c>
      <c r="E22" s="30">
        <v>0</v>
      </c>
      <c r="F22" s="30">
        <v>0</v>
      </c>
      <c r="G22" s="30">
        <v>1</v>
      </c>
      <c r="H22" s="30">
        <v>10</v>
      </c>
      <c r="I22" s="30">
        <v>3</v>
      </c>
      <c r="J22" s="32">
        <v>0</v>
      </c>
      <c r="K22" s="30">
        <v>0</v>
      </c>
      <c r="L22" s="26">
        <f t="shared" si="1"/>
        <v>54</v>
      </c>
    </row>
    <row r="23" spans="2:12">
      <c r="B23" s="29" t="s">
        <v>9</v>
      </c>
      <c r="C23" s="30">
        <v>26</v>
      </c>
      <c r="D23" s="30">
        <v>8</v>
      </c>
      <c r="E23" s="30">
        <v>0</v>
      </c>
      <c r="F23" s="30">
        <v>0</v>
      </c>
      <c r="G23" s="30">
        <v>1</v>
      </c>
      <c r="H23" s="30">
        <v>11</v>
      </c>
      <c r="I23" s="30">
        <v>9</v>
      </c>
      <c r="J23" s="32">
        <v>0</v>
      </c>
      <c r="K23" s="30">
        <v>2</v>
      </c>
      <c r="L23" s="26">
        <f t="shared" si="1"/>
        <v>57</v>
      </c>
    </row>
    <row r="24" spans="2:12">
      <c r="B24" s="31" t="s">
        <v>24</v>
      </c>
      <c r="C24" s="27">
        <f>SUM(C18:C23)</f>
        <v>179</v>
      </c>
      <c r="D24" s="27">
        <f t="shared" ref="D24:I24" si="2">SUM(D18:D23)</f>
        <v>28</v>
      </c>
      <c r="E24" s="27">
        <f t="shared" si="2"/>
        <v>0</v>
      </c>
      <c r="F24" s="27">
        <f t="shared" si="2"/>
        <v>0</v>
      </c>
      <c r="G24" s="27">
        <f t="shared" si="2"/>
        <v>2</v>
      </c>
      <c r="H24" s="27">
        <f t="shared" si="2"/>
        <v>26</v>
      </c>
      <c r="I24" s="27">
        <f t="shared" si="2"/>
        <v>16</v>
      </c>
      <c r="J24" s="27"/>
      <c r="K24" s="27">
        <f>SUM(K18:K23)</f>
        <v>2</v>
      </c>
      <c r="L24" s="27">
        <f t="shared" si="1"/>
        <v>253</v>
      </c>
    </row>
    <row r="25" spans="2:12">
      <c r="B25" s="33" t="s">
        <v>0</v>
      </c>
      <c r="C25" s="34">
        <f>C16+C24</f>
        <v>209</v>
      </c>
      <c r="D25" s="34">
        <f t="shared" ref="D25:L25" si="3">D16+D24</f>
        <v>31</v>
      </c>
      <c r="E25" s="34">
        <f t="shared" si="3"/>
        <v>1</v>
      </c>
      <c r="F25" s="34">
        <f t="shared" si="3"/>
        <v>0</v>
      </c>
      <c r="G25" s="34">
        <f t="shared" si="3"/>
        <v>2</v>
      </c>
      <c r="H25" s="34">
        <f t="shared" si="3"/>
        <v>26</v>
      </c>
      <c r="I25" s="34">
        <f t="shared" si="3"/>
        <v>16</v>
      </c>
      <c r="J25" s="34">
        <f t="shared" si="3"/>
        <v>5</v>
      </c>
      <c r="K25" s="34">
        <f t="shared" si="3"/>
        <v>2</v>
      </c>
      <c r="L25" s="34">
        <f t="shared" si="3"/>
        <v>292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8" sqref="E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39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77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54">
        <v>42705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71">
        <v>2</v>
      </c>
      <c r="D12" s="71">
        <v>0</v>
      </c>
      <c r="E12" s="71">
        <v>0</v>
      </c>
      <c r="F12" s="71">
        <v>0</v>
      </c>
      <c r="G12" s="71"/>
      <c r="H12" s="71">
        <v>0</v>
      </c>
      <c r="I12" s="71">
        <v>0</v>
      </c>
      <c r="J12" s="71">
        <v>0</v>
      </c>
      <c r="K12" s="71">
        <v>0</v>
      </c>
      <c r="L12" s="26">
        <f>C12+D12+E12+F12+G12+H12+I12+J12+K12</f>
        <v>2</v>
      </c>
    </row>
    <row r="13" spans="2:12">
      <c r="B13" s="29" t="s">
        <v>2</v>
      </c>
      <c r="C13" s="71">
        <v>60</v>
      </c>
      <c r="D13" s="71">
        <v>0</v>
      </c>
      <c r="E13" s="71">
        <v>0</v>
      </c>
      <c r="F13" s="71">
        <v>0</v>
      </c>
      <c r="G13" s="71"/>
      <c r="H13" s="71">
        <v>0</v>
      </c>
      <c r="I13" s="71">
        <v>0</v>
      </c>
      <c r="J13" s="71">
        <v>0</v>
      </c>
      <c r="K13" s="71">
        <v>0</v>
      </c>
      <c r="L13" s="26">
        <f>C13+D13+E13+F13+G13+H13+I13+J13+K13</f>
        <v>60</v>
      </c>
    </row>
    <row r="14" spans="2:12">
      <c r="B14" s="29" t="s">
        <v>3</v>
      </c>
      <c r="C14" s="71">
        <v>17</v>
      </c>
      <c r="D14" s="71">
        <v>1</v>
      </c>
      <c r="E14" s="71">
        <v>0</v>
      </c>
      <c r="F14" s="71">
        <v>0</v>
      </c>
      <c r="G14" s="71"/>
      <c r="H14" s="71">
        <v>0</v>
      </c>
      <c r="I14" s="71">
        <v>0</v>
      </c>
      <c r="J14" s="71">
        <v>0</v>
      </c>
      <c r="K14" s="71">
        <v>0</v>
      </c>
      <c r="L14" s="26">
        <f>C14+D14+E14+F14+G14+H14+I14+J14+K14</f>
        <v>18</v>
      </c>
    </row>
    <row r="15" spans="2:12">
      <c r="B15" s="29" t="s">
        <v>25</v>
      </c>
      <c r="C15" s="71">
        <v>4</v>
      </c>
      <c r="D15" s="71">
        <v>0</v>
      </c>
      <c r="E15" s="71">
        <v>0</v>
      </c>
      <c r="F15" s="71">
        <v>0</v>
      </c>
      <c r="G15" s="71"/>
      <c r="H15" s="71">
        <v>0</v>
      </c>
      <c r="I15" s="71">
        <v>0</v>
      </c>
      <c r="J15" s="71">
        <v>0</v>
      </c>
      <c r="K15" s="71">
        <v>0</v>
      </c>
      <c r="L15" s="26">
        <f>C15+D15+E15+F15+G15+H15+I15+J15+K15</f>
        <v>4</v>
      </c>
    </row>
    <row r="16" spans="2:12">
      <c r="B16" s="29" t="s">
        <v>23</v>
      </c>
      <c r="C16" s="26">
        <f>SUM(C12:C15)</f>
        <v>83</v>
      </c>
      <c r="D16" s="26">
        <f t="shared" ref="D16:L16" si="0">SUM(D12:D15)</f>
        <v>1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0</v>
      </c>
      <c r="K16" s="26">
        <f t="shared" si="0"/>
        <v>0</v>
      </c>
      <c r="L16" s="26">
        <f t="shared" si="0"/>
        <v>84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71">
        <v>0</v>
      </c>
      <c r="D18" s="71">
        <v>0</v>
      </c>
      <c r="E18" s="71">
        <v>0</v>
      </c>
      <c r="F18" s="71">
        <v>0</v>
      </c>
      <c r="G18" s="71"/>
      <c r="H18" s="71">
        <v>0</v>
      </c>
      <c r="I18" s="71">
        <v>0</v>
      </c>
      <c r="J18" s="32"/>
      <c r="K18" s="30"/>
      <c r="L18" s="26">
        <f t="shared" ref="L18:L24" si="1">C18+D18+E18+F18+G18+H18+I18+K18</f>
        <v>0</v>
      </c>
    </row>
    <row r="19" spans="2:12">
      <c r="B19" s="29" t="s">
        <v>5</v>
      </c>
      <c r="C19" s="71">
        <v>203</v>
      </c>
      <c r="D19" s="71">
        <v>4</v>
      </c>
      <c r="E19" s="71">
        <v>0</v>
      </c>
      <c r="F19" s="71">
        <v>0</v>
      </c>
      <c r="G19" s="71"/>
      <c r="H19" s="71">
        <v>8</v>
      </c>
      <c r="I19" s="71">
        <v>0</v>
      </c>
      <c r="J19" s="32"/>
      <c r="K19" s="30"/>
      <c r="L19" s="26">
        <f t="shared" si="1"/>
        <v>215</v>
      </c>
    </row>
    <row r="20" spans="2:12">
      <c r="B20" s="29" t="s">
        <v>6</v>
      </c>
      <c r="C20" s="71">
        <v>75</v>
      </c>
      <c r="D20" s="71">
        <v>3</v>
      </c>
      <c r="E20" s="71">
        <v>0</v>
      </c>
      <c r="F20" s="71">
        <v>0</v>
      </c>
      <c r="G20" s="71"/>
      <c r="H20" s="71">
        <v>24</v>
      </c>
      <c r="I20" s="71">
        <v>0</v>
      </c>
      <c r="J20" s="32"/>
      <c r="K20" s="30"/>
      <c r="L20" s="26">
        <f t="shared" si="1"/>
        <v>102</v>
      </c>
    </row>
    <row r="21" spans="2:12">
      <c r="B21" s="29" t="s">
        <v>7</v>
      </c>
      <c r="C21" s="71">
        <v>33</v>
      </c>
      <c r="D21" s="71">
        <v>1</v>
      </c>
      <c r="E21" s="71">
        <v>0</v>
      </c>
      <c r="F21" s="71">
        <v>0</v>
      </c>
      <c r="G21" s="71"/>
      <c r="H21" s="71">
        <v>1</v>
      </c>
      <c r="I21" s="71">
        <v>0</v>
      </c>
      <c r="J21" s="32"/>
      <c r="K21" s="30"/>
      <c r="L21" s="26">
        <f t="shared" si="1"/>
        <v>35</v>
      </c>
    </row>
    <row r="22" spans="2:12">
      <c r="B22" s="29" t="s">
        <v>8</v>
      </c>
      <c r="C22" s="71">
        <v>46</v>
      </c>
      <c r="D22" s="71">
        <v>1</v>
      </c>
      <c r="E22" s="71">
        <v>1</v>
      </c>
      <c r="F22" s="71">
        <v>0</v>
      </c>
      <c r="G22" s="71"/>
      <c r="H22" s="71">
        <v>11</v>
      </c>
      <c r="I22" s="71">
        <v>0</v>
      </c>
      <c r="J22" s="32"/>
      <c r="K22" s="30"/>
      <c r="L22" s="26">
        <f t="shared" si="1"/>
        <v>59</v>
      </c>
    </row>
    <row r="23" spans="2:12">
      <c r="B23" s="29" t="s">
        <v>9</v>
      </c>
      <c r="C23" s="71">
        <v>2</v>
      </c>
      <c r="D23" s="71">
        <v>0</v>
      </c>
      <c r="E23" s="71">
        <v>3</v>
      </c>
      <c r="F23" s="71">
        <v>0</v>
      </c>
      <c r="G23" s="71"/>
      <c r="H23" s="71">
        <v>3</v>
      </c>
      <c r="I23" s="71">
        <v>0</v>
      </c>
      <c r="J23" s="32"/>
      <c r="K23" s="30"/>
      <c r="L23" s="26">
        <f t="shared" si="1"/>
        <v>8</v>
      </c>
    </row>
    <row r="24" spans="2:12">
      <c r="B24" s="31" t="s">
        <v>24</v>
      </c>
      <c r="C24" s="27">
        <f>SUM(C18:C23)</f>
        <v>359</v>
      </c>
      <c r="D24" s="27">
        <f t="shared" ref="D24:I24" si="2">SUM(D18:D23)</f>
        <v>9</v>
      </c>
      <c r="E24" s="27">
        <f t="shared" si="2"/>
        <v>4</v>
      </c>
      <c r="F24" s="27">
        <f t="shared" si="2"/>
        <v>0</v>
      </c>
      <c r="G24" s="27">
        <f t="shared" si="2"/>
        <v>0</v>
      </c>
      <c r="H24" s="27">
        <f t="shared" si="2"/>
        <v>47</v>
      </c>
      <c r="I24" s="27">
        <f t="shared" si="2"/>
        <v>0</v>
      </c>
      <c r="J24" s="27"/>
      <c r="K24" s="27">
        <f>SUM(K18:K23)</f>
        <v>0</v>
      </c>
      <c r="L24" s="27">
        <f t="shared" si="1"/>
        <v>419</v>
      </c>
    </row>
    <row r="25" spans="2:12">
      <c r="B25" s="33" t="s">
        <v>0</v>
      </c>
      <c r="C25" s="34">
        <f>C16+C24</f>
        <v>442</v>
      </c>
      <c r="D25" s="34">
        <f t="shared" ref="D25:L25" si="3">D16+D24</f>
        <v>10</v>
      </c>
      <c r="E25" s="34">
        <f t="shared" si="3"/>
        <v>4</v>
      </c>
      <c r="F25" s="34">
        <f t="shared" si="3"/>
        <v>0</v>
      </c>
      <c r="G25" s="34">
        <f t="shared" si="3"/>
        <v>0</v>
      </c>
      <c r="H25" s="34">
        <f t="shared" si="3"/>
        <v>47</v>
      </c>
      <c r="I25" s="34">
        <f t="shared" si="3"/>
        <v>0</v>
      </c>
      <c r="J25" s="34">
        <f t="shared" si="3"/>
        <v>0</v>
      </c>
      <c r="K25" s="34">
        <f t="shared" si="3"/>
        <v>0</v>
      </c>
      <c r="L25" s="34">
        <f t="shared" si="3"/>
        <v>503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4" sqref="K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44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60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108" t="s">
        <v>32</v>
      </c>
      <c r="C8" s="108" t="s">
        <v>11</v>
      </c>
      <c r="D8" s="108"/>
      <c r="E8" s="108"/>
      <c r="F8" s="108"/>
      <c r="G8" s="108"/>
      <c r="H8" s="108"/>
      <c r="I8" s="108"/>
      <c r="J8" s="108" t="s">
        <v>12</v>
      </c>
      <c r="K8" s="108" t="s">
        <v>13</v>
      </c>
      <c r="L8" s="108" t="s">
        <v>0</v>
      </c>
    </row>
    <row r="9" spans="2:12" ht="12.75" customHeight="1">
      <c r="B9" s="108"/>
      <c r="C9" s="108" t="s">
        <v>14</v>
      </c>
      <c r="D9" s="108"/>
      <c r="E9" s="108"/>
      <c r="F9" s="108"/>
      <c r="G9" s="108" t="s">
        <v>15</v>
      </c>
      <c r="H9" s="108"/>
      <c r="I9" s="108"/>
      <c r="J9" s="108"/>
      <c r="K9" s="108"/>
      <c r="L9" s="108"/>
    </row>
    <row r="10" spans="2:12" ht="36">
      <c r="B10" s="108"/>
      <c r="C10" s="20" t="s">
        <v>16</v>
      </c>
      <c r="D10" s="20" t="s">
        <v>17</v>
      </c>
      <c r="E10" s="20" t="s">
        <v>18</v>
      </c>
      <c r="F10" s="20" t="s">
        <v>19</v>
      </c>
      <c r="G10" s="20" t="s">
        <v>20</v>
      </c>
      <c r="H10" s="20" t="s">
        <v>18</v>
      </c>
      <c r="I10" s="20" t="s">
        <v>19</v>
      </c>
      <c r="J10" s="108"/>
      <c r="K10" s="108"/>
      <c r="L10" s="108"/>
    </row>
    <row r="11" spans="2:12" ht="12.75" customHeight="1">
      <c r="B11" s="105" t="s">
        <v>21</v>
      </c>
      <c r="C11" s="106"/>
      <c r="D11" s="106"/>
      <c r="E11" s="106"/>
      <c r="F11" s="106"/>
      <c r="G11" s="106"/>
      <c r="H11" s="106"/>
      <c r="I11" s="106"/>
      <c r="J11" s="106"/>
      <c r="K11" s="106"/>
      <c r="L11" s="107"/>
    </row>
    <row r="12" spans="2:12">
      <c r="B12" s="29" t="s">
        <v>1</v>
      </c>
      <c r="C12" s="30">
        <v>1</v>
      </c>
      <c r="D12" s="30">
        <v>1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4">
        <f>C12+D12+E12+F12+G12+H12+I12+J12+K12</f>
        <v>2</v>
      </c>
    </row>
    <row r="13" spans="2:12">
      <c r="B13" s="29" t="s">
        <v>2</v>
      </c>
      <c r="C13" s="30">
        <v>30</v>
      </c>
      <c r="D13" s="30">
        <v>3</v>
      </c>
      <c r="E13" s="30">
        <v>1</v>
      </c>
      <c r="F13" s="30">
        <v>0</v>
      </c>
      <c r="G13" s="30">
        <v>0</v>
      </c>
      <c r="H13" s="30">
        <v>5</v>
      </c>
      <c r="I13" s="30">
        <v>0</v>
      </c>
      <c r="J13" s="30">
        <v>2</v>
      </c>
      <c r="K13" s="30">
        <v>0</v>
      </c>
      <c r="L13" s="24">
        <f>C13+D13+E13+F13+G13+H13+I13+J13+K13</f>
        <v>41</v>
      </c>
    </row>
    <row r="14" spans="2:12">
      <c r="B14" s="29" t="s">
        <v>3</v>
      </c>
      <c r="C14" s="30">
        <v>8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4">
        <f>C14+D14+E14+F14+G14+H14+I14+J14+K14</f>
        <v>8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4">
        <f>C15+D15+E15+F15+G15+H15+I15+J15+K15</f>
        <v>0</v>
      </c>
    </row>
    <row r="16" spans="2:12">
      <c r="B16" s="29" t="s">
        <v>23</v>
      </c>
      <c r="C16" s="24">
        <f>SUM(C12:C15)</f>
        <v>39</v>
      </c>
      <c r="D16" s="24">
        <f t="shared" ref="D16:L16" si="0">SUM(D12:D15)</f>
        <v>4</v>
      </c>
      <c r="E16" s="24">
        <f t="shared" si="0"/>
        <v>1</v>
      </c>
      <c r="F16" s="24">
        <f t="shared" si="0"/>
        <v>0</v>
      </c>
      <c r="G16" s="24">
        <f t="shared" si="0"/>
        <v>0</v>
      </c>
      <c r="H16" s="24">
        <f t="shared" si="0"/>
        <v>5</v>
      </c>
      <c r="I16" s="24">
        <f t="shared" si="0"/>
        <v>0</v>
      </c>
      <c r="J16" s="24">
        <f t="shared" si="0"/>
        <v>2</v>
      </c>
      <c r="K16" s="24">
        <f t="shared" si="0"/>
        <v>0</v>
      </c>
      <c r="L16" s="24">
        <f t="shared" si="0"/>
        <v>51</v>
      </c>
    </row>
    <row r="17" spans="2:12">
      <c r="B17" s="104" t="s">
        <v>22</v>
      </c>
      <c r="C17" s="104"/>
      <c r="D17" s="104"/>
      <c r="E17" s="104"/>
      <c r="F17" s="104"/>
      <c r="G17" s="104"/>
      <c r="H17" s="104"/>
      <c r="I17" s="104"/>
      <c r="J17" s="104"/>
      <c r="K17" s="104"/>
      <c r="L17" s="104"/>
    </row>
    <row r="18" spans="2:12">
      <c r="B18" s="29" t="s">
        <v>4</v>
      </c>
      <c r="C18" s="30">
        <v>11</v>
      </c>
      <c r="D18" s="30">
        <v>0</v>
      </c>
      <c r="E18" s="30">
        <v>0</v>
      </c>
      <c r="F18" s="30">
        <v>0</v>
      </c>
      <c r="G18" s="30">
        <v>0</v>
      </c>
      <c r="H18" s="30">
        <v>1</v>
      </c>
      <c r="I18" s="30">
        <v>0</v>
      </c>
      <c r="J18" s="21"/>
      <c r="K18" s="30">
        <v>0</v>
      </c>
      <c r="L18" s="24">
        <f t="shared" ref="L18:L24" si="1">C18+D18+E18+F18+G18+H18+I18+K18</f>
        <v>12</v>
      </c>
    </row>
    <row r="19" spans="2:12">
      <c r="B19" s="29" t="s">
        <v>5</v>
      </c>
      <c r="C19" s="30">
        <v>117</v>
      </c>
      <c r="D19" s="30">
        <v>9</v>
      </c>
      <c r="E19" s="30">
        <v>1</v>
      </c>
      <c r="F19" s="30">
        <v>0</v>
      </c>
      <c r="G19" s="30">
        <v>2</v>
      </c>
      <c r="H19" s="30">
        <v>12</v>
      </c>
      <c r="I19" s="30">
        <v>0</v>
      </c>
      <c r="J19" s="21"/>
      <c r="K19" s="30">
        <v>0</v>
      </c>
      <c r="L19" s="24">
        <f t="shared" si="1"/>
        <v>141</v>
      </c>
    </row>
    <row r="20" spans="2:12">
      <c r="B20" s="29" t="s">
        <v>6</v>
      </c>
      <c r="C20" s="30">
        <v>58</v>
      </c>
      <c r="D20" s="30">
        <v>5</v>
      </c>
      <c r="E20" s="30">
        <v>2</v>
      </c>
      <c r="F20" s="30">
        <v>0</v>
      </c>
      <c r="G20" s="30">
        <v>0</v>
      </c>
      <c r="H20" s="30">
        <v>5</v>
      </c>
      <c r="I20" s="30">
        <v>0</v>
      </c>
      <c r="J20" s="21"/>
      <c r="K20" s="30">
        <v>0</v>
      </c>
      <c r="L20" s="24">
        <f t="shared" si="1"/>
        <v>70</v>
      </c>
    </row>
    <row r="21" spans="2:12">
      <c r="B21" s="29" t="s">
        <v>7</v>
      </c>
      <c r="C21" s="30">
        <v>79</v>
      </c>
      <c r="D21" s="30">
        <v>3</v>
      </c>
      <c r="E21" s="30">
        <v>0</v>
      </c>
      <c r="F21" s="30">
        <v>0</v>
      </c>
      <c r="G21" s="30">
        <v>0</v>
      </c>
      <c r="H21" s="30">
        <v>16</v>
      </c>
      <c r="I21" s="30">
        <v>0</v>
      </c>
      <c r="J21" s="21"/>
      <c r="K21" s="30">
        <v>0</v>
      </c>
      <c r="L21" s="24">
        <f t="shared" si="1"/>
        <v>98</v>
      </c>
    </row>
    <row r="22" spans="2:12">
      <c r="B22" s="29" t="s">
        <v>8</v>
      </c>
      <c r="C22" s="30">
        <v>19</v>
      </c>
      <c r="D22" s="30">
        <v>1</v>
      </c>
      <c r="E22" s="30">
        <v>0</v>
      </c>
      <c r="F22" s="30">
        <v>0</v>
      </c>
      <c r="G22" s="30">
        <v>0</v>
      </c>
      <c r="H22" s="30">
        <v>10</v>
      </c>
      <c r="I22" s="30">
        <v>0</v>
      </c>
      <c r="J22" s="21"/>
      <c r="K22" s="30">
        <v>0</v>
      </c>
      <c r="L22" s="24">
        <f t="shared" si="1"/>
        <v>30</v>
      </c>
    </row>
    <row r="23" spans="2:12">
      <c r="B23" s="29" t="s">
        <v>9</v>
      </c>
      <c r="C23" s="30">
        <v>3</v>
      </c>
      <c r="D23" s="30">
        <v>0</v>
      </c>
      <c r="E23" s="30">
        <v>0</v>
      </c>
      <c r="F23" s="30">
        <v>0</v>
      </c>
      <c r="G23" s="30">
        <v>0</v>
      </c>
      <c r="H23" s="30">
        <v>15</v>
      </c>
      <c r="I23" s="30">
        <v>0</v>
      </c>
      <c r="J23" s="21"/>
      <c r="K23" s="30">
        <v>1</v>
      </c>
      <c r="L23" s="24">
        <f t="shared" si="1"/>
        <v>19</v>
      </c>
    </row>
    <row r="24" spans="2:12">
      <c r="B24" s="31" t="s">
        <v>24</v>
      </c>
      <c r="C24" s="25">
        <f>SUM(C18:C23)</f>
        <v>287</v>
      </c>
      <c r="D24" s="25">
        <f t="shared" ref="D24:I24" si="2">SUM(D18:D23)</f>
        <v>18</v>
      </c>
      <c r="E24" s="25">
        <f t="shared" si="2"/>
        <v>3</v>
      </c>
      <c r="F24" s="25">
        <f t="shared" si="2"/>
        <v>0</v>
      </c>
      <c r="G24" s="25">
        <f t="shared" si="2"/>
        <v>2</v>
      </c>
      <c r="H24" s="25">
        <f t="shared" si="2"/>
        <v>59</v>
      </c>
      <c r="I24" s="25">
        <f t="shared" si="2"/>
        <v>0</v>
      </c>
      <c r="J24" s="25"/>
      <c r="K24" s="25">
        <f>SUM(K18:K23)</f>
        <v>1</v>
      </c>
      <c r="L24" s="25">
        <f t="shared" si="1"/>
        <v>370</v>
      </c>
    </row>
    <row r="25" spans="2:12">
      <c r="B25" s="22" t="s">
        <v>0</v>
      </c>
      <c r="C25" s="23">
        <f>C16+C24</f>
        <v>326</v>
      </c>
      <c r="D25" s="23">
        <f t="shared" ref="D25:L25" si="3">D16+D24</f>
        <v>22</v>
      </c>
      <c r="E25" s="23">
        <f t="shared" si="3"/>
        <v>4</v>
      </c>
      <c r="F25" s="23">
        <f t="shared" si="3"/>
        <v>0</v>
      </c>
      <c r="G25" s="23">
        <f t="shared" si="3"/>
        <v>2</v>
      </c>
      <c r="H25" s="23">
        <f t="shared" si="3"/>
        <v>64</v>
      </c>
      <c r="I25" s="23">
        <f t="shared" si="3"/>
        <v>0</v>
      </c>
      <c r="J25" s="23">
        <f t="shared" si="3"/>
        <v>2</v>
      </c>
      <c r="K25" s="23">
        <f t="shared" si="3"/>
        <v>1</v>
      </c>
      <c r="L25" s="23">
        <f t="shared" si="3"/>
        <v>421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J20" sqref="J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40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41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253</v>
      </c>
      <c r="D13" s="30">
        <v>8</v>
      </c>
      <c r="E13" s="30">
        <v>1</v>
      </c>
      <c r="F13" s="30">
        <v>0</v>
      </c>
      <c r="G13" s="30">
        <v>1</v>
      </c>
      <c r="H13" s="30">
        <v>0</v>
      </c>
      <c r="I13" s="30">
        <v>0</v>
      </c>
      <c r="J13" s="30">
        <v>27</v>
      </c>
      <c r="K13" s="30">
        <v>1</v>
      </c>
      <c r="L13" s="26">
        <f>C13+D13+E13+F13+G13+H13+I13+J13+K13</f>
        <v>291</v>
      </c>
    </row>
    <row r="14" spans="2:12">
      <c r="B14" s="29" t="s">
        <v>3</v>
      </c>
      <c r="C14" s="30">
        <v>41</v>
      </c>
      <c r="D14" s="30">
        <v>2</v>
      </c>
      <c r="E14" s="30">
        <v>0</v>
      </c>
      <c r="F14" s="30">
        <v>0</v>
      </c>
      <c r="G14" s="30">
        <v>0</v>
      </c>
      <c r="H14" s="30">
        <v>1</v>
      </c>
      <c r="I14" s="30">
        <v>0</v>
      </c>
      <c r="J14" s="30">
        <v>1</v>
      </c>
      <c r="K14" s="30">
        <v>0</v>
      </c>
      <c r="L14" s="26">
        <f>C14+D14+E14+F14+G14+H14+I14+J14+K14</f>
        <v>45</v>
      </c>
    </row>
    <row r="15" spans="2:12">
      <c r="B15" s="29" t="s">
        <v>25</v>
      </c>
      <c r="C15" s="30">
        <v>141</v>
      </c>
      <c r="D15" s="30">
        <v>6</v>
      </c>
      <c r="E15" s="30">
        <v>0</v>
      </c>
      <c r="F15" s="30">
        <v>0</v>
      </c>
      <c r="G15" s="30">
        <v>0</v>
      </c>
      <c r="H15" s="30">
        <v>1</v>
      </c>
      <c r="I15" s="30">
        <v>0</v>
      </c>
      <c r="J15" s="30">
        <v>4</v>
      </c>
      <c r="K15" s="30">
        <v>0</v>
      </c>
      <c r="L15" s="26">
        <f>C15+D15+E15+F15+G15+H15+I15+J15+K15</f>
        <v>152</v>
      </c>
    </row>
    <row r="16" spans="2:12">
      <c r="B16" s="29" t="s">
        <v>23</v>
      </c>
      <c r="C16" s="26">
        <f>SUM(C12:C15)</f>
        <v>438</v>
      </c>
      <c r="D16" s="26">
        <f t="shared" ref="D16:L16" si="0">SUM(D12:D15)</f>
        <v>16</v>
      </c>
      <c r="E16" s="26">
        <f t="shared" si="0"/>
        <v>1</v>
      </c>
      <c r="F16" s="26">
        <f t="shared" si="0"/>
        <v>0</v>
      </c>
      <c r="G16" s="26">
        <f t="shared" si="0"/>
        <v>1</v>
      </c>
      <c r="H16" s="26">
        <f t="shared" si="0"/>
        <v>2</v>
      </c>
      <c r="I16" s="26">
        <f t="shared" si="0"/>
        <v>0</v>
      </c>
      <c r="J16" s="26">
        <f t="shared" si="0"/>
        <v>32</v>
      </c>
      <c r="K16" s="26">
        <f t="shared" si="0"/>
        <v>1</v>
      </c>
      <c r="L16" s="26">
        <f t="shared" si="0"/>
        <v>491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6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6</v>
      </c>
    </row>
    <row r="19" spans="2:12">
      <c r="B19" s="29" t="s">
        <v>5</v>
      </c>
      <c r="C19" s="30">
        <v>1083</v>
      </c>
      <c r="D19" s="30">
        <v>62</v>
      </c>
      <c r="E19" s="30">
        <v>1</v>
      </c>
      <c r="F19" s="30">
        <v>1</v>
      </c>
      <c r="G19" s="30">
        <v>1</v>
      </c>
      <c r="H19" s="30">
        <v>8</v>
      </c>
      <c r="I19" s="30">
        <v>0</v>
      </c>
      <c r="J19" s="32"/>
      <c r="K19" s="30">
        <v>18</v>
      </c>
      <c r="L19" s="26">
        <f t="shared" si="1"/>
        <v>1174</v>
      </c>
    </row>
    <row r="20" spans="2:12">
      <c r="B20" s="29" t="s">
        <v>6</v>
      </c>
      <c r="C20" s="30">
        <v>569</v>
      </c>
      <c r="D20" s="30">
        <v>23</v>
      </c>
      <c r="E20" s="30">
        <v>0</v>
      </c>
      <c r="F20" s="30">
        <v>0</v>
      </c>
      <c r="G20" s="30">
        <v>0</v>
      </c>
      <c r="H20" s="30">
        <v>3</v>
      </c>
      <c r="I20" s="30">
        <v>0</v>
      </c>
      <c r="J20" s="32"/>
      <c r="K20" s="30">
        <v>5</v>
      </c>
      <c r="L20" s="26">
        <f t="shared" si="1"/>
        <v>600</v>
      </c>
    </row>
    <row r="21" spans="2:12">
      <c r="B21" s="29" t="s">
        <v>7</v>
      </c>
      <c r="C21" s="30">
        <v>319</v>
      </c>
      <c r="D21" s="30">
        <v>24</v>
      </c>
      <c r="E21" s="30">
        <v>1</v>
      </c>
      <c r="F21" s="30">
        <v>0</v>
      </c>
      <c r="G21" s="30">
        <v>0</v>
      </c>
      <c r="H21" s="30">
        <v>14</v>
      </c>
      <c r="I21" s="30">
        <v>0</v>
      </c>
      <c r="J21" s="32"/>
      <c r="K21" s="30">
        <v>9</v>
      </c>
      <c r="L21" s="26">
        <f t="shared" si="1"/>
        <v>367</v>
      </c>
    </row>
    <row r="22" spans="2:12">
      <c r="B22" s="29" t="s">
        <v>8</v>
      </c>
      <c r="C22" s="30">
        <v>261</v>
      </c>
      <c r="D22" s="30">
        <v>13</v>
      </c>
      <c r="E22" s="30">
        <v>1</v>
      </c>
      <c r="F22" s="30">
        <v>0</v>
      </c>
      <c r="G22" s="30">
        <v>0</v>
      </c>
      <c r="H22" s="30">
        <v>1</v>
      </c>
      <c r="I22" s="30">
        <v>0</v>
      </c>
      <c r="J22" s="32"/>
      <c r="K22" s="30">
        <v>10</v>
      </c>
      <c r="L22" s="26">
        <f t="shared" si="1"/>
        <v>286</v>
      </c>
    </row>
    <row r="23" spans="2:12">
      <c r="B23" s="29" t="s">
        <v>9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2"/>
      <c r="K23" s="30">
        <v>0</v>
      </c>
      <c r="L23" s="26">
        <f t="shared" si="1"/>
        <v>0</v>
      </c>
    </row>
    <row r="24" spans="2:12">
      <c r="B24" s="31" t="s">
        <v>24</v>
      </c>
      <c r="C24" s="27">
        <f>SUM(C18:C23)</f>
        <v>2238</v>
      </c>
      <c r="D24" s="27">
        <f t="shared" ref="D24:I24" si="2">SUM(D18:D23)</f>
        <v>122</v>
      </c>
      <c r="E24" s="27">
        <f t="shared" si="2"/>
        <v>3</v>
      </c>
      <c r="F24" s="27">
        <f t="shared" si="2"/>
        <v>1</v>
      </c>
      <c r="G24" s="27">
        <f t="shared" si="2"/>
        <v>1</v>
      </c>
      <c r="H24" s="27">
        <f t="shared" si="2"/>
        <v>26</v>
      </c>
      <c r="I24" s="27">
        <f t="shared" si="2"/>
        <v>0</v>
      </c>
      <c r="J24" s="27"/>
      <c r="K24" s="27">
        <f>SUM(K18:K23)</f>
        <v>42</v>
      </c>
      <c r="L24" s="27">
        <f t="shared" si="1"/>
        <v>2433</v>
      </c>
    </row>
    <row r="25" spans="2:12">
      <c r="B25" s="33" t="s">
        <v>0</v>
      </c>
      <c r="C25" s="34">
        <f>C16+C24</f>
        <v>2676</v>
      </c>
      <c r="D25" s="34">
        <f t="shared" ref="D25:L25" si="3">D16+D24</f>
        <v>138</v>
      </c>
      <c r="E25" s="34">
        <f t="shared" si="3"/>
        <v>4</v>
      </c>
      <c r="F25" s="34">
        <f t="shared" si="3"/>
        <v>1</v>
      </c>
      <c r="G25" s="34">
        <f t="shared" si="3"/>
        <v>2</v>
      </c>
      <c r="H25" s="34">
        <f t="shared" si="3"/>
        <v>28</v>
      </c>
      <c r="I25" s="34">
        <f t="shared" si="3"/>
        <v>0</v>
      </c>
      <c r="J25" s="34">
        <f t="shared" si="3"/>
        <v>32</v>
      </c>
      <c r="K25" s="34">
        <f t="shared" si="3"/>
        <v>43</v>
      </c>
      <c r="L25" s="34">
        <f t="shared" si="3"/>
        <v>2924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M17" sqref="M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48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34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/>
      <c r="E12" s="30"/>
      <c r="F12" s="30"/>
      <c r="G12" s="30"/>
      <c r="H12" s="30"/>
      <c r="I12" s="30"/>
      <c r="J12" s="30"/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501</v>
      </c>
      <c r="D13" s="30">
        <v>16</v>
      </c>
      <c r="E13" s="30"/>
      <c r="F13" s="30"/>
      <c r="G13" s="30"/>
      <c r="H13" s="30"/>
      <c r="I13" s="30"/>
      <c r="J13" s="30">
        <v>12</v>
      </c>
      <c r="K13" s="30">
        <v>24</v>
      </c>
      <c r="L13" s="26">
        <f>C13+D13+E13+F13+G13+H13+I13+J13+K13</f>
        <v>553</v>
      </c>
    </row>
    <row r="14" spans="2:12">
      <c r="B14" s="29" t="s">
        <v>3</v>
      </c>
      <c r="C14" s="30">
        <v>138</v>
      </c>
      <c r="D14" s="30">
        <v>7</v>
      </c>
      <c r="E14" s="30"/>
      <c r="F14" s="30"/>
      <c r="G14" s="30"/>
      <c r="H14" s="30"/>
      <c r="I14" s="30"/>
      <c r="J14" s="30"/>
      <c r="K14" s="30">
        <v>4</v>
      </c>
      <c r="L14" s="26">
        <f>C14+D14+E14+F14+G14+H14+I14+J14+K14</f>
        <v>149</v>
      </c>
    </row>
    <row r="15" spans="2:12">
      <c r="B15" s="29" t="s">
        <v>25</v>
      </c>
      <c r="C15" s="30"/>
      <c r="D15" s="30"/>
      <c r="E15" s="30"/>
      <c r="F15" s="30"/>
      <c r="G15" s="30"/>
      <c r="H15" s="30"/>
      <c r="I15" s="30"/>
      <c r="J15" s="30"/>
      <c r="K15" s="30"/>
      <c r="L15" s="26">
        <f>C15+D15+E15+F15+G15+H15+I15+J15+K15</f>
        <v>0</v>
      </c>
    </row>
    <row r="16" spans="2:12">
      <c r="B16" s="29" t="s">
        <v>23</v>
      </c>
      <c r="C16" s="26">
        <f>SUM(C12:C15)</f>
        <v>642</v>
      </c>
      <c r="D16" s="26">
        <f t="shared" ref="D16:L16" si="0">SUM(D12:D15)</f>
        <v>23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12</v>
      </c>
      <c r="K16" s="26">
        <f t="shared" si="0"/>
        <v>28</v>
      </c>
      <c r="L16" s="26">
        <f t="shared" si="0"/>
        <v>705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/>
      <c r="D18" s="30"/>
      <c r="E18" s="30"/>
      <c r="F18" s="30"/>
      <c r="G18" s="30"/>
      <c r="H18" s="30"/>
      <c r="I18" s="30"/>
      <c r="J18" s="32"/>
      <c r="K18" s="30"/>
      <c r="L18" s="26">
        <f t="shared" ref="L18:L24" si="1">C18+D18+E18+F18+G18+H18+I18+K18</f>
        <v>0</v>
      </c>
    </row>
    <row r="19" spans="2:12">
      <c r="B19" s="29" t="s">
        <v>5</v>
      </c>
      <c r="C19" s="30">
        <v>842</v>
      </c>
      <c r="D19" s="30">
        <v>22</v>
      </c>
      <c r="E19" s="30">
        <v>1</v>
      </c>
      <c r="F19" s="30"/>
      <c r="G19" s="30"/>
      <c r="H19" s="30"/>
      <c r="I19" s="30"/>
      <c r="J19" s="32"/>
      <c r="K19" s="30">
        <v>49</v>
      </c>
      <c r="L19" s="26">
        <f t="shared" si="1"/>
        <v>914</v>
      </c>
    </row>
    <row r="20" spans="2:12">
      <c r="B20" s="29" t="s">
        <v>6</v>
      </c>
      <c r="C20" s="30">
        <v>214</v>
      </c>
      <c r="D20" s="30">
        <v>9</v>
      </c>
      <c r="E20" s="30"/>
      <c r="F20" s="30"/>
      <c r="G20" s="30"/>
      <c r="H20" s="30"/>
      <c r="I20" s="30"/>
      <c r="J20" s="32"/>
      <c r="K20" s="30">
        <v>18</v>
      </c>
      <c r="L20" s="26">
        <f t="shared" si="1"/>
        <v>241</v>
      </c>
    </row>
    <row r="21" spans="2:12">
      <c r="B21" s="29" t="s">
        <v>7</v>
      </c>
      <c r="C21" s="30">
        <v>452</v>
      </c>
      <c r="D21" s="30">
        <v>16</v>
      </c>
      <c r="E21" s="30"/>
      <c r="F21" s="30"/>
      <c r="G21" s="30">
        <v>5</v>
      </c>
      <c r="H21" s="30"/>
      <c r="I21" s="30"/>
      <c r="J21" s="32"/>
      <c r="K21" s="30">
        <v>30</v>
      </c>
      <c r="L21" s="26">
        <f t="shared" si="1"/>
        <v>503</v>
      </c>
    </row>
    <row r="22" spans="2:12">
      <c r="B22" s="29" t="s">
        <v>8</v>
      </c>
      <c r="C22" s="30">
        <v>784</v>
      </c>
      <c r="D22" s="30">
        <v>31</v>
      </c>
      <c r="E22" s="30"/>
      <c r="F22" s="30"/>
      <c r="G22" s="30"/>
      <c r="H22" s="30"/>
      <c r="I22" s="30"/>
      <c r="J22" s="32"/>
      <c r="K22" s="30">
        <v>50</v>
      </c>
      <c r="L22" s="26">
        <f t="shared" si="1"/>
        <v>865</v>
      </c>
    </row>
    <row r="23" spans="2:12">
      <c r="B23" s="29" t="s">
        <v>9</v>
      </c>
      <c r="C23" s="30">
        <v>84</v>
      </c>
      <c r="D23" s="30">
        <v>9</v>
      </c>
      <c r="E23" s="30"/>
      <c r="F23" s="30"/>
      <c r="G23" s="30"/>
      <c r="H23" s="30"/>
      <c r="I23" s="30"/>
      <c r="J23" s="32"/>
      <c r="K23" s="30">
        <v>22</v>
      </c>
      <c r="L23" s="26">
        <f t="shared" si="1"/>
        <v>115</v>
      </c>
    </row>
    <row r="24" spans="2:12">
      <c r="B24" s="31" t="s">
        <v>24</v>
      </c>
      <c r="C24" s="27">
        <f>SUM(C18:C23)</f>
        <v>2376</v>
      </c>
      <c r="D24" s="27">
        <f t="shared" ref="D24:I24" si="2">SUM(D18:D23)</f>
        <v>87</v>
      </c>
      <c r="E24" s="27">
        <f t="shared" si="2"/>
        <v>1</v>
      </c>
      <c r="F24" s="27">
        <f t="shared" si="2"/>
        <v>0</v>
      </c>
      <c r="G24" s="27">
        <f t="shared" si="2"/>
        <v>5</v>
      </c>
      <c r="H24" s="27">
        <f t="shared" si="2"/>
        <v>0</v>
      </c>
      <c r="I24" s="27">
        <f t="shared" si="2"/>
        <v>0</v>
      </c>
      <c r="J24" s="27"/>
      <c r="K24" s="27">
        <f>SUM(K18:K23)</f>
        <v>169</v>
      </c>
      <c r="L24" s="27">
        <f t="shared" si="1"/>
        <v>2638</v>
      </c>
    </row>
    <row r="25" spans="2:12">
      <c r="B25" s="33" t="s">
        <v>0</v>
      </c>
      <c r="C25" s="34">
        <f>C16+C24</f>
        <v>3018</v>
      </c>
      <c r="D25" s="34">
        <f t="shared" ref="D25:L25" si="3">D16+D24</f>
        <v>110</v>
      </c>
      <c r="E25" s="34">
        <f t="shared" si="3"/>
        <v>1</v>
      </c>
      <c r="F25" s="34">
        <f t="shared" si="3"/>
        <v>0</v>
      </c>
      <c r="G25" s="34">
        <f t="shared" si="3"/>
        <v>5</v>
      </c>
      <c r="H25" s="34">
        <f t="shared" si="3"/>
        <v>0</v>
      </c>
      <c r="I25" s="34">
        <f t="shared" si="3"/>
        <v>0</v>
      </c>
      <c r="J25" s="34">
        <f t="shared" si="3"/>
        <v>12</v>
      </c>
      <c r="K25" s="34">
        <f t="shared" si="3"/>
        <v>197</v>
      </c>
      <c r="L25" s="34">
        <f t="shared" si="3"/>
        <v>3343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L25" sqref="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63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64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293</v>
      </c>
      <c r="D13" s="30">
        <v>1</v>
      </c>
      <c r="E13" s="30">
        <v>0</v>
      </c>
      <c r="F13" s="30">
        <v>0</v>
      </c>
      <c r="G13" s="30">
        <v>1</v>
      </c>
      <c r="H13" s="30">
        <v>0</v>
      </c>
      <c r="I13" s="30">
        <v>0</v>
      </c>
      <c r="J13" s="30">
        <v>19</v>
      </c>
      <c r="K13" s="30">
        <v>0</v>
      </c>
      <c r="L13" s="26">
        <f>C13+D13+E13+F13+G13+H13+I13+J13+K13</f>
        <v>314</v>
      </c>
    </row>
    <row r="14" spans="2:12">
      <c r="B14" s="29" t="s">
        <v>3</v>
      </c>
      <c r="C14" s="30">
        <v>3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1</v>
      </c>
      <c r="K14" s="30">
        <v>0</v>
      </c>
      <c r="L14" s="26">
        <f>C14+D14+E14+F14+G14+H14+I14+J14+K14</f>
        <v>4</v>
      </c>
    </row>
    <row r="15" spans="2:12">
      <c r="B15" s="29" t="s">
        <v>25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0</v>
      </c>
    </row>
    <row r="16" spans="2:12">
      <c r="B16" s="29" t="s">
        <v>23</v>
      </c>
      <c r="C16" s="26">
        <f>SUM(C12:C15)</f>
        <v>299</v>
      </c>
      <c r="D16" s="26">
        <f t="shared" ref="D16:L16" si="0">SUM(D12:D15)</f>
        <v>1</v>
      </c>
      <c r="E16" s="26">
        <f t="shared" si="0"/>
        <v>0</v>
      </c>
      <c r="F16" s="26">
        <f t="shared" si="0"/>
        <v>0</v>
      </c>
      <c r="G16" s="26">
        <f t="shared" si="0"/>
        <v>1</v>
      </c>
      <c r="H16" s="26">
        <f t="shared" si="0"/>
        <v>0</v>
      </c>
      <c r="I16" s="26">
        <f t="shared" si="0"/>
        <v>0</v>
      </c>
      <c r="J16" s="26">
        <f t="shared" si="0"/>
        <v>20</v>
      </c>
      <c r="K16" s="26">
        <f t="shared" si="0"/>
        <v>0</v>
      </c>
      <c r="L16" s="26">
        <f t="shared" si="0"/>
        <v>321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301</v>
      </c>
      <c r="D18" s="30">
        <v>18</v>
      </c>
      <c r="E18" s="30">
        <v>0</v>
      </c>
      <c r="F18" s="30">
        <v>0</v>
      </c>
      <c r="G18" s="30">
        <v>4</v>
      </c>
      <c r="H18" s="30">
        <v>1</v>
      </c>
      <c r="I18" s="30">
        <v>0</v>
      </c>
      <c r="J18" s="32"/>
      <c r="K18" s="30">
        <v>0</v>
      </c>
      <c r="L18" s="26">
        <f t="shared" ref="L18:L24" si="1">C18+D18+E18+F18+G18+H18+I18+K18</f>
        <v>324</v>
      </c>
    </row>
    <row r="19" spans="2:12">
      <c r="B19" s="29" t="s">
        <v>5</v>
      </c>
      <c r="C19" s="30">
        <v>795</v>
      </c>
      <c r="D19" s="30">
        <v>50</v>
      </c>
      <c r="E19" s="30">
        <v>0</v>
      </c>
      <c r="F19" s="30">
        <v>0</v>
      </c>
      <c r="G19" s="30">
        <v>18</v>
      </c>
      <c r="H19" s="30">
        <v>1</v>
      </c>
      <c r="I19" s="30">
        <v>0</v>
      </c>
      <c r="J19" s="32"/>
      <c r="K19" s="30">
        <v>0</v>
      </c>
      <c r="L19" s="26">
        <f t="shared" si="1"/>
        <v>864</v>
      </c>
    </row>
    <row r="20" spans="2:12">
      <c r="B20" s="29" t="s">
        <v>6</v>
      </c>
      <c r="C20" s="30">
        <v>460</v>
      </c>
      <c r="D20" s="30">
        <v>32</v>
      </c>
      <c r="E20" s="30">
        <v>4</v>
      </c>
      <c r="F20" s="30">
        <v>0</v>
      </c>
      <c r="G20" s="30">
        <v>60</v>
      </c>
      <c r="H20" s="30">
        <v>0</v>
      </c>
      <c r="I20" s="30">
        <v>0</v>
      </c>
      <c r="J20" s="32"/>
      <c r="K20" s="30">
        <v>0</v>
      </c>
      <c r="L20" s="26">
        <f t="shared" si="1"/>
        <v>556</v>
      </c>
    </row>
    <row r="21" spans="2:12">
      <c r="B21" s="29" t="s">
        <v>7</v>
      </c>
      <c r="C21" s="30">
        <v>463</v>
      </c>
      <c r="D21" s="30">
        <v>22</v>
      </c>
      <c r="E21" s="30">
        <v>0</v>
      </c>
      <c r="F21" s="30">
        <v>0</v>
      </c>
      <c r="G21" s="30">
        <v>18</v>
      </c>
      <c r="H21" s="30">
        <v>0</v>
      </c>
      <c r="I21" s="30">
        <v>0</v>
      </c>
      <c r="J21" s="32"/>
      <c r="K21" s="30">
        <v>0</v>
      </c>
      <c r="L21" s="26">
        <f t="shared" si="1"/>
        <v>503</v>
      </c>
    </row>
    <row r="22" spans="2:12">
      <c r="B22" s="29" t="s">
        <v>8</v>
      </c>
      <c r="C22" s="30">
        <v>285</v>
      </c>
      <c r="D22" s="30">
        <v>26</v>
      </c>
      <c r="E22" s="30">
        <v>2</v>
      </c>
      <c r="F22" s="30">
        <v>0</v>
      </c>
      <c r="G22" s="30">
        <v>30</v>
      </c>
      <c r="H22" s="30">
        <v>0</v>
      </c>
      <c r="I22" s="30">
        <v>0</v>
      </c>
      <c r="J22" s="32"/>
      <c r="K22" s="30">
        <v>0</v>
      </c>
      <c r="L22" s="26">
        <f t="shared" si="1"/>
        <v>343</v>
      </c>
    </row>
    <row r="23" spans="2:12">
      <c r="B23" s="29" t="s">
        <v>9</v>
      </c>
      <c r="C23" s="30">
        <v>158</v>
      </c>
      <c r="D23" s="30">
        <v>8</v>
      </c>
      <c r="E23" s="30">
        <v>0</v>
      </c>
      <c r="F23" s="30">
        <v>0</v>
      </c>
      <c r="G23" s="30">
        <v>17</v>
      </c>
      <c r="H23" s="30">
        <v>0</v>
      </c>
      <c r="I23" s="30">
        <v>0</v>
      </c>
      <c r="J23" s="32"/>
      <c r="K23" s="30">
        <v>0</v>
      </c>
      <c r="L23" s="26">
        <f t="shared" si="1"/>
        <v>183</v>
      </c>
    </row>
    <row r="24" spans="2:12">
      <c r="B24" s="31" t="s">
        <v>24</v>
      </c>
      <c r="C24" s="27">
        <f>SUM(C18:C23)</f>
        <v>2462</v>
      </c>
      <c r="D24" s="27">
        <f t="shared" ref="D24:I24" si="2">SUM(D18:D23)</f>
        <v>156</v>
      </c>
      <c r="E24" s="27">
        <f t="shared" si="2"/>
        <v>6</v>
      </c>
      <c r="F24" s="27">
        <f t="shared" si="2"/>
        <v>0</v>
      </c>
      <c r="G24" s="27">
        <f t="shared" si="2"/>
        <v>147</v>
      </c>
      <c r="H24" s="27">
        <f t="shared" si="2"/>
        <v>2</v>
      </c>
      <c r="I24" s="27">
        <f t="shared" si="2"/>
        <v>0</v>
      </c>
      <c r="J24" s="27"/>
      <c r="K24" s="27">
        <f>SUM(K18:K23)</f>
        <v>0</v>
      </c>
      <c r="L24" s="27">
        <f t="shared" si="1"/>
        <v>2773</v>
      </c>
    </row>
    <row r="25" spans="2:12">
      <c r="B25" s="33" t="s">
        <v>0</v>
      </c>
      <c r="C25" s="34">
        <f>C16+C24</f>
        <v>2761</v>
      </c>
      <c r="D25" s="34">
        <f t="shared" ref="D25:L25" si="3">D16+D24</f>
        <v>157</v>
      </c>
      <c r="E25" s="34">
        <f t="shared" si="3"/>
        <v>6</v>
      </c>
      <c r="F25" s="34">
        <f t="shared" si="3"/>
        <v>0</v>
      </c>
      <c r="G25" s="34">
        <f t="shared" si="3"/>
        <v>148</v>
      </c>
      <c r="H25" s="34">
        <f t="shared" si="3"/>
        <v>2</v>
      </c>
      <c r="I25" s="34">
        <f t="shared" si="3"/>
        <v>0</v>
      </c>
      <c r="J25" s="34">
        <f t="shared" si="3"/>
        <v>20</v>
      </c>
      <c r="K25" s="34">
        <f t="shared" si="3"/>
        <v>0</v>
      </c>
      <c r="L25" s="34">
        <f t="shared" si="3"/>
        <v>3094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0" sqref="E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33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34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3</v>
      </c>
      <c r="D12" s="30">
        <v>0</v>
      </c>
      <c r="E12" s="30">
        <v>0</v>
      </c>
      <c r="F12" s="30">
        <v>0</v>
      </c>
      <c r="G12" s="30">
        <v>0</v>
      </c>
      <c r="H12" s="30">
        <v>0</v>
      </c>
      <c r="I12" s="30">
        <v>0</v>
      </c>
      <c r="J12" s="30">
        <v>0</v>
      </c>
      <c r="K12" s="30">
        <v>0</v>
      </c>
      <c r="L12" s="26">
        <f>C12+D12+E12+F12+G12+H12+I12+J12+K12</f>
        <v>3</v>
      </c>
    </row>
    <row r="13" spans="2:12">
      <c r="B13" s="29" t="s">
        <v>2</v>
      </c>
      <c r="C13" s="30">
        <v>208</v>
      </c>
      <c r="D13" s="30">
        <v>2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2</v>
      </c>
      <c r="K13" s="30">
        <v>0</v>
      </c>
      <c r="L13" s="26">
        <f>C13+D13+E13+F13+G13+H13+I13+J13+K13</f>
        <v>212</v>
      </c>
    </row>
    <row r="14" spans="2:12">
      <c r="B14" s="29" t="s">
        <v>3</v>
      </c>
      <c r="C14" s="30">
        <v>81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26">
        <f>C14+D14+E14+F14+G14+H14+I14+J14+K14</f>
        <v>81</v>
      </c>
    </row>
    <row r="15" spans="2:12">
      <c r="B15" s="29" t="s">
        <v>25</v>
      </c>
      <c r="C15" s="30">
        <v>23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26">
        <f>C15+D15+E15+F15+G15+H15+I15+J15+K15</f>
        <v>23</v>
      </c>
    </row>
    <row r="16" spans="2:12">
      <c r="B16" s="29" t="s">
        <v>23</v>
      </c>
      <c r="C16" s="26">
        <f>SUM(C12:C15)</f>
        <v>315</v>
      </c>
      <c r="D16" s="26">
        <f t="shared" ref="D16:L16" si="0">SUM(D12:D15)</f>
        <v>2</v>
      </c>
      <c r="E16" s="26">
        <f t="shared" si="0"/>
        <v>0</v>
      </c>
      <c r="F16" s="26">
        <f t="shared" si="0"/>
        <v>0</v>
      </c>
      <c r="G16" s="26">
        <f t="shared" si="0"/>
        <v>0</v>
      </c>
      <c r="H16" s="26">
        <f t="shared" si="0"/>
        <v>0</v>
      </c>
      <c r="I16" s="26">
        <f t="shared" si="0"/>
        <v>0</v>
      </c>
      <c r="J16" s="26">
        <f t="shared" si="0"/>
        <v>2</v>
      </c>
      <c r="K16" s="26">
        <f t="shared" si="0"/>
        <v>0</v>
      </c>
      <c r="L16" s="26">
        <f t="shared" si="0"/>
        <v>319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2"/>
      <c r="K18" s="30">
        <v>0</v>
      </c>
      <c r="L18" s="26">
        <f t="shared" ref="L18:L24" si="1">C18+D18+E18+F18+G18+H18+I18+K18</f>
        <v>0</v>
      </c>
    </row>
    <row r="19" spans="2:12">
      <c r="B19" s="29" t="s">
        <v>5</v>
      </c>
      <c r="C19" s="30">
        <v>646</v>
      </c>
      <c r="D19" s="30">
        <v>17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2"/>
      <c r="K19" s="30">
        <v>0</v>
      </c>
      <c r="L19" s="26">
        <f t="shared" si="1"/>
        <v>663</v>
      </c>
    </row>
    <row r="20" spans="2:12">
      <c r="B20" s="29" t="s">
        <v>6</v>
      </c>
      <c r="C20" s="30">
        <v>442</v>
      </c>
      <c r="D20" s="30">
        <v>7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2"/>
      <c r="K20" s="30">
        <v>0</v>
      </c>
      <c r="L20" s="26">
        <f t="shared" si="1"/>
        <v>449</v>
      </c>
    </row>
    <row r="21" spans="2:12">
      <c r="B21" s="29" t="s">
        <v>7</v>
      </c>
      <c r="C21" s="30">
        <v>194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2"/>
      <c r="K21" s="30">
        <v>0</v>
      </c>
      <c r="L21" s="26">
        <f t="shared" si="1"/>
        <v>194</v>
      </c>
    </row>
    <row r="22" spans="2:12">
      <c r="B22" s="29" t="s">
        <v>8</v>
      </c>
      <c r="C22" s="30">
        <v>318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2"/>
      <c r="K22" s="30">
        <v>0</v>
      </c>
      <c r="L22" s="26">
        <f t="shared" si="1"/>
        <v>318</v>
      </c>
    </row>
    <row r="23" spans="2:12">
      <c r="B23" s="29" t="s">
        <v>9</v>
      </c>
      <c r="C23" s="30">
        <v>44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2"/>
      <c r="K23" s="30">
        <v>0</v>
      </c>
      <c r="L23" s="26">
        <f t="shared" si="1"/>
        <v>44</v>
      </c>
    </row>
    <row r="24" spans="2:12">
      <c r="B24" s="31" t="s">
        <v>24</v>
      </c>
      <c r="C24" s="27">
        <f>SUM(C18:C23)</f>
        <v>1644</v>
      </c>
      <c r="D24" s="27">
        <f t="shared" ref="D24:I24" si="2">SUM(D18:D23)</f>
        <v>24</v>
      </c>
      <c r="E24" s="27">
        <f t="shared" si="2"/>
        <v>0</v>
      </c>
      <c r="F24" s="27">
        <f t="shared" si="2"/>
        <v>0</v>
      </c>
      <c r="G24" s="27">
        <f t="shared" si="2"/>
        <v>0</v>
      </c>
      <c r="H24" s="27">
        <f t="shared" si="2"/>
        <v>0</v>
      </c>
      <c r="I24" s="27">
        <f t="shared" si="2"/>
        <v>0</v>
      </c>
      <c r="J24" s="27"/>
      <c r="K24" s="27">
        <f>SUM(K18:K23)</f>
        <v>0</v>
      </c>
      <c r="L24" s="27">
        <f t="shared" si="1"/>
        <v>1668</v>
      </c>
    </row>
    <row r="25" spans="2:12">
      <c r="B25" s="33" t="s">
        <v>0</v>
      </c>
      <c r="C25" s="34">
        <f>C16+C24</f>
        <v>1959</v>
      </c>
      <c r="D25" s="34">
        <f t="shared" ref="D25:L25" si="3">D16+D24</f>
        <v>26</v>
      </c>
      <c r="E25" s="34">
        <f t="shared" si="3"/>
        <v>0</v>
      </c>
      <c r="F25" s="34">
        <f t="shared" si="3"/>
        <v>0</v>
      </c>
      <c r="G25" s="34">
        <f t="shared" si="3"/>
        <v>0</v>
      </c>
      <c r="H25" s="34">
        <f t="shared" si="3"/>
        <v>0</v>
      </c>
      <c r="I25" s="34">
        <f t="shared" si="3"/>
        <v>0</v>
      </c>
      <c r="J25" s="34">
        <f t="shared" si="3"/>
        <v>2</v>
      </c>
      <c r="K25" s="34">
        <f t="shared" si="3"/>
        <v>0</v>
      </c>
      <c r="L25" s="34">
        <f t="shared" si="3"/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10" sqref="E1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91" t="s">
        <v>49</v>
      </c>
      <c r="D2" s="91"/>
      <c r="E2" s="91"/>
      <c r="F2" s="91"/>
      <c r="G2" s="91"/>
      <c r="H2" s="8"/>
      <c r="I2" s="8"/>
      <c r="J2" s="8"/>
      <c r="K2" s="8"/>
      <c r="L2" s="8"/>
    </row>
    <row r="3" spans="2:12">
      <c r="B3" s="7" t="s">
        <v>28</v>
      </c>
      <c r="C3" s="91"/>
      <c r="D3" s="91"/>
      <c r="E3" s="91"/>
      <c r="F3" s="91"/>
      <c r="G3" s="91"/>
      <c r="H3" s="8"/>
      <c r="I3" s="8"/>
      <c r="J3" s="8"/>
      <c r="K3" s="8"/>
      <c r="L3" s="8"/>
    </row>
    <row r="4" spans="2:12">
      <c r="B4" s="8" t="s">
        <v>30</v>
      </c>
      <c r="C4" s="8"/>
      <c r="D4" s="44" t="s">
        <v>65</v>
      </c>
      <c r="E4" s="8"/>
      <c r="F4" s="8"/>
      <c r="G4" s="8"/>
      <c r="H4" s="8"/>
      <c r="I4" s="8"/>
      <c r="J4" s="8"/>
      <c r="K4" s="8"/>
      <c r="L4" s="8"/>
    </row>
    <row r="5" spans="2:12">
      <c r="B5" s="94" t="s">
        <v>35</v>
      </c>
      <c r="C5" s="94"/>
      <c r="D5" s="94"/>
      <c r="E5" s="94"/>
      <c r="F5" s="94"/>
      <c r="G5" s="94"/>
      <c r="H5" s="94"/>
      <c r="I5" s="94"/>
      <c r="J5" s="94"/>
      <c r="K5" s="94"/>
      <c r="L5" s="94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95" t="s">
        <v>32</v>
      </c>
      <c r="C8" s="95" t="s">
        <v>11</v>
      </c>
      <c r="D8" s="95"/>
      <c r="E8" s="95"/>
      <c r="F8" s="95"/>
      <c r="G8" s="95"/>
      <c r="H8" s="95"/>
      <c r="I8" s="95"/>
      <c r="J8" s="95" t="s">
        <v>12</v>
      </c>
      <c r="K8" s="95" t="s">
        <v>13</v>
      </c>
      <c r="L8" s="95" t="s">
        <v>0</v>
      </c>
    </row>
    <row r="9" spans="2:12" ht="12.75" customHeight="1">
      <c r="B9" s="95"/>
      <c r="C9" s="95" t="s">
        <v>14</v>
      </c>
      <c r="D9" s="95"/>
      <c r="E9" s="95"/>
      <c r="F9" s="95"/>
      <c r="G9" s="95" t="s">
        <v>15</v>
      </c>
      <c r="H9" s="95"/>
      <c r="I9" s="95"/>
      <c r="J9" s="95"/>
      <c r="K9" s="95"/>
      <c r="L9" s="95"/>
    </row>
    <row r="10" spans="2:12" ht="36">
      <c r="B10" s="95"/>
      <c r="C10" s="45" t="s">
        <v>16</v>
      </c>
      <c r="D10" s="45" t="s">
        <v>17</v>
      </c>
      <c r="E10" s="45" t="s">
        <v>18</v>
      </c>
      <c r="F10" s="45" t="s">
        <v>19</v>
      </c>
      <c r="G10" s="45" t="s">
        <v>20</v>
      </c>
      <c r="H10" s="45" t="s">
        <v>18</v>
      </c>
      <c r="I10" s="45" t="s">
        <v>19</v>
      </c>
      <c r="J10" s="95"/>
      <c r="K10" s="95"/>
      <c r="L10" s="95"/>
    </row>
    <row r="11" spans="2:12" ht="12.75" customHeight="1">
      <c r="B11" s="92" t="s">
        <v>21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</row>
    <row r="12" spans="2:12">
      <c r="B12" s="46" t="s">
        <v>1</v>
      </c>
      <c r="C12" s="47">
        <v>3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8">
        <f>C12+D12+E12+F12+G12+H12+I12+J12+K12</f>
        <v>3</v>
      </c>
    </row>
    <row r="13" spans="2:12">
      <c r="B13" s="46" t="s">
        <v>2</v>
      </c>
      <c r="C13" s="47">
        <v>117</v>
      </c>
      <c r="D13" s="47">
        <v>7</v>
      </c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47">
        <v>11</v>
      </c>
      <c r="K13" s="47">
        <v>2</v>
      </c>
      <c r="L13" s="48">
        <f>C13+D13+E13+F13+G13+H13+I13+J13+K13</f>
        <v>137</v>
      </c>
    </row>
    <row r="14" spans="2:12">
      <c r="B14" s="46" t="s">
        <v>3</v>
      </c>
      <c r="C14" s="47">
        <v>18</v>
      </c>
      <c r="D14" s="47">
        <v>2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8">
        <f>C14+D14+E14+F14+G14+H14+I14+J14+K14</f>
        <v>20</v>
      </c>
    </row>
    <row r="15" spans="2:12">
      <c r="B15" s="46" t="s">
        <v>25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8">
        <f>C15+D15+E15+F15+G15+H15+I15+J15+K15</f>
        <v>0</v>
      </c>
    </row>
    <row r="16" spans="2:12">
      <c r="B16" s="46" t="s">
        <v>23</v>
      </c>
      <c r="C16" s="48">
        <f t="shared" ref="C16:L16" si="0">SUM(C12:C15)</f>
        <v>138</v>
      </c>
      <c r="D16" s="48">
        <f t="shared" si="0"/>
        <v>9</v>
      </c>
      <c r="E16" s="48">
        <f t="shared" si="0"/>
        <v>0</v>
      </c>
      <c r="F16" s="48">
        <f t="shared" si="0"/>
        <v>0</v>
      </c>
      <c r="G16" s="48">
        <f t="shared" si="0"/>
        <v>0</v>
      </c>
      <c r="H16" s="48">
        <f t="shared" si="0"/>
        <v>0</v>
      </c>
      <c r="I16" s="48">
        <f t="shared" si="0"/>
        <v>0</v>
      </c>
      <c r="J16" s="48">
        <f t="shared" si="0"/>
        <v>11</v>
      </c>
      <c r="K16" s="48">
        <f t="shared" si="0"/>
        <v>2</v>
      </c>
      <c r="L16" s="48">
        <f t="shared" si="0"/>
        <v>160</v>
      </c>
    </row>
    <row r="17" spans="2:12">
      <c r="B17" s="93" t="s">
        <v>36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2:12">
      <c r="B18" s="46" t="s">
        <v>4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9"/>
      <c r="K18" s="47">
        <v>0</v>
      </c>
      <c r="L18" s="48">
        <f t="shared" ref="L18:L24" si="1">C18+D18+E18+F18+G18+H18+I18+K18</f>
        <v>0</v>
      </c>
    </row>
    <row r="19" spans="2:12">
      <c r="B19" s="46" t="s">
        <v>5</v>
      </c>
      <c r="C19" s="47">
        <v>439</v>
      </c>
      <c r="D19" s="47">
        <v>28</v>
      </c>
      <c r="E19" s="47">
        <v>0</v>
      </c>
      <c r="F19" s="47">
        <v>0</v>
      </c>
      <c r="G19" s="47">
        <v>0</v>
      </c>
      <c r="H19" s="47">
        <v>13</v>
      </c>
      <c r="I19" s="47">
        <v>0</v>
      </c>
      <c r="J19" s="49"/>
      <c r="K19" s="47">
        <v>4</v>
      </c>
      <c r="L19" s="48">
        <f t="shared" si="1"/>
        <v>484</v>
      </c>
    </row>
    <row r="20" spans="2:12">
      <c r="B20" s="46" t="s">
        <v>6</v>
      </c>
      <c r="C20" s="47">
        <v>466</v>
      </c>
      <c r="D20" s="47">
        <v>22</v>
      </c>
      <c r="E20" s="47">
        <v>3</v>
      </c>
      <c r="F20" s="47">
        <v>0</v>
      </c>
      <c r="G20" s="47">
        <v>0</v>
      </c>
      <c r="H20" s="47">
        <v>42</v>
      </c>
      <c r="I20" s="47">
        <v>0</v>
      </c>
      <c r="J20" s="49"/>
      <c r="K20" s="47">
        <v>4</v>
      </c>
      <c r="L20" s="48">
        <f t="shared" si="1"/>
        <v>537</v>
      </c>
    </row>
    <row r="21" spans="2:12">
      <c r="B21" s="46" t="s">
        <v>37</v>
      </c>
      <c r="C21" s="47">
        <v>176</v>
      </c>
      <c r="D21" s="47">
        <v>6</v>
      </c>
      <c r="E21" s="47">
        <v>0</v>
      </c>
      <c r="F21" s="47">
        <v>0</v>
      </c>
      <c r="G21" s="47">
        <v>0</v>
      </c>
      <c r="H21" s="47">
        <v>7</v>
      </c>
      <c r="I21" s="47">
        <v>0</v>
      </c>
      <c r="J21" s="49"/>
      <c r="K21" s="47">
        <v>4</v>
      </c>
      <c r="L21" s="48">
        <f t="shared" si="1"/>
        <v>193</v>
      </c>
    </row>
    <row r="22" spans="2:12">
      <c r="B22" s="46" t="s">
        <v>8</v>
      </c>
      <c r="C22" s="47">
        <v>257</v>
      </c>
      <c r="D22" s="47">
        <v>23</v>
      </c>
      <c r="E22" s="47">
        <v>2</v>
      </c>
      <c r="F22" s="47">
        <v>0</v>
      </c>
      <c r="G22" s="47">
        <v>0</v>
      </c>
      <c r="H22" s="47">
        <v>58</v>
      </c>
      <c r="I22" s="47">
        <v>0</v>
      </c>
      <c r="J22" s="49"/>
      <c r="K22" s="47">
        <v>17</v>
      </c>
      <c r="L22" s="48">
        <f t="shared" si="1"/>
        <v>357</v>
      </c>
    </row>
    <row r="23" spans="2:12">
      <c r="B23" s="46" t="s">
        <v>9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  <c r="I23" s="47">
        <v>0</v>
      </c>
      <c r="J23" s="49"/>
      <c r="K23" s="47">
        <v>0</v>
      </c>
      <c r="L23" s="48">
        <f t="shared" si="1"/>
        <v>0</v>
      </c>
    </row>
    <row r="24" spans="2:12">
      <c r="B24" s="50" t="s">
        <v>24</v>
      </c>
      <c r="C24" s="51">
        <f t="shared" ref="C24:I24" si="2">SUM(C18:C23)</f>
        <v>1338</v>
      </c>
      <c r="D24" s="51">
        <f t="shared" si="2"/>
        <v>79</v>
      </c>
      <c r="E24" s="51">
        <f t="shared" si="2"/>
        <v>5</v>
      </c>
      <c r="F24" s="51">
        <f t="shared" si="2"/>
        <v>0</v>
      </c>
      <c r="G24" s="51">
        <f t="shared" si="2"/>
        <v>0</v>
      </c>
      <c r="H24" s="51">
        <f t="shared" si="2"/>
        <v>120</v>
      </c>
      <c r="I24" s="51">
        <f t="shared" si="2"/>
        <v>0</v>
      </c>
      <c r="J24" s="51"/>
      <c r="K24" s="51">
        <f>SUM(K18:K23)</f>
        <v>29</v>
      </c>
      <c r="L24" s="51">
        <f t="shared" si="1"/>
        <v>1571</v>
      </c>
    </row>
    <row r="25" spans="2:12">
      <c r="B25" s="52" t="s">
        <v>0</v>
      </c>
      <c r="C25" s="53">
        <f t="shared" ref="C25:L25" si="3">C16+C24</f>
        <v>1476</v>
      </c>
      <c r="D25" s="53">
        <f t="shared" si="3"/>
        <v>88</v>
      </c>
      <c r="E25" s="53">
        <f t="shared" si="3"/>
        <v>5</v>
      </c>
      <c r="F25" s="53">
        <f t="shared" si="3"/>
        <v>0</v>
      </c>
      <c r="G25" s="53">
        <f t="shared" si="3"/>
        <v>0</v>
      </c>
      <c r="H25" s="53">
        <f t="shared" si="3"/>
        <v>120</v>
      </c>
      <c r="I25" s="53">
        <f t="shared" si="3"/>
        <v>0</v>
      </c>
      <c r="J25" s="53">
        <f t="shared" si="3"/>
        <v>11</v>
      </c>
      <c r="K25" s="53">
        <f t="shared" si="3"/>
        <v>31</v>
      </c>
      <c r="L25" s="53">
        <f t="shared" si="3"/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E20" sqref="E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50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51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28">
        <v>42735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2</v>
      </c>
      <c r="D12" s="30"/>
      <c r="E12" s="30"/>
      <c r="F12" s="30"/>
      <c r="G12" s="30"/>
      <c r="H12" s="30"/>
      <c r="I12" s="30"/>
      <c r="J12" s="30"/>
      <c r="K12" s="30"/>
      <c r="L12" s="26">
        <f>C12+D12+E12+F12+G12+H12+I12+J12+K12</f>
        <v>2</v>
      </c>
    </row>
    <row r="13" spans="2:12">
      <c r="B13" s="29" t="s">
        <v>2</v>
      </c>
      <c r="C13" s="30">
        <v>121</v>
      </c>
      <c r="D13" s="30">
        <v>1</v>
      </c>
      <c r="E13" s="30">
        <v>1</v>
      </c>
      <c r="F13" s="30"/>
      <c r="G13" s="30">
        <v>1</v>
      </c>
      <c r="H13" s="30"/>
      <c r="I13" s="30"/>
      <c r="J13" s="30">
        <v>2</v>
      </c>
      <c r="K13" s="30"/>
      <c r="L13" s="26">
        <f>C13+D13+E13+F13+G13+H13+I13+J13+K13</f>
        <v>126</v>
      </c>
    </row>
    <row r="14" spans="2:12">
      <c r="B14" s="29" t="s">
        <v>3</v>
      </c>
      <c r="C14" s="30">
        <v>10</v>
      </c>
      <c r="D14" s="30"/>
      <c r="E14" s="30"/>
      <c r="F14" s="30"/>
      <c r="G14" s="30"/>
      <c r="H14" s="30"/>
      <c r="I14" s="30"/>
      <c r="J14" s="30">
        <v>1</v>
      </c>
      <c r="K14" s="30"/>
      <c r="L14" s="26">
        <f>C14+D14+E14+F14+G14+H14+I14+J14+K14</f>
        <v>11</v>
      </c>
    </row>
    <row r="15" spans="2:12">
      <c r="B15" s="29" t="s">
        <v>25</v>
      </c>
      <c r="C15" s="30">
        <v>22</v>
      </c>
      <c r="D15" s="30"/>
      <c r="E15" s="30"/>
      <c r="F15" s="30"/>
      <c r="G15" s="30"/>
      <c r="H15" s="30">
        <v>1</v>
      </c>
      <c r="I15" s="30"/>
      <c r="J15" s="30">
        <v>1</v>
      </c>
      <c r="K15" s="30"/>
      <c r="L15" s="26">
        <f>C15+D15+E15+F15+G15+H15+I15+J15+K15</f>
        <v>24</v>
      </c>
    </row>
    <row r="16" spans="2:12">
      <c r="B16" s="29" t="s">
        <v>23</v>
      </c>
      <c r="C16" s="26">
        <f>SUM(C12:C15)</f>
        <v>155</v>
      </c>
      <c r="D16" s="26">
        <f t="shared" ref="D16:L16" si="0">SUM(D12:D15)</f>
        <v>1</v>
      </c>
      <c r="E16" s="26">
        <f t="shared" si="0"/>
        <v>1</v>
      </c>
      <c r="F16" s="26">
        <f t="shared" si="0"/>
        <v>0</v>
      </c>
      <c r="G16" s="26">
        <f t="shared" si="0"/>
        <v>1</v>
      </c>
      <c r="H16" s="26">
        <f t="shared" si="0"/>
        <v>1</v>
      </c>
      <c r="I16" s="26">
        <f t="shared" si="0"/>
        <v>0</v>
      </c>
      <c r="J16" s="26">
        <f t="shared" si="0"/>
        <v>4</v>
      </c>
      <c r="K16" s="26">
        <f t="shared" si="0"/>
        <v>0</v>
      </c>
      <c r="L16" s="26">
        <f t="shared" si="0"/>
        <v>163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17</v>
      </c>
      <c r="D18" s="30">
        <v>1</v>
      </c>
      <c r="E18" s="30"/>
      <c r="F18" s="30"/>
      <c r="G18" s="30"/>
      <c r="H18" s="30">
        <v>1</v>
      </c>
      <c r="I18" s="30"/>
      <c r="J18" s="32"/>
      <c r="K18" s="30"/>
      <c r="L18" s="26">
        <f t="shared" ref="L18:L24" si="1">C18+D18+E18+F18+G18+H18+I18+K18</f>
        <v>19</v>
      </c>
    </row>
    <row r="19" spans="2:12">
      <c r="B19" s="29" t="s">
        <v>5</v>
      </c>
      <c r="C19" s="30">
        <v>387</v>
      </c>
      <c r="D19" s="30">
        <v>20</v>
      </c>
      <c r="E19" s="30">
        <v>4</v>
      </c>
      <c r="F19" s="30"/>
      <c r="G19" s="30"/>
      <c r="H19" s="30">
        <v>7</v>
      </c>
      <c r="I19" s="30"/>
      <c r="J19" s="32"/>
      <c r="K19" s="30"/>
      <c r="L19" s="26">
        <f t="shared" si="1"/>
        <v>418</v>
      </c>
    </row>
    <row r="20" spans="2:12">
      <c r="B20" s="29" t="s">
        <v>6</v>
      </c>
      <c r="C20" s="30">
        <v>235</v>
      </c>
      <c r="D20" s="30">
        <v>21</v>
      </c>
      <c r="E20" s="30">
        <v>1</v>
      </c>
      <c r="F20" s="30"/>
      <c r="G20" s="30"/>
      <c r="H20" s="30">
        <v>57</v>
      </c>
      <c r="I20" s="30"/>
      <c r="J20" s="32"/>
      <c r="K20" s="30"/>
      <c r="L20" s="26">
        <f t="shared" si="1"/>
        <v>314</v>
      </c>
    </row>
    <row r="21" spans="2:12">
      <c r="B21" s="29" t="s">
        <v>7</v>
      </c>
      <c r="C21" s="30">
        <v>115</v>
      </c>
      <c r="D21" s="30">
        <v>7</v>
      </c>
      <c r="E21" s="30"/>
      <c r="F21" s="30">
        <v>2</v>
      </c>
      <c r="G21" s="30"/>
      <c r="H21" s="30">
        <v>15</v>
      </c>
      <c r="I21" s="30"/>
      <c r="J21" s="32"/>
      <c r="K21" s="30"/>
      <c r="L21" s="26">
        <f t="shared" si="1"/>
        <v>139</v>
      </c>
    </row>
    <row r="22" spans="2:12">
      <c r="B22" s="29" t="s">
        <v>8</v>
      </c>
      <c r="C22" s="30">
        <v>154</v>
      </c>
      <c r="D22" s="30">
        <v>11</v>
      </c>
      <c r="E22" s="30">
        <v>2</v>
      </c>
      <c r="F22" s="30">
        <v>1</v>
      </c>
      <c r="G22" s="30">
        <v>1</v>
      </c>
      <c r="H22" s="30">
        <v>68</v>
      </c>
      <c r="I22" s="30"/>
      <c r="J22" s="32"/>
      <c r="K22" s="30"/>
      <c r="L22" s="26">
        <f t="shared" si="1"/>
        <v>237</v>
      </c>
    </row>
    <row r="23" spans="2:12">
      <c r="B23" s="29" t="s">
        <v>9</v>
      </c>
      <c r="C23" s="30">
        <v>3</v>
      </c>
      <c r="D23" s="30"/>
      <c r="E23" s="30"/>
      <c r="F23" s="30"/>
      <c r="G23" s="30"/>
      <c r="H23" s="30">
        <v>4</v>
      </c>
      <c r="I23" s="30"/>
      <c r="J23" s="32"/>
      <c r="K23" s="30"/>
      <c r="L23" s="26">
        <f t="shared" si="1"/>
        <v>7</v>
      </c>
    </row>
    <row r="24" spans="2:12">
      <c r="B24" s="31" t="s">
        <v>24</v>
      </c>
      <c r="C24" s="27">
        <f>SUM(C18:C23)</f>
        <v>911</v>
      </c>
      <c r="D24" s="27">
        <f t="shared" ref="D24:I24" si="2">SUM(D18:D23)</f>
        <v>60</v>
      </c>
      <c r="E24" s="27">
        <f t="shared" si="2"/>
        <v>7</v>
      </c>
      <c r="F24" s="27">
        <f t="shared" si="2"/>
        <v>3</v>
      </c>
      <c r="G24" s="27">
        <f t="shared" si="2"/>
        <v>1</v>
      </c>
      <c r="H24" s="27">
        <f t="shared" si="2"/>
        <v>152</v>
      </c>
      <c r="I24" s="27">
        <f t="shared" si="2"/>
        <v>0</v>
      </c>
      <c r="J24" s="27"/>
      <c r="K24" s="27">
        <f>SUM(K18:K23)</f>
        <v>0</v>
      </c>
      <c r="L24" s="27">
        <f t="shared" si="1"/>
        <v>1134</v>
      </c>
    </row>
    <row r="25" spans="2:12">
      <c r="B25" s="33" t="s">
        <v>0</v>
      </c>
      <c r="C25" s="34">
        <f>C16+C24</f>
        <v>1066</v>
      </c>
      <c r="D25" s="34">
        <f t="shared" ref="D25:L25" si="3">D16+D24</f>
        <v>61</v>
      </c>
      <c r="E25" s="34">
        <f t="shared" si="3"/>
        <v>8</v>
      </c>
      <c r="F25" s="34">
        <f t="shared" si="3"/>
        <v>3</v>
      </c>
      <c r="G25" s="34">
        <f t="shared" si="3"/>
        <v>2</v>
      </c>
      <c r="H25" s="34">
        <f t="shared" si="3"/>
        <v>153</v>
      </c>
      <c r="I25" s="34">
        <f t="shared" si="3"/>
        <v>0</v>
      </c>
      <c r="J25" s="34">
        <f t="shared" si="3"/>
        <v>4</v>
      </c>
      <c r="K25" s="34">
        <f t="shared" si="3"/>
        <v>0</v>
      </c>
      <c r="L25" s="34">
        <f t="shared" si="3"/>
        <v>1297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K12" sqref="K1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85" t="s">
        <v>66</v>
      </c>
      <c r="D2" s="85"/>
      <c r="E2" s="85"/>
      <c r="F2" s="85"/>
      <c r="G2" s="85"/>
      <c r="H2" s="4"/>
      <c r="I2" s="4"/>
      <c r="J2" s="4"/>
      <c r="K2" s="4"/>
      <c r="L2" s="4"/>
    </row>
    <row r="3" spans="2:12">
      <c r="B3" s="3" t="s">
        <v>28</v>
      </c>
      <c r="C3" s="85" t="s">
        <v>67</v>
      </c>
      <c r="D3" s="85"/>
      <c r="E3" s="85"/>
      <c r="F3" s="85"/>
      <c r="G3" s="85"/>
      <c r="H3" s="4"/>
      <c r="I3" s="4"/>
      <c r="J3" s="4"/>
      <c r="K3" s="4"/>
      <c r="L3" s="4"/>
    </row>
    <row r="4" spans="2:12">
      <c r="B4" s="4" t="s">
        <v>30</v>
      </c>
      <c r="C4" s="4"/>
      <c r="D4" s="54">
        <v>42705</v>
      </c>
      <c r="E4" s="4"/>
      <c r="F4" s="4"/>
      <c r="G4" s="4"/>
      <c r="H4" s="4"/>
      <c r="I4" s="4"/>
      <c r="J4" s="4"/>
      <c r="K4" s="4"/>
      <c r="L4" s="4"/>
    </row>
    <row r="5" spans="2:12">
      <c r="B5" s="89" t="s">
        <v>26</v>
      </c>
      <c r="C5" s="89"/>
      <c r="D5" s="89"/>
      <c r="E5" s="89"/>
      <c r="F5" s="89"/>
      <c r="G5" s="89"/>
      <c r="H5" s="89"/>
      <c r="I5" s="89"/>
      <c r="J5" s="89"/>
      <c r="K5" s="89"/>
      <c r="L5" s="89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90" t="s">
        <v>32</v>
      </c>
      <c r="C8" s="90" t="s">
        <v>11</v>
      </c>
      <c r="D8" s="90"/>
      <c r="E8" s="90"/>
      <c r="F8" s="90"/>
      <c r="G8" s="90"/>
      <c r="H8" s="90"/>
      <c r="I8" s="90"/>
      <c r="J8" s="90" t="s">
        <v>12</v>
      </c>
      <c r="K8" s="90" t="s">
        <v>13</v>
      </c>
      <c r="L8" s="90" t="s">
        <v>0</v>
      </c>
    </row>
    <row r="9" spans="2:12" ht="12.75" customHeight="1">
      <c r="B9" s="90"/>
      <c r="C9" s="90" t="s">
        <v>14</v>
      </c>
      <c r="D9" s="90"/>
      <c r="E9" s="90"/>
      <c r="F9" s="90"/>
      <c r="G9" s="90" t="s">
        <v>15</v>
      </c>
      <c r="H9" s="90"/>
      <c r="I9" s="90"/>
      <c r="J9" s="90"/>
      <c r="K9" s="90"/>
      <c r="L9" s="90"/>
    </row>
    <row r="10" spans="2:12" ht="36">
      <c r="B10" s="90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90"/>
      <c r="K10" s="90"/>
      <c r="L10" s="90"/>
    </row>
    <row r="11" spans="2:12" ht="12.75" customHeight="1">
      <c r="B11" s="86" t="s">
        <v>21</v>
      </c>
      <c r="C11" s="87"/>
      <c r="D11" s="87"/>
      <c r="E11" s="87"/>
      <c r="F11" s="87"/>
      <c r="G11" s="87"/>
      <c r="H11" s="87"/>
      <c r="I11" s="87"/>
      <c r="J11" s="87"/>
      <c r="K11" s="87"/>
      <c r="L11" s="88"/>
    </row>
    <row r="12" spans="2:12">
      <c r="B12" s="29" t="s">
        <v>1</v>
      </c>
      <c r="C12" s="30">
        <v>1</v>
      </c>
      <c r="D12" s="30"/>
      <c r="E12" s="30">
        <v>1</v>
      </c>
      <c r="F12" s="30"/>
      <c r="G12" s="30"/>
      <c r="H12" s="30"/>
      <c r="I12" s="30"/>
      <c r="J12" s="30"/>
      <c r="K12" s="30"/>
      <c r="L12" s="26">
        <f>C12+D12+E12+F12+G12+H12+I12+J12+K12</f>
        <v>2</v>
      </c>
    </row>
    <row r="13" spans="2:12">
      <c r="B13" s="29" t="s">
        <v>2</v>
      </c>
      <c r="C13" s="30">
        <v>54</v>
      </c>
      <c r="D13" s="30">
        <v>1</v>
      </c>
      <c r="E13" s="30">
        <v>1</v>
      </c>
      <c r="F13" s="30"/>
      <c r="G13" s="30"/>
      <c r="H13" s="30">
        <v>2</v>
      </c>
      <c r="I13" s="30"/>
      <c r="J13" s="30">
        <v>2</v>
      </c>
      <c r="K13" s="30"/>
      <c r="L13" s="26">
        <f>C13+D13+E13+F13+G13+H13+I13+J13+K13</f>
        <v>60</v>
      </c>
    </row>
    <row r="14" spans="2:12">
      <c r="B14" s="29" t="s">
        <v>3</v>
      </c>
      <c r="C14" s="30"/>
      <c r="D14" s="30"/>
      <c r="E14" s="30"/>
      <c r="F14" s="30"/>
      <c r="G14" s="30"/>
      <c r="H14" s="30"/>
      <c r="I14" s="30"/>
      <c r="J14" s="30"/>
      <c r="K14" s="30">
        <v>1</v>
      </c>
      <c r="L14" s="26">
        <f>C14+D14+E14+F14+G14+H14+I14+J14+K14</f>
        <v>1</v>
      </c>
    </row>
    <row r="15" spans="2:12">
      <c r="B15" s="29" t="s">
        <v>25</v>
      </c>
      <c r="C15" s="30">
        <v>17</v>
      </c>
      <c r="D15" s="30">
        <v>2</v>
      </c>
      <c r="E15" s="30"/>
      <c r="F15" s="30"/>
      <c r="G15" s="30"/>
      <c r="H15" s="30">
        <v>1</v>
      </c>
      <c r="I15" s="30"/>
      <c r="J15" s="30">
        <v>3</v>
      </c>
      <c r="K15" s="30"/>
      <c r="L15" s="26">
        <f>C15+D15+E15+F15+G15+H15+I15+J15+K15</f>
        <v>23</v>
      </c>
    </row>
    <row r="16" spans="2:12">
      <c r="B16" s="29" t="s">
        <v>23</v>
      </c>
      <c r="C16" s="26">
        <f>SUM(C12:C15)</f>
        <v>72</v>
      </c>
      <c r="D16" s="26">
        <f t="shared" ref="D16:L16" si="0">SUM(D12:D15)</f>
        <v>3</v>
      </c>
      <c r="E16" s="26">
        <f t="shared" si="0"/>
        <v>2</v>
      </c>
      <c r="F16" s="26">
        <f t="shared" si="0"/>
        <v>0</v>
      </c>
      <c r="G16" s="26">
        <f t="shared" si="0"/>
        <v>0</v>
      </c>
      <c r="H16" s="26">
        <f t="shared" si="0"/>
        <v>3</v>
      </c>
      <c r="I16" s="26">
        <f t="shared" si="0"/>
        <v>0</v>
      </c>
      <c r="J16" s="26">
        <f t="shared" si="0"/>
        <v>5</v>
      </c>
      <c r="K16" s="26">
        <f t="shared" si="0"/>
        <v>1</v>
      </c>
      <c r="L16" s="26">
        <f t="shared" si="0"/>
        <v>86</v>
      </c>
    </row>
    <row r="17" spans="2:12">
      <c r="B17" s="84" t="s">
        <v>22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</row>
    <row r="18" spans="2:12">
      <c r="B18" s="29" t="s">
        <v>4</v>
      </c>
      <c r="C18" s="30">
        <v>2</v>
      </c>
      <c r="D18" s="30"/>
      <c r="E18" s="30"/>
      <c r="F18" s="30"/>
      <c r="G18" s="30"/>
      <c r="H18" s="30"/>
      <c r="I18" s="30"/>
      <c r="J18" s="32"/>
      <c r="K18" s="30"/>
      <c r="L18" s="26">
        <f t="shared" ref="L18:L24" si="1">C18+D18+E18+F18+G18+H18+I18+K18</f>
        <v>2</v>
      </c>
    </row>
    <row r="19" spans="2:12">
      <c r="B19" s="29" t="s">
        <v>5</v>
      </c>
      <c r="C19" s="30">
        <v>160</v>
      </c>
      <c r="D19" s="30">
        <v>19</v>
      </c>
      <c r="E19" s="30">
        <v>1</v>
      </c>
      <c r="F19" s="30"/>
      <c r="G19" s="30"/>
      <c r="H19" s="30">
        <v>12</v>
      </c>
      <c r="I19" s="30">
        <v>1</v>
      </c>
      <c r="J19" s="32"/>
      <c r="K19" s="30">
        <v>1</v>
      </c>
      <c r="L19" s="26">
        <f t="shared" si="1"/>
        <v>194</v>
      </c>
    </row>
    <row r="20" spans="2:12">
      <c r="B20" s="29" t="s">
        <v>6</v>
      </c>
      <c r="C20" s="30">
        <v>108</v>
      </c>
      <c r="D20" s="30">
        <v>9</v>
      </c>
      <c r="E20" s="30"/>
      <c r="F20" s="30"/>
      <c r="G20" s="30"/>
      <c r="H20" s="30">
        <v>18</v>
      </c>
      <c r="I20" s="30">
        <v>1</v>
      </c>
      <c r="J20" s="32"/>
      <c r="K20" s="30">
        <v>1</v>
      </c>
      <c r="L20" s="26">
        <f t="shared" si="1"/>
        <v>137</v>
      </c>
    </row>
    <row r="21" spans="2:12">
      <c r="B21" s="29" t="s">
        <v>7</v>
      </c>
      <c r="C21" s="30">
        <v>97</v>
      </c>
      <c r="D21" s="30">
        <v>20</v>
      </c>
      <c r="E21" s="30">
        <v>1</v>
      </c>
      <c r="F21" s="30"/>
      <c r="G21" s="30"/>
      <c r="H21" s="30">
        <v>16</v>
      </c>
      <c r="I21" s="30">
        <v>2</v>
      </c>
      <c r="J21" s="32"/>
      <c r="K21" s="30">
        <v>5</v>
      </c>
      <c r="L21" s="26">
        <f t="shared" si="1"/>
        <v>141</v>
      </c>
    </row>
    <row r="22" spans="2:12">
      <c r="B22" s="29" t="s">
        <v>8</v>
      </c>
      <c r="C22" s="30">
        <v>40</v>
      </c>
      <c r="D22" s="30">
        <v>7</v>
      </c>
      <c r="E22" s="30"/>
      <c r="F22" s="30"/>
      <c r="G22" s="30"/>
      <c r="H22" s="30">
        <v>10</v>
      </c>
      <c r="I22" s="30">
        <v>1</v>
      </c>
      <c r="J22" s="32"/>
      <c r="K22" s="30">
        <v>1</v>
      </c>
      <c r="L22" s="26">
        <f t="shared" si="1"/>
        <v>59</v>
      </c>
    </row>
    <row r="23" spans="2:12">
      <c r="B23" s="29" t="s">
        <v>9</v>
      </c>
      <c r="C23" s="30">
        <v>5</v>
      </c>
      <c r="D23" s="30"/>
      <c r="E23" s="30">
        <v>1</v>
      </c>
      <c r="F23" s="30"/>
      <c r="G23" s="30"/>
      <c r="H23" s="30">
        <v>6</v>
      </c>
      <c r="I23" s="30"/>
      <c r="J23" s="32"/>
      <c r="K23" s="30"/>
      <c r="L23" s="26">
        <f t="shared" si="1"/>
        <v>12</v>
      </c>
    </row>
    <row r="24" spans="2:12">
      <c r="B24" s="31" t="s">
        <v>24</v>
      </c>
      <c r="C24" s="27">
        <f>SUM(C18:C23)</f>
        <v>412</v>
      </c>
      <c r="D24" s="27">
        <f t="shared" ref="D24:I24" si="2">SUM(D18:D23)</f>
        <v>55</v>
      </c>
      <c r="E24" s="27">
        <f t="shared" si="2"/>
        <v>3</v>
      </c>
      <c r="F24" s="27">
        <f t="shared" si="2"/>
        <v>0</v>
      </c>
      <c r="G24" s="27">
        <f t="shared" si="2"/>
        <v>0</v>
      </c>
      <c r="H24" s="27">
        <f t="shared" si="2"/>
        <v>62</v>
      </c>
      <c r="I24" s="27">
        <f t="shared" si="2"/>
        <v>5</v>
      </c>
      <c r="J24" s="27"/>
      <c r="K24" s="27">
        <f>SUM(K18:K23)</f>
        <v>8</v>
      </c>
      <c r="L24" s="27">
        <f t="shared" si="1"/>
        <v>545</v>
      </c>
    </row>
    <row r="25" spans="2:12">
      <c r="B25" s="33" t="s">
        <v>0</v>
      </c>
      <c r="C25" s="34">
        <f>C16+C24</f>
        <v>484</v>
      </c>
      <c r="D25" s="34">
        <f t="shared" ref="D25:L25" si="3">D16+D24</f>
        <v>58</v>
      </c>
      <c r="E25" s="34">
        <f t="shared" si="3"/>
        <v>5</v>
      </c>
      <c r="F25" s="34">
        <f t="shared" si="3"/>
        <v>0</v>
      </c>
      <c r="G25" s="34">
        <f t="shared" si="3"/>
        <v>0</v>
      </c>
      <c r="H25" s="34">
        <f t="shared" si="3"/>
        <v>65</v>
      </c>
      <c r="I25" s="34">
        <f t="shared" si="3"/>
        <v>5</v>
      </c>
      <c r="J25" s="34">
        <f t="shared" si="3"/>
        <v>5</v>
      </c>
      <c r="K25" s="34">
        <f t="shared" si="3"/>
        <v>9</v>
      </c>
      <c r="L25" s="34">
        <f t="shared" si="3"/>
        <v>631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2016-09-23T18:17:27Z</cp:lastPrinted>
  <dcterms:created xsi:type="dcterms:W3CDTF">2010-01-11T15:46:31Z</dcterms:created>
  <dcterms:modified xsi:type="dcterms:W3CDTF">2017-02-13T14:07:33Z</dcterms:modified>
</cp:coreProperties>
</file>