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360" windowWidth="37740" windowHeight="9045" tabRatio="91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K24" i="47" l="1"/>
  <c r="I24" i="47"/>
  <c r="H24" i="47"/>
  <c r="G24" i="47"/>
  <c r="F24" i="47"/>
  <c r="E24" i="47"/>
  <c r="D24" i="47"/>
  <c r="C24" i="47"/>
  <c r="L23" i="47"/>
  <c r="L22" i="47"/>
  <c r="L21" i="47"/>
  <c r="L20" i="47"/>
  <c r="L19" i="47"/>
  <c r="L18" i="47"/>
  <c r="K16" i="47"/>
  <c r="J16" i="47"/>
  <c r="I16" i="47"/>
  <c r="H16" i="47"/>
  <c r="G16" i="47"/>
  <c r="F16" i="47"/>
  <c r="E16" i="47"/>
  <c r="D16" i="47"/>
  <c r="C16" i="47"/>
  <c r="L15" i="47"/>
  <c r="L14" i="47"/>
  <c r="L13" i="47"/>
  <c r="L12" i="47"/>
  <c r="L16" i="47" s="1"/>
  <c r="L24" i="47" l="1"/>
  <c r="K19" i="9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<sst xmlns="http://schemas.openxmlformats.org/spreadsheetml/2006/main" count="981" uniqueCount="80">
  <si>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</si>
  <si>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</si>
  <si>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</si>
  <si>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</si>
  <si>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</si>
  <si>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</si>
  <si>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</si>
  <si>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</si>
  <si>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</si>
  <si>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</si>
  <si>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</si>
  <si>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</si>
  <si>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</si>
  <si>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</si>
  <si>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</si>
  <si>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</si>
  <si>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</si>
  <si>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</si>
  <si>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</si>
  <si>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</si>
  <si>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</si>
  <si>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</si>
  <si>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</si>
  <si>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</si>
  <si>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</si>
  <si>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</si>
  <si>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</si>
  <si>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</si>
  <si>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</si>
  <si>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</si>
  <si>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</si>
  <si>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</si>
  <si>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</si>
  <si>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RESOLUÇÃO 102 CNJ - ANEXO IV- QUANTITATIVO DE CARGOS E FUNÇÕES</t>
  </si>
  <si>
    <t>Funções de Confiança</t>
  </si>
  <si>
    <t>FC-03</t>
  </si>
  <si>
    <t>Consolidado da Justiça do Trabalho</t>
  </si>
  <si>
    <t>UNIDADE: Coordenadoria de Gestão de Pessoas CSJT</t>
  </si>
  <si>
    <t>CARGOS EM COMISSÃO</t>
  </si>
  <si>
    <t>FUNÇÕES DE CONFIANÇA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</si>
  <si>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</si>
  <si>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</si>
  <si>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</si>
  <si>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</si>
  <si>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</si>
  <si>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</si>
  <si>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</si>
  <si>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</si>
  <si>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 xml:space="preserve">TRIBUNAL REGIONAL DO TRABALHO DA SEXTA REGIÃO 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</si>
  <si>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</si>
  <si>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</si>
  <si>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</si>
  <si>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</si>
  <si>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</si>
  <si>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</si>
  <si>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</si>
  <si>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</si>
  <si>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</si>
  <si>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</si>
  <si>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</si>
  <si>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</si>
  <si>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</si>
  <si>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</si>
  <si>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</si>
  <si>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</si>
  <si>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</si>
  <si>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</si>
  <si>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</si>
  <si>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</si>
  <si>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</si>
  <si>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</si>
  <si>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</si>
  <si>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</si>
  <si>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</si>
  <si>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</si>
  <si>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DA TRABAHO DA 15ª REGIÃO</t>
  </si>
  <si>
    <t>Tribunal Regional do Trabalho da 19ª Região</t>
  </si>
  <si>
    <t>TRIBUNAL REGIONAL DO TRABALHO DA 13ª REGIÃO</t>
  </si>
  <si>
    <t>COORDENADORA DE ADMINISTRAÇÃO E PAGAMENTO DE PESSOAL</t>
  </si>
  <si>
    <t>Data de referência: 30/4/2018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</si>
</sst>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  <numFmt numFmtId="193" formatCode="General\ "/>
    <numFmt numFmtId="194" formatCode="#,##0.00\ ;&quot; (&quot;#,##0.00\);&quot; -&quot;#\ ;@\ "/>
    <numFmt numFmtId="195" formatCode="[$€]#,##0.00\ ;[$€]\(#,##0.00\);[$€]\-#\ "/>
    <numFmt numFmtId="196" formatCode="&quot; R$ &quot;#,##0.00\ ;&quot; R$ (&quot;#,##0.00\);&quot; R$ -&quot;#\ ;@\ "/>
    <numFmt numFmtId="197" formatCode="#,##0\ ;[Red]\(#,##0\)"/>
    <numFmt numFmtId="198" formatCode="#,##0.00\ ;\-#,##0.00\ ;&quot; -&quot;#\ ;@\ "/>
    <numFmt numFmtId="199" formatCode="[$-416]#,##0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0"/>
      <name val="Arial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indexed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</font>
    <font>
      <b/>
      <sz val="9"/>
      <name val="Arial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6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6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4" fontId="28" fillId="0" borderId="1"/>
    <xf numFmtId="0" fontId="16" fillId="3" borderId="0" applyNumberFormat="0" applyBorder="0" applyAlignment="0" applyProtection="0"/>
    <xf numFmtId="164" fontId="29" fillId="0" borderId="0">
      <alignment vertical="top"/>
    </xf>
    <xf numFmtId="164" fontId="30" fillId="0" borderId="0">
      <alignment horizontal="right"/>
    </xf>
    <xf numFmtId="164" fontId="30" fillId="0" borderId="0">
      <alignment horizontal="left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1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2" fontId="34" fillId="0" borderId="0">
      <protection locked="0"/>
    </xf>
    <xf numFmtId="2" fontId="35" fillId="0" borderId="0">
      <protection locked="0"/>
    </xf>
    <xf numFmtId="0" fontId="32" fillId="0" borderId="0"/>
    <xf numFmtId="0" fontId="33" fillId="0" borderId="0"/>
    <xf numFmtId="0" fontId="12" fillId="8" borderId="2" applyNumberFormat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37" fillId="8" borderId="2"/>
    <xf numFmtId="0" fontId="12" fillId="8" borderId="2" applyNumberFormat="0" applyAlignment="0" applyProtection="0"/>
    <xf numFmtId="0" fontId="12" fillId="8" borderId="2" applyNumberFormat="0" applyAlignment="0" applyProtection="0"/>
    <xf numFmtId="0" fontId="36" fillId="0" borderId="0">
      <alignment vertical="center"/>
    </xf>
    <xf numFmtId="0" fontId="13" fillId="21" borderId="3" applyNumberFormat="0" applyAlignment="0" applyProtection="0"/>
    <xf numFmtId="0" fontId="13" fillId="21" borderId="3" applyNumberFormat="0" applyAlignment="0" applyProtection="0"/>
    <xf numFmtId="0" fontId="38" fillId="21" borderId="3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4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1" borderId="3" applyNumberFormat="0" applyAlignment="0" applyProtection="0"/>
    <xf numFmtId="4" fontId="26" fillId="0" borderId="0"/>
    <xf numFmtId="166" fontId="26" fillId="0" borderId="0"/>
    <xf numFmtId="165" fontId="8" fillId="0" borderId="0" applyBorder="0" applyAlignment="0" applyProtection="0"/>
    <xf numFmtId="165" fontId="8" fillId="0" borderId="0" applyBorder="0" applyAlignment="0" applyProtection="0"/>
    <xf numFmtId="40" fontId="26" fillId="0" borderId="0"/>
    <xf numFmtId="3" fontId="26" fillId="0" borderId="0"/>
    <xf numFmtId="0" fontId="26" fillId="0" borderId="0"/>
    <xf numFmtId="0" fontId="26" fillId="0" borderId="0"/>
    <xf numFmtId="167" fontId="26" fillId="0" borderId="0"/>
    <xf numFmtId="0" fontId="26" fillId="0" borderId="0"/>
    <xf numFmtId="0" fontId="26" fillId="0" borderId="0"/>
    <xf numFmtId="168" fontId="26" fillId="0" borderId="0"/>
    <xf numFmtId="169" fontId="26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7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7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8" borderId="2" applyNumberFormat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5">
      <alignment horizontal="center"/>
    </xf>
    <xf numFmtId="2" fontId="26" fillId="0" borderId="0"/>
    <xf numFmtId="2" fontId="26" fillId="0" borderId="0"/>
    <xf numFmtId="0" fontId="41" fillId="0" borderId="0">
      <alignment horizontal="left"/>
    </xf>
    <xf numFmtId="0" fontId="11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0" borderId="0"/>
    <xf numFmtId="0" fontId="15" fillId="7" borderId="2" applyNumberFormat="0" applyAlignment="0" applyProtection="0"/>
    <xf numFmtId="0" fontId="40" fillId="0" borderId="9">
      <alignment horizontal="center"/>
    </xf>
    <xf numFmtId="0" fontId="44" fillId="0" borderId="10">
      <alignment horizontal="center"/>
    </xf>
    <xf numFmtId="171" fontId="26" fillId="0" borderId="0"/>
    <xf numFmtId="0" fontId="14" fillId="0" borderId="4" applyNumberFormat="0" applyFill="0" applyAlignment="0" applyProtection="0"/>
    <xf numFmtId="165" fontId="26" fillId="0" borderId="0"/>
    <xf numFmtId="172" fontId="8" fillId="0" borderId="0" applyFill="0" applyBorder="0" applyAlignment="0" applyProtection="0"/>
    <xf numFmtId="167" fontId="26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22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18" fillId="8" borderId="12" applyNumberFormat="0" applyAlignment="0" applyProtection="0"/>
    <xf numFmtId="10" fontId="26" fillId="0" borderId="0"/>
    <xf numFmtId="173" fontId="34" fillId="0" borderId="0">
      <protection locked="0"/>
    </xf>
    <xf numFmtId="174" fontId="34" fillId="0" borderId="0">
      <protection locked="0"/>
    </xf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0" fillId="0" borderId="0"/>
    <xf numFmtId="0" fontId="18" fillId="8" borderId="12" applyNumberFormat="0" applyAlignment="0" applyProtection="0"/>
    <xf numFmtId="0" fontId="18" fillId="8" borderId="12" applyNumberFormat="0" applyAlignment="0" applyProtection="0"/>
    <xf numFmtId="0" fontId="47" fillId="8" borderId="12"/>
    <xf numFmtId="0" fontId="18" fillId="8" borderId="12" applyNumberFormat="0" applyAlignment="0" applyProtection="0"/>
    <xf numFmtId="0" fontId="18" fillId="8" borderId="12" applyNumberFormat="0" applyAlignment="0" applyProtection="0"/>
    <xf numFmtId="38" fontId="26" fillId="0" borderId="0"/>
    <xf numFmtId="38" fontId="48" fillId="0" borderId="13"/>
    <xf numFmtId="175" fontId="46" fillId="0" borderId="0">
      <protection locked="0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6" fillId="0" borderId="0"/>
    <xf numFmtId="176" fontId="8" fillId="0" borderId="0" applyFill="0" applyBorder="0" applyAlignment="0" applyProtection="0"/>
    <xf numFmtId="165" fontId="8" fillId="0" borderId="0"/>
    <xf numFmtId="0" fontId="8" fillId="0" borderId="0"/>
    <xf numFmtId="165" fontId="8" fillId="0" borderId="0"/>
    <xf numFmtId="165" fontId="46" fillId="0" borderId="0"/>
    <xf numFmtId="165" fontId="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6" fillId="0" borderId="0"/>
    <xf numFmtId="178" fontId="26" fillId="0" borderId="0"/>
    <xf numFmtId="0" fontId="21" fillId="0" borderId="0" applyNumberFormat="0" applyFill="0" applyBorder="0" applyAlignment="0" applyProtection="0"/>
    <xf numFmtId="0" fontId="51" fillId="0" borderId="14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5" fillId="0" borderId="6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7" fillId="0" borderId="7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58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54" fillId="0" borderId="16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174" fontId="34" fillId="0" borderId="0">
      <protection locked="0"/>
    </xf>
    <xf numFmtId="179" fontId="34" fillId="0" borderId="0">
      <protection locked="0"/>
    </xf>
    <xf numFmtId="0" fontId="46" fillId="0" borderId="0"/>
    <xf numFmtId="43" fontId="60" fillId="0" borderId="0" applyFont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3" fontId="26" fillId="0" borderId="0"/>
    <xf numFmtId="0" fontId="19" fillId="0" borderId="0" applyNumberFormat="0" applyFill="0" applyBorder="0" applyAlignment="0" applyProtection="0"/>
    <xf numFmtId="0" fontId="5" fillId="0" borderId="0"/>
    <xf numFmtId="0" fontId="55" fillId="0" borderId="6" applyNumberFormat="0" applyFill="0" applyProtection="0"/>
    <xf numFmtId="0" fontId="26" fillId="42" borderId="0" applyNumberFormat="0" applyBorder="0" applyProtection="0"/>
    <xf numFmtId="0" fontId="26" fillId="3" borderId="0" applyNumberFormat="0" applyBorder="0" applyProtection="0"/>
    <xf numFmtId="43" fontId="9" fillId="0" borderId="0" applyFont="0" applyFill="0" applyBorder="0" applyAlignment="0" applyProtection="0"/>
    <xf numFmtId="0" fontId="26" fillId="4" borderId="0" applyNumberFormat="0" applyBorder="0" applyProtection="0"/>
    <xf numFmtId="0" fontId="26" fillId="43" borderId="0" applyNumberFormat="0" applyBorder="0" applyProtection="0"/>
    <xf numFmtId="0" fontId="26" fillId="44" borderId="0" applyNumberFormat="0" applyBorder="0" applyProtection="0"/>
    <xf numFmtId="0" fontId="9" fillId="28" borderId="0" applyNumberFormat="0" applyBorder="0" applyAlignment="0" applyProtection="0"/>
    <xf numFmtId="0" fontId="26" fillId="42" borderId="0" applyNumberFormat="0" applyBorder="0" applyProtection="0"/>
    <xf numFmtId="0" fontId="26" fillId="42" borderId="0" applyNumberFormat="0" applyBorder="0" applyProtection="0"/>
    <xf numFmtId="0" fontId="26" fillId="42" borderId="0" applyNumberFormat="0" applyBorder="0" applyProtection="0"/>
    <xf numFmtId="0" fontId="26" fillId="42" borderId="0" applyNumberFormat="0" applyBorder="0" applyProtection="0"/>
    <xf numFmtId="0" fontId="9" fillId="44" borderId="0" applyNumberFormat="0" applyBorder="0" applyAlignment="0" applyProtection="0"/>
    <xf numFmtId="0" fontId="26" fillId="3" borderId="0" applyNumberFormat="0" applyBorder="0" applyProtection="0"/>
    <xf numFmtId="0" fontId="26" fillId="3" borderId="0" applyNumberFormat="0" applyBorder="0" applyProtection="0"/>
    <xf numFmtId="0" fontId="92" fillId="73" borderId="37"/>
    <xf numFmtId="0" fontId="26" fillId="3" borderId="0" applyNumberFormat="0" applyBorder="0" applyProtection="0"/>
    <xf numFmtId="0" fontId="26" fillId="3" borderId="0" applyNumberFormat="0" applyBorder="0" applyProtection="0"/>
    <xf numFmtId="0" fontId="9" fillId="23" borderId="0" applyNumberFormat="0" applyBorder="0" applyAlignment="0" applyProtection="0"/>
    <xf numFmtId="0" fontId="26" fillId="4" borderId="0" applyNumberFormat="0" applyBorder="0" applyProtection="0"/>
    <xf numFmtId="0" fontId="26" fillId="4" borderId="0" applyNumberFormat="0" applyBorder="0" applyProtection="0"/>
    <xf numFmtId="0" fontId="92" fillId="73" borderId="37"/>
    <xf numFmtId="0" fontId="26" fillId="4" borderId="0" applyNumberFormat="0" applyBorder="0" applyProtection="0"/>
    <xf numFmtId="0" fontId="26" fillId="4" borderId="0" applyNumberFormat="0" applyBorder="0" applyProtection="0"/>
    <xf numFmtId="0" fontId="9" fillId="28" borderId="0" applyNumberFormat="0" applyBorder="0" applyAlignment="0" applyProtection="0"/>
    <xf numFmtId="0" fontId="26" fillId="5" borderId="0" applyNumberFormat="0" applyBorder="0" applyProtection="0"/>
    <xf numFmtId="0" fontId="26" fillId="5" borderId="0" applyNumberFormat="0" applyBorder="0" applyProtection="0"/>
    <xf numFmtId="0" fontId="102" fillId="58" borderId="38"/>
    <xf numFmtId="0" fontId="26" fillId="5" borderId="0" applyNumberFormat="0" applyBorder="0" applyProtection="0"/>
    <xf numFmtId="0" fontId="26" fillId="5" borderId="0" applyNumberFormat="0" applyBorder="0" applyProtection="0"/>
    <xf numFmtId="0" fontId="9" fillId="43" borderId="0" applyNumberFormat="0" applyBorder="0" applyAlignment="0" applyProtection="0"/>
    <xf numFmtId="0" fontId="26" fillId="43" borderId="0" applyNumberFormat="0" applyBorder="0" applyProtection="0"/>
    <xf numFmtId="0" fontId="26" fillId="43" borderId="0" applyNumberFormat="0" applyBorder="0" applyProtection="0"/>
    <xf numFmtId="0" fontId="26" fillId="43" borderId="0" applyNumberFormat="0" applyBorder="0" applyProtection="0"/>
    <xf numFmtId="0" fontId="26" fillId="43" borderId="0" applyNumberFormat="0" applyBorder="0" applyProtection="0"/>
    <xf numFmtId="0" fontId="9" fillId="44" borderId="0" applyNumberFormat="0" applyBorder="0" applyAlignment="0" applyProtection="0"/>
    <xf numFmtId="0" fontId="26" fillId="44" borderId="0" applyNumberFormat="0" applyBorder="0" applyProtection="0"/>
    <xf numFmtId="0" fontId="26" fillId="44" borderId="0" applyNumberFormat="0" applyBorder="0" applyProtection="0"/>
    <xf numFmtId="0" fontId="26" fillId="44" borderId="0" applyNumberFormat="0" applyBorder="0" applyProtection="0"/>
    <xf numFmtId="0" fontId="26" fillId="8" borderId="0" applyNumberFormat="0" applyBorder="0" applyProtection="0"/>
    <xf numFmtId="0" fontId="26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5" borderId="0" applyNumberFormat="0" applyBorder="0" applyProtection="0"/>
    <xf numFmtId="0" fontId="26" fillId="9" borderId="0" applyNumberFormat="0" applyBorder="0" applyProtection="0"/>
    <xf numFmtId="0" fontId="26" fillId="12" borderId="0" applyNumberFormat="0" applyBorder="0" applyProtection="0"/>
    <xf numFmtId="0" fontId="9" fillId="28" borderId="0" applyNumberFormat="0" applyBorder="0" applyAlignment="0" applyProtection="0"/>
    <xf numFmtId="0" fontId="26" fillId="9" borderId="0" applyNumberFormat="0" applyBorder="0" applyProtection="0"/>
    <xf numFmtId="0" fontId="26" fillId="9" borderId="0" applyNumberFormat="0" applyBorder="0" applyProtection="0"/>
    <xf numFmtId="0" fontId="26" fillId="9" borderId="0" applyNumberFormat="0" applyBorder="0" applyProtection="0"/>
    <xf numFmtId="0" fontId="26" fillId="9" borderId="0" applyNumberFormat="0" applyBorder="0" applyProtection="0"/>
    <xf numFmtId="173" fontId="84" fillId="0" borderId="0">
      <protection locked="0"/>
    </xf>
    <xf numFmtId="0" fontId="26" fillId="10" borderId="0" applyNumberFormat="0" applyBorder="0" applyProtection="0"/>
    <xf numFmtId="0" fontId="26" fillId="10" borderId="0" applyNumberFormat="0" applyBorder="0" applyProtection="0"/>
    <xf numFmtId="188" fontId="84" fillId="0" borderId="0">
      <protection locked="0"/>
    </xf>
    <xf numFmtId="0" fontId="26" fillId="10" borderId="0" applyNumberFormat="0" applyBorder="0" applyProtection="0"/>
    <xf numFmtId="0" fontId="26" fillId="10" borderId="0" applyNumberFormat="0" applyBorder="0" applyProtection="0"/>
    <xf numFmtId="0" fontId="9" fillId="22" borderId="0" applyNumberFormat="0" applyBorder="0" applyAlignment="0" applyProtection="0"/>
    <xf numFmtId="0" fontId="26" fillId="11" borderId="0" applyNumberFormat="0" applyBorder="0" applyProtection="0"/>
    <xf numFmtId="0" fontId="26" fillId="11" borderId="0" applyNumberFormat="0" applyBorder="0" applyProtection="0"/>
    <xf numFmtId="9" fontId="92" fillId="0" borderId="0"/>
    <xf numFmtId="0" fontId="26" fillId="11" borderId="0" applyNumberFormat="0" applyBorder="0" applyProtection="0"/>
    <xf numFmtId="0" fontId="26" fillId="11" borderId="0" applyNumberFormat="0" applyBorder="0" applyProtection="0"/>
    <xf numFmtId="0" fontId="9" fillId="28" borderId="0" applyNumberFormat="0" applyBorder="0" applyAlignment="0" applyProtection="0"/>
    <xf numFmtId="0" fontId="26" fillId="5" borderId="0" applyNumberFormat="0" applyBorder="0" applyProtection="0"/>
    <xf numFmtId="0" fontId="26" fillId="5" borderId="0" applyNumberFormat="0" applyBorder="0" applyProtection="0"/>
    <xf numFmtId="9" fontId="103" fillId="0" borderId="0"/>
    <xf numFmtId="0" fontId="26" fillId="5" borderId="0" applyNumberFormat="0" applyBorder="0" applyProtection="0"/>
    <xf numFmtId="0" fontId="26" fillId="5" borderId="0" applyNumberFormat="0" applyBorder="0" applyProtection="0"/>
    <xf numFmtId="9" fontId="77" fillId="0" borderId="0"/>
    <xf numFmtId="0" fontId="26" fillId="9" borderId="0" applyNumberFormat="0" applyBorder="0" applyProtection="0"/>
    <xf numFmtId="0" fontId="26" fillId="9" borderId="0" applyNumberFormat="0" applyBorder="0" applyProtection="0"/>
    <xf numFmtId="9" fontId="92" fillId="0" borderId="0"/>
    <xf numFmtId="0" fontId="26" fillId="9" borderId="0" applyNumberFormat="0" applyBorder="0" applyProtection="0"/>
    <xf numFmtId="0" fontId="26" fillId="9" borderId="0" applyNumberFormat="0" applyBorder="0" applyProtection="0"/>
    <xf numFmtId="0" fontId="9" fillId="44" borderId="0" applyNumberFormat="0" applyBorder="0" applyAlignment="0" applyProtection="0"/>
    <xf numFmtId="0" fontId="26" fillId="12" borderId="0" applyNumberFormat="0" applyBorder="0" applyProtection="0"/>
    <xf numFmtId="0" fontId="26" fillId="12" borderId="0" applyNumberFormat="0" applyBorder="0" applyProtection="0"/>
    <xf numFmtId="0" fontId="26" fillId="12" borderId="0" applyNumberFormat="0" applyBorder="0" applyProtection="0"/>
    <xf numFmtId="0" fontId="26" fillId="12" borderId="0" applyNumberFormat="0" applyBorder="0" applyProtection="0"/>
    <xf numFmtId="0" fontId="27" fillId="13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10" fillId="15" borderId="0" applyNumberFormat="0" applyBorder="0" applyAlignment="0" applyProtection="0"/>
    <xf numFmtId="0" fontId="27" fillId="13" borderId="0" applyNumberFormat="0" applyBorder="0" applyProtection="0"/>
    <xf numFmtId="0" fontId="27" fillId="13" borderId="0" applyNumberFormat="0" applyBorder="0" applyProtection="0"/>
    <xf numFmtId="9" fontId="77" fillId="0" borderId="0"/>
    <xf numFmtId="0" fontId="27" fillId="13" borderId="0" applyNumberFormat="0" applyBorder="0" applyProtection="0"/>
    <xf numFmtId="0" fontId="27" fillId="13" borderId="0" applyNumberFormat="0" applyBorder="0" applyProtection="0"/>
    <xf numFmtId="9" fontId="92" fillId="0" borderId="0"/>
    <xf numFmtId="0" fontId="27" fillId="10" borderId="0" applyNumberFormat="0" applyBorder="0" applyProtection="0"/>
    <xf numFmtId="0" fontId="27" fillId="10" borderId="0" applyNumberFormat="0" applyBorder="0" applyProtection="0"/>
    <xf numFmtId="9" fontId="92" fillId="0" borderId="0"/>
    <xf numFmtId="0" fontId="27" fillId="10" borderId="0" applyNumberFormat="0" applyBorder="0" applyProtection="0"/>
    <xf numFmtId="0" fontId="27" fillId="10" borderId="0" applyNumberFormat="0" applyBorder="0" applyProtection="0"/>
    <xf numFmtId="0" fontId="10" fillId="22" borderId="0" applyNumberFormat="0" applyBorder="0" applyAlignment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9" fontId="92" fillId="0" borderId="0"/>
    <xf numFmtId="0" fontId="27" fillId="11" borderId="0" applyNumberFormat="0" applyBorder="0" applyProtection="0"/>
    <xf numFmtId="0" fontId="27" fillId="11" borderId="0" applyNumberFormat="0" applyBorder="0" applyProtection="0"/>
    <xf numFmtId="0" fontId="10" fillId="8" borderId="0" applyNumberFormat="0" applyBorder="0" applyAlignment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9" fontId="92" fillId="0" borderId="0"/>
    <xf numFmtId="0" fontId="27" fillId="14" borderId="0" applyNumberFormat="0" applyBorder="0" applyProtection="0"/>
    <xf numFmtId="0" fontId="27" fillId="14" borderId="0" applyNumberFormat="0" applyBorder="0" applyProtection="0"/>
    <xf numFmtId="9" fontId="9" fillId="0" borderId="0" applyFont="0" applyFill="0" applyBorder="0" applyAlignment="0" applyProtection="0"/>
    <xf numFmtId="9" fontId="92" fillId="0" borderId="0"/>
    <xf numFmtId="0" fontId="27" fillId="15" borderId="0" applyNumberFormat="0" applyBorder="0" applyProtection="0"/>
    <xf numFmtId="0" fontId="27" fillId="15" borderId="0" applyNumberFormat="0" applyBorder="0" applyProtection="0"/>
    <xf numFmtId="0" fontId="9" fillId="44" borderId="0" applyNumberFormat="0" applyBorder="0" applyAlignment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10" fillId="44" borderId="0" applyNumberFormat="0" applyBorder="0" applyAlignment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9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20" borderId="0" applyNumberFormat="0" applyBorder="0" applyProtection="0"/>
    <xf numFmtId="0" fontId="9" fillId="44" borderId="0" applyNumberFormat="0" applyBorder="0" applyAlignment="0" applyProtection="0"/>
    <xf numFmtId="0" fontId="42" fillId="3" borderId="0" applyNumberFormat="0" applyBorder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1" fillId="4" borderId="0" applyNumberFormat="0" applyBorder="0" applyProtection="0"/>
    <xf numFmtId="0" fontId="9" fillId="43" borderId="0" applyNumberFormat="0" applyBorder="0" applyAlignment="0" applyProtection="0"/>
    <xf numFmtId="0" fontId="31" fillId="4" borderId="0" applyNumberFormat="0" applyBorder="0" applyProtection="0"/>
    <xf numFmtId="0" fontId="31" fillId="4" borderId="0" applyNumberFormat="0" applyBorder="0" applyProtection="0"/>
    <xf numFmtId="0" fontId="9" fillId="43" borderId="0" applyNumberFormat="0" applyBorder="0" applyAlignment="0" applyProtection="0"/>
    <xf numFmtId="0" fontId="4" fillId="0" borderId="0"/>
    <xf numFmtId="9" fontId="92" fillId="0" borderId="0"/>
    <xf numFmtId="0" fontId="104" fillId="0" borderId="0"/>
    <xf numFmtId="189" fontId="104" fillId="0" borderId="0"/>
    <xf numFmtId="0" fontId="37" fillId="8" borderId="2" applyNumberFormat="0" applyProtection="0"/>
    <xf numFmtId="0" fontId="12" fillId="45" borderId="2" applyNumberFormat="0" applyAlignment="0" applyProtection="0"/>
    <xf numFmtId="0" fontId="37" fillId="8" borderId="2" applyNumberFormat="0" applyProtection="0"/>
    <xf numFmtId="0" fontId="82" fillId="0" borderId="0"/>
    <xf numFmtId="0" fontId="102" fillId="58" borderId="38"/>
    <xf numFmtId="0" fontId="38" fillId="46" borderId="3" applyNumberFormat="0" applyProtection="0"/>
    <xf numFmtId="0" fontId="38" fillId="46" borderId="3" applyNumberFormat="0" applyProtection="0"/>
    <xf numFmtId="0" fontId="38" fillId="46" borderId="3" applyNumberFormat="0" applyProtection="0"/>
    <xf numFmtId="0" fontId="38" fillId="46" borderId="3" applyNumberFormat="0" applyProtection="0"/>
    <xf numFmtId="0" fontId="102" fillId="58" borderId="38"/>
    <xf numFmtId="0" fontId="39" fillId="0" borderId="4" applyNumberFormat="0" applyFill="0" applyProtection="0"/>
    <xf numFmtId="0" fontId="39" fillId="0" borderId="4" applyNumberFormat="0" applyFill="0" applyProtection="0"/>
    <xf numFmtId="0" fontId="39" fillId="0" borderId="4" applyNumberFormat="0" applyFill="0" applyProtection="0"/>
    <xf numFmtId="0" fontId="39" fillId="0" borderId="4" applyNumberFormat="0" applyFill="0" applyProtection="0"/>
    <xf numFmtId="0" fontId="38" fillId="46" borderId="3" applyNumberFormat="0" applyProtection="0"/>
    <xf numFmtId="0" fontId="102" fillId="58" borderId="38"/>
    <xf numFmtId="0" fontId="102" fillId="58" borderId="38"/>
    <xf numFmtId="165" fontId="46" fillId="0" borderId="0" applyBorder="0" applyProtection="0"/>
    <xf numFmtId="165" fontId="46" fillId="0" borderId="0" applyBorder="0" applyProtection="0"/>
    <xf numFmtId="190" fontId="77" fillId="0" borderId="0"/>
    <xf numFmtId="190" fontId="105" fillId="0" borderId="39"/>
    <xf numFmtId="175" fontId="92" fillId="0" borderId="0">
      <protection locked="0"/>
    </xf>
    <xf numFmtId="183" fontId="92" fillId="0" borderId="0"/>
    <xf numFmtId="183" fontId="92" fillId="0" borderId="0"/>
    <xf numFmtId="183" fontId="92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15" borderId="0" applyNumberFormat="0" applyBorder="0" applyAlignment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9" fillId="42" borderId="0" applyNumberFormat="0" applyBorder="0" applyAlignment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9" fillId="42" borderId="0" applyNumberFormat="0" applyBorder="0" applyAlignment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9" fillId="44" borderId="0" applyNumberFormat="0" applyBorder="0" applyAlignment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9" fillId="43" borderId="0" applyNumberFormat="0" applyBorder="0" applyAlignment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183" fontId="92" fillId="0" borderId="0"/>
    <xf numFmtId="0" fontId="27" fillId="19" borderId="0" applyNumberFormat="0" applyBorder="0" applyProtection="0"/>
    <xf numFmtId="0" fontId="27" fillId="19" borderId="0" applyNumberFormat="0" applyBorder="0" applyProtection="0"/>
    <xf numFmtId="0" fontId="10" fillId="47" borderId="0" applyNumberFormat="0" applyBorder="0" applyAlignment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183" fontId="92" fillId="0" borderId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9" fillId="42" borderId="0" applyNumberFormat="0" applyBorder="0" applyAlignment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15" fillId="44" borderId="2" applyNumberFormat="0" applyAlignment="0" applyProtection="0"/>
    <xf numFmtId="0" fontId="69" fillId="44" borderId="2" applyNumberFormat="0" applyProtection="0"/>
    <xf numFmtId="0" fontId="69" fillId="44" borderId="2" applyNumberFormat="0" applyProtection="0"/>
    <xf numFmtId="0" fontId="69" fillId="44" borderId="2" applyNumberFormat="0" applyProtection="0"/>
    <xf numFmtId="0" fontId="69" fillId="8" borderId="2" applyNumberFormat="0" applyProtection="0"/>
    <xf numFmtId="170" fontId="46" fillId="0" borderId="0" applyFill="0" applyBorder="0" applyProtection="0"/>
    <xf numFmtId="0" fontId="46" fillId="0" borderId="0" applyFill="0" applyBorder="0" applyProtection="0"/>
    <xf numFmtId="0" fontId="50" fillId="0" borderId="0" applyNumberFormat="0" applyFill="0" applyBorder="0" applyProtection="0"/>
    <xf numFmtId="0" fontId="57" fillId="0" borderId="7" applyNumberFormat="0" applyFill="0" applyProtection="0"/>
    <xf numFmtId="0" fontId="58" fillId="0" borderId="8" applyNumberFormat="0" applyFill="0" applyProtection="0"/>
    <xf numFmtId="0" fontId="58" fillId="0" borderId="0" applyNumberFormat="0" applyFill="0" applyBorder="0" applyProtection="0"/>
    <xf numFmtId="0" fontId="4" fillId="0" borderId="0"/>
    <xf numFmtId="0" fontId="4" fillId="0" borderId="0"/>
    <xf numFmtId="0" fontId="42" fillId="3" borderId="0" applyNumberFormat="0" applyBorder="0" applyProtection="0"/>
    <xf numFmtId="0" fontId="42" fillId="3" borderId="0" applyNumberFormat="0" applyBorder="0" applyProtection="0"/>
    <xf numFmtId="0" fontId="42" fillId="3" borderId="0" applyNumberFormat="0" applyBorder="0" applyProtection="0"/>
    <xf numFmtId="0" fontId="42" fillId="3" borderId="0" applyNumberFormat="0" applyBorder="0" applyProtection="0"/>
    <xf numFmtId="0" fontId="28" fillId="0" borderId="0"/>
    <xf numFmtId="0" fontId="69" fillId="44" borderId="2" applyNumberFormat="0" applyProtection="0"/>
    <xf numFmtId="0" fontId="39" fillId="0" borderId="4" applyNumberFormat="0" applyFill="0" applyProtection="0"/>
    <xf numFmtId="172" fontId="46" fillId="0" borderId="0" applyFill="0" applyBorder="0" applyProtection="0"/>
    <xf numFmtId="0" fontId="45" fillId="22" borderId="0" applyNumberFormat="0" applyBorder="0" applyProtection="0"/>
    <xf numFmtId="0" fontId="45" fillId="22" borderId="0" applyNumberFormat="0" applyBorder="0" applyProtection="0"/>
    <xf numFmtId="0" fontId="45" fillId="22" borderId="0" applyNumberFormat="0" applyBorder="0" applyProtection="0"/>
    <xf numFmtId="0" fontId="45" fillId="22" borderId="0" applyNumberFormat="0" applyBorder="0" applyProtection="0"/>
    <xf numFmtId="0" fontId="45" fillId="22" borderId="0" applyNumberFormat="0" applyBorder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3" borderId="25" applyNumberFormat="0" applyAlignment="0" applyProtection="0"/>
    <xf numFmtId="0" fontId="46" fillId="23" borderId="11" applyNumberFormat="0" applyProtection="0"/>
    <xf numFmtId="0" fontId="46" fillId="23" borderId="11" applyNumberFormat="0" applyProtection="0"/>
    <xf numFmtId="0" fontId="46" fillId="23" borderId="11" applyNumberFormat="0" applyProtection="0"/>
    <xf numFmtId="0" fontId="46" fillId="23" borderId="11" applyNumberFormat="0" applyProtection="0"/>
    <xf numFmtId="0" fontId="46" fillId="23" borderId="11" applyNumberFormat="0" applyProtection="0"/>
    <xf numFmtId="0" fontId="47" fillId="8" borderId="12" applyNumberFormat="0" applyProtection="0"/>
    <xf numFmtId="0" fontId="74" fillId="48" borderId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9" fontId="46" fillId="0" borderId="0" applyFill="0" applyBorder="0" applyProtection="0"/>
    <xf numFmtId="0" fontId="18" fillId="45" borderId="12" applyNumberFormat="0" applyAlignment="0" applyProtection="0"/>
    <xf numFmtId="0" fontId="47" fillId="8" borderId="12" applyNumberFormat="0" applyProtection="0"/>
    <xf numFmtId="0" fontId="47" fillId="8" borderId="12" applyNumberFormat="0" applyProtection="0"/>
    <xf numFmtId="0" fontId="47" fillId="8" borderId="12" applyNumberFormat="0" applyProtection="0"/>
    <xf numFmtId="0" fontId="47" fillId="8" borderId="12" applyNumberFormat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65" fontId="46" fillId="0" borderId="0" applyFill="0" applyBorder="0" applyProtection="0"/>
    <xf numFmtId="176" fontId="46" fillId="0" borderId="0" applyFill="0" applyBorder="0" applyProtection="0"/>
    <xf numFmtId="0" fontId="46" fillId="0" borderId="0"/>
    <xf numFmtId="165" fontId="46" fillId="0" borderId="0"/>
    <xf numFmtId="0" fontId="49" fillId="0" borderId="0" applyNumberFormat="0" applyFill="0" applyBorder="0" applyProtection="0"/>
    <xf numFmtId="0" fontId="49" fillId="0" borderId="0" applyNumberFormat="0" applyFill="0" applyBorder="0" applyProtection="0"/>
    <xf numFmtId="0" fontId="49" fillId="0" borderId="0" applyNumberFormat="0" applyFill="0" applyBorder="0" applyProtection="0"/>
    <xf numFmtId="0" fontId="49" fillId="0" borderId="0" applyNumberFormat="0" applyFill="0" applyBorder="0" applyProtection="0"/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9" fillId="0" borderId="0" applyNumberFormat="0" applyFill="0" applyBorder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55" fillId="0" borderId="6" applyNumberFormat="0" applyFill="0" applyProtection="0"/>
    <xf numFmtId="0" fontId="55" fillId="0" borderId="6" applyNumberFormat="0" applyFill="0" applyProtection="0"/>
    <xf numFmtId="0" fontId="55" fillId="0" borderId="6" applyNumberFormat="0" applyFill="0" applyProtection="0"/>
    <xf numFmtId="0" fontId="55" fillId="0" borderId="6" applyNumberFormat="0" applyFill="0" applyProtection="0"/>
    <xf numFmtId="0" fontId="55" fillId="0" borderId="6" applyNumberFormat="0" applyFill="0" applyProtection="0"/>
    <xf numFmtId="0" fontId="71" fillId="0" borderId="0" applyNumberFormat="0" applyFill="0" applyBorder="0" applyProtection="0"/>
    <xf numFmtId="0" fontId="59" fillId="0" borderId="0" applyNumberFormat="0" applyFill="0" applyBorder="0" applyProtection="0"/>
    <xf numFmtId="0" fontId="72" fillId="0" borderId="7" applyNumberFormat="0" applyFill="0" applyAlignment="0" applyProtection="0"/>
    <xf numFmtId="0" fontId="57" fillId="0" borderId="7" applyNumberFormat="0" applyFill="0" applyProtection="0"/>
    <xf numFmtId="43" fontId="4" fillId="0" borderId="0" applyFont="0" applyFill="0" applyBorder="0" applyAlignment="0" applyProtection="0"/>
    <xf numFmtId="0" fontId="57" fillId="0" borderId="7" applyNumberFormat="0" applyFill="0" applyProtection="0"/>
    <xf numFmtId="0" fontId="57" fillId="0" borderId="7" applyNumberFormat="0" applyFill="0" applyProtection="0"/>
    <xf numFmtId="0" fontId="57" fillId="0" borderId="7" applyNumberFormat="0" applyFill="0" applyProtection="0"/>
    <xf numFmtId="0" fontId="37" fillId="8" borderId="2" applyNumberFormat="0" applyProtection="0"/>
    <xf numFmtId="0" fontId="37" fillId="8" borderId="2" applyNumberFormat="0" applyProtection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1" fillId="4" borderId="0" applyNumberFormat="0" applyBorder="0" applyProtection="0"/>
    <xf numFmtId="0" fontId="37" fillId="8" borderId="2" applyNumberFormat="0" applyProtection="0"/>
    <xf numFmtId="0" fontId="13" fillId="29" borderId="3" applyNumberFormat="0" applyAlignment="0" applyProtection="0"/>
    <xf numFmtId="0" fontId="31" fillId="4" borderId="0" applyNumberFormat="0" applyBorder="0" applyProtection="0"/>
    <xf numFmtId="9" fontId="4" fillId="0" borderId="0" applyFont="0" applyFill="0" applyBorder="0" applyAlignment="0" applyProtection="0"/>
    <xf numFmtId="0" fontId="26" fillId="5" borderId="0" applyNumberFormat="0" applyBorder="0" applyProtection="0"/>
    <xf numFmtId="0" fontId="73" fillId="0" borderId="27" applyNumberFormat="0" applyFill="0" applyAlignment="0" applyProtection="0"/>
    <xf numFmtId="0" fontId="58" fillId="0" borderId="8" applyNumberFormat="0" applyFill="0" applyProtection="0"/>
    <xf numFmtId="0" fontId="58" fillId="0" borderId="8" applyNumberFormat="0" applyFill="0" applyProtection="0"/>
    <xf numFmtId="0" fontId="58" fillId="0" borderId="8" applyNumberFormat="0" applyFill="0" applyProtection="0"/>
    <xf numFmtId="0" fontId="58" fillId="0" borderId="8" applyNumberFormat="0" applyFill="0" applyProtection="0"/>
    <xf numFmtId="0" fontId="73" fillId="0" borderId="0" applyNumberFormat="0" applyFill="0" applyBorder="0" applyAlignment="0" applyProtection="0"/>
    <xf numFmtId="0" fontId="58" fillId="0" borderId="0" applyNumberFormat="0" applyFill="0" applyBorder="0" applyProtection="0"/>
    <xf numFmtId="0" fontId="58" fillId="0" borderId="0" applyNumberFormat="0" applyFill="0" applyBorder="0" applyProtection="0"/>
    <xf numFmtId="0" fontId="74" fillId="48" borderId="0" applyBorder="0" applyProtection="0"/>
    <xf numFmtId="0" fontId="58" fillId="0" borderId="0" applyNumberFormat="0" applyFill="0" applyBorder="0" applyProtection="0"/>
    <xf numFmtId="0" fontId="58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59" fillId="0" borderId="0" applyNumberFormat="0" applyFill="0" applyBorder="0" applyProtection="0"/>
    <xf numFmtId="0" fontId="25" fillId="0" borderId="28" applyNumberFormat="0" applyFill="0" applyAlignment="0" applyProtection="0"/>
    <xf numFmtId="0" fontId="54" fillId="0" borderId="16" applyNumberFormat="0" applyFill="0" applyProtection="0"/>
    <xf numFmtId="0" fontId="54" fillId="0" borderId="16" applyNumberFormat="0" applyFill="0" applyProtection="0"/>
    <xf numFmtId="0" fontId="54" fillId="0" borderId="16" applyNumberFormat="0" applyFill="0" applyProtection="0"/>
    <xf numFmtId="0" fontId="54" fillId="0" borderId="16" applyNumberFormat="0" applyFill="0" applyProtection="0"/>
    <xf numFmtId="176" fontId="46" fillId="0" borderId="0" applyFill="0" applyBorder="0" applyProtection="0"/>
    <xf numFmtId="165" fontId="46" fillId="0" borderId="0" applyFill="0" applyBorder="0" applyProtection="0"/>
    <xf numFmtId="176" fontId="46" fillId="0" borderId="0" applyFill="0" applyBorder="0" applyProtection="0"/>
    <xf numFmtId="165" fontId="46" fillId="0" borderId="0" applyFill="0" applyBorder="0" applyProtection="0"/>
    <xf numFmtId="176" fontId="46" fillId="0" borderId="0" applyFill="0" applyBorder="0" applyProtection="0"/>
    <xf numFmtId="0" fontId="49" fillId="0" borderId="0" applyNumberFormat="0" applyFill="0" applyBorder="0" applyProtection="0"/>
    <xf numFmtId="0" fontId="92" fillId="73" borderId="37"/>
    <xf numFmtId="0" fontId="92" fillId="73" borderId="37"/>
    <xf numFmtId="0" fontId="92" fillId="73" borderId="37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/>
    <xf numFmtId="0" fontId="77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72" borderId="0"/>
    <xf numFmtId="0" fontId="101" fillId="72" borderId="0"/>
    <xf numFmtId="0" fontId="101" fillId="72" borderId="0"/>
    <xf numFmtId="0" fontId="101" fillId="72" borderId="0"/>
    <xf numFmtId="0" fontId="101" fillId="72" borderId="0"/>
    <xf numFmtId="187" fontId="92" fillId="0" borderId="0"/>
    <xf numFmtId="0" fontId="91" fillId="0" borderId="32"/>
    <xf numFmtId="171" fontId="77" fillId="0" borderId="0"/>
    <xf numFmtId="0" fontId="93" fillId="57" borderId="30"/>
    <xf numFmtId="0" fontId="79" fillId="0" borderId="0"/>
    <xf numFmtId="0" fontId="80" fillId="53" borderId="0"/>
    <xf numFmtId="0" fontId="80" fillId="53" borderId="0"/>
    <xf numFmtId="0" fontId="80" fillId="53" borderId="0"/>
    <xf numFmtId="0" fontId="80" fillId="53" borderId="0"/>
    <xf numFmtId="0" fontId="97" fillId="0" borderId="0">
      <alignment horizontal="center" textRotation="90"/>
    </xf>
    <xf numFmtId="0" fontId="100" fillId="0" borderId="0"/>
    <xf numFmtId="0" fontId="100" fillId="0" borderId="36"/>
    <xf numFmtId="0" fontId="99" fillId="0" borderId="35"/>
    <xf numFmtId="0" fontId="98" fillId="0" borderId="34"/>
    <xf numFmtId="0" fontId="97" fillId="0" borderId="0">
      <alignment horizontal="center"/>
    </xf>
    <xf numFmtId="0" fontId="83" fillId="54" borderId="0"/>
    <xf numFmtId="0" fontId="96" fillId="0" borderId="0">
      <alignment horizontal="left"/>
    </xf>
    <xf numFmtId="2" fontId="77" fillId="0" borderId="0"/>
    <xf numFmtId="2" fontId="77" fillId="0" borderId="0"/>
    <xf numFmtId="0" fontId="95" fillId="0" borderId="33">
      <alignment horizontal="center"/>
    </xf>
    <xf numFmtId="0" fontId="94" fillId="0" borderId="0"/>
    <xf numFmtId="0" fontId="92" fillId="0" borderId="0"/>
    <xf numFmtId="186" fontId="92" fillId="0" borderId="0"/>
    <xf numFmtId="0" fontId="93" fillId="58" borderId="30"/>
    <xf numFmtId="0" fontId="93" fillId="57" borderId="30"/>
    <xf numFmtId="0" fontId="93" fillId="57" borderId="30"/>
    <xf numFmtId="0" fontId="93" fillId="57" borderId="30"/>
    <xf numFmtId="0" fontId="78" fillId="70" borderId="0"/>
    <xf numFmtId="0" fontId="78" fillId="70" borderId="0"/>
    <xf numFmtId="0" fontId="78" fillId="70" borderId="0"/>
    <xf numFmtId="0" fontId="78" fillId="70" borderId="0"/>
    <xf numFmtId="0" fontId="78" fillId="65" borderId="0"/>
    <xf numFmtId="0" fontId="78" fillId="65" borderId="0"/>
    <xf numFmtId="0" fontId="78" fillId="65" borderId="0"/>
    <xf numFmtId="0" fontId="78" fillId="65" borderId="0"/>
    <xf numFmtId="0" fontId="78" fillId="64" borderId="0"/>
    <xf numFmtId="0" fontId="78" fillId="69" borderId="0"/>
    <xf numFmtId="0" fontId="13" fillId="46" borderId="3" applyNumberFormat="0" applyAlignment="0" applyProtection="0"/>
    <xf numFmtId="0" fontId="78" fillId="68" borderId="0"/>
    <xf numFmtId="0" fontId="78" fillId="67" borderId="0"/>
    <xf numFmtId="0" fontId="78" fillId="67" borderId="0"/>
    <xf numFmtId="0" fontId="78" fillId="68" borderId="0"/>
    <xf numFmtId="0" fontId="78" fillId="67" borderId="0"/>
    <xf numFmtId="185" fontId="77" fillId="0" borderId="0"/>
    <xf numFmtId="0" fontId="78" fillId="67" borderId="0"/>
    <xf numFmtId="0" fontId="78" fillId="64" borderId="0"/>
    <xf numFmtId="0" fontId="78" fillId="64" borderId="0"/>
    <xf numFmtId="0" fontId="78" fillId="64" borderId="0"/>
    <xf numFmtId="0" fontId="78" fillId="69" borderId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78" fillId="69" borderId="0"/>
    <xf numFmtId="0" fontId="78" fillId="69" borderId="0"/>
    <xf numFmtId="0" fontId="78" fillId="68" borderId="0"/>
    <xf numFmtId="0" fontId="78" fillId="68" borderId="0"/>
    <xf numFmtId="168" fontId="77" fillId="0" borderId="0"/>
    <xf numFmtId="0" fontId="77" fillId="0" borderId="0"/>
    <xf numFmtId="0" fontId="77" fillId="0" borderId="0"/>
    <xf numFmtId="184" fontId="77" fillId="0" borderId="0"/>
    <xf numFmtId="0" fontId="15" fillId="44" borderId="2" applyNumberFormat="0" applyAlignment="0" applyProtection="0"/>
    <xf numFmtId="0" fontId="15" fillId="44" borderId="2" applyNumberFormat="0" applyAlignment="0" applyProtection="0"/>
    <xf numFmtId="0" fontId="15" fillId="44" borderId="2" applyNumberFormat="0" applyAlignment="0" applyProtection="0"/>
    <xf numFmtId="0" fontId="83" fillId="54" borderId="0"/>
    <xf numFmtId="0" fontId="83" fillId="54" borderId="0"/>
    <xf numFmtId="0" fontId="83" fillId="54" borderId="0"/>
    <xf numFmtId="0" fontId="83" fillId="54" borderId="0"/>
    <xf numFmtId="182" fontId="82" fillId="0" borderId="0">
      <alignment horizontal="left"/>
    </xf>
    <xf numFmtId="182" fontId="82" fillId="0" borderId="0">
      <alignment horizontal="right"/>
    </xf>
    <xf numFmtId="182" fontId="81" fillId="0" borderId="0">
      <alignment vertical="top"/>
    </xf>
    <xf numFmtId="0" fontId="80" fillId="53" borderId="0"/>
    <xf numFmtId="182" fontId="79" fillId="0" borderId="29"/>
    <xf numFmtId="0" fontId="78" fillId="70" borderId="0"/>
    <xf numFmtId="0" fontId="78" fillId="65" borderId="0"/>
    <xf numFmtId="0" fontId="78" fillId="64" borderId="0"/>
    <xf numFmtId="0" fontId="78" fillId="69" borderId="0"/>
    <xf numFmtId="0" fontId="78" fillId="68" borderId="0"/>
    <xf numFmtId="0" fontId="78" fillId="67" borderId="0"/>
    <xf numFmtId="0" fontId="78" fillId="66" borderId="0"/>
    <xf numFmtId="0" fontId="78" fillId="66" borderId="0"/>
    <xf numFmtId="0" fontId="78" fillId="66" borderId="0"/>
    <xf numFmtId="0" fontId="15" fillId="44" borderId="2" applyNumberFormat="0" applyAlignment="0" applyProtection="0"/>
    <xf numFmtId="0" fontId="78" fillId="66" borderId="0"/>
    <xf numFmtId="0" fontId="78" fillId="65" borderId="0"/>
    <xf numFmtId="0" fontId="78" fillId="65" borderId="0"/>
    <xf numFmtId="0" fontId="78" fillId="65" borderId="0"/>
    <xf numFmtId="0" fontId="78" fillId="65" borderId="0"/>
    <xf numFmtId="0" fontId="78" fillId="64" borderId="0"/>
    <xf numFmtId="0" fontId="78" fillId="64" borderId="0"/>
    <xf numFmtId="0" fontId="78" fillId="64" borderId="0"/>
    <xf numFmtId="0" fontId="78" fillId="64" borderId="0"/>
    <xf numFmtId="0" fontId="78" fillId="61" borderId="0"/>
    <xf numFmtId="0" fontId="78" fillId="61" borderId="0"/>
    <xf numFmtId="0" fontId="78" fillId="61" borderId="0"/>
    <xf numFmtId="0" fontId="78" fillId="61" borderId="0"/>
    <xf numFmtId="0" fontId="78" fillId="60" borderId="0"/>
    <xf numFmtId="0" fontId="78" fillId="60" borderId="0"/>
    <xf numFmtId="0" fontId="9" fillId="0" borderId="0"/>
    <xf numFmtId="0" fontId="78" fillId="60" borderId="0"/>
    <xf numFmtId="0" fontId="78" fillId="60" borderId="0"/>
    <xf numFmtId="0" fontId="78" fillId="63" borderId="0"/>
    <xf numFmtId="0" fontId="78" fillId="63" borderId="0"/>
    <xf numFmtId="0" fontId="78" fillId="63" borderId="0"/>
    <xf numFmtId="0" fontId="78" fillId="63" borderId="0"/>
    <xf numFmtId="0" fontId="78" fillId="66" borderId="0"/>
    <xf numFmtId="0" fontId="78" fillId="65" borderId="0"/>
    <xf numFmtId="0" fontId="78" fillId="64" borderId="0"/>
    <xf numFmtId="0" fontId="78" fillId="61" borderId="0"/>
    <xf numFmtId="0" fontId="78" fillId="60" borderId="0"/>
    <xf numFmtId="0" fontId="78" fillId="63" borderId="0"/>
    <xf numFmtId="0" fontId="77" fillId="62" borderId="0"/>
    <xf numFmtId="0" fontId="77" fillId="62" borderId="0"/>
    <xf numFmtId="0" fontId="77" fillId="62" borderId="0"/>
    <xf numFmtId="0" fontId="77" fillId="62" borderId="0"/>
    <xf numFmtId="0" fontId="77" fillId="59" borderId="0"/>
    <xf numFmtId="0" fontId="77" fillId="59" borderId="0"/>
    <xf numFmtId="0" fontId="77" fillId="59" borderId="0"/>
    <xf numFmtId="0" fontId="77" fillId="59" borderId="0"/>
    <xf numFmtId="0" fontId="77" fillId="55" borderId="0"/>
    <xf numFmtId="0" fontId="77" fillId="55" borderId="0"/>
    <xf numFmtId="0" fontId="77" fillId="55" borderId="0"/>
    <xf numFmtId="0" fontId="77" fillId="55" borderId="0"/>
    <xf numFmtId="0" fontId="77" fillId="61" borderId="0"/>
    <xf numFmtId="9" fontId="75" fillId="0" borderId="0" applyFill="0" applyBorder="0" applyAlignment="0" applyProtection="0"/>
    <xf numFmtId="0" fontId="77" fillId="61" borderId="0"/>
    <xf numFmtId="0" fontId="77" fillId="61" borderId="0"/>
    <xf numFmtId="0" fontId="77" fillId="61" borderId="0"/>
    <xf numFmtId="0" fontId="77" fillId="60" borderId="0"/>
    <xf numFmtId="0" fontId="77" fillId="60" borderId="0"/>
    <xf numFmtId="0" fontId="77" fillId="60" borderId="0"/>
    <xf numFmtId="0" fontId="77" fillId="60" borderId="0"/>
    <xf numFmtId="0" fontId="77" fillId="59" borderId="0"/>
    <xf numFmtId="0" fontId="77" fillId="59" borderId="0"/>
    <xf numFmtId="0" fontId="77" fillId="59" borderId="0"/>
    <xf numFmtId="0" fontId="77" fillId="59" borderId="0"/>
    <xf numFmtId="0" fontId="77" fillId="62" borderId="0"/>
    <xf numFmtId="0" fontId="77" fillId="59" borderId="0"/>
    <xf numFmtId="181" fontId="26" fillId="0" borderId="0"/>
    <xf numFmtId="181" fontId="48" fillId="0" borderId="13"/>
    <xf numFmtId="0" fontId="77" fillId="55" borderId="0"/>
    <xf numFmtId="0" fontId="77" fillId="61" borderId="0"/>
    <xf numFmtId="0" fontId="77" fillId="60" borderId="0"/>
    <xf numFmtId="0" fontId="77" fillId="59" borderId="0"/>
    <xf numFmtId="0" fontId="77" fillId="58" borderId="0"/>
    <xf numFmtId="0" fontId="77" fillId="57" borderId="0"/>
    <xf numFmtId="0" fontId="77" fillId="57" borderId="0"/>
    <xf numFmtId="0" fontId="77" fillId="57" borderId="0"/>
    <xf numFmtId="0" fontId="77" fillId="56" borderId="0"/>
    <xf numFmtId="0" fontId="77" fillId="56" borderId="0"/>
    <xf numFmtId="0" fontId="77" fillId="56" borderId="0"/>
    <xf numFmtId="0" fontId="77" fillId="56" borderId="0"/>
    <xf numFmtId="0" fontId="77" fillId="55" borderId="0"/>
    <xf numFmtId="0" fontId="77" fillId="55" borderId="0"/>
    <xf numFmtId="0" fontId="77" fillId="55" borderId="0"/>
    <xf numFmtId="0" fontId="77" fillId="55" borderId="0"/>
    <xf numFmtId="0" fontId="77" fillId="54" borderId="0"/>
    <xf numFmtId="0" fontId="77" fillId="54" borderId="0"/>
    <xf numFmtId="0" fontId="77" fillId="54" borderId="0"/>
    <xf numFmtId="0" fontId="77" fillId="54" borderId="0"/>
    <xf numFmtId="0" fontId="77" fillId="53" borderId="0"/>
    <xf numFmtId="0" fontId="77" fillId="53" borderId="0"/>
    <xf numFmtId="0" fontId="77" fillId="53" borderId="0"/>
    <xf numFmtId="0" fontId="77" fillId="53" borderId="0"/>
    <xf numFmtId="0" fontId="77" fillId="52" borderId="0"/>
    <xf numFmtId="0" fontId="77" fillId="52" borderId="0"/>
    <xf numFmtId="0" fontId="77" fillId="52" borderId="0"/>
    <xf numFmtId="0" fontId="77" fillId="52" borderId="0"/>
    <xf numFmtId="0" fontId="77" fillId="57" borderId="0"/>
    <xf numFmtId="0" fontId="77" fillId="56" borderId="0"/>
    <xf numFmtId="0" fontId="77" fillId="55" borderId="0"/>
    <xf numFmtId="0" fontId="77" fillId="54" borderId="0"/>
    <xf numFmtId="0" fontId="77" fillId="53" borderId="0"/>
    <xf numFmtId="0" fontId="77" fillId="52" borderId="0"/>
    <xf numFmtId="0" fontId="76" fillId="0" borderId="0"/>
    <xf numFmtId="184" fontId="77" fillId="0" borderId="0"/>
    <xf numFmtId="176" fontId="75" fillId="0" borderId="0" applyFill="0" applyBorder="0" applyAlignment="0" applyProtection="0"/>
    <xf numFmtId="3" fontId="77" fillId="0" borderId="0"/>
    <xf numFmtId="183" fontId="92" fillId="0" borderId="0"/>
    <xf numFmtId="183" fontId="92" fillId="0" borderId="0"/>
    <xf numFmtId="4" fontId="77" fillId="0" borderId="0"/>
    <xf numFmtId="0" fontId="90" fillId="71" borderId="31"/>
    <xf numFmtId="0" fontId="91" fillId="0" borderId="32"/>
    <xf numFmtId="0" fontId="91" fillId="0" borderId="32"/>
    <xf numFmtId="0" fontId="91" fillId="0" borderId="32"/>
    <xf numFmtId="0" fontId="91" fillId="0" borderId="32"/>
    <xf numFmtId="0" fontId="90" fillId="71" borderId="31"/>
    <xf numFmtId="0" fontId="90" fillId="71" borderId="31"/>
    <xf numFmtId="0" fontId="90" fillId="71" borderId="31"/>
    <xf numFmtId="0" fontId="90" fillId="71" borderId="31"/>
    <xf numFmtId="0" fontId="89" fillId="0" borderId="0">
      <alignment vertical="center"/>
    </xf>
    <xf numFmtId="0" fontId="88" fillId="58" borderId="30"/>
    <xf numFmtId="0" fontId="88" fillId="58" borderId="30"/>
    <xf numFmtId="0" fontId="88" fillId="58" borderId="30"/>
    <xf numFmtId="0" fontId="88" fillId="58" borderId="30"/>
    <xf numFmtId="0" fontId="88" fillId="58" borderId="30"/>
    <xf numFmtId="0" fontId="87" fillId="0" borderId="0"/>
    <xf numFmtId="0" fontId="86" fillId="0" borderId="0"/>
    <xf numFmtId="2" fontId="85" fillId="0" borderId="0">
      <protection locked="0"/>
    </xf>
    <xf numFmtId="2" fontId="84" fillId="0" borderId="0">
      <protection locked="0"/>
    </xf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92" fillId="0" borderId="0"/>
    <xf numFmtId="183" fontId="77" fillId="0" borderId="0"/>
    <xf numFmtId="191" fontId="92" fillId="0" borderId="0"/>
    <xf numFmtId="183" fontId="92" fillId="0" borderId="0"/>
    <xf numFmtId="0" fontId="92" fillId="0" borderId="0"/>
    <xf numFmtId="183" fontId="92" fillId="0" borderId="0"/>
    <xf numFmtId="183" fontId="92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7" fontId="77" fillId="0" borderId="0"/>
    <xf numFmtId="178" fontId="77" fillId="0" borderId="0"/>
    <xf numFmtId="0" fontId="107" fillId="0" borderId="0"/>
    <xf numFmtId="0" fontId="108" fillId="0" borderId="40"/>
    <xf numFmtId="0" fontId="98" fillId="0" borderId="34"/>
    <xf numFmtId="0" fontId="98" fillId="0" borderId="34"/>
    <xf numFmtId="0" fontId="98" fillId="0" borderId="34"/>
    <xf numFmtId="0" fontId="98" fillId="0" borderId="34"/>
    <xf numFmtId="0" fontId="98" fillId="0" borderId="34"/>
    <xf numFmtId="0" fontId="109" fillId="0" borderId="0"/>
    <xf numFmtId="0" fontId="107" fillId="0" borderId="0"/>
    <xf numFmtId="0" fontId="99" fillId="0" borderId="35"/>
    <xf numFmtId="0" fontId="99" fillId="0" borderId="35"/>
    <xf numFmtId="0" fontId="99" fillId="0" borderId="35"/>
    <xf numFmtId="0" fontId="99" fillId="0" borderId="35"/>
    <xf numFmtId="0" fontId="100" fillId="0" borderId="36"/>
    <xf numFmtId="0" fontId="100" fillId="0" borderId="36"/>
    <xf numFmtId="0" fontId="100" fillId="0" borderId="36"/>
    <xf numFmtId="0" fontId="100" fillId="0" borderId="36"/>
    <xf numFmtId="0" fontId="100" fillId="0" borderId="0"/>
    <xf numFmtId="0" fontId="100" fillId="0" borderId="0"/>
    <xf numFmtId="0" fontId="100" fillId="0" borderId="0"/>
    <xf numFmtId="0" fontId="10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2" fontId="110" fillId="0" borderId="0">
      <protection locked="0"/>
    </xf>
    <xf numFmtId="2" fontId="110" fillId="0" borderId="0">
      <protection locked="0"/>
    </xf>
    <xf numFmtId="0" fontId="111" fillId="0" borderId="41"/>
    <xf numFmtId="0" fontId="111" fillId="0" borderId="41"/>
    <xf numFmtId="0" fontId="111" fillId="0" borderId="41"/>
    <xf numFmtId="0" fontId="111" fillId="0" borderId="41"/>
    <xf numFmtId="188" fontId="84" fillId="0" borderId="0">
      <protection locked="0"/>
    </xf>
    <xf numFmtId="192" fontId="84" fillId="0" borderId="0">
      <protection locked="0"/>
    </xf>
    <xf numFmtId="0" fontId="92" fillId="0" borderId="0"/>
    <xf numFmtId="191" fontId="103" fillId="0" borderId="0"/>
    <xf numFmtId="183" fontId="92" fillId="0" borderId="0"/>
    <xf numFmtId="191" fontId="92" fillId="0" borderId="0"/>
    <xf numFmtId="183" fontId="92" fillId="0" borderId="0"/>
    <xf numFmtId="191" fontId="92" fillId="0" borderId="0"/>
    <xf numFmtId="3" fontId="77" fillId="0" borderId="0"/>
    <xf numFmtId="0" fontId="106" fillId="0" borderId="0"/>
    <xf numFmtId="0" fontId="8" fillId="23" borderId="46" applyNumberFormat="0" applyAlignment="0" applyProtection="0"/>
    <xf numFmtId="0" fontId="8" fillId="23" borderId="46" applyNumberFormat="0" applyAlignment="0" applyProtection="0"/>
    <xf numFmtId="0" fontId="8" fillId="23" borderId="46" applyNumberFormat="0" applyAlignment="0" applyProtection="0"/>
    <xf numFmtId="0" fontId="8" fillId="23" borderId="46" applyNumberFormat="0" applyAlignment="0" applyProtection="0"/>
    <xf numFmtId="0" fontId="8" fillId="23" borderId="46" applyNumberFormat="0" applyAlignment="0" applyProtection="0"/>
    <xf numFmtId="0" fontId="15" fillId="7" borderId="45" applyNumberFormat="0" applyAlignment="0" applyProtection="0"/>
    <xf numFmtId="0" fontId="15" fillId="8" borderId="45" applyNumberFormat="0" applyAlignment="0" applyProtection="0"/>
    <xf numFmtId="0" fontId="15" fillId="7" borderId="45" applyNumberFormat="0" applyAlignment="0" applyProtection="0"/>
    <xf numFmtId="0" fontId="15" fillId="7" borderId="45" applyNumberFormat="0" applyAlignment="0" applyProtection="0"/>
    <xf numFmtId="0" fontId="15" fillId="7" borderId="45" applyNumberFormat="0" applyAlignment="0" applyProtection="0"/>
    <xf numFmtId="0" fontId="3" fillId="0" borderId="0"/>
    <xf numFmtId="0" fontId="12" fillId="8" borderId="45" applyNumberFormat="0" applyAlignment="0" applyProtection="0"/>
    <xf numFmtId="0" fontId="12" fillId="8" borderId="45" applyNumberFormat="0" applyAlignment="0" applyProtection="0"/>
    <xf numFmtId="0" fontId="12" fillId="8" borderId="45" applyNumberFormat="0" applyAlignment="0" applyProtection="0"/>
    <xf numFmtId="0" fontId="12" fillId="8" borderId="45" applyNumberFormat="0" applyAlignment="0" applyProtection="0"/>
    <xf numFmtId="0" fontId="12" fillId="8" borderId="45" applyNumberFormat="0" applyAlignment="0" applyProtection="0"/>
    <xf numFmtId="0" fontId="18" fillId="8" borderId="42" applyNumberFormat="0" applyAlignment="0" applyProtection="0"/>
    <xf numFmtId="9" fontId="3" fillId="0" borderId="0" applyFont="0" applyFill="0" applyBorder="0" applyAlignment="0" applyProtection="0"/>
    <xf numFmtId="0" fontId="18" fillId="8" borderId="42" applyNumberFormat="0" applyAlignment="0" applyProtection="0"/>
    <xf numFmtId="0" fontId="18" fillId="8" borderId="42" applyNumberFormat="0" applyAlignment="0" applyProtection="0"/>
    <xf numFmtId="0" fontId="18" fillId="8" borderId="42" applyNumberFormat="0" applyAlignment="0" applyProtection="0"/>
    <xf numFmtId="0" fontId="18" fillId="8" borderId="42" applyNumberFormat="0" applyAlignment="0" applyProtection="0"/>
    <xf numFmtId="0" fontId="25" fillId="0" borderId="43" applyNumberFormat="0" applyFill="0" applyAlignment="0" applyProtection="0"/>
    <xf numFmtId="0" fontId="25" fillId="0" borderId="43" applyNumberFormat="0" applyFill="0" applyAlignment="0" applyProtection="0"/>
    <xf numFmtId="0" fontId="25" fillId="0" borderId="43" applyNumberFormat="0" applyFill="0" applyAlignment="0" applyProtection="0"/>
    <xf numFmtId="0" fontId="25" fillId="0" borderId="43" applyNumberFormat="0" applyFill="0" applyAlignment="0" applyProtection="0"/>
    <xf numFmtId="43" fontId="3" fillId="0" borderId="0" applyFont="0" applyFill="0" applyBorder="0" applyAlignment="0" applyProtection="0"/>
    <xf numFmtId="0" fontId="2" fillId="0" borderId="0"/>
    <xf numFmtId="0" fontId="114" fillId="0" borderId="0"/>
    <xf numFmtId="0" fontId="8" fillId="0" borderId="0"/>
    <xf numFmtId="0" fontId="115" fillId="0" borderId="0"/>
    <xf numFmtId="0" fontId="15" fillId="77" borderId="4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74" fillId="48" borderId="0" applyBorder="0" applyProtection="0"/>
    <xf numFmtId="0" fontId="74" fillId="48" borderId="0" applyBorder="0" applyProtection="0"/>
    <xf numFmtId="0" fontId="9" fillId="76" borderId="0" applyNumberFormat="0" applyBorder="0" applyAlignment="0" applyProtection="0"/>
    <xf numFmtId="0" fontId="9" fillId="77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43" fontId="2" fillId="0" borderId="0" applyFont="0" applyFill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193" fontId="43" fillId="0" borderId="1"/>
    <xf numFmtId="4" fontId="9" fillId="0" borderId="0"/>
    <xf numFmtId="193" fontId="116" fillId="0" borderId="0">
      <alignment vertical="top"/>
    </xf>
    <xf numFmtId="193" fontId="117" fillId="0" borderId="0">
      <alignment horizontal="right"/>
    </xf>
    <xf numFmtId="193" fontId="117" fillId="0" borderId="0">
      <alignment horizontal="left"/>
    </xf>
    <xf numFmtId="2" fontId="120" fillId="0" borderId="0">
      <protection locked="0"/>
    </xf>
    <xf numFmtId="2" fontId="121" fillId="0" borderId="0">
      <protection locked="0"/>
    </xf>
    <xf numFmtId="0" fontId="118" fillId="0" borderId="0"/>
    <xf numFmtId="0" fontId="119" fillId="0" borderId="0"/>
    <xf numFmtId="0" fontId="122" fillId="0" borderId="0">
      <alignment vertical="center"/>
    </xf>
    <xf numFmtId="4" fontId="9" fillId="0" borderId="0"/>
    <xf numFmtId="194" fontId="8" fillId="0" borderId="0" applyBorder="0" applyAlignment="0" applyProtection="0"/>
    <xf numFmtId="194" fontId="8" fillId="0" borderId="0" applyBorder="0" applyAlignment="0" applyProtection="0"/>
    <xf numFmtId="3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5" fillId="77" borderId="45" applyNumberFormat="0" applyAlignment="0" applyProtection="0"/>
    <xf numFmtId="0" fontId="15" fillId="77" borderId="45" applyNumberFormat="0" applyAlignment="0" applyProtection="0"/>
    <xf numFmtId="195" fontId="8" fillId="0" borderId="0" applyFill="0" applyBorder="0" applyAlignment="0" applyProtection="0"/>
    <xf numFmtId="0" fontId="123" fillId="0" borderId="5">
      <alignment horizontal="center"/>
    </xf>
    <xf numFmtId="2" fontId="9" fillId="0" borderId="0"/>
    <xf numFmtId="2" fontId="9" fillId="0" borderId="0"/>
    <xf numFmtId="0" fontId="6" fillId="0" borderId="0">
      <alignment horizontal="left"/>
    </xf>
    <xf numFmtId="0" fontId="15" fillId="77" borderId="45" applyNumberFormat="0" applyAlignment="0" applyProtection="0"/>
    <xf numFmtId="171" fontId="9" fillId="0" borderId="0"/>
    <xf numFmtId="196" fontId="8" fillId="0" borderId="0" applyFill="0" applyBorder="0" applyAlignment="0" applyProtection="0"/>
    <xf numFmtId="167" fontId="9" fillId="0" borderId="0"/>
    <xf numFmtId="0" fontId="8" fillId="0" borderId="0"/>
    <xf numFmtId="0" fontId="8" fillId="0" borderId="0"/>
    <xf numFmtId="0" fontId="8" fillId="0" borderId="0"/>
    <xf numFmtId="173" fontId="120" fillId="0" borderId="0">
      <protection locked="0"/>
    </xf>
    <xf numFmtId="188" fontId="120" fillId="0" borderId="0">
      <protection locked="0"/>
    </xf>
    <xf numFmtId="9" fontId="9" fillId="0" borderId="0"/>
    <xf numFmtId="9" fontId="9" fillId="0" borderId="0"/>
    <xf numFmtId="0" fontId="117" fillId="0" borderId="0"/>
    <xf numFmtId="197" fontId="9" fillId="0" borderId="0"/>
    <xf numFmtId="197" fontId="124" fillId="0" borderId="13"/>
    <xf numFmtId="175" fontId="8" fillId="0" borderId="0">
      <protection locked="0"/>
    </xf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8" fillId="0" borderId="0" applyFill="0" applyBorder="0" applyAlignment="0" applyProtection="0"/>
    <xf numFmtId="194" fontId="9" fillId="0" borderId="0"/>
    <xf numFmtId="198" fontId="8" fillId="0" borderId="0" applyFill="0" applyBorder="0" applyAlignment="0" applyProtection="0"/>
    <xf numFmtId="194" fontId="8" fillId="0" borderId="0"/>
    <xf numFmtId="194" fontId="8" fillId="0" borderId="0"/>
    <xf numFmtId="194" fontId="8" fillId="0" borderId="0"/>
    <xf numFmtId="177" fontId="9" fillId="0" borderId="0"/>
    <xf numFmtId="178" fontId="9" fillId="0" borderId="0"/>
    <xf numFmtId="0" fontId="53" fillId="0" borderId="14"/>
    <xf numFmtId="2" fontId="125" fillId="0" borderId="0">
      <protection locked="0"/>
    </xf>
    <xf numFmtId="2" fontId="125" fillId="0" borderId="0">
      <protection locked="0"/>
    </xf>
    <xf numFmtId="188" fontId="120" fillId="0" borderId="0">
      <protection locked="0"/>
    </xf>
    <xf numFmtId="192" fontId="120" fillId="0" borderId="0">
      <protection locked="0"/>
    </xf>
    <xf numFmtId="0" fontId="8" fillId="0" borderId="0"/>
    <xf numFmtId="198" fontId="75" fillId="0" borderId="0" applyFill="0" applyBorder="0" applyAlignment="0" applyProtection="0"/>
    <xf numFmtId="194" fontId="8" fillId="0" borderId="0" applyFill="0" applyBorder="0" applyAlignment="0" applyProtection="0"/>
    <xf numFmtId="198" fontId="8" fillId="0" borderId="0" applyFill="0" applyBorder="0" applyAlignment="0" applyProtection="0"/>
    <xf numFmtId="194" fontId="8" fillId="0" borderId="0" applyFill="0" applyBorder="0" applyAlignment="0" applyProtection="0"/>
    <xf numFmtId="198" fontId="8" fillId="0" borderId="0" applyFill="0" applyBorder="0" applyAlignment="0" applyProtection="0"/>
    <xf numFmtId="3" fontId="9" fillId="0" borderId="0"/>
    <xf numFmtId="0" fontId="53" fillId="0" borderId="14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6" fillId="0" borderId="0" xfId="0" applyFont="1" applyAlignment="1">
      <alignment wrapText="1"/>
    </xf>
    <xf numFmtId="0" fontId="61" fillId="0" borderId="0" xfId="0" applyFont="1"/>
    <xf numFmtId="0" fontId="62" fillId="0" borderId="0" xfId="0" applyFont="1" applyAlignment="1"/>
    <xf numFmtId="0" fontId="62" fillId="0" borderId="0" xfId="0" applyFont="1"/>
    <xf numFmtId="0" fontId="62" fillId="24" borderId="17" xfId="0" applyFont="1" applyFill="1" applyBorder="1" applyAlignment="1">
      <alignment horizontal="center" vertical="center" wrapText="1"/>
    </xf>
    <xf numFmtId="0" fontId="63" fillId="0" borderId="0" xfId="0" applyFont="1"/>
    <xf numFmtId="0" fontId="64" fillId="0" borderId="0" xfId="0" applyFont="1" applyAlignment="1"/>
    <xf numFmtId="0" fontId="64" fillId="0" borderId="0" xfId="0" applyFont="1"/>
    <xf numFmtId="0" fontId="65" fillId="0" borderId="0" xfId="0" applyFont="1"/>
    <xf numFmtId="0" fontId="62" fillId="39" borderId="17" xfId="0" applyFont="1" applyFill="1" applyBorder="1" applyAlignment="1">
      <alignment horizontal="center"/>
    </xf>
    <xf numFmtId="3" fontId="62" fillId="38" borderId="17" xfId="0" applyNumberFormat="1" applyFont="1" applyFill="1" applyBorder="1" applyAlignment="1">
      <alignment horizontal="right"/>
    </xf>
    <xf numFmtId="0" fontId="62" fillId="41" borderId="17" xfId="0" applyFont="1" applyFill="1" applyBorder="1" applyAlignment="1">
      <alignment horizontal="center"/>
    </xf>
    <xf numFmtId="3" fontId="62" fillId="40" borderId="17" xfId="0" applyNumberFormat="1" applyFont="1" applyFill="1" applyBorder="1" applyAlignment="1">
      <alignment horizontal="right"/>
    </xf>
    <xf numFmtId="0" fontId="68" fillId="24" borderId="17" xfId="0" applyFont="1" applyFill="1" applyBorder="1" applyAlignment="1">
      <alignment horizontal="center" vertical="center"/>
    </xf>
    <xf numFmtId="3" fontId="68" fillId="24" borderId="17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3" fontId="62" fillId="24" borderId="17" xfId="0" applyNumberFormat="1" applyFont="1" applyFill="1" applyBorder="1" applyAlignment="1">
      <alignment horizontal="right"/>
    </xf>
    <xf numFmtId="0" fontId="62" fillId="24" borderId="21" xfId="0" applyFont="1" applyFill="1" applyBorder="1" applyAlignment="1">
      <alignment horizontal="center" vertical="center" wrapText="1"/>
    </xf>
    <xf numFmtId="0" fontId="62" fillId="26" borderId="21" xfId="0" applyFont="1" applyFill="1" applyBorder="1" applyAlignment="1">
      <alignment horizontal="center" vertical="center" wrapText="1"/>
    </xf>
    <xf numFmtId="0" fontId="63" fillId="26" borderId="21" xfId="0" applyFont="1" applyFill="1" applyBorder="1" applyAlignment="1">
      <alignment horizontal="center"/>
    </xf>
    <xf numFmtId="14" fontId="66" fillId="33" borderId="0" xfId="0" applyNumberFormat="1" applyFont="1" applyFill="1" applyAlignment="1">
      <alignment horizontal="left"/>
    </xf>
    <xf numFmtId="0" fontId="62" fillId="0" borderId="21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3" fillId="24" borderId="21" xfId="0" applyFont="1" applyFill="1" applyBorder="1" applyAlignment="1">
      <alignment horizontal="center"/>
    </xf>
    <xf numFmtId="3" fontId="63" fillId="24" borderId="21" xfId="0" applyNumberFormat="1" applyFont="1" applyFill="1" applyBorder="1" applyAlignment="1">
      <alignment horizontal="right"/>
    </xf>
    <xf numFmtId="14" fontId="66" fillId="33" borderId="0" xfId="228" applyNumberFormat="1" applyFont="1" applyFill="1" applyAlignment="1">
      <alignment horizontal="left"/>
    </xf>
    <xf numFmtId="0" fontId="63" fillId="24" borderId="21" xfId="228" applyFont="1" applyFill="1" applyBorder="1" applyAlignment="1">
      <alignment horizontal="center"/>
    </xf>
    <xf numFmtId="0" fontId="62" fillId="0" borderId="21" xfId="228" applyFont="1" applyBorder="1" applyAlignment="1">
      <alignment horizontal="center"/>
    </xf>
    <xf numFmtId="0" fontId="63" fillId="0" borderId="21" xfId="228" applyFont="1" applyBorder="1" applyAlignment="1">
      <alignment horizontal="center"/>
    </xf>
    <xf numFmtId="0" fontId="64" fillId="50" borderId="21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/>
    </xf>
    <xf numFmtId="0" fontId="65" fillId="0" borderId="21" xfId="0" applyFont="1" applyBorder="1" applyAlignment="1">
      <alignment horizontal="center"/>
    </xf>
    <xf numFmtId="0" fontId="65" fillId="50" borderId="21" xfId="0" applyFont="1" applyFill="1" applyBorder="1" applyAlignment="1">
      <alignment horizontal="center"/>
    </xf>
    <xf numFmtId="17" fontId="66" fillId="33" borderId="0" xfId="0" applyNumberFormat="1" applyFont="1" applyFill="1" applyAlignment="1">
      <alignment horizontal="left"/>
    </xf>
    <xf numFmtId="0" fontId="8" fillId="0" borderId="0" xfId="228"/>
    <xf numFmtId="0" fontId="62" fillId="0" borderId="0" xfId="228" applyFont="1" applyAlignment="1"/>
    <xf numFmtId="0" fontId="62" fillId="0" borderId="0" xfId="228" applyFont="1"/>
    <xf numFmtId="0" fontId="63" fillId="0" borderId="0" xfId="228" applyFont="1"/>
    <xf numFmtId="0" fontId="62" fillId="24" borderId="21" xfId="228" applyFont="1" applyFill="1" applyBorder="1" applyAlignment="1">
      <alignment horizontal="center" vertical="center" wrapText="1"/>
    </xf>
    <xf numFmtId="180" fontId="67" fillId="49" borderId="0" xfId="0" applyNumberFormat="1" applyFont="1" applyFill="1" applyAlignment="1">
      <alignment horizontal="left"/>
    </xf>
    <xf numFmtId="180" fontId="67" fillId="35" borderId="0" xfId="0" applyNumberFormat="1" applyFont="1" applyFill="1" applyAlignment="1">
      <alignment horizontal="left"/>
    </xf>
    <xf numFmtId="0" fontId="64" fillId="30" borderId="21" xfId="0" applyFont="1" applyFill="1" applyBorder="1" applyAlignment="1">
      <alignment horizontal="center" vertical="center" wrapText="1"/>
    </xf>
    <xf numFmtId="0" fontId="65" fillId="30" borderId="21" xfId="0" applyFont="1" applyFill="1" applyBorder="1" applyAlignment="1">
      <alignment horizontal="center"/>
    </xf>
    <xf numFmtId="0" fontId="68" fillId="39" borderId="17" xfId="0" applyFont="1" applyFill="1" applyBorder="1" applyAlignment="1">
      <alignment horizontal="center" vertical="center"/>
    </xf>
    <xf numFmtId="3" fontId="68" fillId="39" borderId="17" xfId="0" applyNumberFormat="1" applyFont="1" applyFill="1" applyBorder="1" applyAlignment="1">
      <alignment horizontal="right" vertical="center"/>
    </xf>
    <xf numFmtId="0" fontId="68" fillId="41" borderId="17" xfId="0" applyFont="1" applyFill="1" applyBorder="1" applyAlignment="1">
      <alignment horizontal="center" vertical="center"/>
    </xf>
    <xf numFmtId="3" fontId="68" fillId="41" borderId="17" xfId="0" applyNumberFormat="1" applyFont="1" applyFill="1" applyBorder="1" applyAlignment="1">
      <alignment horizontal="right" vertical="center"/>
    </xf>
    <xf numFmtId="14" fontId="67" fillId="49" borderId="0" xfId="0" applyNumberFormat="1" applyFont="1" applyFill="1" applyAlignment="1">
      <alignment horizontal="lef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 applyProtection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 applyProtection="1">
      <alignment horizontal="right"/>
    </xf>
    <xf numFmtId="3" fontId="62" fillId="0" borderId="44" xfId="1073" applyNumberFormat="1" applyFont="1" applyBorder="1" applyAlignment="1">
      <alignment horizontal="right"/>
    </xf>
    <xf numFmtId="3" fontId="62" fillId="25" borderId="44" xfId="1075" applyNumberFormat="1" applyFont="1" applyFill="1" applyBorder="1" applyAlignment="1">
      <alignment horizontal="right"/>
    </xf>
    <xf numFmtId="3" fontId="62" fillId="0" borderId="44" xfId="1073" applyNumberFormat="1" applyFont="1" applyBorder="1" applyAlignment="1">
      <alignment horizontal="right"/>
    </xf>
    <xf numFmtId="3" fontId="62" fillId="25" borderId="44" xfId="1073" applyNumberFormat="1" applyFont="1" applyFill="1" applyBorder="1" applyAlignment="1">
      <alignment horizontal="right"/>
    </xf>
    <xf numFmtId="3" fontId="63" fillId="0" borderId="44" xfId="1073" applyNumberFormat="1" applyFont="1" applyBorder="1" applyAlignment="1">
      <alignment horizontal="right"/>
    </xf>
    <xf numFmtId="3" fontId="63" fillId="25" borderId="44" xfId="1073" applyNumberFormat="1" applyFont="1" applyFill="1" applyBorder="1" applyAlignment="1">
      <alignment horizontal="right"/>
    </xf>
    <xf numFmtId="3" fontId="63" fillId="24" borderId="44" xfId="1073" applyNumberFormat="1" applyFont="1" applyFill="1" applyBorder="1" applyAlignment="1">
      <alignment horizontal="right"/>
    </xf>
    <xf numFmtId="3" fontId="62" fillId="0" borderId="44" xfId="1073" applyNumberFormat="1" applyFont="1" applyFill="1" applyBorder="1" applyAlignment="1">
      <alignment horizontal="right"/>
    </xf>
    <xf numFmtId="3" fontId="62" fillId="74" borderId="44" xfId="1073" applyNumberFormat="1" applyFont="1" applyFill="1" applyBorder="1" applyAlignment="1">
      <alignment horizontal="right"/>
    </xf>
    <xf numFmtId="3" fontId="46" fillId="0" borderId="47" xfId="611" applyNumberFormat="1" applyFont="1" applyBorder="1" applyAlignment="1" applyProtection="1">
      <alignment horizontal="right"/>
      <protection locked="0"/>
    </xf>
    <xf numFmtId="3" fontId="64" fillId="51" borderId="47" xfId="611" applyNumberFormat="1" applyFont="1" applyFill="1" applyBorder="1" applyAlignment="1">
      <alignment horizontal="right"/>
    </xf>
    <xf numFmtId="3" fontId="46" fillId="0" borderId="47" xfId="611" applyNumberFormat="1" applyFont="1" applyBorder="1" applyAlignment="1" applyProtection="1">
      <alignment horizontal="right"/>
      <protection locked="0"/>
    </xf>
    <xf numFmtId="3" fontId="64" fillId="51" borderId="47" xfId="611" applyNumberFormat="1" applyFont="1" applyFill="1" applyBorder="1" applyAlignment="1">
      <alignment horizontal="right"/>
    </xf>
    <xf numFmtId="3" fontId="64" fillId="32" borderId="47" xfId="611" applyNumberFormat="1" applyFont="1" applyFill="1" applyBorder="1" applyAlignment="1">
      <alignment horizontal="right"/>
    </xf>
    <xf numFmtId="3" fontId="65" fillId="51" borderId="47" xfId="611" applyNumberFormat="1" applyFont="1" applyFill="1" applyBorder="1" applyAlignment="1">
      <alignment horizontal="right"/>
    </xf>
    <xf numFmtId="3" fontId="65" fillId="50" borderId="47" xfId="611" applyNumberFormat="1" applyFont="1" applyFill="1" applyBorder="1" applyAlignment="1">
      <alignment horizontal="right"/>
    </xf>
    <xf numFmtId="3" fontId="62" fillId="0" borderId="44" xfId="1075" applyNumberFormat="1" applyFont="1" applyBorder="1" applyAlignment="1">
      <alignment horizontal="right"/>
    </xf>
    <xf numFmtId="3" fontId="62" fillId="0" borderId="44" xfId="1075" applyNumberFormat="1" applyFont="1" applyBorder="1" applyAlignment="1" applyProtection="1">
      <alignment horizontal="right"/>
    </xf>
    <xf numFmtId="3" fontId="62" fillId="34" borderId="44" xfId="1075" applyNumberFormat="1" applyFont="1" applyFill="1" applyBorder="1" applyAlignment="1">
      <alignment horizontal="right"/>
    </xf>
    <xf numFmtId="3" fontId="62" fillId="0" borderId="44" xfId="1075" applyNumberFormat="1" applyFont="1" applyBorder="1" applyAlignment="1" applyProtection="1">
      <alignment horizontal="right"/>
    </xf>
    <xf numFmtId="3" fontId="63" fillId="24" borderId="44" xfId="1075" applyNumberFormat="1" applyFont="1" applyFill="1" applyBorder="1" applyAlignment="1">
      <alignment horizontal="right"/>
    </xf>
    <xf numFmtId="3" fontId="62" fillId="34" borderId="44" xfId="1075" applyNumberFormat="1" applyFont="1" applyFill="1" applyBorder="1" applyAlignment="1">
      <alignment horizontal="right"/>
    </xf>
    <xf numFmtId="3" fontId="63" fillId="34" borderId="44" xfId="1075" applyNumberFormat="1" applyFont="1" applyFill="1" applyBorder="1" applyAlignment="1">
      <alignment horizontal="right"/>
    </xf>
    <xf numFmtId="3" fontId="64" fillId="0" borderId="44" xfId="1076" applyNumberFormat="1" applyFont="1" applyBorder="1" applyAlignment="1">
      <alignment horizontal="right"/>
    </xf>
    <xf numFmtId="3" fontId="64" fillId="36" borderId="44" xfId="1076" applyNumberFormat="1" applyFont="1" applyFill="1" applyBorder="1" applyAlignment="1">
      <alignment horizontal="right"/>
    </xf>
    <xf numFmtId="3" fontId="64" fillId="0" borderId="44" xfId="1076" applyNumberFormat="1" applyFont="1" applyBorder="1" applyAlignment="1">
      <alignment horizontal="right"/>
    </xf>
    <xf numFmtId="3" fontId="64" fillId="36" borderId="44" xfId="1076" applyNumberFormat="1" applyFont="1" applyFill="1" applyBorder="1" applyAlignment="1">
      <alignment horizontal="right"/>
    </xf>
    <xf numFmtId="3" fontId="64" fillId="31" borderId="44" xfId="1076" applyNumberFormat="1" applyFont="1" applyFill="1" applyBorder="1" applyAlignment="1">
      <alignment horizontal="right"/>
    </xf>
    <xf numFmtId="3" fontId="65" fillId="36" borderId="44" xfId="1076" applyNumberFormat="1" applyFont="1" applyFill="1" applyBorder="1" applyAlignment="1">
      <alignment horizontal="right"/>
    </xf>
    <xf numFmtId="3" fontId="65" fillId="75" borderId="44" xfId="1076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7" borderId="44" xfId="0" applyNumberFormat="1" applyFont="1" applyFill="1" applyBorder="1" applyAlignment="1">
      <alignment horizontal="right"/>
    </xf>
    <xf numFmtId="3" fontId="63" fillId="26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3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8" xfId="228" applyNumberFormat="1" applyFont="1" applyBorder="1" applyAlignment="1">
      <alignment horizontal="right"/>
    </xf>
    <xf numFmtId="3" fontId="62" fillId="47" borderId="48" xfId="228" applyNumberFormat="1" applyFont="1" applyFill="1" applyBorder="1" applyAlignment="1">
      <alignment horizontal="right"/>
    </xf>
    <xf numFmtId="3" fontId="63" fillId="47" borderId="48" xfId="228" applyNumberFormat="1" applyFont="1" applyFill="1" applyBorder="1" applyAlignment="1">
      <alignment horizontal="right"/>
    </xf>
    <xf numFmtId="3" fontId="63" fillId="34" borderId="48" xfId="228" applyNumberFormat="1" applyFont="1" applyFill="1" applyBorder="1" applyAlignment="1">
      <alignment horizontal="right"/>
    </xf>
    <xf numFmtId="3" fontId="65" fillId="80" borderId="44" xfId="611" applyNumberFormat="1" applyFont="1" applyFill="1" applyBorder="1" applyAlignment="1">
      <alignment horizontal="right"/>
    </xf>
    <xf numFmtId="3" fontId="65" fillId="32" borderId="44" xfId="611" applyNumberFormat="1" applyFont="1" applyFill="1" applyBorder="1" applyAlignment="1">
      <alignment horizontal="right"/>
    </xf>
    <xf numFmtId="3" fontId="65" fillId="0" borderId="44" xfId="611" applyNumberFormat="1" applyFont="1" applyBorder="1" applyAlignment="1">
      <alignment horizontal="right"/>
    </xf>
    <xf numFmtId="3" fontId="64" fillId="32" borderId="44" xfId="611" applyNumberFormat="1" applyFont="1" applyFill="1" applyBorder="1" applyAlignment="1">
      <alignment horizontal="right"/>
    </xf>
    <xf numFmtId="3" fontId="64" fillId="0" borderId="44" xfId="611" applyNumberFormat="1" applyFont="1" applyBorder="1" applyAlignment="1">
      <alignment horizontal="right"/>
    </xf>
    <xf numFmtId="3" fontId="64" fillId="0" borderId="44" xfId="611" applyNumberFormat="1" applyFont="1" applyBorder="1" applyAlignment="1">
      <alignment horizontal="right"/>
    </xf>
    <xf numFmtId="3" fontId="65" fillId="50" borderId="47" xfId="611" applyNumberFormat="1" applyFont="1" applyFill="1" applyBorder="1" applyAlignment="1">
      <alignment horizontal="right"/>
    </xf>
    <xf numFmtId="3" fontId="65" fillId="51" borderId="47" xfId="611" applyNumberFormat="1" applyFont="1" applyFill="1" applyBorder="1" applyAlignment="1">
      <alignment horizontal="right"/>
    </xf>
    <xf numFmtId="3" fontId="64" fillId="32" borderId="47" xfId="611" applyNumberFormat="1" applyFont="1" applyFill="1" applyBorder="1" applyAlignment="1">
      <alignment horizontal="right"/>
    </xf>
    <xf numFmtId="3" fontId="64" fillId="51" borderId="47" xfId="611" applyNumberFormat="1" applyFont="1" applyFill="1" applyBorder="1" applyAlignment="1">
      <alignment horizontal="right"/>
    </xf>
    <xf numFmtId="3" fontId="64" fillId="0" borderId="47" xfId="611" applyNumberFormat="1" applyFont="1" applyBorder="1" applyAlignment="1">
      <alignment horizontal="right"/>
    </xf>
    <xf numFmtId="3" fontId="64" fillId="51" borderId="47" xfId="611" applyNumberFormat="1" applyFont="1" applyFill="1" applyBorder="1" applyAlignment="1">
      <alignment horizontal="right"/>
    </xf>
    <xf numFmtId="3" fontId="64" fillId="0" borderId="47" xfId="611" applyNumberFormat="1" applyFont="1" applyBorder="1" applyAlignment="1">
      <alignment horizontal="right"/>
    </xf>
    <xf numFmtId="3" fontId="62" fillId="0" borderId="48" xfId="228" applyNumberFormat="1" applyFont="1" applyBorder="1" applyAlignment="1">
      <alignment horizontal="right"/>
    </xf>
    <xf numFmtId="3" fontId="62" fillId="47" borderId="48" xfId="228" applyNumberFormat="1" applyFont="1" applyFill="1" applyBorder="1" applyAlignment="1">
      <alignment horizontal="right"/>
    </xf>
    <xf numFmtId="3" fontId="63" fillId="47" borderId="48" xfId="228" applyNumberFormat="1" applyFont="1" applyFill="1" applyBorder="1" applyAlignment="1">
      <alignment horizontal="right"/>
    </xf>
    <xf numFmtId="3" fontId="63" fillId="79" borderId="48" xfId="228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7" borderId="44" xfId="0" applyNumberFormat="1" applyFont="1" applyFill="1" applyBorder="1" applyAlignment="1">
      <alignment horizontal="right"/>
    </xf>
    <xf numFmtId="3" fontId="63" fillId="26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3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7" borderId="44" xfId="0" applyNumberFormat="1" applyFont="1" applyFill="1" applyBorder="1" applyAlignment="1">
      <alignment horizontal="right"/>
    </xf>
    <xf numFmtId="3" fontId="63" fillId="26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3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 applyProtection="1">
      <alignment horizontal="right"/>
    </xf>
    <xf numFmtId="3" fontId="62" fillId="27" borderId="44" xfId="0" applyNumberFormat="1" applyFont="1" applyFill="1" applyBorder="1" applyAlignment="1">
      <alignment horizontal="right"/>
    </xf>
    <xf numFmtId="3" fontId="63" fillId="26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3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 applyProtection="1">
      <alignment horizontal="right"/>
    </xf>
    <xf numFmtId="3" fontId="62" fillId="34" borderId="44" xfId="0" applyNumberFormat="1" applyFont="1" applyFill="1" applyBorder="1" applyAlignment="1">
      <alignment horizontal="right"/>
    </xf>
    <xf numFmtId="0" fontId="0" fillId="0" borderId="44" xfId="0" applyBorder="1" applyProtection="1"/>
    <xf numFmtId="0" fontId="126" fillId="0" borderId="44" xfId="0" applyFont="1" applyBorder="1" applyProtection="1"/>
    <xf numFmtId="3" fontId="62" fillId="25" borderId="44" xfId="0" applyNumberFormat="1" applyFont="1" applyFill="1" applyBorder="1" applyAlignment="1">
      <alignment horizontal="right"/>
    </xf>
    <xf numFmtId="3" fontId="63" fillId="24" borderId="44" xfId="0" applyNumberFormat="1" applyFont="1" applyFill="1" applyBorder="1" applyAlignment="1">
      <alignment horizontal="right"/>
    </xf>
    <xf numFmtId="3" fontId="62" fillId="34" borderId="44" xfId="0" applyNumberFormat="1" applyFont="1" applyFill="1" applyBorder="1" applyAlignment="1">
      <alignment horizontal="right"/>
    </xf>
    <xf numFmtId="3" fontId="63" fillId="34" borderId="44" xfId="0" applyNumberFormat="1" applyFont="1" applyFill="1" applyBorder="1" applyAlignment="1">
      <alignment horizontal="right"/>
    </xf>
    <xf numFmtId="0" fontId="0" fillId="0" borderId="44" xfId="0" applyBorder="1" applyProtection="1"/>
    <xf numFmtId="0" fontId="126" fillId="0" borderId="44" xfId="0" applyFont="1" applyBorder="1" applyProtection="1"/>
    <xf numFmtId="3" fontId="62" fillId="0" borderId="44" xfId="0" applyNumberFormat="1" applyFont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2" fillId="0" borderId="44" xfId="0" applyNumberFormat="1" applyFont="1" applyBorder="1" applyAlignment="1">
      <alignment horizontal="right"/>
    </xf>
    <xf numFmtId="3" fontId="62" fillId="27" borderId="44" xfId="0" applyNumberFormat="1" applyFont="1" applyFill="1" applyBorder="1" applyAlignment="1">
      <alignment horizontal="right"/>
    </xf>
    <xf numFmtId="3" fontId="63" fillId="26" borderId="44" xfId="0" applyNumberFormat="1" applyFont="1" applyFill="1" applyBorder="1" applyAlignment="1">
      <alignment horizontal="right"/>
    </xf>
    <xf numFmtId="3" fontId="62" fillId="37" borderId="44" xfId="0" applyNumberFormat="1" applyFont="1" applyFill="1" applyBorder="1" applyAlignment="1">
      <alignment horizontal="right"/>
    </xf>
    <xf numFmtId="3" fontId="63" fillId="37" borderId="44" xfId="0" applyNumberFormat="1" applyFont="1" applyFill="1" applyBorder="1" applyAlignment="1">
      <alignment horizontal="right"/>
    </xf>
    <xf numFmtId="199" fontId="127" fillId="0" borderId="49" xfId="0" applyNumberFormat="1" applyFont="1" applyBorder="1" applyAlignment="1">
      <alignment horizontal="right"/>
    </xf>
    <xf numFmtId="199" fontId="127" fillId="81" borderId="49" xfId="0" applyNumberFormat="1" applyFont="1" applyFill="1" applyBorder="1" applyAlignment="1">
      <alignment horizontal="right"/>
    </xf>
    <xf numFmtId="199" fontId="127" fillId="82" borderId="49" xfId="0" applyNumberFormat="1" applyFont="1" applyFill="1" applyBorder="1" applyAlignment="1">
      <alignment horizontal="right"/>
    </xf>
    <xf numFmtId="199" fontId="128" fillId="82" borderId="49" xfId="0" applyNumberFormat="1" applyFont="1" applyFill="1" applyBorder="1" applyAlignment="1">
      <alignment horizontal="right"/>
    </xf>
    <xf numFmtId="199" fontId="128" fillId="83" borderId="49" xfId="0" applyNumberFormat="1" applyFont="1" applyFill="1" applyBorder="1" applyAlignment="1">
      <alignment horizontal="right"/>
    </xf>
    <xf numFmtId="3" fontId="129" fillId="0" borderId="49" xfId="0" applyNumberFormat="1" applyFont="1" applyBorder="1" applyAlignment="1">
      <alignment horizontal="right"/>
    </xf>
    <xf numFmtId="3" fontId="129" fillId="84" borderId="49" xfId="0" applyNumberFormat="1" applyFont="1" applyFill="1" applyBorder="1" applyAlignment="1">
      <alignment horizontal="right"/>
    </xf>
    <xf numFmtId="3" fontId="129" fillId="85" borderId="49" xfId="0" applyNumberFormat="1" applyFont="1" applyFill="1" applyBorder="1" applyAlignment="1">
      <alignment horizontal="right"/>
    </xf>
    <xf numFmtId="3" fontId="130" fillId="84" borderId="49" xfId="0" applyNumberFormat="1" applyFont="1" applyFill="1" applyBorder="1" applyAlignment="1">
      <alignment horizontal="right"/>
    </xf>
    <xf numFmtId="0" fontId="8" fillId="0" borderId="44" xfId="1183" applyFont="1" applyFill="1" applyBorder="1"/>
    <xf numFmtId="0" fontId="8" fillId="0" borderId="44" xfId="234" applyFont="1" applyBorder="1"/>
    <xf numFmtId="0" fontId="68" fillId="37" borderId="44" xfId="1183" applyFont="1" applyFill="1" applyBorder="1" applyAlignment="1">
      <alignment horizontal="right"/>
    </xf>
    <xf numFmtId="1" fontId="8" fillId="0" borderId="44" xfId="234" applyNumberFormat="1" applyFont="1" applyBorder="1"/>
    <xf numFmtId="0" fontId="8" fillId="34" borderId="44" xfId="1183" applyFont="1" applyFill="1" applyBorder="1"/>
    <xf numFmtId="0" fontId="8" fillId="0" borderId="44" xfId="1185" applyFont="1" applyFill="1" applyBorder="1"/>
    <xf numFmtId="0" fontId="68" fillId="37" borderId="44" xfId="1185" applyFont="1" applyFill="1" applyBorder="1" applyAlignment="1">
      <alignment horizontal="right"/>
    </xf>
    <xf numFmtId="1" fontId="8" fillId="0" borderId="44" xfId="234" applyNumberFormat="1" applyFont="1" applyBorder="1"/>
    <xf numFmtId="0" fontId="8" fillId="34" borderId="44" xfId="1185" applyFont="1" applyFill="1" applyBorder="1"/>
    <xf numFmtId="0" fontId="68" fillId="86" borderId="44" xfId="1185" applyFont="1" applyFill="1" applyBorder="1" applyAlignment="1">
      <alignment horizontal="right"/>
    </xf>
    <xf numFmtId="0" fontId="8" fillId="86" borderId="44" xfId="234" applyFont="1" applyFill="1" applyBorder="1"/>
    <xf numFmtId="0" fontId="68" fillId="0" borderId="0" xfId="0" applyFont="1" applyAlignment="1">
      <alignment horizontal="center" vertical="center"/>
    </xf>
    <xf numFmtId="0" fontId="113" fillId="38" borderId="18" xfId="0" applyFont="1" applyFill="1" applyBorder="1" applyAlignment="1">
      <alignment horizontal="left" vertical="center" wrapText="1"/>
    </xf>
    <xf numFmtId="0" fontId="113" fillId="38" borderId="19" xfId="0" applyFont="1" applyFill="1" applyBorder="1" applyAlignment="1">
      <alignment horizontal="left" vertical="center" wrapText="1"/>
    </xf>
    <xf numFmtId="0" fontId="113" fillId="38" borderId="20" xfId="0" applyFont="1" applyFill="1" applyBorder="1" applyAlignment="1">
      <alignment horizontal="left" vertical="center" wrapText="1"/>
    </xf>
    <xf numFmtId="0" fontId="112" fillId="40" borderId="22" xfId="0" applyFont="1" applyFill="1" applyBorder="1" applyAlignment="1">
      <alignment horizontal="left" vertical="center"/>
    </xf>
    <xf numFmtId="0" fontId="112" fillId="40" borderId="23" xfId="0" applyFont="1" applyFill="1" applyBorder="1" applyAlignment="1">
      <alignment horizontal="left" vertical="center"/>
    </xf>
    <xf numFmtId="0" fontId="112" fillId="40" borderId="24" xfId="0" applyFont="1" applyFill="1" applyBorder="1" applyAlignment="1">
      <alignment horizontal="left" vertical="center"/>
    </xf>
    <xf numFmtId="0" fontId="62" fillId="24" borderId="17" xfId="0" applyFont="1" applyFill="1" applyBorder="1" applyAlignment="1">
      <alignment horizontal="center" vertical="center" wrapText="1"/>
    </xf>
    <xf numFmtId="0" fontId="63" fillId="24" borderId="21" xfId="0" applyFont="1" applyFill="1" applyBorder="1" applyAlignment="1">
      <alignment horizontal="left"/>
    </xf>
    <xf numFmtId="0" fontId="66" fillId="33" borderId="0" xfId="0" applyFont="1" applyFill="1" applyAlignment="1">
      <alignment horizontal="left"/>
    </xf>
    <xf numFmtId="0" fontId="63" fillId="24" borderId="22" xfId="0" applyFont="1" applyFill="1" applyBorder="1" applyAlignment="1">
      <alignment horizontal="left" vertical="center" wrapText="1"/>
    </xf>
    <xf numFmtId="0" fontId="63" fillId="24" borderId="19" xfId="0" applyFont="1" applyFill="1" applyBorder="1" applyAlignment="1">
      <alignment horizontal="left" vertical="center" wrapText="1"/>
    </xf>
    <xf numFmtId="0" fontId="63" fillId="24" borderId="2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62" fillId="24" borderId="21" xfId="0" applyFont="1" applyFill="1" applyBorder="1" applyAlignment="1">
      <alignment horizontal="center" vertical="center" wrapText="1"/>
    </xf>
    <xf numFmtId="0" fontId="67" fillId="49" borderId="0" xfId="0" applyFont="1" applyFill="1" applyBorder="1" applyAlignment="1">
      <alignment horizontal="left"/>
    </xf>
    <xf numFmtId="0" fontId="65" fillId="50" borderId="21" xfId="0" applyFont="1" applyFill="1" applyBorder="1" applyAlignment="1">
      <alignment horizontal="left" vertical="center" wrapText="1"/>
    </xf>
    <xf numFmtId="0" fontId="65" fillId="50" borderId="21" xfId="0" applyFont="1" applyFill="1" applyBorder="1" applyAlignment="1">
      <alignment horizontal="left"/>
    </xf>
    <xf numFmtId="0" fontId="65" fillId="0" borderId="0" xfId="0" applyFont="1" applyBorder="1" applyAlignment="1">
      <alignment horizontal="center"/>
    </xf>
    <xf numFmtId="0" fontId="64" fillId="50" borderId="21" xfId="0" applyFont="1" applyFill="1" applyBorder="1" applyAlignment="1">
      <alignment horizontal="center" vertical="center" wrapText="1"/>
    </xf>
    <xf numFmtId="0" fontId="63" fillId="24" borderId="21" xfId="228" applyFont="1" applyFill="1" applyBorder="1" applyAlignment="1">
      <alignment horizontal="left"/>
    </xf>
    <xf numFmtId="0" fontId="66" fillId="33" borderId="0" xfId="228" applyFont="1" applyFill="1" applyAlignment="1">
      <alignment horizontal="left"/>
    </xf>
    <xf numFmtId="0" fontId="66" fillId="33" borderId="0" xfId="228" applyFont="1" applyFill="1" applyAlignment="1" applyProtection="1">
      <alignment horizontal="left"/>
    </xf>
    <xf numFmtId="0" fontId="63" fillId="24" borderId="22" xfId="228" applyFont="1" applyFill="1" applyBorder="1" applyAlignment="1">
      <alignment horizontal="left" vertical="center" wrapText="1"/>
    </xf>
    <xf numFmtId="0" fontId="63" fillId="24" borderId="19" xfId="228" applyFont="1" applyFill="1" applyBorder="1" applyAlignment="1">
      <alignment horizontal="left" vertical="center" wrapText="1"/>
    </xf>
    <xf numFmtId="0" fontId="63" fillId="24" borderId="24" xfId="228" applyFont="1" applyFill="1" applyBorder="1" applyAlignment="1">
      <alignment horizontal="left" vertical="center" wrapText="1"/>
    </xf>
    <xf numFmtId="0" fontId="63" fillId="0" borderId="0" xfId="228" applyFont="1" applyAlignment="1">
      <alignment horizontal="center"/>
    </xf>
    <xf numFmtId="0" fontId="62" fillId="24" borderId="21" xfId="228" applyFont="1" applyFill="1" applyBorder="1" applyAlignment="1">
      <alignment horizontal="center" vertical="center" wrapText="1"/>
    </xf>
    <xf numFmtId="0" fontId="63" fillId="26" borderId="21" xfId="0" applyFont="1" applyFill="1" applyBorder="1" applyAlignment="1">
      <alignment horizontal="left"/>
    </xf>
    <xf numFmtId="0" fontId="63" fillId="26" borderId="22" xfId="0" applyFont="1" applyFill="1" applyBorder="1" applyAlignment="1">
      <alignment horizontal="left" vertical="center" wrapText="1"/>
    </xf>
    <xf numFmtId="0" fontId="63" fillId="26" borderId="19" xfId="0" applyFont="1" applyFill="1" applyBorder="1" applyAlignment="1">
      <alignment horizontal="left" vertical="center" wrapText="1"/>
    </xf>
    <xf numFmtId="0" fontId="63" fillId="26" borderId="24" xfId="0" applyFont="1" applyFill="1" applyBorder="1" applyAlignment="1">
      <alignment horizontal="left" vertical="center" wrapText="1"/>
    </xf>
    <xf numFmtId="0" fontId="62" fillId="26" borderId="21" xfId="0" applyFont="1" applyFill="1" applyBorder="1" applyAlignment="1">
      <alignment horizontal="center" vertical="center" wrapText="1"/>
    </xf>
    <xf numFmtId="0" fontId="65" fillId="30" borderId="21" xfId="0" applyFont="1" applyFill="1" applyBorder="1" applyAlignment="1">
      <alignment horizontal="left"/>
    </xf>
    <xf numFmtId="0" fontId="67" fillId="35" borderId="0" xfId="0" applyFont="1" applyFill="1" applyBorder="1" applyAlignment="1">
      <alignment horizontal="left"/>
    </xf>
    <xf numFmtId="0" fontId="65" fillId="30" borderId="21" xfId="0" applyFont="1" applyFill="1" applyBorder="1" applyAlignment="1">
      <alignment horizontal="left" vertical="center" wrapText="1"/>
    </xf>
    <xf numFmtId="0" fontId="64" fillId="30" borderId="21" xfId="0" applyFont="1" applyFill="1" applyBorder="1" applyAlignment="1">
      <alignment horizontal="center" vertical="center" wrapText="1"/>
    </xf>
  </cellXfs>
  <cellStyles count="1186">
    <cellStyle name="20% - Accent1" xfId="1"/>
    <cellStyle name="20% - Accent1 2" xfId="384"/>
    <cellStyle name="20% - Accent1 3" xfId="578"/>
    <cellStyle name="20% - Accent1 4" xfId="943"/>
    <cellStyle name="20% - Accent1 5" xfId="1082"/>
    <cellStyle name="20% - Accent2" xfId="2"/>
    <cellStyle name="20% - Accent2 2" xfId="385"/>
    <cellStyle name="20% - Accent2 3" xfId="942"/>
    <cellStyle name="20% - Accent3" xfId="3"/>
    <cellStyle name="20% - Accent3 2" xfId="387"/>
    <cellStyle name="20% - Accent3 3" xfId="941"/>
    <cellStyle name="20% - Accent4" xfId="4"/>
    <cellStyle name="20% - Accent4 2" xfId="710"/>
    <cellStyle name="20% - Accent4 3" xfId="940"/>
    <cellStyle name="20% - Accent5" xfId="5"/>
    <cellStyle name="20% - Accent5 2" xfId="388"/>
    <cellStyle name="20% - Accent5 3" xfId="564"/>
    <cellStyle name="20% - Accent5 4" xfId="939"/>
    <cellStyle name="20% - Accent6" xfId="6"/>
    <cellStyle name="20% - Accent6 2" xfId="389"/>
    <cellStyle name="20% - Accent6 3" xfId="561"/>
    <cellStyle name="20% - Accent6 4" xfId="938"/>
    <cellStyle name="20% - Accent6 5" xfId="1083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2 5" xfId="1085"/>
    <cellStyle name="20% - Ênfase1 2 3" xfId="391"/>
    <cellStyle name="20% - Ênfase1 2 4" xfId="558"/>
    <cellStyle name="20% - Ênfase1 2 5" xfId="937"/>
    <cellStyle name="20% - Ênfase1 2 6" xfId="1084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3 5" xfId="1086"/>
    <cellStyle name="20% - Ênfase1 4" xfId="11"/>
    <cellStyle name="20% - Ênfase1 4 2" xfId="394"/>
    <cellStyle name="20% - Ênfase1 4 3" xfId="550"/>
    <cellStyle name="20% - Ênfase1 4 4" xfId="934"/>
    <cellStyle name="20% - Ênfase1 4 5" xfId="1087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3" xfId="396"/>
    <cellStyle name="20% - Ênfase2 2 4" xfId="933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4" xfId="16"/>
    <cellStyle name="20% - Ênfase2 4 2" xfId="400"/>
    <cellStyle name="20% - Ênfase2 4 3" xfId="930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3" xfId="402"/>
    <cellStyle name="20% - Ênfase3 2 4" xfId="929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4" xfId="21"/>
    <cellStyle name="20% - Ênfase3 4 2" xfId="406"/>
    <cellStyle name="20% - Ênfase3 4 3" xfId="926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3" xfId="408"/>
    <cellStyle name="20% - Ênfase4 2 4" xfId="925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4" xfId="26"/>
    <cellStyle name="20% - Ênfase4 4 2" xfId="412"/>
    <cellStyle name="20% - Ênfase4 4 3" xfId="922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3" xfId="414"/>
    <cellStyle name="20% - Ênfase5 2 4" xfId="520"/>
    <cellStyle name="20% - Ênfase5 2 5" xfId="921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4" xfId="31"/>
    <cellStyle name="20% - Ênfase5 4 2" xfId="417"/>
    <cellStyle name="20% - Ênfase5 4 3" xfId="514"/>
    <cellStyle name="20% - Ênfase5 4 4" xfId="918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2 5" xfId="1090"/>
    <cellStyle name="20% - Ênfase6 2 3" xfId="419"/>
    <cellStyle name="20% - Ênfase6 2 4" xfId="513"/>
    <cellStyle name="20% - Ênfase6 2 5" xfId="917"/>
    <cellStyle name="20% - Ênfase6 2 6" xfId="1089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3 5" xfId="1091"/>
    <cellStyle name="20% - Ênfase6 4" xfId="36"/>
    <cellStyle name="20% - Ênfase6 4 2" xfId="422"/>
    <cellStyle name="20% - Ênfase6 4 3" xfId="914"/>
    <cellStyle name="20% - Ênfase6 5" xfId="418"/>
    <cellStyle name="40% - Accent1" xfId="37"/>
    <cellStyle name="40% - Accent1 2" xfId="423"/>
    <cellStyle name="40% - Accent1 3" xfId="913"/>
    <cellStyle name="40% - Accent2" xfId="38"/>
    <cellStyle name="40% - Accent2 2" xfId="424"/>
    <cellStyle name="40% - Accent2 3" xfId="912"/>
    <cellStyle name="40% - Accent3" xfId="39"/>
    <cellStyle name="40% - Accent3 2" xfId="425"/>
    <cellStyle name="40% - Accent3 3" xfId="911"/>
    <cellStyle name="40% - Accent4" xfId="40"/>
    <cellStyle name="40% - Accent4 2" xfId="426"/>
    <cellStyle name="40% - Accent4 3" xfId="910"/>
    <cellStyle name="40% - Accent5" xfId="41"/>
    <cellStyle name="40% - Accent5 2" xfId="427"/>
    <cellStyle name="40% - Accent5 3" xfId="907"/>
    <cellStyle name="40% - Accent6" xfId="42"/>
    <cellStyle name="40% - Accent6 2" xfId="428"/>
    <cellStyle name="40% - Accent6 3" xfId="906"/>
    <cellStyle name="40% - Accent6 4" xfId="1092"/>
    <cellStyle name="40% - Ênfase1 2" xfId="43"/>
    <cellStyle name="40% - Ênfase1 2 2" xfId="44"/>
    <cellStyle name="40% - Ênfase1 2 2 2" xfId="431"/>
    <cellStyle name="40% - Ênfase1 2 2 3" xfId="904"/>
    <cellStyle name="40% - Ênfase1 2 3" xfId="430"/>
    <cellStyle name="40% - Ênfase1 2 4" xfId="905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4" xfId="47"/>
    <cellStyle name="40% - Ênfase1 4 2" xfId="433"/>
    <cellStyle name="40% - Ênfase1 4 3" xfId="902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3" xfId="435"/>
    <cellStyle name="40% - Ênfase2 2 4" xfId="901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4" xfId="52"/>
    <cellStyle name="40% - Ênfase2 4 2" xfId="439"/>
    <cellStyle name="40% - Ênfase2 4 3" xfId="898"/>
    <cellStyle name="40% - Ênfase3 2" xfId="53"/>
    <cellStyle name="40% - Ênfase3 2 2" xfId="54"/>
    <cellStyle name="40% - Ênfase3 2 2 2" xfId="442"/>
    <cellStyle name="40% - Ênfase3 2 2 3" xfId="896"/>
    <cellStyle name="40% - Ênfase3 2 3" xfId="441"/>
    <cellStyle name="40% - Ênfase3 2 4" xfId="897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4" xfId="57"/>
    <cellStyle name="40% - Ênfase3 4 2" xfId="445"/>
    <cellStyle name="40% - Ênfase3 4 3" xfId="893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3" xfId="447"/>
    <cellStyle name="40% - Ênfase4 2 4" xfId="892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4" xfId="62"/>
    <cellStyle name="40% - Ênfase4 4 2" xfId="451"/>
    <cellStyle name="40% - Ênfase4 4 3" xfId="889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3" xfId="453"/>
    <cellStyle name="40% - Ênfase5 2 4" xfId="888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4" xfId="67"/>
    <cellStyle name="40% - Ênfase5 4 2" xfId="457"/>
    <cellStyle name="40% - Ênfase5 4 3" xfId="885"/>
    <cellStyle name="40% - Ênfase6 2" xfId="68"/>
    <cellStyle name="40% - Ênfase6 2 2" xfId="69"/>
    <cellStyle name="40% - Ênfase6 2 2 2" xfId="460"/>
    <cellStyle name="40% - Ênfase6 2 2 3" xfId="883"/>
    <cellStyle name="40% - Ênfase6 2 2 4" xfId="1094"/>
    <cellStyle name="40% - Ênfase6 2 3" xfId="459"/>
    <cellStyle name="40% - Ênfase6 2 4" xfId="884"/>
    <cellStyle name="40% - Ênfase6 2 5" xfId="1093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3 4" xfId="1095"/>
    <cellStyle name="40% - Ênfase6 4" xfId="72"/>
    <cellStyle name="40% - Ênfase6 4 2" xfId="462"/>
    <cellStyle name="40% - Ênfase6 4 3" xfId="881"/>
    <cellStyle name="40% - Ênfase6 4 4" xfId="1096"/>
    <cellStyle name="40% - Ênfase6 5" xfId="458"/>
    <cellStyle name="60% - Accent1" xfId="73"/>
    <cellStyle name="60% - Accent1 2" xfId="463"/>
    <cellStyle name="60% - Accent1 3" xfId="880"/>
    <cellStyle name="60% - Accent2" xfId="74"/>
    <cellStyle name="60% - Accent2 2" xfId="464"/>
    <cellStyle name="60% - Accent2 3" xfId="879"/>
    <cellStyle name="60% - Accent3" xfId="75"/>
    <cellStyle name="60% - Accent3 2" xfId="465"/>
    <cellStyle name="60% - Accent3 3" xfId="878"/>
    <cellStyle name="60% - Accent4" xfId="76"/>
    <cellStyle name="60% - Accent4 2" xfId="466"/>
    <cellStyle name="60% - Accent4 3" xfId="877"/>
    <cellStyle name="60% - Accent5" xfId="77"/>
    <cellStyle name="60% - Accent5 2" xfId="467"/>
    <cellStyle name="60% - Accent5 3" xfId="876"/>
    <cellStyle name="60% - Accent6" xfId="78"/>
    <cellStyle name="60% - Accent6 2" xfId="468"/>
    <cellStyle name="60% - Accent6 3" xfId="875"/>
    <cellStyle name="60% - Ênfase1 2" xfId="79"/>
    <cellStyle name="60% - Ênfase1 2 2" xfId="80"/>
    <cellStyle name="60% - Ênfase1 2 2 2" xfId="471"/>
    <cellStyle name="60% - Ênfase1 2 2 3" xfId="873"/>
    <cellStyle name="60% - Ênfase1 2 3" xfId="470"/>
    <cellStyle name="60% - Ênfase1 2 4" xfId="874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4" xfId="83"/>
    <cellStyle name="60% - Ênfase1 4 2" xfId="474"/>
    <cellStyle name="60% - Ênfase1 4 3" xfId="87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3" xfId="476"/>
    <cellStyle name="60% - Ênfase2 2 4" xfId="870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4" xfId="88"/>
    <cellStyle name="60% - Ênfase2 4 2" xfId="480"/>
    <cellStyle name="60% - Ênfase2 4 3" xfId="866"/>
    <cellStyle name="60% - Ênfase3 2" xfId="89"/>
    <cellStyle name="60% - Ênfase3 2 2" xfId="90"/>
    <cellStyle name="60% - Ênfase3 2 2 2" xfId="483"/>
    <cellStyle name="60% - Ênfase3 2 2 3" xfId="864"/>
    <cellStyle name="60% - Ênfase3 2 3" xfId="482"/>
    <cellStyle name="60% - Ênfase3 2 4" xfId="865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4" xfId="93"/>
    <cellStyle name="60% - Ênfase3 4 2" xfId="486"/>
    <cellStyle name="60% - Ênfase3 4 3" xfId="862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3" xfId="488"/>
    <cellStyle name="60% - Ênfase4 2 4" xfId="861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4" xfId="98"/>
    <cellStyle name="60% - Ênfase4 4 2" xfId="492"/>
    <cellStyle name="60% - Ênfase4 4 3" xfId="858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3" xfId="495"/>
    <cellStyle name="60% - Ênfase5 2 4" xfId="857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4" xfId="103"/>
    <cellStyle name="60% - Ênfase5 4 2" xfId="499"/>
    <cellStyle name="60% - Ênfase5 4 3" xfId="854"/>
    <cellStyle name="60% - Ênfase6 2" xfId="104"/>
    <cellStyle name="60% - Ênfase6 2 2" xfId="105"/>
    <cellStyle name="60% - Ênfase6 2 2 2" xfId="502"/>
    <cellStyle name="60% - Ênfase6 2 2 3" xfId="851"/>
    <cellStyle name="60% - Ênfase6 2 3" xfId="501"/>
    <cellStyle name="60% - Ênfase6 2 4" xfId="853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4" xfId="108"/>
    <cellStyle name="60% - Ênfase6 4 2" xfId="504"/>
    <cellStyle name="60% - Ênfase6 4 3" xfId="849"/>
    <cellStyle name="60% - Ênfase6 5" xfId="500"/>
    <cellStyle name="Accent1" xfId="109"/>
    <cellStyle name="Accent1 2" xfId="505"/>
    <cellStyle name="Accent1 3" xfId="848"/>
    <cellStyle name="Accent2" xfId="110"/>
    <cellStyle name="Accent2 2" xfId="506"/>
    <cellStyle name="Accent2 3" xfId="847"/>
    <cellStyle name="Accent3" xfId="111"/>
    <cellStyle name="Accent3 2" xfId="507"/>
    <cellStyle name="Accent3 3" xfId="846"/>
    <cellStyle name="Accent4" xfId="112"/>
    <cellStyle name="Accent4 2" xfId="508"/>
    <cellStyle name="Accent4 3" xfId="845"/>
    <cellStyle name="Accent5" xfId="113"/>
    <cellStyle name="Accent5 2" xfId="509"/>
    <cellStyle name="Accent5 3" xfId="844"/>
    <cellStyle name="Accent6" xfId="114"/>
    <cellStyle name="Accent6 2" xfId="510"/>
    <cellStyle name="Accent6 3" xfId="843"/>
    <cellStyle name="b0let" xfId="115"/>
    <cellStyle name="b0let 2" xfId="842"/>
    <cellStyle name="b0let 3" xfId="1097"/>
    <cellStyle name="Bad" xfId="116"/>
    <cellStyle name="Bad 2" xfId="512"/>
    <cellStyle name="Bad 3" xfId="841"/>
    <cellStyle name="Bol-Data" xfId="117"/>
    <cellStyle name="Bol-Data 2" xfId="840"/>
    <cellStyle name="Bol-Data 3" xfId="1099"/>
    <cellStyle name="bolet" xfId="118"/>
    <cellStyle name="bolet 2" xfId="839"/>
    <cellStyle name="bolet 3" xfId="1100"/>
    <cellStyle name="Boletim" xfId="119"/>
    <cellStyle name="Boletim 2" xfId="838"/>
    <cellStyle name="Boletim 3" xfId="1101"/>
    <cellStyle name="Bom 2" xfId="120"/>
    <cellStyle name="Bom 2 2" xfId="121"/>
    <cellStyle name="Bom 2 2 2" xfId="708"/>
    <cellStyle name="Bom 2 2 3" xfId="836"/>
    <cellStyle name="Bom 2 3" xfId="516"/>
    <cellStyle name="Bom 2 4" xfId="837"/>
    <cellStyle name="Bom 2_05_Impactos_Demais PLs_2013_Dados CNJ de jul-12" xfId="122"/>
    <cellStyle name="Bom 3" xfId="123"/>
    <cellStyle name="Bom 3 2" xfId="518"/>
    <cellStyle name="Bom 3 3" xfId="835"/>
    <cellStyle name="Bom 4" xfId="124"/>
    <cellStyle name="Bom 4 2" xfId="519"/>
    <cellStyle name="Bom 4 3" xfId="834"/>
    <cellStyle name="Cabe‡alho 1" xfId="125"/>
    <cellStyle name="Cabe‡alho 1 2" xfId="969"/>
    <cellStyle name="Cabe‡alho 1 3" xfId="1102"/>
    <cellStyle name="Cabe‡alho 2" xfId="126"/>
    <cellStyle name="Cabe‡alho 2 2" xfId="968"/>
    <cellStyle name="Cabe‡alho 2 3" xfId="1103"/>
    <cellStyle name="Cabeçalho 1" xfId="127"/>
    <cellStyle name="Cabeçalho 1 2" xfId="967"/>
    <cellStyle name="Cabeçalho 1 3" xfId="1104"/>
    <cellStyle name="Cabeçalho 2" xfId="128"/>
    <cellStyle name="Cabeçalho 2 2" xfId="966"/>
    <cellStyle name="Cabeçalho 2 3" xfId="1105"/>
    <cellStyle name="Calculation" xfId="129"/>
    <cellStyle name="Calculation 2" xfId="525"/>
    <cellStyle name="Calculation 3" xfId="965"/>
    <cellStyle name="Calculation 4" xfId="1061"/>
    <cellStyle name="Cálculo 2" xfId="130"/>
    <cellStyle name="Cálculo 2 2" xfId="131"/>
    <cellStyle name="Cálculo 2 2 2" xfId="527"/>
    <cellStyle name="Cálculo 2 2 3" xfId="963"/>
    <cellStyle name="Cálculo 2 2 4" xfId="1059"/>
    <cellStyle name="Cálculo 2 3" xfId="699"/>
    <cellStyle name="Cálculo 2 4" xfId="964"/>
    <cellStyle name="Cálculo 2 5" xfId="1060"/>
    <cellStyle name="Cálculo 2_05_Impactos_Demais PLs_2013_Dados CNJ de jul-12" xfId="132"/>
    <cellStyle name="Cálculo 3" xfId="133"/>
    <cellStyle name="Cálculo 3 2" xfId="706"/>
    <cellStyle name="Cálculo 3 3" xfId="962"/>
    <cellStyle name="Cálculo 3 4" xfId="1058"/>
    <cellStyle name="Cálculo 4" xfId="134"/>
    <cellStyle name="Cálculo 4 2" xfId="698"/>
    <cellStyle name="Cálculo 4 3" xfId="961"/>
    <cellStyle name="Cálculo 4 4" xfId="1057"/>
    <cellStyle name="Cálculo 5" xfId="526"/>
    <cellStyle name="Capítulo" xfId="135"/>
    <cellStyle name="Capítulo 2" xfId="960"/>
    <cellStyle name="Capítulo 3" xfId="1106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3" xfId="530"/>
    <cellStyle name="Célula de Verificação 2 4" xfId="819"/>
    <cellStyle name="Célula de Verificação 2 5" xfId="959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3" xfId="535"/>
    <cellStyle name="Célula Vinculada 2 4" xfId="955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4" xfId="145"/>
    <cellStyle name="Célula Vinculada 4 2" xfId="538"/>
    <cellStyle name="Célula Vinculada 4 3" xfId="952"/>
    <cellStyle name="Check Cell" xfId="146"/>
    <cellStyle name="Check Cell 2" xfId="539"/>
    <cellStyle name="Check Cell 3" xfId="807"/>
    <cellStyle name="Check Cell 4" xfId="951"/>
    <cellStyle name="Comma" xfId="147"/>
    <cellStyle name="Comma [0]_Auxiliar" xfId="148"/>
    <cellStyle name="Comma 2" xfId="149"/>
    <cellStyle name="Comma 2 2" xfId="542"/>
    <cellStyle name="Comma 2 3" xfId="949"/>
    <cellStyle name="Comma 2 4" xfId="1108"/>
    <cellStyle name="Comma 3" xfId="150"/>
    <cellStyle name="Comma 3 2" xfId="543"/>
    <cellStyle name="Comma 3 3" xfId="948"/>
    <cellStyle name="Comma 3 4" xfId="1109"/>
    <cellStyle name="Comma 4" xfId="950"/>
    <cellStyle name="Comma 5" xfId="1107"/>
    <cellStyle name="Comma 6" xfId="1098"/>
    <cellStyle name="Comma_Agenda" xfId="151"/>
    <cellStyle name="Comma0" xfId="152"/>
    <cellStyle name="Comma0 2" xfId="947"/>
    <cellStyle name="Comma0 3" xfId="1110"/>
    <cellStyle name="Currency [0]_Auxiliar" xfId="153"/>
    <cellStyle name="Currency_Auxiliar" xfId="154"/>
    <cellStyle name="Currency0" xfId="155"/>
    <cellStyle name="Currency0 2" xfId="830"/>
    <cellStyle name="Currency0 3" xfId="1111"/>
    <cellStyle name="Data" xfId="156"/>
    <cellStyle name="Data 2" xfId="829"/>
    <cellStyle name="Data 3" xfId="1112"/>
    <cellStyle name="Date" xfId="157"/>
    <cellStyle name="Date 2" xfId="828"/>
    <cellStyle name="Date 3" xfId="1113"/>
    <cellStyle name="Decimal 0, derecha" xfId="158"/>
    <cellStyle name="Decimal 0, derecha 2" xfId="827"/>
    <cellStyle name="Decimal 0, derecha 3" xfId="1114"/>
    <cellStyle name="Decimal 2, derecha" xfId="159"/>
    <cellStyle name="Decimal 2, derecha 2" xfId="813"/>
    <cellStyle name="Decimal 2, derecha 3" xfId="1115"/>
    <cellStyle name="Ênfase1 2" xfId="160"/>
    <cellStyle name="Ênfase1 2 2" xfId="161"/>
    <cellStyle name="Ênfase1 2 2 2" xfId="554"/>
    <cellStyle name="Ênfase1 2 2 3" xfId="812"/>
    <cellStyle name="Ênfase1 2 3" xfId="553"/>
    <cellStyle name="Ênfase1 2 4" xfId="814"/>
    <cellStyle name="Ênfase1 2_05_Impactos_Demais PLs_2013_Dados CNJ de jul-12" xfId="162"/>
    <cellStyle name="Ênfase1 3" xfId="163"/>
    <cellStyle name="Ênfase1 3 2" xfId="556"/>
    <cellStyle name="Ênfase1 3 3" xfId="810"/>
    <cellStyle name="Ênfase1 4" xfId="164"/>
    <cellStyle name="Ênfase1 4 2" xfId="557"/>
    <cellStyle name="Ênfase1 4 3" xfId="809"/>
    <cellStyle name="Ênfase1 5" xfId="552"/>
    <cellStyle name="Ênfase2 2" xfId="165"/>
    <cellStyle name="Ênfase2 2 2" xfId="166"/>
    <cellStyle name="Ênfase2 2 2 2" xfId="560"/>
    <cellStyle name="Ênfase2 2 2 3" xfId="808"/>
    <cellStyle name="Ênfase2 2 3" xfId="559"/>
    <cellStyle name="Ênfase2 2 4" xfId="811"/>
    <cellStyle name="Ênfase2 2_05_Impactos_Demais PLs_2013_Dados CNJ de jul-12" xfId="167"/>
    <cellStyle name="Ênfase2 3" xfId="168"/>
    <cellStyle name="Ênfase2 3 2" xfId="562"/>
    <cellStyle name="Ênfase2 3 3" xfId="826"/>
    <cellStyle name="Ênfase2 4" xfId="169"/>
    <cellStyle name="Ênfase2 4 2" xfId="563"/>
    <cellStyle name="Ênfase2 4 3" xfId="825"/>
    <cellStyle name="Ênfase3 2" xfId="170"/>
    <cellStyle name="Ênfase3 2 2" xfId="171"/>
    <cellStyle name="Ênfase3 2 2 2" xfId="566"/>
    <cellStyle name="Ênfase3 2 2 3" xfId="823"/>
    <cellStyle name="Ênfase3 2 3" xfId="565"/>
    <cellStyle name="Ênfase3 2 4" xfId="824"/>
    <cellStyle name="Ênfase3 2_05_Impactos_Demais PLs_2013_Dados CNJ de jul-12" xfId="172"/>
    <cellStyle name="Ênfase3 3" xfId="173"/>
    <cellStyle name="Ênfase3 3 2" xfId="568"/>
    <cellStyle name="Ênfase3 3 3" xfId="806"/>
    <cellStyle name="Ênfase3 4" xfId="174"/>
    <cellStyle name="Ênfase3 4 2" xfId="569"/>
    <cellStyle name="Ênfase3 4 3" xfId="818"/>
    <cellStyle name="Ênfase4 2" xfId="175"/>
    <cellStyle name="Ênfase4 2 2" xfId="176"/>
    <cellStyle name="Ênfase4 2 2 2" xfId="572"/>
    <cellStyle name="Ênfase4 2 2 3" xfId="816"/>
    <cellStyle name="Ênfase4 2 3" xfId="571"/>
    <cellStyle name="Ênfase4 2 4" xfId="817"/>
    <cellStyle name="Ênfase4 2_05_Impactos_Demais PLs_2013_Dados CNJ de jul-12" xfId="177"/>
    <cellStyle name="Ênfase4 3" xfId="178"/>
    <cellStyle name="Ênfase4 3 2" xfId="574"/>
    <cellStyle name="Ênfase4 3 3" xfId="815"/>
    <cellStyle name="Ênfase4 4" xfId="179"/>
    <cellStyle name="Ênfase4 4 2" xfId="575"/>
    <cellStyle name="Ênfase4 4 3" xfId="805"/>
    <cellStyle name="Ênfase4 5" xfId="570"/>
    <cellStyle name="Ênfase5 2" xfId="180"/>
    <cellStyle name="Ênfase5 2 2" xfId="181"/>
    <cellStyle name="Ênfase5 2 2 2" xfId="577"/>
    <cellStyle name="Ênfase5 2 2 3" xfId="802"/>
    <cellStyle name="Ênfase5 2 3" xfId="576"/>
    <cellStyle name="Ênfase5 2 4" xfId="803"/>
    <cellStyle name="Ênfase5 2_05_Impactos_Demais PLs_2013_Dados CNJ de jul-12" xfId="182"/>
    <cellStyle name="Ênfase5 3" xfId="183"/>
    <cellStyle name="Ênfase5 3 2" xfId="579"/>
    <cellStyle name="Ênfase5 3 3" xfId="804"/>
    <cellStyle name="Ênfase5 4" xfId="184"/>
    <cellStyle name="Ênfase5 4 2" xfId="580"/>
    <cellStyle name="Ênfase5 4 3" xfId="801"/>
    <cellStyle name="Ênfase6 2" xfId="185"/>
    <cellStyle name="Ênfase6 2 2" xfId="186"/>
    <cellStyle name="Ênfase6 2 2 2" xfId="582"/>
    <cellStyle name="Ênfase6 2 2 3" xfId="799"/>
    <cellStyle name="Ênfase6 2 3" xfId="581"/>
    <cellStyle name="Ênfase6 2 4" xfId="800"/>
    <cellStyle name="Ênfase6 2_05_Impactos_Demais PLs_2013_Dados CNJ de jul-12" xfId="187"/>
    <cellStyle name="Ênfase6 3" xfId="188"/>
    <cellStyle name="Ênfase6 3 2" xfId="583"/>
    <cellStyle name="Ênfase6 3 3" xfId="798"/>
    <cellStyle name="Ênfase6 4" xfId="189"/>
    <cellStyle name="Ênfase6 4 2" xfId="584"/>
    <cellStyle name="Ênfase6 4 3" xfId="797"/>
    <cellStyle name="Entrada 2" xfId="190"/>
    <cellStyle name="Entrada 2 2" xfId="191"/>
    <cellStyle name="Entrada 2 2 2" xfId="587"/>
    <cellStyle name="Entrada 2 2 3" xfId="832"/>
    <cellStyle name="Entrada 2 2 4" xfId="795"/>
    <cellStyle name="Entrada 2 2 5" xfId="1054"/>
    <cellStyle name="Entrada 2 2 6" xfId="1116"/>
    <cellStyle name="Entrada 2 3" xfId="586"/>
    <cellStyle name="Entrada 2 4" xfId="831"/>
    <cellStyle name="Entrada 2 5" xfId="796"/>
    <cellStyle name="Entrada 2 6" xfId="1055"/>
    <cellStyle name="Entrada 2 7" xfId="1077"/>
    <cellStyle name="Entrada 2_00_ANEXO V 2015 - VERSÃO INICIAL PLOA_2015" xfId="192"/>
    <cellStyle name="Entrada 3" xfId="193"/>
    <cellStyle name="Entrada 3 2" xfId="588"/>
    <cellStyle name="Entrada 3 3" xfId="833"/>
    <cellStyle name="Entrada 3 4" xfId="794"/>
    <cellStyle name="Entrada 3 5" xfId="1053"/>
    <cellStyle name="Entrada 3 6" xfId="1117"/>
    <cellStyle name="Entrada 4" xfId="194"/>
    <cellStyle name="Entrada 4 2" xfId="589"/>
    <cellStyle name="Entrada 4 3" xfId="793"/>
    <cellStyle name="Entrada 4 4" xfId="1052"/>
    <cellStyle name="Entrada 5" xfId="585"/>
    <cellStyle name="Euro" xfId="195"/>
    <cellStyle name="Euro 2" xfId="196"/>
    <cellStyle name="Euro 2 2" xfId="591"/>
    <cellStyle name="Euro 2 3" xfId="791"/>
    <cellStyle name="Euro 3" xfId="590"/>
    <cellStyle name="Euro 4" xfId="792"/>
    <cellStyle name="Euro 5" xfId="1118"/>
    <cellStyle name="Euro_00_ANEXO V 2015 - VERSÃO INICIAL PLOA_2015" xfId="197"/>
    <cellStyle name="Explanatory Text" xfId="198"/>
    <cellStyle name="Explanatory Text 2" xfId="592"/>
    <cellStyle name="Explanatory Text 3" xfId="790"/>
    <cellStyle name="Fim" xfId="199"/>
    <cellStyle name="Fim 2" xfId="789"/>
    <cellStyle name="Fim 3" xfId="1119"/>
    <cellStyle name="Fixed" xfId="200"/>
    <cellStyle name="Fixed 2" xfId="788"/>
    <cellStyle name="Fixed 3" xfId="1120"/>
    <cellStyle name="Fixo" xfId="201"/>
    <cellStyle name="Fixo 2" xfId="787"/>
    <cellStyle name="Fixo 3" xfId="1121"/>
    <cellStyle name="Fonte" xfId="202"/>
    <cellStyle name="Fonte 2" xfId="786"/>
    <cellStyle name="Fonte 3" xfId="1122"/>
    <cellStyle name="Good" xfId="203"/>
    <cellStyle name="Good 2" xfId="705"/>
    <cellStyle name="Good 3" xfId="785"/>
    <cellStyle name="Heading" xfId="784"/>
    <cellStyle name="Heading 1" xfId="204"/>
    <cellStyle name="Heading 1 2" xfId="383"/>
    <cellStyle name="Heading 1 3" xfId="783"/>
    <cellStyle name="Heading 2" xfId="205"/>
    <cellStyle name="Heading 2 2" xfId="593"/>
    <cellStyle name="Heading 2 3" xfId="782"/>
    <cellStyle name="Heading 3" xfId="206"/>
    <cellStyle name="Heading 3 2" xfId="594"/>
    <cellStyle name="Heading 3 3" xfId="781"/>
    <cellStyle name="Heading 4" xfId="207"/>
    <cellStyle name="Heading 4 2" xfId="595"/>
    <cellStyle name="Heading 4 3" xfId="780"/>
    <cellStyle name="Heading1" xfId="779"/>
    <cellStyle name="Incorreto 2" xfId="208"/>
    <cellStyle name="Incorreto 2 2" xfId="209"/>
    <cellStyle name="Incorreto 2 2 2" xfId="599"/>
    <cellStyle name="Incorreto 2 2 3" xfId="777"/>
    <cellStyle name="Incorreto 2 3" xfId="598"/>
    <cellStyle name="Incorreto 2 4" xfId="778"/>
    <cellStyle name="Incorreto 2_05_Impactos_Demais PLs_2013_Dados CNJ de jul-12" xfId="210"/>
    <cellStyle name="Incorreto 3" xfId="211"/>
    <cellStyle name="Incorreto 3 2" xfId="600"/>
    <cellStyle name="Incorreto 3 3" xfId="776"/>
    <cellStyle name="Incorreto 4" xfId="212"/>
    <cellStyle name="Incorreto 4 2" xfId="601"/>
    <cellStyle name="Incorreto 4 3" xfId="775"/>
    <cellStyle name="Indefinido" xfId="213"/>
    <cellStyle name="Indefinido 2" xfId="602"/>
    <cellStyle name="Indefinido 3" xfId="774"/>
    <cellStyle name="Input" xfId="214"/>
    <cellStyle name="Input 2" xfId="603"/>
    <cellStyle name="Input 3" xfId="852"/>
    <cellStyle name="Input 4" xfId="773"/>
    <cellStyle name="Input 5" xfId="1051"/>
    <cellStyle name="Input 6" xfId="1123"/>
    <cellStyle name="Jr_Normal" xfId="215"/>
    <cellStyle name="Leg_It_1" xfId="216"/>
    <cellStyle name="Linea horizontal" xfId="217"/>
    <cellStyle name="Linea horizontal 2" xfId="772"/>
    <cellStyle name="Linea horizontal 3" xfId="1124"/>
    <cellStyle name="Linked Cell" xfId="218"/>
    <cellStyle name="Linked Cell 2" xfId="604"/>
    <cellStyle name="Linked Cell 3" xfId="771"/>
    <cellStyle name="Millares_deuhist99" xfId="219"/>
    <cellStyle name="Moeda 2" xfId="220"/>
    <cellStyle name="Moeda 2 2" xfId="605"/>
    <cellStyle name="Moeda 2 3" xfId="770"/>
    <cellStyle name="Moeda 2 4" xfId="1125"/>
    <cellStyle name="Moeda0" xfId="221"/>
    <cellStyle name="Moeda0 2" xfId="945"/>
    <cellStyle name="Moeda0 3" xfId="1126"/>
    <cellStyle name="Neutra 2" xfId="222"/>
    <cellStyle name="Neutra 2 2" xfId="223"/>
    <cellStyle name="Neutra 2 2 2" xfId="607"/>
    <cellStyle name="Neutra 2 2 3" xfId="768"/>
    <cellStyle name="Neutra 2 3" xfId="606"/>
    <cellStyle name="Neutra 2 4" xfId="769"/>
    <cellStyle name="Neutra 2_05_Impactos_Demais PLs_2013_Dados CNJ de jul-12" xfId="224"/>
    <cellStyle name="Neutra 3" xfId="225"/>
    <cellStyle name="Neutra 3 2" xfId="608"/>
    <cellStyle name="Neutra 3 3" xfId="767"/>
    <cellStyle name="Neutra 4" xfId="226"/>
    <cellStyle name="Neutra 4 2" xfId="609"/>
    <cellStyle name="Neutra 4 3" xfId="766"/>
    <cellStyle name="Neutral" xfId="227"/>
    <cellStyle name="Neutral 2" xfId="610"/>
    <cellStyle name="Neutral 3" xfId="765"/>
    <cellStyle name="Normal" xfId="0" builtinId="0"/>
    <cellStyle name="Normal 10" xfId="228"/>
    <cellStyle name="Normal 10 2" xfId="611"/>
    <cellStyle name="Normal 10 3" xfId="764"/>
    <cellStyle name="Normal 11" xfId="229"/>
    <cellStyle name="Normal 11 2" xfId="612"/>
    <cellStyle name="Normal 11 3" xfId="763"/>
    <cellStyle name="Normal 12" xfId="230"/>
    <cellStyle name="Normal 12 2" xfId="613"/>
    <cellStyle name="Normal 12 3" xfId="762"/>
    <cellStyle name="Normal 13" xfId="231"/>
    <cellStyle name="Normal 13 2" xfId="614"/>
    <cellStyle name="Normal 13 3" xfId="761"/>
    <cellStyle name="Normal 14" xfId="232"/>
    <cellStyle name="Normal 14 2" xfId="615"/>
    <cellStyle name="Normal 14 3" xfId="760"/>
    <cellStyle name="Normal 15" xfId="382"/>
    <cellStyle name="Normal 15 2" xfId="700"/>
    <cellStyle name="Normal 16" xfId="703"/>
    <cellStyle name="Normal 17" xfId="944"/>
    <cellStyle name="Normal 18" xfId="1073"/>
    <cellStyle name="Normal 19" xfId="1076"/>
    <cellStyle name="Normal 2" xfId="233"/>
    <cellStyle name="Normal 2 10" xfId="596"/>
    <cellStyle name="Normal 2 10 2" xfId="1179"/>
    <cellStyle name="Normal 2 11" xfId="616"/>
    <cellStyle name="Normal 2 12" xfId="868"/>
    <cellStyle name="Normal 2 13" xfId="759"/>
    <cellStyle name="Normal 2 14" xfId="1056"/>
    <cellStyle name="Normal 2 15" xfId="1078"/>
    <cellStyle name="Normal 2 16" xfId="1074"/>
    <cellStyle name="Normal 2 2" xfId="234"/>
    <cellStyle name="Normal 2 2 2" xfId="617"/>
    <cellStyle name="Normal 2 2 3" xfId="758"/>
    <cellStyle name="Normal 2 3" xfId="235"/>
    <cellStyle name="Normal 2 3 2" xfId="236"/>
    <cellStyle name="Normal 2 3 2 2" xfId="756"/>
    <cellStyle name="Normal 2 3 2 3" xfId="1127"/>
    <cellStyle name="Normal 2 3 3" xfId="757"/>
    <cellStyle name="Normal 2 3_00_Decisão Anexo V 2015_MEMORIAL_Oficial SOF" xfId="237"/>
    <cellStyle name="Normal 2 4" xfId="238"/>
    <cellStyle name="Normal 2 4 2" xfId="619"/>
    <cellStyle name="Normal 2 4 3" xfId="755"/>
    <cellStyle name="Normal 2 5" xfId="239"/>
    <cellStyle name="Normal 2 5 2" xfId="620"/>
    <cellStyle name="Normal 2 5 3" xfId="754"/>
    <cellStyle name="Normal 2 6" xfId="240"/>
    <cellStyle name="Normal 2 6 2" xfId="621"/>
    <cellStyle name="Normal 2 6 3" xfId="753"/>
    <cellStyle name="Normal 2 7" xfId="241"/>
    <cellStyle name="Normal 2 7 2" xfId="622"/>
    <cellStyle name="Normal 2 7 3" xfId="752"/>
    <cellStyle name="Normal 2 8" xfId="597"/>
    <cellStyle name="Normal 2 8 2" xfId="1180"/>
    <cellStyle name="Normal 2 9" xfId="521"/>
    <cellStyle name="Normal 2 9 2" xfId="1178"/>
    <cellStyle name="Normal 2_00_Decisão Anexo V 2015_MEMORIAL_Oficial SOF" xfId="242"/>
    <cellStyle name="Normal 20" xfId="1183"/>
    <cellStyle name="Normal 21" xfId="1185"/>
    <cellStyle name="Normal 3" xfId="243"/>
    <cellStyle name="Normal 3 2" xfId="244"/>
    <cellStyle name="Normal 3 2 2" xfId="624"/>
    <cellStyle name="Normal 3 2 3" xfId="750"/>
    <cellStyle name="Normal 3 3" xfId="623"/>
    <cellStyle name="Normal 3 4" xfId="751"/>
    <cellStyle name="Normal 3 5" xfId="1075"/>
    <cellStyle name="Normal 3_05_Impactos_Demais PLs_2013_Dados CNJ de jul-12" xfId="245"/>
    <cellStyle name="Normal 4" xfId="246"/>
    <cellStyle name="Normal 4 2" xfId="625"/>
    <cellStyle name="Normal 4 3" xfId="749"/>
    <cellStyle name="Normal 5" xfId="247"/>
    <cellStyle name="Normal 5 2" xfId="626"/>
    <cellStyle name="Normal 5 3" xfId="748"/>
    <cellStyle name="Normal 6" xfId="248"/>
    <cellStyle name="Normal 6 2" xfId="747"/>
    <cellStyle name="Normal 6 3" xfId="1128"/>
    <cellStyle name="Normal 7" xfId="249"/>
    <cellStyle name="Normal 7 2" xfId="746"/>
    <cellStyle name="Normal 7 3" xfId="1129"/>
    <cellStyle name="Normal 8" xfId="250"/>
    <cellStyle name="Normal 8 2" xfId="627"/>
    <cellStyle name="Normal 8 3" xfId="745"/>
    <cellStyle name="Normal 9" xfId="251"/>
    <cellStyle name="Normal 9 2" xfId="628"/>
    <cellStyle name="Normal 9 3" xfId="744"/>
    <cellStyle name="Nota 2" xfId="252"/>
    <cellStyle name="Nota 2 2" xfId="253"/>
    <cellStyle name="Nota 2 2 2" xfId="631"/>
    <cellStyle name="Nota 2 2 3" xfId="742"/>
    <cellStyle name="Nota 2 2 4" xfId="1049"/>
    <cellStyle name="Nota 2 3" xfId="630"/>
    <cellStyle name="Nota 2 4" xfId="743"/>
    <cellStyle name="Nota 2 5" xfId="1050"/>
    <cellStyle name="Nota 2_00_Decisão Anexo V 2015_MEMORIAL_Oficial SOF" xfId="254"/>
    <cellStyle name="Nota 3" xfId="255"/>
    <cellStyle name="Nota 3 2" xfId="632"/>
    <cellStyle name="Nota 3 3" xfId="741"/>
    <cellStyle name="Nota 3 4" xfId="1048"/>
    <cellStyle name="Nota 4" xfId="256"/>
    <cellStyle name="Nota 4 2" xfId="633"/>
    <cellStyle name="Nota 4 3" xfId="398"/>
    <cellStyle name="Nota 4 4" xfId="1047"/>
    <cellStyle name="Nota 5" xfId="629"/>
    <cellStyle name="Note" xfId="257"/>
    <cellStyle name="Note 2" xfId="634"/>
    <cellStyle name="Note 3" xfId="404"/>
    <cellStyle name="Note 4" xfId="1046"/>
    <cellStyle name="Output" xfId="258"/>
    <cellStyle name="Output 2" xfId="635"/>
    <cellStyle name="Output 3" xfId="410"/>
    <cellStyle name="Output 4" xfId="1062"/>
    <cellStyle name="Percent_Agenda" xfId="259"/>
    <cellStyle name="Percentual" xfId="260"/>
    <cellStyle name="Percentual 2" xfId="434"/>
    <cellStyle name="Percentual 3" xfId="1130"/>
    <cellStyle name="Ponto" xfId="261"/>
    <cellStyle name="Ponto 2" xfId="437"/>
    <cellStyle name="Ponto 3" xfId="1131"/>
    <cellStyle name="Porcentagem 10" xfId="262"/>
    <cellStyle name="Porcentagem 10 2" xfId="637"/>
    <cellStyle name="Porcentagem 10 3" xfId="443"/>
    <cellStyle name="Porcentagem 11" xfId="701"/>
    <cellStyle name="Porcentagem 12" xfId="704"/>
    <cellStyle name="Porcentagem 13" xfId="1184"/>
    <cellStyle name="Porcentagem 2" xfId="263"/>
    <cellStyle name="Porcentagem 2 10" xfId="1063"/>
    <cellStyle name="Porcentagem 2 11" xfId="1079"/>
    <cellStyle name="Porcentagem 2 2" xfId="264"/>
    <cellStyle name="Porcentagem 2 2 2" xfId="452"/>
    <cellStyle name="Porcentagem 2 2 3" xfId="1132"/>
    <cellStyle name="Porcentagem 2 3" xfId="265"/>
    <cellStyle name="Porcentagem 2 3 2" xfId="639"/>
    <cellStyle name="Porcentagem 2 3 3" xfId="455"/>
    <cellStyle name="Porcentagem 2 4" xfId="702"/>
    <cellStyle name="Porcentagem 2 4 2" xfId="709"/>
    <cellStyle name="Porcentagem 2 4 3" xfId="1181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3 3" xfId="1133"/>
    <cellStyle name="Porcentagem 4" xfId="268"/>
    <cellStyle name="Porcentagem 4 2" xfId="640"/>
    <cellStyle name="Porcentagem 4 3" xfId="475"/>
    <cellStyle name="Porcentagem 5" xfId="269"/>
    <cellStyle name="Porcentagem 5 2" xfId="641"/>
    <cellStyle name="Porcentagem 5 3" xfId="478"/>
    <cellStyle name="Porcentagem 6" xfId="270"/>
    <cellStyle name="Porcentagem 6 2" xfId="642"/>
    <cellStyle name="Porcentagem 6 3" xfId="484"/>
    <cellStyle name="Porcentagem 7" xfId="271"/>
    <cellStyle name="Porcentagem 7 2" xfId="643"/>
    <cellStyle name="Porcentagem 7 3" xfId="490"/>
    <cellStyle name="Porcentagem 8" xfId="272"/>
    <cellStyle name="Porcentagem 8 2" xfId="644"/>
    <cellStyle name="Porcentagem 8 3" xfId="494"/>
    <cellStyle name="Porcentagem 9" xfId="273"/>
    <cellStyle name="Porcentagem 9 2" xfId="645"/>
    <cellStyle name="Porcentagem 9 3" xfId="522"/>
    <cellStyle name="Result" xfId="523"/>
    <cellStyle name="Result2" xfId="524"/>
    <cellStyle name="rodape" xfId="274"/>
    <cellStyle name="rodape 2" xfId="528"/>
    <cellStyle name="rodape 3" xfId="1134"/>
    <cellStyle name="Saída 2" xfId="275"/>
    <cellStyle name="Saída 2 2" xfId="276"/>
    <cellStyle name="Saída 2 2 2" xfId="648"/>
    <cellStyle name="Saída 2 2 3" xfId="534"/>
    <cellStyle name="Saída 2 2 4" xfId="1065"/>
    <cellStyle name="Saída 2 3" xfId="647"/>
    <cellStyle name="Saída 2 4" xfId="529"/>
    <cellStyle name="Saída 2 5" xfId="1064"/>
    <cellStyle name="Saída 2_05_Impactos_Demais PLs_2013_Dados CNJ de jul-12" xfId="277"/>
    <cellStyle name="Saída 3" xfId="278"/>
    <cellStyle name="Saída 3 2" xfId="649"/>
    <cellStyle name="Saída 3 3" xfId="540"/>
    <cellStyle name="Saída 3 4" xfId="1066"/>
    <cellStyle name="Saída 4" xfId="279"/>
    <cellStyle name="Saída 4 2" xfId="650"/>
    <cellStyle name="Saída 4 3" xfId="541"/>
    <cellStyle name="Saída 4 4" xfId="1067"/>
    <cellStyle name="Saída 5" xfId="646"/>
    <cellStyle name="Sep. milhar [0]" xfId="280"/>
    <cellStyle name="Sep. milhar [0] 2" xfId="908"/>
    <cellStyle name="Sep. milhar [0] 3" xfId="544"/>
    <cellStyle name="Sep. milhar [0] 4" xfId="1135"/>
    <cellStyle name="Sep. milhar [2]" xfId="281"/>
    <cellStyle name="Sep. milhar [2] 2" xfId="909"/>
    <cellStyle name="Sep. milhar [2] 3" xfId="545"/>
    <cellStyle name="Sep. milhar [2] 4" xfId="1136"/>
    <cellStyle name="Separador de m" xfId="282"/>
    <cellStyle name="Separador de m 2" xfId="546"/>
    <cellStyle name="Separador de m 3" xfId="1137"/>
    <cellStyle name="Separador de milhares 10" xfId="283"/>
    <cellStyle name="Separador de milhares 10 2" xfId="651"/>
    <cellStyle name="Separador de milhares 10 3" xfId="547"/>
    <cellStyle name="Separador de milhares 10 4" xfId="1138"/>
    <cellStyle name="Separador de milhares 2" xfId="284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3 4" xfId="1141"/>
    <cellStyle name="Separador de milhares 2 2 4" xfId="549"/>
    <cellStyle name="Separador de milhares 2 2 5" xfId="1140"/>
    <cellStyle name="Separador de milhares 2 2 6" xfId="287"/>
    <cellStyle name="Separador de milhares 2 2 6 2" xfId="655"/>
    <cellStyle name="Separador de milhares 2 2 6 3" xfId="573"/>
    <cellStyle name="Separador de milhares 2 2 6 4" xfId="114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2 4" xfId="1146"/>
    <cellStyle name="Separador de milhares 2 3 2 2 3" xfId="658"/>
    <cellStyle name="Separador de milhares 2 3 2 2 4" xfId="972"/>
    <cellStyle name="Separador de milhares 2 3 2 2 5" xfId="1145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 5" xfId="1144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3 4" xfId="1147"/>
    <cellStyle name="Separador de milhares 2 3 4" xfId="656"/>
    <cellStyle name="Separador de milhares 2 3 5" xfId="970"/>
    <cellStyle name="Separador de milhares 2 3 6" xfId="1143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4 4" xfId="1148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2 4" xfId="1150"/>
    <cellStyle name="Separador de milhares 2 5 3" xfId="662"/>
    <cellStyle name="Separador de milhares 2 5 4" xfId="976"/>
    <cellStyle name="Separador de milhares 2 5 5" xfId="1149"/>
    <cellStyle name="Separador de milhares 2 5_00_Decisão Anexo V 2015_MEMORIAL_Oficial SOF" xfId="300"/>
    <cellStyle name="Separador de milhares 2 6" xfId="652"/>
    <cellStyle name="Separador de milhares 2 7" xfId="548"/>
    <cellStyle name="Separador de milhares 2 8" xfId="113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2 4" xfId="1152"/>
    <cellStyle name="Separador de milhares 3 3" xfId="304"/>
    <cellStyle name="Separador de milhares 3 3 2" xfId="666"/>
    <cellStyle name="Separador de milhares 3 3 3" xfId="980"/>
    <cellStyle name="Separador de milhares 3 3 4" xfId="1153"/>
    <cellStyle name="Separador de milhares 3 4" xfId="664"/>
    <cellStyle name="Separador de milhares 3 5" xfId="978"/>
    <cellStyle name="Separador de milhares 3 6" xfId="1151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4 4" xfId="1154"/>
    <cellStyle name="Separador de milhares 5" xfId="307"/>
    <cellStyle name="Separador de milhares 5 2" xfId="668"/>
    <cellStyle name="Separador de milhares 5 3" xfId="982"/>
    <cellStyle name="Separador de milhares 5 4" xfId="1155"/>
    <cellStyle name="Separador de milhares 6" xfId="308"/>
    <cellStyle name="Separador de milhares 6 2" xfId="669"/>
    <cellStyle name="Separador de milhares 6 3" xfId="983"/>
    <cellStyle name="Separador de milhares 6 4" xfId="1156"/>
    <cellStyle name="Separador de milhares 7" xfId="309"/>
    <cellStyle name="Separador de milhares 7 2" xfId="670"/>
    <cellStyle name="Separador de milhares 7 3" xfId="984"/>
    <cellStyle name="Separador de milhares 7 4" xfId="1157"/>
    <cellStyle name="Separador de milhares 8" xfId="310"/>
    <cellStyle name="Separador de milhares 8 2" xfId="985"/>
    <cellStyle name="Separador de milhares 8 3" xfId="1158"/>
    <cellStyle name="Separador de milhares 9" xfId="311"/>
    <cellStyle name="Separador de milhares 9 2" xfId="671"/>
    <cellStyle name="Separador de milhares 9 3" xfId="986"/>
    <cellStyle name="Separador de milhares 9 4" xfId="1159"/>
    <cellStyle name="TableStyleLight1" xfId="312"/>
    <cellStyle name="TableStyleLight1 2" xfId="313"/>
    <cellStyle name="TableStyleLight1 2 2" xfId="672"/>
    <cellStyle name="TableStyleLight1 2 3" xfId="988"/>
    <cellStyle name="TableStyleLight1 3" xfId="314"/>
    <cellStyle name="TableStyleLight1 3 2" xfId="673"/>
    <cellStyle name="TableStyleLight1 3 3" xfId="989"/>
    <cellStyle name="TableStyleLight1 3 4" xfId="1161"/>
    <cellStyle name="TableStyleLight1 4" xfId="987"/>
    <cellStyle name="TableStyleLight1 5" xfId="315"/>
    <cellStyle name="TableStyleLight1 5 2" xfId="990"/>
    <cellStyle name="TableStyleLight1 5 3" xfId="1162"/>
    <cellStyle name="TableStyleLight1 6" xfId="1160"/>
    <cellStyle name="TableStyleLight1_00_Decisão Anexo V 2015_MEMORIAL_Oficial SOF" xfId="316"/>
    <cellStyle name="Texto de Aviso 2" xfId="317"/>
    <cellStyle name="Texto de Aviso 2 2" xfId="318"/>
    <cellStyle name="Texto de Aviso 2 2 2" xfId="675"/>
    <cellStyle name="Texto de Aviso 2 2 3" xfId="992"/>
    <cellStyle name="Texto de Aviso 2 3" xfId="674"/>
    <cellStyle name="Texto de Aviso 2 4" xfId="991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4" xfId="321"/>
    <cellStyle name="Texto de Aviso 4 2" xfId="677"/>
    <cellStyle name="Texto de Aviso 4 3" xfId="994"/>
    <cellStyle name="Texto Explicativo 2" xfId="322"/>
    <cellStyle name="Texto Explicativo 2 2" xfId="323"/>
    <cellStyle name="Texto Explicativo 2 2 2" xfId="679"/>
    <cellStyle name="Texto Explicativo 2 2 3" xfId="996"/>
    <cellStyle name="Texto Explicativo 2 3" xfId="678"/>
    <cellStyle name="Texto Explicativo 2 4" xfId="995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4" xfId="326"/>
    <cellStyle name="Texto Explicativo 4 2" xfId="681"/>
    <cellStyle name="Texto Explicativo 4 3" xfId="998"/>
    <cellStyle name="Texto Explicativo 5" xfId="719"/>
    <cellStyle name="Texto Explicativo 6" xfId="636"/>
    <cellStyle name="Texto Explicativo 7" xfId="1080"/>
    <cellStyle name="Texto Explicativo 8" xfId="1081"/>
    <cellStyle name="Texto, derecha" xfId="327"/>
    <cellStyle name="Texto, derecha 2" xfId="999"/>
    <cellStyle name="Texto, derecha 3" xfId="1163"/>
    <cellStyle name="Texto, izquierda" xfId="328"/>
    <cellStyle name="Texto, izquierda 2" xfId="1000"/>
    <cellStyle name="Texto, izquierda 3" xfId="1164"/>
    <cellStyle name="Title" xfId="329"/>
    <cellStyle name="Title 2" xfId="682"/>
    <cellStyle name="Title 3" xfId="1001"/>
    <cellStyle name="Titulo" xfId="330"/>
    <cellStyle name="Título 1 1" xfId="331"/>
    <cellStyle name="Título 1 1 1" xfId="685"/>
    <cellStyle name="Título 1 1 2" xfId="684"/>
    <cellStyle name="Título 1 1 3" xfId="1003"/>
    <cellStyle name="Título 1 2" xfId="332"/>
    <cellStyle name="Título 1 2 2" xfId="333"/>
    <cellStyle name="Título 1 2 2 2" xfId="687"/>
    <cellStyle name="Título 1 2 2 3" xfId="1005"/>
    <cellStyle name="Título 1 2 3" xfId="686"/>
    <cellStyle name="Título 1 2 4" xfId="1004"/>
    <cellStyle name="Título 1 2_05_Impactos_Demais PLs_2013_Dados CNJ de jul-12" xfId="334"/>
    <cellStyle name="Título 1 3" xfId="335"/>
    <cellStyle name="Título 1 3 2" xfId="688"/>
    <cellStyle name="Título 1 3 3" xfId="1006"/>
    <cellStyle name="Título 1 4" xfId="336"/>
    <cellStyle name="Título 1 4 2" xfId="689"/>
    <cellStyle name="Título 1 4 3" xfId="1007"/>
    <cellStyle name="Título 1 5" xfId="683"/>
    <cellStyle name="Título 10" xfId="337"/>
    <cellStyle name="Título 10 2" xfId="690"/>
    <cellStyle name="Título 10 3" xfId="1008"/>
    <cellStyle name="Título 11" xfId="338"/>
    <cellStyle name="Título 11 2" xfId="691"/>
    <cellStyle name="Título 11 3" xfId="1009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3" xfId="693"/>
    <cellStyle name="Título 2 2 4" xfId="1010"/>
    <cellStyle name="Título 2 2_05_Impactos_Demais PLs_2013_Dados CNJ de jul-12" xfId="341"/>
    <cellStyle name="Título 2 3" xfId="342"/>
    <cellStyle name="Título 2 3 2" xfId="696"/>
    <cellStyle name="Título 2 3 3" xfId="1012"/>
    <cellStyle name="Título 2 4" xfId="343"/>
    <cellStyle name="Título 2 4 2" xfId="697"/>
    <cellStyle name="Título 2 4 3" xfId="1013"/>
    <cellStyle name="Título 2 5" xfId="692"/>
    <cellStyle name="Titulo 3" xfId="1165"/>
    <cellStyle name="Título 3 2" xfId="344"/>
    <cellStyle name="Título 3 2 2" xfId="345"/>
    <cellStyle name="Título 3 2 2 2" xfId="713"/>
    <cellStyle name="Título 3 2 2 3" xfId="1015"/>
    <cellStyle name="Título 3 2 3" xfId="712"/>
    <cellStyle name="Título 3 2 4" xfId="1014"/>
    <cellStyle name="Título 3 2_05_Impactos_Demais PLs_2013_Dados CNJ de jul-12" xfId="346"/>
    <cellStyle name="Título 3 3" xfId="347"/>
    <cellStyle name="Título 3 3 2" xfId="714"/>
    <cellStyle name="Título 3 3 3" xfId="1016"/>
    <cellStyle name="Título 3 4" xfId="348"/>
    <cellStyle name="Título 3 4 2" xfId="715"/>
    <cellStyle name="Título 3 4 3" xfId="1017"/>
    <cellStyle name="Título 3 5" xfId="711"/>
    <cellStyle name="Titulo 4" xfId="1177"/>
    <cellStyle name="Título 4 2" xfId="349"/>
    <cellStyle name="Título 4 2 2" xfId="350"/>
    <cellStyle name="Título 4 2 2 2" xfId="718"/>
    <cellStyle name="Título 4 2 2 3" xfId="1019"/>
    <cellStyle name="Título 4 2 3" xfId="717"/>
    <cellStyle name="Título 4 2 4" xfId="1018"/>
    <cellStyle name="Título 4 2_05_Impactos_Demais PLs_2013_Dados CNJ de jul-12" xfId="351"/>
    <cellStyle name="Título 4 3" xfId="352"/>
    <cellStyle name="Título 4 3 2" xfId="720"/>
    <cellStyle name="Título 4 3 3" xfId="1020"/>
    <cellStyle name="Título 4 4" xfId="353"/>
    <cellStyle name="Título 4 4 2" xfId="721"/>
    <cellStyle name="Título 4 4 3" xfId="1021"/>
    <cellStyle name="Título 4 5" xfId="716"/>
    <cellStyle name="Título 5" xfId="354"/>
    <cellStyle name="Título 5 2" xfId="355"/>
    <cellStyle name="Título 5 2 2" xfId="723"/>
    <cellStyle name="Título 5 2 3" xfId="1023"/>
    <cellStyle name="Título 5 3" xfId="356"/>
    <cellStyle name="Título 5 3 2" xfId="724"/>
    <cellStyle name="Título 5 3 3" xfId="1024"/>
    <cellStyle name="Título 5 4" xfId="722"/>
    <cellStyle name="Título 5 5" xfId="1022"/>
    <cellStyle name="Título 5_05_Impactos_Demais PLs_2013_Dados CNJ de jul-12" xfId="357"/>
    <cellStyle name="Título 6" xfId="358"/>
    <cellStyle name="Título 6 2" xfId="359"/>
    <cellStyle name="Título 6 2 2" xfId="726"/>
    <cellStyle name="Título 6 2 3" xfId="1026"/>
    <cellStyle name="Título 6 3" xfId="725"/>
    <cellStyle name="Título 6 4" xfId="1025"/>
    <cellStyle name="Título 6_34" xfId="360"/>
    <cellStyle name="Título 7" xfId="361"/>
    <cellStyle name="Título 7 2" xfId="727"/>
    <cellStyle name="Título 7 3" xfId="1027"/>
    <cellStyle name="Título 8" xfId="362"/>
    <cellStyle name="Título 8 2" xfId="728"/>
    <cellStyle name="Título 8 3" xfId="1028"/>
    <cellStyle name="Título 9" xfId="363"/>
    <cellStyle name="Título 9 2" xfId="729"/>
    <cellStyle name="Título 9 3" xfId="1029"/>
    <cellStyle name="Titulo_00_Equalização ASMED_SOF" xfId="364"/>
    <cellStyle name="Titulo1" xfId="365"/>
    <cellStyle name="Titulo1 2" xfId="1030"/>
    <cellStyle name="Titulo1 3" xfId="1166"/>
    <cellStyle name="Titulo2" xfId="366"/>
    <cellStyle name="Titulo2 2" xfId="1031"/>
    <cellStyle name="Titulo2 3" xfId="1167"/>
    <cellStyle name="Total 2" xfId="367"/>
    <cellStyle name="Total 2 2" xfId="368"/>
    <cellStyle name="Total 2 2 2" xfId="732"/>
    <cellStyle name="Total 2 2 3" xfId="1033"/>
    <cellStyle name="Total 2 2 4" xfId="1069"/>
    <cellStyle name="Total 2 3" xfId="731"/>
    <cellStyle name="Total 2 4" xfId="1032"/>
    <cellStyle name="Total 2 5" xfId="1068"/>
    <cellStyle name="Total 2_05_Impactos_Demais PLs_2013_Dados CNJ de jul-12" xfId="369"/>
    <cellStyle name="Total 3" xfId="370"/>
    <cellStyle name="Total 3 2" xfId="733"/>
    <cellStyle name="Total 3 3" xfId="1034"/>
    <cellStyle name="Total 3 4" xfId="1070"/>
    <cellStyle name="Total 4" xfId="371"/>
    <cellStyle name="Total 4 2" xfId="734"/>
    <cellStyle name="Total 4 3" xfId="1035"/>
    <cellStyle name="Total 4 4" xfId="1071"/>
    <cellStyle name="Total 5" xfId="730"/>
    <cellStyle name="V¡rgula" xfId="372"/>
    <cellStyle name="V¡rgula 2" xfId="1036"/>
    <cellStyle name="V¡rgula 3" xfId="1168"/>
    <cellStyle name="V¡rgula0" xfId="373"/>
    <cellStyle name="V¡rgula0 2" xfId="1037"/>
    <cellStyle name="V¡rgula0 3" xfId="1169"/>
    <cellStyle name="Vírgul - Estilo1" xfId="374"/>
    <cellStyle name="Vírgul - Estilo1 2" xfId="1038"/>
    <cellStyle name="Vírgul - Estilo1 3" xfId="1170"/>
    <cellStyle name="Vírgula 2" xfId="375"/>
    <cellStyle name="Vírgula 2 10" xfId="1171"/>
    <cellStyle name="Vírgula 2 2" xfId="376"/>
    <cellStyle name="Vírgula 2 2 2" xfId="736"/>
    <cellStyle name="Vírgula 2 2 3" xfId="1040"/>
    <cellStyle name="Vírgula 2 2 4" xfId="1172"/>
    <cellStyle name="Vírgula 2 3" xfId="694"/>
    <cellStyle name="Vírgula 2 3 2" xfId="1182"/>
    <cellStyle name="Vírgula 2 4" xfId="386"/>
    <cellStyle name="Vírgula 2 5" xfId="735"/>
    <cellStyle name="Vírgula 2 6" xfId="946"/>
    <cellStyle name="Vírgula 2 7" xfId="1039"/>
    <cellStyle name="Vírgula 2 8" xfId="1072"/>
    <cellStyle name="Vírgula 2 9" xfId="1088"/>
    <cellStyle name="Vírgula 3" xfId="377"/>
    <cellStyle name="Vírgula 3 2" xfId="737"/>
    <cellStyle name="Vírgula 3 3" xfId="1041"/>
    <cellStyle name="Vírgula 3 4" xfId="1173"/>
    <cellStyle name="Vírgula 4" xfId="378"/>
    <cellStyle name="Vírgula 4 2" xfId="738"/>
    <cellStyle name="Vírgula 4 3" xfId="1042"/>
    <cellStyle name="Vírgula 4 4" xfId="1174"/>
    <cellStyle name="Vírgula 5" xfId="379"/>
    <cellStyle name="Vírgula 5 2" xfId="739"/>
    <cellStyle name="Vírgula 5 3" xfId="1043"/>
    <cellStyle name="Vírgula 5 4" xfId="1175"/>
    <cellStyle name="Vírgula0" xfId="380"/>
    <cellStyle name="Vírgula0 2" xfId="1044"/>
    <cellStyle name="Vírgula0 3" xfId="1176"/>
    <cellStyle name="Warning Text" xfId="381"/>
    <cellStyle name="Warning Text 2" xfId="740"/>
    <cellStyle name="Warning Text 3" xfId="1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229" t="s">
        <v>26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36" t="s">
        <v>32</v>
      </c>
      <c r="C8" s="236" t="s">
        <v>11</v>
      </c>
      <c r="D8" s="236"/>
      <c r="E8" s="236"/>
      <c r="F8" s="236"/>
      <c r="G8" s="236"/>
      <c r="H8" s="236"/>
      <c r="I8" s="236"/>
      <c r="J8" s="236" t="s">
        <v>12</v>
      </c>
      <c r="K8" s="236" t="s">
        <v>13</v>
      </c>
      <c r="L8" s="236" t="s">
        <v>0</v>
      </c>
      <c r="M8" s="1"/>
    </row>
    <row r="9" spans="2:13">
      <c r="B9" s="236"/>
      <c r="C9" s="236" t="s">
        <v>14</v>
      </c>
      <c r="D9" s="236"/>
      <c r="E9" s="236"/>
      <c r="F9" s="236"/>
      <c r="G9" s="236" t="s">
        <v>15</v>
      </c>
      <c r="H9" s="236"/>
      <c r="I9" s="236"/>
      <c r="J9" s="236"/>
      <c r="K9" s="236"/>
      <c r="L9" s="236"/>
      <c r="M9" s="1"/>
    </row>
    <row r="10" spans="2:13" ht="45.75" customHeight="1">
      <c r="B10" s="236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36"/>
      <c r="K10" s="236"/>
      <c r="L10" s="236"/>
      <c r="M10" s="1"/>
    </row>
    <row r="11" spans="2:13" ht="15" customHeight="1">
      <c r="B11" s="230" t="s">
        <v>38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2"/>
      <c r="M11" s="1"/>
    </row>
    <row r="12" spans="2:13">
      <c r="B12" s="10" t="s">
        <v>1</v>
      </c>
      <c r="C12" s="11">
        <f>SUM('TST:TRT24'!C12)</f>
        <v>59</v>
      </c>
      <c r="D12" s="11">
        <f>SUM('TST:TRT24'!D12)</f>
        <v>3</v>
      </c>
      <c r="E12" s="11">
        <f>SUM('TST:TRT24'!E12)</f>
        <v>1</v>
      </c>
      <c r="F12" s="11">
        <f>SUM('TST:TRT24'!F12)</f>
        <v>0</v>
      </c>
      <c r="G12" s="11">
        <f>SUM('TST:TRT24'!G12)</f>
        <v>0</v>
      </c>
      <c r="H12" s="11">
        <f>SUM('TST:TRT24'!H12)</f>
        <v>0</v>
      </c>
      <c r="I12" s="11">
        <f>SUM('TST:TRT24'!I12)</f>
        <v>0</v>
      </c>
      <c r="J12" s="11">
        <f>SUM('TST:TRT24'!J12)</f>
        <v>3</v>
      </c>
      <c r="K12" s="11">
        <f>SUM('TST:TRT24'!K12)</f>
        <v>0</v>
      </c>
      <c r="L12" s="11">
        <f>C12+D12+E12+F12+G12+H12+I12+J12+K12</f>
        <v>66</v>
      </c>
      <c r="M12" s="1"/>
    </row>
    <row r="13" spans="2:13">
      <c r="B13" s="10" t="s">
        <v>2</v>
      </c>
      <c r="C13" s="11">
        <f>SUM('TST:TRT24'!C13)</f>
        <v>2863</v>
      </c>
      <c r="D13" s="11">
        <f>SUM('TST:TRT24'!D13)</f>
        <v>81</v>
      </c>
      <c r="E13" s="11">
        <f>SUM('TST:TRT24'!E13)</f>
        <v>15</v>
      </c>
      <c r="F13" s="11">
        <f>SUM('TST:TRT24'!F13)</f>
        <v>0</v>
      </c>
      <c r="G13" s="11">
        <f>SUM('TST:TRT24'!G13)</f>
        <v>9</v>
      </c>
      <c r="H13" s="11">
        <f>SUM('TST:TRT24'!H13)</f>
        <v>9</v>
      </c>
      <c r="I13" s="11">
        <f>SUM('TST:TRT24'!I13)</f>
        <v>1</v>
      </c>
      <c r="J13" s="11">
        <f>SUM('TST:TRT24'!J13)</f>
        <v>143</v>
      </c>
      <c r="K13" s="11">
        <f>SUM('TST:TRT24'!K13)</f>
        <v>40</v>
      </c>
      <c r="L13" s="11">
        <f>C13+D13+E13+F13+G13+H13+I13+J13+K13</f>
        <v>3161</v>
      </c>
      <c r="M13" s="1"/>
    </row>
    <row r="14" spans="2:13">
      <c r="B14" s="10" t="s">
        <v>3</v>
      </c>
      <c r="C14" s="11">
        <f>SUM('TST:TRT24'!C14)</f>
        <v>542</v>
      </c>
      <c r="D14" s="11">
        <f>SUM('TST:TRT24'!D14)</f>
        <v>23</v>
      </c>
      <c r="E14" s="11">
        <f>SUM('TST:TRT24'!E14)</f>
        <v>3</v>
      </c>
      <c r="F14" s="11">
        <f>SUM('TST:TRT24'!F14)</f>
        <v>0</v>
      </c>
      <c r="G14" s="11">
        <f>SUM('TST:TRT24'!G14)</f>
        <v>2</v>
      </c>
      <c r="H14" s="11">
        <f>SUM('TST:TRT24'!H14)</f>
        <v>6</v>
      </c>
      <c r="I14" s="11">
        <f>SUM('TST:TRT24'!I14)</f>
        <v>1</v>
      </c>
      <c r="J14" s="11">
        <f>SUM('TST:TRT24'!J14)</f>
        <v>35</v>
      </c>
      <c r="K14" s="11">
        <f>SUM('TST:TRT24'!K14)</f>
        <v>6</v>
      </c>
      <c r="L14" s="11">
        <f>C14+D14+E14+F14+G14+H14+I14+J14+K14</f>
        <v>618</v>
      </c>
      <c r="M14" s="1"/>
    </row>
    <row r="15" spans="2:13">
      <c r="B15" s="10" t="s">
        <v>25</v>
      </c>
      <c r="C15" s="11">
        <f>SUM('TST:TRT24'!C15)</f>
        <v>524</v>
      </c>
      <c r="D15" s="11">
        <f>SUM('TST:TRT24'!D15)</f>
        <v>17</v>
      </c>
      <c r="E15" s="11">
        <f>SUM('TST:TRT24'!E15)</f>
        <v>2</v>
      </c>
      <c r="F15" s="11">
        <f>SUM('TST:TRT24'!F15)</f>
        <v>0</v>
      </c>
      <c r="G15" s="11">
        <f>SUM('TST:TRT24'!G15)</f>
        <v>1</v>
      </c>
      <c r="H15" s="11">
        <f>SUM('TST:TRT24'!H15)</f>
        <v>4</v>
      </c>
      <c r="I15" s="11">
        <f>SUM('TST:TRT24'!I15)</f>
        <v>0</v>
      </c>
      <c r="J15" s="11">
        <f>SUM('TST:TRT24'!J15)</f>
        <v>22</v>
      </c>
      <c r="K15" s="11">
        <f>SUM('TST:TRT24'!K15)</f>
        <v>9</v>
      </c>
      <c r="L15" s="11">
        <f>C15+D15+E15+F15+G15+H15+I15+J15+K15</f>
        <v>579</v>
      </c>
      <c r="M15" s="1"/>
    </row>
    <row r="16" spans="2:13" ht="19.5" customHeight="1">
      <c r="B16" s="44" t="s">
        <v>23</v>
      </c>
      <c r="C16" s="45">
        <f>SUM(C12:C15)</f>
        <v>3988</v>
      </c>
      <c r="D16" s="45">
        <f t="shared" ref="D16:L16" si="0">SUM(D12:D15)</f>
        <v>124</v>
      </c>
      <c r="E16" s="45">
        <f t="shared" si="0"/>
        <v>21</v>
      </c>
      <c r="F16" s="45">
        <f t="shared" si="0"/>
        <v>0</v>
      </c>
      <c r="G16" s="45">
        <f t="shared" si="0"/>
        <v>12</v>
      </c>
      <c r="H16" s="45">
        <f t="shared" si="0"/>
        <v>19</v>
      </c>
      <c r="I16" s="45">
        <f t="shared" si="0"/>
        <v>2</v>
      </c>
      <c r="J16" s="45">
        <f t="shared" si="0"/>
        <v>203</v>
      </c>
      <c r="K16" s="45">
        <f t="shared" si="0"/>
        <v>55</v>
      </c>
      <c r="L16" s="45">
        <f t="shared" si="0"/>
        <v>4424</v>
      </c>
      <c r="M16" s="1"/>
    </row>
    <row r="17" spans="2:13" ht="15" customHeight="1">
      <c r="B17" s="233" t="s">
        <v>39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5"/>
      <c r="M17" s="1"/>
    </row>
    <row r="18" spans="2:13">
      <c r="B18" s="12" t="s">
        <v>4</v>
      </c>
      <c r="C18" s="13">
        <f>SUM('TST:TRT24'!C18)</f>
        <v>689</v>
      </c>
      <c r="D18" s="13">
        <f>SUM('TST:TRT24'!D18)</f>
        <v>43</v>
      </c>
      <c r="E18" s="13">
        <f>SUM('TST:TRT24'!E18)</f>
        <v>2</v>
      </c>
      <c r="F18" s="13">
        <f>SUM('TST:TRT24'!F18)</f>
        <v>0</v>
      </c>
      <c r="G18" s="13">
        <f>SUM('TST:TRT24'!G18)</f>
        <v>5</v>
      </c>
      <c r="H18" s="13">
        <f>SUM('TST:TRT24'!H18)</f>
        <v>12</v>
      </c>
      <c r="I18" s="13">
        <f>SUM('TST:TRT24'!I18)</f>
        <v>0</v>
      </c>
      <c r="J18" s="17"/>
      <c r="K18" s="13">
        <f>SUM('TST:TRT24'!K18)</f>
        <v>17</v>
      </c>
      <c r="L18" s="13">
        <f t="shared" ref="L18:L24" si="1">C18+D18+E18+F18+G18+H18+I18+K18</f>
        <v>768</v>
      </c>
      <c r="M18" s="1"/>
    </row>
    <row r="19" spans="2:13">
      <c r="B19" s="12" t="s">
        <v>5</v>
      </c>
      <c r="C19" s="13">
        <f>SUM('TST:TRT24'!C19)</f>
        <v>8412</v>
      </c>
      <c r="D19" s="13">
        <f>SUM('TST:TRT24'!D19)</f>
        <v>383</v>
      </c>
      <c r="E19" s="13">
        <f>SUM('TST:TRT24'!E19)</f>
        <v>26</v>
      </c>
      <c r="F19" s="13">
        <f>SUM('TST:TRT24'!F19)</f>
        <v>2</v>
      </c>
      <c r="G19" s="13">
        <f>SUM('TST:TRT24'!G19)</f>
        <v>39</v>
      </c>
      <c r="H19" s="13">
        <f>SUM('TST:TRT24'!H19)</f>
        <v>136</v>
      </c>
      <c r="I19" s="13">
        <f>SUM('TST:TRT24'!I19)</f>
        <v>10</v>
      </c>
      <c r="J19" s="17"/>
      <c r="K19" s="13">
        <f>SUM('TST:TRT24'!K19)</f>
        <v>220</v>
      </c>
      <c r="L19" s="13">
        <f t="shared" si="1"/>
        <v>9228</v>
      </c>
      <c r="M19" s="1"/>
    </row>
    <row r="20" spans="2:13">
      <c r="B20" s="12" t="s">
        <v>6</v>
      </c>
      <c r="C20" s="13">
        <f>SUM('TST:TRT24'!C20)</f>
        <v>5980</v>
      </c>
      <c r="D20" s="13">
        <f>SUM('TST:TRT24'!D20)</f>
        <v>364</v>
      </c>
      <c r="E20" s="13">
        <f>SUM('TST:TRT24'!E20)</f>
        <v>41</v>
      </c>
      <c r="F20" s="13">
        <f>SUM('TST:TRT24'!F20)</f>
        <v>4</v>
      </c>
      <c r="G20" s="13">
        <f>SUM('TST:TRT24'!G20)</f>
        <v>75</v>
      </c>
      <c r="H20" s="13">
        <f>SUM('TST:TRT24'!H20)</f>
        <v>276</v>
      </c>
      <c r="I20" s="13">
        <f>SUM('TST:TRT24'!I20)</f>
        <v>66</v>
      </c>
      <c r="J20" s="17"/>
      <c r="K20" s="13">
        <f>SUM('TST:TRT24'!K20)</f>
        <v>139</v>
      </c>
      <c r="L20" s="13">
        <f t="shared" si="1"/>
        <v>6945</v>
      </c>
      <c r="M20" s="1"/>
    </row>
    <row r="21" spans="2:13">
      <c r="B21" s="12" t="s">
        <v>35</v>
      </c>
      <c r="C21" s="13">
        <f>SUM('TST:TRT24'!C21)</f>
        <v>3186</v>
      </c>
      <c r="D21" s="13">
        <f>SUM('TST:TRT24'!D21)</f>
        <v>182</v>
      </c>
      <c r="E21" s="13">
        <f>SUM('TST:TRT24'!E21)</f>
        <v>34</v>
      </c>
      <c r="F21" s="13">
        <f>SUM('TST:TRT24'!F21)</f>
        <v>4</v>
      </c>
      <c r="G21" s="13">
        <f>SUM('TST:TRT24'!G21)</f>
        <v>40</v>
      </c>
      <c r="H21" s="13">
        <f>SUM('TST:TRT24'!H21)</f>
        <v>108</v>
      </c>
      <c r="I21" s="13">
        <f>SUM('TST:TRT24'!I21)</f>
        <v>25</v>
      </c>
      <c r="J21" s="17"/>
      <c r="K21" s="13">
        <f>SUM('TST:TRT24'!K21)</f>
        <v>178</v>
      </c>
      <c r="L21" s="13">
        <f t="shared" si="1"/>
        <v>3757</v>
      </c>
      <c r="M21" s="1"/>
    </row>
    <row r="22" spans="2:13">
      <c r="B22" s="12" t="s">
        <v>8</v>
      </c>
      <c r="C22" s="13">
        <f>SUM('TST:TRT24'!C22)</f>
        <v>3699</v>
      </c>
      <c r="D22" s="13">
        <f>SUM('TST:TRT24'!D22)</f>
        <v>249</v>
      </c>
      <c r="E22" s="13">
        <f>SUM('TST:TRT24'!E22)</f>
        <v>27</v>
      </c>
      <c r="F22" s="13">
        <f>SUM('TST:TRT24'!F22)</f>
        <v>2</v>
      </c>
      <c r="G22" s="13">
        <f>SUM('TST:TRT24'!G22)</f>
        <v>37</v>
      </c>
      <c r="H22" s="13">
        <f>SUM('TST:TRT24'!H22)</f>
        <v>275</v>
      </c>
      <c r="I22" s="13">
        <f>SUM('TST:TRT24'!I22)</f>
        <v>76</v>
      </c>
      <c r="J22" s="17"/>
      <c r="K22" s="13">
        <f>SUM('TST:TRT24'!K22)</f>
        <v>208</v>
      </c>
      <c r="L22" s="13">
        <f>C22+D22+E22+F22+G22+H22+I22+K22</f>
        <v>4573</v>
      </c>
      <c r="M22" s="1"/>
    </row>
    <row r="23" spans="2:13">
      <c r="B23" s="12" t="s">
        <v>9</v>
      </c>
      <c r="C23" s="13">
        <f>SUM('TST:TRT24'!C23)</f>
        <v>389</v>
      </c>
      <c r="D23" s="13">
        <f>SUM('TST:TRT24'!D23)</f>
        <v>42</v>
      </c>
      <c r="E23" s="13">
        <f>SUM('TST:TRT24'!E23)</f>
        <v>6</v>
      </c>
      <c r="F23" s="13">
        <f>SUM('TST:TRT24'!F23)</f>
        <v>0</v>
      </c>
      <c r="G23" s="13">
        <f>SUM('TST:TRT24'!G23)</f>
        <v>26</v>
      </c>
      <c r="H23" s="13">
        <f>SUM('TST:TRT24'!H23)</f>
        <v>251</v>
      </c>
      <c r="I23" s="13">
        <f>SUM('TST:TRT24'!I23)</f>
        <v>13</v>
      </c>
      <c r="J23" s="17"/>
      <c r="K23" s="13">
        <f>SUM('TST:TRT24'!K23)</f>
        <v>108</v>
      </c>
      <c r="L23" s="13">
        <f t="shared" si="1"/>
        <v>835</v>
      </c>
      <c r="M23" s="1"/>
    </row>
    <row r="24" spans="2:13" ht="19.5" customHeight="1">
      <c r="B24" s="46" t="s">
        <v>24</v>
      </c>
      <c r="C24" s="47">
        <f>SUM(C18:C23)</f>
        <v>22355</v>
      </c>
      <c r="D24" s="47">
        <f t="shared" ref="D24:I24" si="2">SUM(D18:D23)</f>
        <v>1263</v>
      </c>
      <c r="E24" s="47">
        <f t="shared" si="2"/>
        <v>136</v>
      </c>
      <c r="F24" s="47">
        <f t="shared" si="2"/>
        <v>12</v>
      </c>
      <c r="G24" s="47">
        <f t="shared" si="2"/>
        <v>222</v>
      </c>
      <c r="H24" s="47">
        <f t="shared" si="2"/>
        <v>1058</v>
      </c>
      <c r="I24" s="47">
        <f t="shared" si="2"/>
        <v>190</v>
      </c>
      <c r="J24" s="15"/>
      <c r="K24" s="47">
        <f>SUM(K18:K23)</f>
        <v>870</v>
      </c>
      <c r="L24" s="47">
        <f t="shared" si="1"/>
        <v>26106</v>
      </c>
      <c r="M24" s="1"/>
    </row>
    <row r="25" spans="2:13" ht="19.5" customHeight="1">
      <c r="B25" s="14" t="s">
        <v>0</v>
      </c>
      <c r="C25" s="15">
        <f>C16+C24</f>
        <v>26343</v>
      </c>
      <c r="D25" s="15">
        <f t="shared" ref="D25:L25" si="3">D16+D24</f>
        <v>1387</v>
      </c>
      <c r="E25" s="15">
        <f t="shared" si="3"/>
        <v>157</v>
      </c>
      <c r="F25" s="15">
        <f t="shared" si="3"/>
        <v>12</v>
      </c>
      <c r="G25" s="15">
        <f t="shared" si="3"/>
        <v>234</v>
      </c>
      <c r="H25" s="15">
        <f t="shared" si="3"/>
        <v>1077</v>
      </c>
      <c r="I25" s="15">
        <f t="shared" si="3"/>
        <v>192</v>
      </c>
      <c r="J25" s="15">
        <f t="shared" si="3"/>
        <v>203</v>
      </c>
      <c r="K25" s="15">
        <f t="shared" si="3"/>
        <v>925</v>
      </c>
      <c r="L25" s="15">
        <f t="shared" si="3"/>
        <v>30530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7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22" sqref="N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238" t="s">
        <v>73</v>
      </c>
      <c r="D2" s="238"/>
      <c r="E2" s="238"/>
      <c r="F2" s="238"/>
      <c r="G2" s="238"/>
      <c r="H2" s="4"/>
      <c r="I2" s="4"/>
      <c r="J2" s="4"/>
      <c r="K2" s="4"/>
      <c r="L2" s="4"/>
    </row>
    <row r="3" spans="2:12" ht="12.75" customHeight="1">
      <c r="B3" s="3" t="s">
        <v>28</v>
      </c>
      <c r="C3" s="238" t="s">
        <v>74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24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42" customHeight="1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218">
        <v>3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19">
        <v>1</v>
      </c>
      <c r="K12" s="221">
        <v>0</v>
      </c>
      <c r="L12" s="222">
        <v>4</v>
      </c>
    </row>
    <row r="13" spans="2:12">
      <c r="B13" s="22" t="s">
        <v>2</v>
      </c>
      <c r="C13" s="218">
        <v>125</v>
      </c>
      <c r="D13" s="218">
        <v>24</v>
      </c>
      <c r="E13" s="218">
        <v>8</v>
      </c>
      <c r="F13" s="218">
        <v>0</v>
      </c>
      <c r="G13" s="218">
        <v>0</v>
      </c>
      <c r="H13" s="218">
        <v>0</v>
      </c>
      <c r="I13" s="218">
        <v>0</v>
      </c>
      <c r="J13" s="219">
        <v>27</v>
      </c>
      <c r="K13" s="221">
        <v>2</v>
      </c>
      <c r="L13" s="222">
        <v>186</v>
      </c>
    </row>
    <row r="14" spans="2:12">
      <c r="B14" s="22" t="s">
        <v>3</v>
      </c>
      <c r="C14" s="218">
        <v>29</v>
      </c>
      <c r="D14" s="218">
        <v>2</v>
      </c>
      <c r="E14" s="218">
        <v>1</v>
      </c>
      <c r="F14" s="218">
        <v>0</v>
      </c>
      <c r="G14" s="218">
        <v>0</v>
      </c>
      <c r="H14" s="218">
        <v>0</v>
      </c>
      <c r="I14" s="218">
        <v>0</v>
      </c>
      <c r="J14" s="219">
        <v>5</v>
      </c>
      <c r="K14" s="221">
        <v>0</v>
      </c>
      <c r="L14" s="222">
        <v>37</v>
      </c>
    </row>
    <row r="15" spans="2:12">
      <c r="B15" s="22" t="s">
        <v>25</v>
      </c>
      <c r="C15" s="218">
        <v>29</v>
      </c>
      <c r="D15" s="218">
        <v>3</v>
      </c>
      <c r="E15" s="218">
        <v>1</v>
      </c>
      <c r="F15" s="218">
        <v>0</v>
      </c>
      <c r="G15" s="218">
        <v>0</v>
      </c>
      <c r="H15" s="218">
        <v>0</v>
      </c>
      <c r="I15" s="218">
        <v>0</v>
      </c>
      <c r="J15" s="219">
        <v>11</v>
      </c>
      <c r="K15" s="221">
        <v>0</v>
      </c>
      <c r="L15" s="222">
        <v>44</v>
      </c>
    </row>
    <row r="16" spans="2:12">
      <c r="B16" s="22" t="s">
        <v>23</v>
      </c>
      <c r="C16" s="220">
        <v>186</v>
      </c>
      <c r="D16" s="220">
        <v>29</v>
      </c>
      <c r="E16" s="220">
        <v>10</v>
      </c>
      <c r="F16" s="220">
        <v>0</v>
      </c>
      <c r="G16" s="220">
        <v>0</v>
      </c>
      <c r="H16" s="220">
        <v>0</v>
      </c>
      <c r="I16" s="220">
        <v>0</v>
      </c>
      <c r="J16" s="220">
        <v>44</v>
      </c>
      <c r="K16" s="220">
        <v>2</v>
      </c>
      <c r="L16" s="220">
        <v>271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223">
        <v>138</v>
      </c>
      <c r="D18" s="223">
        <v>10</v>
      </c>
      <c r="E18" s="223">
        <v>1</v>
      </c>
      <c r="F18" s="223">
        <v>0</v>
      </c>
      <c r="G18" s="223">
        <v>0</v>
      </c>
      <c r="H18" s="223">
        <v>1</v>
      </c>
      <c r="I18" s="223">
        <v>0</v>
      </c>
      <c r="J18" s="228">
        <v>0</v>
      </c>
      <c r="K18" s="225">
        <v>4</v>
      </c>
      <c r="L18" s="226">
        <v>154</v>
      </c>
    </row>
    <row r="19" spans="2:12">
      <c r="B19" s="22" t="s">
        <v>5</v>
      </c>
      <c r="C19" s="223">
        <v>422</v>
      </c>
      <c r="D19" s="223">
        <v>44</v>
      </c>
      <c r="E19" s="223">
        <v>12</v>
      </c>
      <c r="F19" s="223">
        <v>1</v>
      </c>
      <c r="G19" s="223">
        <v>3</v>
      </c>
      <c r="H19" s="223">
        <v>4</v>
      </c>
      <c r="I19" s="223">
        <v>1</v>
      </c>
      <c r="J19" s="228">
        <v>0</v>
      </c>
      <c r="K19" s="225">
        <v>24</v>
      </c>
      <c r="L19" s="226">
        <v>511</v>
      </c>
    </row>
    <row r="20" spans="2:12">
      <c r="B20" s="22" t="s">
        <v>6</v>
      </c>
      <c r="C20" s="223">
        <v>362</v>
      </c>
      <c r="D20" s="223">
        <v>42</v>
      </c>
      <c r="E20" s="223">
        <v>23</v>
      </c>
      <c r="F20" s="223">
        <v>4</v>
      </c>
      <c r="G20" s="223">
        <v>1</v>
      </c>
      <c r="H20" s="223">
        <v>11</v>
      </c>
      <c r="I20" s="223">
        <v>1</v>
      </c>
      <c r="J20" s="228">
        <v>0</v>
      </c>
      <c r="K20" s="225">
        <v>29</v>
      </c>
      <c r="L20" s="226">
        <v>473</v>
      </c>
    </row>
    <row r="21" spans="2:12">
      <c r="B21" s="22" t="s">
        <v>7</v>
      </c>
      <c r="C21" s="223">
        <v>347</v>
      </c>
      <c r="D21" s="223">
        <v>39</v>
      </c>
      <c r="E21" s="223">
        <v>23</v>
      </c>
      <c r="F21" s="223">
        <v>2</v>
      </c>
      <c r="G21" s="223">
        <v>0</v>
      </c>
      <c r="H21" s="223">
        <v>3</v>
      </c>
      <c r="I21" s="223">
        <v>0</v>
      </c>
      <c r="J21" s="228">
        <v>0</v>
      </c>
      <c r="K21" s="225">
        <v>39</v>
      </c>
      <c r="L21" s="226">
        <v>453</v>
      </c>
    </row>
    <row r="22" spans="2:12">
      <c r="B22" s="22" t="s">
        <v>8</v>
      </c>
      <c r="C22" s="223">
        <v>188</v>
      </c>
      <c r="D22" s="223">
        <v>24</v>
      </c>
      <c r="E22" s="223">
        <v>13</v>
      </c>
      <c r="F22" s="223">
        <v>2</v>
      </c>
      <c r="G22" s="223">
        <v>0</v>
      </c>
      <c r="H22" s="223">
        <v>2</v>
      </c>
      <c r="I22" s="223">
        <v>0</v>
      </c>
      <c r="J22" s="228">
        <v>0</v>
      </c>
      <c r="K22" s="225">
        <v>29</v>
      </c>
      <c r="L22" s="226">
        <v>258</v>
      </c>
    </row>
    <row r="23" spans="2:12">
      <c r="B23" s="22" t="s">
        <v>9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8">
        <v>0</v>
      </c>
      <c r="K23" s="225">
        <v>0</v>
      </c>
      <c r="L23" s="226">
        <v>0</v>
      </c>
    </row>
    <row r="24" spans="2:12">
      <c r="B24" s="23" t="s">
        <v>24</v>
      </c>
      <c r="C24" s="224">
        <v>1457</v>
      </c>
      <c r="D24" s="224">
        <v>159</v>
      </c>
      <c r="E24" s="224">
        <v>72</v>
      </c>
      <c r="F24" s="224">
        <v>9</v>
      </c>
      <c r="G24" s="224">
        <v>4</v>
      </c>
      <c r="H24" s="224">
        <v>21</v>
      </c>
      <c r="I24" s="224">
        <v>2</v>
      </c>
      <c r="J24" s="224">
        <v>0</v>
      </c>
      <c r="K24" s="224">
        <v>125</v>
      </c>
      <c r="L24" s="226">
        <v>1849</v>
      </c>
    </row>
    <row r="25" spans="2:12">
      <c r="B25" s="24" t="s">
        <v>0</v>
      </c>
      <c r="C25" s="227">
        <v>1643</v>
      </c>
      <c r="D25" s="227">
        <v>188</v>
      </c>
      <c r="E25" s="227">
        <v>82</v>
      </c>
      <c r="F25" s="227">
        <v>9</v>
      </c>
      <c r="G25" s="227">
        <v>4</v>
      </c>
      <c r="H25" s="227">
        <v>21</v>
      </c>
      <c r="I25" s="227">
        <v>2</v>
      </c>
      <c r="J25" s="227">
        <v>44</v>
      </c>
      <c r="K25" s="227">
        <v>127</v>
      </c>
      <c r="L25" s="227">
        <v>2120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9"/>
    <protectedRange sqref="C12:K15" name="dados dos TRTs"/>
    <protectedRange sqref="C18:I23" name="dados dos TRTs_1"/>
    <protectedRange sqref="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17" sqref="O1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40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41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58">
        <v>3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3</v>
      </c>
    </row>
    <row r="13" spans="2:12">
      <c r="B13" s="22" t="s">
        <v>2</v>
      </c>
      <c r="C13" s="58">
        <v>253</v>
      </c>
      <c r="D13" s="58">
        <v>5</v>
      </c>
      <c r="E13" s="58">
        <v>2</v>
      </c>
      <c r="F13" s="58">
        <v>0</v>
      </c>
      <c r="G13" s="58">
        <v>0</v>
      </c>
      <c r="H13" s="58">
        <v>1</v>
      </c>
      <c r="I13" s="58">
        <v>0</v>
      </c>
      <c r="J13" s="58">
        <v>24</v>
      </c>
      <c r="K13" s="58">
        <v>6</v>
      </c>
      <c r="L13" s="58">
        <v>291</v>
      </c>
    </row>
    <row r="14" spans="2:12">
      <c r="B14" s="22" t="s">
        <v>3</v>
      </c>
      <c r="C14" s="58">
        <v>41</v>
      </c>
      <c r="D14" s="58">
        <v>1</v>
      </c>
      <c r="E14" s="58">
        <v>0</v>
      </c>
      <c r="F14" s="58">
        <v>0</v>
      </c>
      <c r="G14" s="58">
        <v>0</v>
      </c>
      <c r="H14" s="58">
        <v>1</v>
      </c>
      <c r="I14" s="58">
        <v>0</v>
      </c>
      <c r="J14" s="58">
        <v>2</v>
      </c>
      <c r="K14" s="58">
        <v>0</v>
      </c>
      <c r="L14" s="58">
        <v>45</v>
      </c>
    </row>
    <row r="15" spans="2:12">
      <c r="B15" s="22" t="s">
        <v>25</v>
      </c>
      <c r="C15" s="58">
        <v>140</v>
      </c>
      <c r="D15" s="58">
        <v>3</v>
      </c>
      <c r="E15" s="58">
        <v>0</v>
      </c>
      <c r="F15" s="58">
        <v>0</v>
      </c>
      <c r="G15" s="58">
        <v>0</v>
      </c>
      <c r="H15" s="58">
        <v>1</v>
      </c>
      <c r="I15" s="58">
        <v>0</v>
      </c>
      <c r="J15" s="58">
        <v>4</v>
      </c>
      <c r="K15" s="58">
        <v>4</v>
      </c>
      <c r="L15" s="58">
        <v>152</v>
      </c>
    </row>
    <row r="16" spans="2:12">
      <c r="B16" s="22" t="s">
        <v>23</v>
      </c>
      <c r="C16" s="58">
        <v>437</v>
      </c>
      <c r="D16" s="58">
        <v>9</v>
      </c>
      <c r="E16" s="58">
        <v>2</v>
      </c>
      <c r="F16" s="58">
        <v>0</v>
      </c>
      <c r="G16" s="58">
        <v>0</v>
      </c>
      <c r="H16" s="58">
        <v>3</v>
      </c>
      <c r="I16" s="58">
        <v>0</v>
      </c>
      <c r="J16" s="58">
        <v>30</v>
      </c>
      <c r="K16" s="58">
        <v>10</v>
      </c>
      <c r="L16" s="58">
        <v>491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60">
        <v>3</v>
      </c>
      <c r="D18" s="60">
        <v>0</v>
      </c>
      <c r="E18" s="60">
        <v>0</v>
      </c>
      <c r="F18" s="60">
        <v>0</v>
      </c>
      <c r="G18" s="60">
        <v>0</v>
      </c>
      <c r="H18" s="60">
        <v>1</v>
      </c>
      <c r="I18" s="60">
        <v>0</v>
      </c>
      <c r="J18" s="61">
        <v>0</v>
      </c>
      <c r="K18" s="60">
        <v>2</v>
      </c>
      <c r="L18" s="60">
        <v>6</v>
      </c>
    </row>
    <row r="19" spans="2:12">
      <c r="B19" s="22" t="s">
        <v>5</v>
      </c>
      <c r="C19" s="60">
        <v>1105</v>
      </c>
      <c r="D19" s="60">
        <v>43</v>
      </c>
      <c r="E19" s="60">
        <v>2</v>
      </c>
      <c r="F19" s="60">
        <v>1</v>
      </c>
      <c r="G19" s="65">
        <v>0</v>
      </c>
      <c r="H19" s="60">
        <v>9</v>
      </c>
      <c r="I19" s="65">
        <v>0</v>
      </c>
      <c r="J19" s="61">
        <v>0</v>
      </c>
      <c r="K19" s="60">
        <v>24</v>
      </c>
      <c r="L19" s="66">
        <v>1184</v>
      </c>
    </row>
    <row r="20" spans="2:12">
      <c r="B20" s="22" t="s">
        <v>6</v>
      </c>
      <c r="C20" s="60">
        <v>570</v>
      </c>
      <c r="D20" s="60">
        <v>23</v>
      </c>
      <c r="E20" s="65">
        <v>0</v>
      </c>
      <c r="F20" s="65">
        <v>0</v>
      </c>
      <c r="G20" s="65">
        <v>0</v>
      </c>
      <c r="H20" s="60">
        <v>2</v>
      </c>
      <c r="I20" s="65">
        <v>0</v>
      </c>
      <c r="J20" s="61">
        <v>0</v>
      </c>
      <c r="K20" s="60">
        <v>5</v>
      </c>
      <c r="L20" s="65">
        <v>600</v>
      </c>
    </row>
    <row r="21" spans="2:12">
      <c r="B21" s="22" t="s">
        <v>7</v>
      </c>
      <c r="C21" s="60">
        <v>294</v>
      </c>
      <c r="D21" s="60">
        <v>19</v>
      </c>
      <c r="E21" s="60">
        <v>1</v>
      </c>
      <c r="F21" s="65">
        <v>0</v>
      </c>
      <c r="G21" s="65">
        <v>0</v>
      </c>
      <c r="H21" s="60">
        <v>13</v>
      </c>
      <c r="I21" s="65">
        <v>0</v>
      </c>
      <c r="J21" s="61">
        <v>0</v>
      </c>
      <c r="K21" s="60">
        <v>23</v>
      </c>
      <c r="L21" s="65">
        <v>350</v>
      </c>
    </row>
    <row r="22" spans="2:12">
      <c r="B22" s="22" t="s">
        <v>8</v>
      </c>
      <c r="C22" s="60">
        <v>264</v>
      </c>
      <c r="D22" s="60">
        <v>15</v>
      </c>
      <c r="E22" s="60">
        <v>0</v>
      </c>
      <c r="F22" s="65">
        <v>0</v>
      </c>
      <c r="G22" s="65">
        <v>0</v>
      </c>
      <c r="H22" s="60">
        <v>1</v>
      </c>
      <c r="I22" s="65">
        <v>0</v>
      </c>
      <c r="J22" s="61">
        <v>0</v>
      </c>
      <c r="K22" s="60">
        <v>6</v>
      </c>
      <c r="L22" s="65">
        <v>286</v>
      </c>
    </row>
    <row r="23" spans="2:12">
      <c r="B23" s="22" t="s">
        <v>9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1">
        <v>0</v>
      </c>
      <c r="K23" s="66">
        <v>0</v>
      </c>
      <c r="L23" s="66">
        <v>0</v>
      </c>
    </row>
    <row r="24" spans="2:12">
      <c r="B24" s="23" t="s">
        <v>24</v>
      </c>
      <c r="C24" s="62">
        <v>2236</v>
      </c>
      <c r="D24" s="62">
        <v>100</v>
      </c>
      <c r="E24" s="62">
        <v>3</v>
      </c>
      <c r="F24" s="62">
        <v>1</v>
      </c>
      <c r="G24" s="62">
        <v>0</v>
      </c>
      <c r="H24" s="62">
        <v>26</v>
      </c>
      <c r="I24" s="62">
        <v>0</v>
      </c>
      <c r="J24" s="63">
        <v>0</v>
      </c>
      <c r="K24" s="62">
        <v>60</v>
      </c>
      <c r="L24" s="62">
        <v>2426</v>
      </c>
    </row>
    <row r="25" spans="2:12">
      <c r="B25" s="24" t="s">
        <v>0</v>
      </c>
      <c r="C25" s="64">
        <v>2673</v>
      </c>
      <c r="D25" s="64">
        <v>109</v>
      </c>
      <c r="E25" s="64">
        <v>5</v>
      </c>
      <c r="F25" s="64">
        <v>1</v>
      </c>
      <c r="G25" s="64">
        <v>0</v>
      </c>
      <c r="H25" s="64">
        <v>29</v>
      </c>
      <c r="I25" s="64">
        <v>0</v>
      </c>
      <c r="J25" s="64">
        <v>30</v>
      </c>
      <c r="K25" s="64">
        <v>70</v>
      </c>
      <c r="L25" s="64">
        <v>2917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18" sqref="C18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42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49">
        <v>3</v>
      </c>
      <c r="D12" s="49"/>
      <c r="E12" s="49"/>
      <c r="F12" s="49"/>
      <c r="G12" s="49"/>
      <c r="H12" s="49"/>
      <c r="I12" s="49"/>
      <c r="J12" s="49"/>
      <c r="K12" s="51">
        <v>0</v>
      </c>
      <c r="L12" s="50">
        <v>3</v>
      </c>
    </row>
    <row r="13" spans="2:12">
      <c r="B13" s="22" t="s">
        <v>2</v>
      </c>
      <c r="C13" s="49">
        <v>504</v>
      </c>
      <c r="D13" s="49">
        <v>9</v>
      </c>
      <c r="E13" s="49"/>
      <c r="F13" s="49"/>
      <c r="G13" s="49">
        <v>4</v>
      </c>
      <c r="H13" s="49"/>
      <c r="I13" s="49"/>
      <c r="J13" s="49">
        <v>12</v>
      </c>
      <c r="K13" s="51">
        <v>24</v>
      </c>
      <c r="L13" s="50">
        <v>553</v>
      </c>
    </row>
    <row r="14" spans="2:12">
      <c r="B14" s="22" t="s">
        <v>3</v>
      </c>
      <c r="C14" s="49">
        <v>139</v>
      </c>
      <c r="D14" s="49">
        <v>5</v>
      </c>
      <c r="E14" s="49"/>
      <c r="F14" s="49"/>
      <c r="G14" s="49"/>
      <c r="H14" s="49"/>
      <c r="I14" s="49"/>
      <c r="J14" s="49"/>
      <c r="K14" s="51">
        <v>5</v>
      </c>
      <c r="L14" s="50">
        <v>149</v>
      </c>
    </row>
    <row r="15" spans="2:12">
      <c r="B15" s="22" t="s">
        <v>25</v>
      </c>
      <c r="C15" s="49"/>
      <c r="D15" s="49"/>
      <c r="E15" s="49"/>
      <c r="F15" s="49"/>
      <c r="G15" s="49"/>
      <c r="H15" s="49"/>
      <c r="I15" s="49"/>
      <c r="J15" s="49"/>
      <c r="K15" s="51"/>
      <c r="L15" s="50">
        <v>0</v>
      </c>
    </row>
    <row r="16" spans="2:12">
      <c r="B16" s="22" t="s">
        <v>23</v>
      </c>
      <c r="C16" s="50">
        <v>646</v>
      </c>
      <c r="D16" s="50">
        <v>14</v>
      </c>
      <c r="E16" s="50">
        <v>0</v>
      </c>
      <c r="F16" s="50">
        <v>0</v>
      </c>
      <c r="G16" s="50">
        <v>4</v>
      </c>
      <c r="H16" s="50">
        <v>0</v>
      </c>
      <c r="I16" s="50">
        <v>0</v>
      </c>
      <c r="J16" s="50">
        <v>12</v>
      </c>
      <c r="K16" s="50">
        <v>29</v>
      </c>
      <c r="L16" s="50">
        <v>705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52"/>
      <c r="D18" s="52"/>
      <c r="E18" s="52"/>
      <c r="F18" s="52"/>
      <c r="G18" s="52"/>
      <c r="H18" s="52"/>
      <c r="I18" s="52"/>
      <c r="J18" s="53"/>
      <c r="K18" s="57"/>
      <c r="L18" s="55">
        <v>0</v>
      </c>
    </row>
    <row r="19" spans="2:12">
      <c r="B19" s="22" t="s">
        <v>5</v>
      </c>
      <c r="C19" s="52">
        <v>852</v>
      </c>
      <c r="D19" s="52">
        <v>17</v>
      </c>
      <c r="E19" s="52"/>
      <c r="F19" s="52"/>
      <c r="G19" s="52">
        <v>2</v>
      </c>
      <c r="H19" s="52"/>
      <c r="I19" s="52"/>
      <c r="J19" s="53"/>
      <c r="K19" s="57">
        <v>46</v>
      </c>
      <c r="L19" s="55">
        <v>917</v>
      </c>
    </row>
    <row r="20" spans="2:12">
      <c r="B20" s="22" t="s">
        <v>6</v>
      </c>
      <c r="C20" s="52">
        <v>222</v>
      </c>
      <c r="D20" s="52">
        <v>13</v>
      </c>
      <c r="E20" s="52"/>
      <c r="F20" s="52"/>
      <c r="G20" s="52"/>
      <c r="H20" s="52"/>
      <c r="I20" s="52"/>
      <c r="J20" s="53"/>
      <c r="K20" s="57">
        <v>19</v>
      </c>
      <c r="L20" s="55">
        <v>254</v>
      </c>
    </row>
    <row r="21" spans="2:12">
      <c r="B21" s="22" t="s">
        <v>7</v>
      </c>
      <c r="C21" s="52">
        <v>444</v>
      </c>
      <c r="D21" s="52">
        <v>14</v>
      </c>
      <c r="E21" s="52"/>
      <c r="F21" s="52"/>
      <c r="G21" s="52">
        <v>1</v>
      </c>
      <c r="H21" s="52">
        <v>4</v>
      </c>
      <c r="I21" s="52"/>
      <c r="J21" s="53"/>
      <c r="K21" s="57">
        <v>30</v>
      </c>
      <c r="L21" s="55">
        <v>493</v>
      </c>
    </row>
    <row r="22" spans="2:12">
      <c r="B22" s="22" t="s">
        <v>8</v>
      </c>
      <c r="C22" s="52">
        <v>755</v>
      </c>
      <c r="D22" s="52">
        <v>25</v>
      </c>
      <c r="E22" s="52"/>
      <c r="F22" s="52"/>
      <c r="G22" s="52">
        <v>2</v>
      </c>
      <c r="H22" s="52"/>
      <c r="I22" s="52"/>
      <c r="J22" s="53"/>
      <c r="K22" s="57">
        <v>70</v>
      </c>
      <c r="L22" s="55">
        <v>852</v>
      </c>
    </row>
    <row r="23" spans="2:12">
      <c r="B23" s="22" t="s">
        <v>9</v>
      </c>
      <c r="C23" s="52">
        <v>80</v>
      </c>
      <c r="D23" s="52">
        <v>3</v>
      </c>
      <c r="E23" s="52"/>
      <c r="F23" s="52"/>
      <c r="G23" s="52"/>
      <c r="H23" s="52"/>
      <c r="I23" s="52"/>
      <c r="J23" s="53"/>
      <c r="K23" s="57">
        <v>32</v>
      </c>
      <c r="L23" s="55">
        <v>115</v>
      </c>
    </row>
    <row r="24" spans="2:12">
      <c r="B24" s="23" t="s">
        <v>24</v>
      </c>
      <c r="C24" s="56">
        <v>2353</v>
      </c>
      <c r="D24" s="56">
        <v>72</v>
      </c>
      <c r="E24" s="56">
        <v>0</v>
      </c>
      <c r="F24" s="56">
        <v>0</v>
      </c>
      <c r="G24" s="56">
        <v>5</v>
      </c>
      <c r="H24" s="56">
        <v>4</v>
      </c>
      <c r="I24" s="56">
        <v>0</v>
      </c>
      <c r="J24" s="56"/>
      <c r="K24" s="56">
        <v>197</v>
      </c>
      <c r="L24" s="56">
        <v>2631</v>
      </c>
    </row>
    <row r="25" spans="2:12">
      <c r="B25" s="24" t="s">
        <v>0</v>
      </c>
      <c r="C25" s="54">
        <v>2999</v>
      </c>
      <c r="D25" s="54">
        <v>86</v>
      </c>
      <c r="E25" s="54">
        <v>0</v>
      </c>
      <c r="F25" s="54">
        <v>0</v>
      </c>
      <c r="G25" s="54">
        <v>9</v>
      </c>
      <c r="H25" s="54">
        <v>4</v>
      </c>
      <c r="I25" s="54">
        <v>0</v>
      </c>
      <c r="J25" s="54">
        <v>12</v>
      </c>
      <c r="K25" s="54">
        <v>226</v>
      </c>
      <c r="L25" s="54">
        <v>3336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2" sqref="O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44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45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209">
        <v>3</v>
      </c>
      <c r="D12" s="209"/>
      <c r="E12" s="209"/>
      <c r="F12" s="209"/>
      <c r="G12" s="209"/>
      <c r="H12" s="209"/>
      <c r="I12" s="209"/>
      <c r="J12" s="209"/>
      <c r="K12" s="209">
        <v>0</v>
      </c>
      <c r="L12" s="211">
        <v>3</v>
      </c>
    </row>
    <row r="13" spans="2:12">
      <c r="B13" s="22" t="s">
        <v>2</v>
      </c>
      <c r="C13" s="209">
        <v>287</v>
      </c>
      <c r="D13" s="209">
        <v>1</v>
      </c>
      <c r="E13" s="209"/>
      <c r="F13" s="209"/>
      <c r="G13" s="209">
        <v>1</v>
      </c>
      <c r="H13" s="209"/>
      <c r="I13" s="209"/>
      <c r="J13" s="209">
        <v>24</v>
      </c>
      <c r="K13" s="209">
        <v>1</v>
      </c>
      <c r="L13" s="211">
        <v>314</v>
      </c>
    </row>
    <row r="14" spans="2:12">
      <c r="B14" s="22" t="s">
        <v>3</v>
      </c>
      <c r="C14" s="209">
        <v>3</v>
      </c>
      <c r="D14" s="209"/>
      <c r="E14" s="209"/>
      <c r="F14" s="209"/>
      <c r="G14" s="209"/>
      <c r="H14" s="209"/>
      <c r="I14" s="209"/>
      <c r="J14" s="209">
        <v>1</v>
      </c>
      <c r="K14" s="209">
        <v>0</v>
      </c>
      <c r="L14" s="211">
        <v>4</v>
      </c>
    </row>
    <row r="15" spans="2:12">
      <c r="B15" s="22" t="s">
        <v>25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11">
        <v>0</v>
      </c>
    </row>
    <row r="16" spans="2:12">
      <c r="B16" s="22" t="s">
        <v>23</v>
      </c>
      <c r="C16" s="211">
        <v>293</v>
      </c>
      <c r="D16" s="211">
        <v>1</v>
      </c>
      <c r="E16" s="211">
        <v>0</v>
      </c>
      <c r="F16" s="211">
        <v>0</v>
      </c>
      <c r="G16" s="211">
        <v>1</v>
      </c>
      <c r="H16" s="211">
        <v>0</v>
      </c>
      <c r="I16" s="211">
        <v>0</v>
      </c>
      <c r="J16" s="211">
        <v>25</v>
      </c>
      <c r="K16" s="211">
        <v>1</v>
      </c>
      <c r="L16" s="211">
        <v>321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209">
        <v>295</v>
      </c>
      <c r="D18" s="209">
        <v>16</v>
      </c>
      <c r="E18" s="209">
        <v>1</v>
      </c>
      <c r="F18" s="209"/>
      <c r="G18" s="209">
        <v>4</v>
      </c>
      <c r="H18" s="209">
        <v>1</v>
      </c>
      <c r="I18" s="209"/>
      <c r="J18" s="210"/>
      <c r="K18" s="209">
        <v>7</v>
      </c>
      <c r="L18" s="211">
        <v>324</v>
      </c>
    </row>
    <row r="19" spans="2:12">
      <c r="B19" s="22" t="s">
        <v>5</v>
      </c>
      <c r="C19" s="209">
        <v>812</v>
      </c>
      <c r="D19" s="209">
        <v>42</v>
      </c>
      <c r="E19" s="209"/>
      <c r="F19" s="209"/>
      <c r="G19" s="209">
        <v>18</v>
      </c>
      <c r="H19" s="209">
        <v>1</v>
      </c>
      <c r="I19" s="209"/>
      <c r="J19" s="210"/>
      <c r="K19" s="209">
        <v>9</v>
      </c>
      <c r="L19" s="211">
        <v>882</v>
      </c>
    </row>
    <row r="20" spans="2:12">
      <c r="B20" s="22" t="s">
        <v>6</v>
      </c>
      <c r="C20" s="209">
        <v>442</v>
      </c>
      <c r="D20" s="209">
        <v>27</v>
      </c>
      <c r="E20" s="209">
        <v>3</v>
      </c>
      <c r="F20" s="209"/>
      <c r="G20" s="209">
        <v>55</v>
      </c>
      <c r="H20" s="209"/>
      <c r="I20" s="209"/>
      <c r="J20" s="210"/>
      <c r="K20" s="209">
        <v>7</v>
      </c>
      <c r="L20" s="211">
        <v>534</v>
      </c>
    </row>
    <row r="21" spans="2:12">
      <c r="B21" s="22" t="s">
        <v>7</v>
      </c>
      <c r="C21" s="209">
        <v>429</v>
      </c>
      <c r="D21" s="209">
        <v>17</v>
      </c>
      <c r="E21" s="209">
        <v>1</v>
      </c>
      <c r="F21" s="209"/>
      <c r="G21" s="209">
        <v>20</v>
      </c>
      <c r="H21" s="209"/>
      <c r="I21" s="209"/>
      <c r="J21" s="210"/>
      <c r="K21" s="209">
        <v>35</v>
      </c>
      <c r="L21" s="211">
        <v>502</v>
      </c>
    </row>
    <row r="22" spans="2:12">
      <c r="B22" s="22" t="s">
        <v>8</v>
      </c>
      <c r="C22" s="209">
        <v>292</v>
      </c>
      <c r="D22" s="209">
        <v>16</v>
      </c>
      <c r="E22" s="209">
        <v>2</v>
      </c>
      <c r="F22" s="209"/>
      <c r="G22" s="209">
        <v>27</v>
      </c>
      <c r="H22" s="209"/>
      <c r="I22" s="209"/>
      <c r="J22" s="210"/>
      <c r="K22" s="209">
        <v>6</v>
      </c>
      <c r="L22" s="211">
        <v>343</v>
      </c>
    </row>
    <row r="23" spans="2:12">
      <c r="B23" s="22" t="s">
        <v>9</v>
      </c>
      <c r="C23" s="209">
        <v>123</v>
      </c>
      <c r="D23" s="209">
        <v>14</v>
      </c>
      <c r="E23" s="209"/>
      <c r="F23" s="209"/>
      <c r="G23" s="209">
        <v>20</v>
      </c>
      <c r="H23" s="209"/>
      <c r="I23" s="209"/>
      <c r="J23" s="210"/>
      <c r="K23" s="209">
        <v>25</v>
      </c>
      <c r="L23" s="211">
        <v>182</v>
      </c>
    </row>
    <row r="24" spans="2:12">
      <c r="B24" s="23" t="s">
        <v>24</v>
      </c>
      <c r="C24" s="212">
        <v>2393</v>
      </c>
      <c r="D24" s="212">
        <v>132</v>
      </c>
      <c r="E24" s="212">
        <v>7</v>
      </c>
      <c r="F24" s="212">
        <v>0</v>
      </c>
      <c r="G24" s="212">
        <v>144</v>
      </c>
      <c r="H24" s="212">
        <v>2</v>
      </c>
      <c r="I24" s="212">
        <v>0</v>
      </c>
      <c r="J24" s="212"/>
      <c r="K24" s="212">
        <v>89</v>
      </c>
      <c r="L24" s="212">
        <v>2767</v>
      </c>
    </row>
    <row r="25" spans="2:12">
      <c r="B25" s="24" t="s">
        <v>0</v>
      </c>
      <c r="C25" s="213">
        <v>2686</v>
      </c>
      <c r="D25" s="213">
        <v>133</v>
      </c>
      <c r="E25" s="213">
        <v>7</v>
      </c>
      <c r="F25" s="213">
        <v>0</v>
      </c>
      <c r="G25" s="213">
        <v>145</v>
      </c>
      <c r="H25" s="213">
        <v>2</v>
      </c>
      <c r="I25" s="213">
        <v>0</v>
      </c>
      <c r="J25" s="213">
        <v>25</v>
      </c>
      <c r="K25" s="213">
        <v>90</v>
      </c>
      <c r="L25" s="213">
        <v>3088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6" sqref="O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46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88">
        <v>3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9">
        <v>3</v>
      </c>
    </row>
    <row r="13" spans="2:12">
      <c r="B13" s="22" t="s">
        <v>2</v>
      </c>
      <c r="C13" s="88">
        <v>209</v>
      </c>
      <c r="D13" s="88">
        <v>1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2</v>
      </c>
      <c r="K13" s="88">
        <v>0</v>
      </c>
      <c r="L13" s="89">
        <v>212</v>
      </c>
    </row>
    <row r="14" spans="2:12">
      <c r="B14" s="22" t="s">
        <v>3</v>
      </c>
      <c r="C14" s="88">
        <v>78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3</v>
      </c>
      <c r="K14" s="88">
        <v>0</v>
      </c>
      <c r="L14" s="89">
        <v>81</v>
      </c>
    </row>
    <row r="15" spans="2:12">
      <c r="B15" s="22" t="s">
        <v>25</v>
      </c>
      <c r="C15" s="88">
        <v>22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1</v>
      </c>
      <c r="L15" s="89">
        <v>23</v>
      </c>
    </row>
    <row r="16" spans="2:12">
      <c r="B16" s="22" t="s">
        <v>23</v>
      </c>
      <c r="C16" s="89">
        <v>312</v>
      </c>
      <c r="D16" s="89">
        <v>1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5</v>
      </c>
      <c r="K16" s="89">
        <v>1</v>
      </c>
      <c r="L16" s="89">
        <v>319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1"/>
      <c r="K18" s="90">
        <v>0</v>
      </c>
      <c r="L18" s="93">
        <v>0</v>
      </c>
    </row>
    <row r="19" spans="2:12">
      <c r="B19" s="22" t="s">
        <v>5</v>
      </c>
      <c r="C19" s="90">
        <v>637</v>
      </c>
      <c r="D19" s="90">
        <v>16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1"/>
      <c r="K19" s="90">
        <v>13</v>
      </c>
      <c r="L19" s="93">
        <v>666</v>
      </c>
    </row>
    <row r="20" spans="2:12">
      <c r="B20" s="22" t="s">
        <v>6</v>
      </c>
      <c r="C20" s="90">
        <v>435</v>
      </c>
      <c r="D20" s="90">
        <v>4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1"/>
      <c r="K20" s="90">
        <v>6</v>
      </c>
      <c r="L20" s="93">
        <v>445</v>
      </c>
    </row>
    <row r="21" spans="2:12">
      <c r="B21" s="22" t="s">
        <v>7</v>
      </c>
      <c r="C21" s="90">
        <v>185</v>
      </c>
      <c r="D21" s="90">
        <v>7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1"/>
      <c r="K21" s="90">
        <v>2</v>
      </c>
      <c r="L21" s="93">
        <v>194</v>
      </c>
    </row>
    <row r="22" spans="2:12">
      <c r="B22" s="22" t="s">
        <v>8</v>
      </c>
      <c r="C22" s="90">
        <v>309</v>
      </c>
      <c r="D22" s="90">
        <v>7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1"/>
      <c r="K22" s="90">
        <v>3</v>
      </c>
      <c r="L22" s="93">
        <v>319</v>
      </c>
    </row>
    <row r="23" spans="2:12">
      <c r="B23" s="22" t="s">
        <v>9</v>
      </c>
      <c r="C23" s="90">
        <v>42</v>
      </c>
      <c r="D23" s="90">
        <v>1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1"/>
      <c r="K23" s="90">
        <v>1</v>
      </c>
      <c r="L23" s="93">
        <v>44</v>
      </c>
    </row>
    <row r="24" spans="2:12">
      <c r="B24" s="23" t="s">
        <v>24</v>
      </c>
      <c r="C24" s="94">
        <v>1608</v>
      </c>
      <c r="D24" s="94">
        <v>35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/>
      <c r="K24" s="94">
        <v>25</v>
      </c>
      <c r="L24" s="94">
        <v>1668</v>
      </c>
    </row>
    <row r="25" spans="2:12">
      <c r="B25" s="24" t="s">
        <v>0</v>
      </c>
      <c r="C25" s="92">
        <v>1920</v>
      </c>
      <c r="D25" s="92">
        <v>36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5</v>
      </c>
      <c r="K25" s="92">
        <v>26</v>
      </c>
      <c r="L25" s="92">
        <v>1987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30" sqref="G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44" t="s">
        <v>47</v>
      </c>
      <c r="D2" s="244"/>
      <c r="E2" s="244"/>
      <c r="F2" s="244"/>
      <c r="G2" s="244"/>
      <c r="H2" s="8"/>
      <c r="I2" s="8"/>
      <c r="J2" s="8"/>
      <c r="K2" s="8"/>
      <c r="L2" s="8"/>
    </row>
    <row r="3" spans="2:12">
      <c r="B3" s="7" t="s">
        <v>28</v>
      </c>
      <c r="C3" s="244"/>
      <c r="D3" s="244"/>
      <c r="E3" s="244"/>
      <c r="F3" s="244"/>
      <c r="G3" s="244"/>
      <c r="H3" s="8"/>
      <c r="I3" s="8"/>
      <c r="J3" s="8"/>
      <c r="K3" s="8"/>
      <c r="L3" s="8"/>
    </row>
    <row r="4" spans="2:12">
      <c r="B4" s="8" t="s">
        <v>30</v>
      </c>
      <c r="C4" s="8"/>
      <c r="D4" s="48">
        <v>43220</v>
      </c>
      <c r="E4" s="8"/>
      <c r="F4" s="8"/>
      <c r="G4" s="8"/>
      <c r="H4" s="8"/>
      <c r="I4" s="8"/>
      <c r="J4" s="8"/>
      <c r="K4" s="8"/>
      <c r="L4" s="8"/>
    </row>
    <row r="5" spans="2:12">
      <c r="B5" s="247" t="s">
        <v>33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48" t="s">
        <v>32</v>
      </c>
      <c r="C8" s="248" t="s">
        <v>11</v>
      </c>
      <c r="D8" s="248"/>
      <c r="E8" s="248"/>
      <c r="F8" s="248"/>
      <c r="G8" s="248"/>
      <c r="H8" s="248"/>
      <c r="I8" s="248"/>
      <c r="J8" s="248" t="s">
        <v>12</v>
      </c>
      <c r="K8" s="248" t="s">
        <v>13</v>
      </c>
      <c r="L8" s="248" t="s">
        <v>0</v>
      </c>
    </row>
    <row r="9" spans="2:12" ht="12.75" customHeight="1">
      <c r="B9" s="248"/>
      <c r="C9" s="248" t="s">
        <v>14</v>
      </c>
      <c r="D9" s="248"/>
      <c r="E9" s="248"/>
      <c r="F9" s="248"/>
      <c r="G9" s="248" t="s">
        <v>15</v>
      </c>
      <c r="H9" s="248"/>
      <c r="I9" s="248"/>
      <c r="J9" s="248"/>
      <c r="K9" s="248"/>
      <c r="L9" s="248"/>
    </row>
    <row r="10" spans="2:12" ht="36">
      <c r="B10" s="248"/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0" t="s">
        <v>18</v>
      </c>
      <c r="I10" s="30" t="s">
        <v>19</v>
      </c>
      <c r="J10" s="248"/>
      <c r="K10" s="248"/>
      <c r="L10" s="248"/>
    </row>
    <row r="11" spans="2:12" ht="12.75" customHeight="1">
      <c r="B11" s="245" t="s">
        <v>21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2:12">
      <c r="B12" s="31" t="s">
        <v>1</v>
      </c>
      <c r="C12" s="67">
        <v>2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8">
        <v>3</v>
      </c>
    </row>
    <row r="13" spans="2:12">
      <c r="B13" s="31" t="s">
        <v>2</v>
      </c>
      <c r="C13" s="67">
        <v>123</v>
      </c>
      <c r="D13" s="67">
        <v>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8</v>
      </c>
      <c r="K13" s="67">
        <v>1</v>
      </c>
      <c r="L13" s="68">
        <v>137</v>
      </c>
    </row>
    <row r="14" spans="2:12">
      <c r="B14" s="31" t="s">
        <v>3</v>
      </c>
      <c r="C14" s="67">
        <v>19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8">
        <v>20</v>
      </c>
    </row>
    <row r="15" spans="2:12">
      <c r="B15" s="31" t="s">
        <v>25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8">
        <v>0</v>
      </c>
    </row>
    <row r="16" spans="2:12">
      <c r="B16" s="31" t="s">
        <v>23</v>
      </c>
      <c r="C16" s="68">
        <v>144</v>
      </c>
      <c r="D16" s="68">
        <v>7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8</v>
      </c>
      <c r="K16" s="68">
        <v>1</v>
      </c>
      <c r="L16" s="68">
        <v>160</v>
      </c>
    </row>
    <row r="17" spans="2:12">
      <c r="B17" s="246" t="s">
        <v>34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</row>
    <row r="18" spans="2:12">
      <c r="B18" s="31" t="s">
        <v>4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71"/>
      <c r="K18" s="69">
        <v>0</v>
      </c>
      <c r="L18" s="70">
        <v>0</v>
      </c>
    </row>
    <row r="19" spans="2:12">
      <c r="B19" s="31" t="s">
        <v>5</v>
      </c>
      <c r="C19" s="69">
        <v>439</v>
      </c>
      <c r="D19" s="69">
        <v>26</v>
      </c>
      <c r="E19" s="69">
        <v>1</v>
      </c>
      <c r="F19" s="69">
        <v>0</v>
      </c>
      <c r="G19" s="69">
        <v>0</v>
      </c>
      <c r="H19" s="69">
        <v>13</v>
      </c>
      <c r="I19" s="69">
        <v>0</v>
      </c>
      <c r="J19" s="71"/>
      <c r="K19" s="69">
        <v>5</v>
      </c>
      <c r="L19" s="70">
        <v>484</v>
      </c>
    </row>
    <row r="20" spans="2:12">
      <c r="B20" s="31" t="s">
        <v>6</v>
      </c>
      <c r="C20" s="69">
        <v>457</v>
      </c>
      <c r="D20" s="69">
        <v>30</v>
      </c>
      <c r="E20" s="69">
        <v>3</v>
      </c>
      <c r="F20" s="69">
        <v>0</v>
      </c>
      <c r="G20" s="69">
        <v>0</v>
      </c>
      <c r="H20" s="69">
        <v>40</v>
      </c>
      <c r="I20" s="69">
        <v>0</v>
      </c>
      <c r="J20" s="71"/>
      <c r="K20" s="69">
        <v>7</v>
      </c>
      <c r="L20" s="70">
        <v>537</v>
      </c>
    </row>
    <row r="21" spans="2:12">
      <c r="B21" s="31" t="s">
        <v>35</v>
      </c>
      <c r="C21" s="69">
        <v>175</v>
      </c>
      <c r="D21" s="69">
        <v>7</v>
      </c>
      <c r="E21" s="69">
        <v>0</v>
      </c>
      <c r="F21" s="69">
        <v>0</v>
      </c>
      <c r="G21" s="69">
        <v>0</v>
      </c>
      <c r="H21" s="69">
        <v>8</v>
      </c>
      <c r="I21" s="69">
        <v>0</v>
      </c>
      <c r="J21" s="71"/>
      <c r="K21" s="69">
        <v>3</v>
      </c>
      <c r="L21" s="70">
        <v>193</v>
      </c>
    </row>
    <row r="22" spans="2:12">
      <c r="B22" s="31" t="s">
        <v>8</v>
      </c>
      <c r="C22" s="69">
        <v>256</v>
      </c>
      <c r="D22" s="69">
        <v>24</v>
      </c>
      <c r="E22" s="69">
        <v>3</v>
      </c>
      <c r="F22" s="69">
        <v>0</v>
      </c>
      <c r="G22" s="69">
        <v>0</v>
      </c>
      <c r="H22" s="69">
        <v>60</v>
      </c>
      <c r="I22" s="69">
        <v>0</v>
      </c>
      <c r="J22" s="71"/>
      <c r="K22" s="69">
        <v>14</v>
      </c>
      <c r="L22" s="70">
        <v>357</v>
      </c>
    </row>
    <row r="23" spans="2:12">
      <c r="B23" s="31" t="s">
        <v>9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71"/>
      <c r="K23" s="69">
        <v>0</v>
      </c>
      <c r="L23" s="70">
        <v>0</v>
      </c>
    </row>
    <row r="24" spans="2:12">
      <c r="B24" s="32" t="s">
        <v>24</v>
      </c>
      <c r="C24" s="72">
        <v>1327</v>
      </c>
      <c r="D24" s="72">
        <v>87</v>
      </c>
      <c r="E24" s="72">
        <v>7</v>
      </c>
      <c r="F24" s="72">
        <v>0</v>
      </c>
      <c r="G24" s="72">
        <v>0</v>
      </c>
      <c r="H24" s="72">
        <v>121</v>
      </c>
      <c r="I24" s="72">
        <v>0</v>
      </c>
      <c r="J24" s="72"/>
      <c r="K24" s="72">
        <v>29</v>
      </c>
      <c r="L24" s="72">
        <v>1571</v>
      </c>
    </row>
    <row r="25" spans="2:12">
      <c r="B25" s="33" t="s">
        <v>0</v>
      </c>
      <c r="C25" s="73">
        <v>1471</v>
      </c>
      <c r="D25" s="73">
        <v>94</v>
      </c>
      <c r="E25" s="73">
        <v>7</v>
      </c>
      <c r="F25" s="73">
        <v>0</v>
      </c>
      <c r="G25" s="73">
        <v>0</v>
      </c>
      <c r="H25" s="73">
        <v>121</v>
      </c>
      <c r="I25" s="73">
        <v>0</v>
      </c>
      <c r="J25" s="73">
        <v>8</v>
      </c>
      <c r="K25" s="73">
        <v>30</v>
      </c>
      <c r="L25" s="73"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Q18" sqref="Q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48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49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95">
        <v>2</v>
      </c>
      <c r="D12" s="95"/>
      <c r="E12" s="95"/>
      <c r="F12" s="95"/>
      <c r="G12" s="95"/>
      <c r="H12" s="95"/>
      <c r="I12" s="95"/>
      <c r="J12" s="95"/>
      <c r="K12" s="95"/>
      <c r="L12" s="96">
        <v>2</v>
      </c>
    </row>
    <row r="13" spans="2:12">
      <c r="B13" s="22" t="s">
        <v>2</v>
      </c>
      <c r="C13" s="95">
        <v>122</v>
      </c>
      <c r="D13" s="95"/>
      <c r="E13" s="95"/>
      <c r="F13" s="95"/>
      <c r="G13" s="95">
        <v>1</v>
      </c>
      <c r="H13" s="95"/>
      <c r="I13" s="95"/>
      <c r="J13" s="95">
        <v>3</v>
      </c>
      <c r="K13" s="95"/>
      <c r="L13" s="96">
        <v>126</v>
      </c>
    </row>
    <row r="14" spans="2:12">
      <c r="B14" s="22" t="s">
        <v>3</v>
      </c>
      <c r="C14" s="95">
        <v>10</v>
      </c>
      <c r="D14" s="95"/>
      <c r="E14" s="95"/>
      <c r="F14" s="95"/>
      <c r="G14" s="95"/>
      <c r="H14" s="95"/>
      <c r="I14" s="95"/>
      <c r="J14" s="95">
        <v>1</v>
      </c>
      <c r="K14" s="95"/>
      <c r="L14" s="96">
        <v>11</v>
      </c>
    </row>
    <row r="15" spans="2:12">
      <c r="B15" s="22" t="s">
        <v>25</v>
      </c>
      <c r="C15" s="95">
        <v>21</v>
      </c>
      <c r="D15" s="95"/>
      <c r="E15" s="95">
        <v>1</v>
      </c>
      <c r="F15" s="95"/>
      <c r="G15" s="95"/>
      <c r="H15" s="95">
        <v>1</v>
      </c>
      <c r="I15" s="95"/>
      <c r="J15" s="95">
        <v>1</v>
      </c>
      <c r="K15" s="95"/>
      <c r="L15" s="96">
        <v>24</v>
      </c>
    </row>
    <row r="16" spans="2:12">
      <c r="B16" s="22" t="s">
        <v>23</v>
      </c>
      <c r="C16" s="96">
        <v>155</v>
      </c>
      <c r="D16" s="96">
        <v>0</v>
      </c>
      <c r="E16" s="96">
        <v>1</v>
      </c>
      <c r="F16" s="96">
        <v>0</v>
      </c>
      <c r="G16" s="96">
        <v>1</v>
      </c>
      <c r="H16" s="96">
        <v>1</v>
      </c>
      <c r="I16" s="96">
        <v>0</v>
      </c>
      <c r="J16" s="96">
        <v>5</v>
      </c>
      <c r="K16" s="96">
        <v>0</v>
      </c>
      <c r="L16" s="96">
        <v>163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97">
        <v>18</v>
      </c>
      <c r="D18" s="97"/>
      <c r="E18" s="97"/>
      <c r="F18" s="97"/>
      <c r="G18" s="97"/>
      <c r="H18" s="97">
        <v>1</v>
      </c>
      <c r="I18" s="97"/>
      <c r="J18" s="98"/>
      <c r="K18" s="97"/>
      <c r="L18" s="100">
        <v>19</v>
      </c>
    </row>
    <row r="19" spans="2:12">
      <c r="B19" s="22" t="s">
        <v>5</v>
      </c>
      <c r="C19" s="97">
        <v>396</v>
      </c>
      <c r="D19" s="97">
        <v>22</v>
      </c>
      <c r="E19" s="97">
        <v>2</v>
      </c>
      <c r="F19" s="97"/>
      <c r="G19" s="97"/>
      <c r="H19" s="97">
        <v>1</v>
      </c>
      <c r="I19" s="97">
        <v>7</v>
      </c>
      <c r="J19" s="98"/>
      <c r="K19" s="97">
        <v>3</v>
      </c>
      <c r="L19" s="100">
        <v>431</v>
      </c>
    </row>
    <row r="20" spans="2:12">
      <c r="B20" s="22" t="s">
        <v>6</v>
      </c>
      <c r="C20" s="97">
        <v>241</v>
      </c>
      <c r="D20" s="97">
        <v>16</v>
      </c>
      <c r="E20" s="97">
        <v>2</v>
      </c>
      <c r="F20" s="97"/>
      <c r="G20" s="97"/>
      <c r="H20" s="97"/>
      <c r="I20" s="97">
        <v>57</v>
      </c>
      <c r="J20" s="98"/>
      <c r="K20" s="97"/>
      <c r="L20" s="100">
        <v>316</v>
      </c>
    </row>
    <row r="21" spans="2:12">
      <c r="B21" s="22" t="s">
        <v>7</v>
      </c>
      <c r="C21" s="97">
        <v>100</v>
      </c>
      <c r="D21" s="97">
        <v>8</v>
      </c>
      <c r="E21" s="97"/>
      <c r="F21" s="97">
        <v>2</v>
      </c>
      <c r="G21" s="97"/>
      <c r="H21" s="97"/>
      <c r="I21" s="97">
        <v>15</v>
      </c>
      <c r="J21" s="98"/>
      <c r="K21" s="97"/>
      <c r="L21" s="100">
        <v>125</v>
      </c>
    </row>
    <row r="22" spans="2:12">
      <c r="B22" s="22" t="s">
        <v>8</v>
      </c>
      <c r="C22" s="97">
        <v>140</v>
      </c>
      <c r="D22" s="97">
        <v>17</v>
      </c>
      <c r="E22" s="97">
        <v>1</v>
      </c>
      <c r="F22" s="97"/>
      <c r="G22" s="97"/>
      <c r="H22" s="97">
        <v>1</v>
      </c>
      <c r="I22" s="97">
        <v>67</v>
      </c>
      <c r="J22" s="98"/>
      <c r="K22" s="97">
        <v>1</v>
      </c>
      <c r="L22" s="100">
        <v>227</v>
      </c>
    </row>
    <row r="23" spans="2:12">
      <c r="B23" s="22" t="s">
        <v>9</v>
      </c>
      <c r="C23" s="97">
        <v>0</v>
      </c>
      <c r="D23" s="97"/>
      <c r="E23" s="97"/>
      <c r="F23" s="97"/>
      <c r="G23" s="97"/>
      <c r="H23" s="97">
        <v>4</v>
      </c>
      <c r="I23" s="97"/>
      <c r="J23" s="98"/>
      <c r="K23" s="97"/>
      <c r="L23" s="100">
        <v>4</v>
      </c>
    </row>
    <row r="24" spans="2:12">
      <c r="B24" s="23" t="s">
        <v>24</v>
      </c>
      <c r="C24" s="101">
        <v>895</v>
      </c>
      <c r="D24" s="101">
        <v>63</v>
      </c>
      <c r="E24" s="101">
        <v>5</v>
      </c>
      <c r="F24" s="101">
        <v>2</v>
      </c>
      <c r="G24" s="101">
        <v>0</v>
      </c>
      <c r="H24" s="101">
        <v>7</v>
      </c>
      <c r="I24" s="101">
        <v>146</v>
      </c>
      <c r="J24" s="101"/>
      <c r="K24" s="101">
        <v>4</v>
      </c>
      <c r="L24" s="101">
        <v>1122</v>
      </c>
    </row>
    <row r="25" spans="2:12">
      <c r="B25" s="24" t="s">
        <v>0</v>
      </c>
      <c r="C25" s="99">
        <v>1050</v>
      </c>
      <c r="D25" s="99">
        <v>63</v>
      </c>
      <c r="E25" s="99">
        <v>6</v>
      </c>
      <c r="F25" s="99">
        <v>2</v>
      </c>
      <c r="G25" s="99">
        <v>1</v>
      </c>
      <c r="H25" s="99">
        <v>8</v>
      </c>
      <c r="I25" s="99">
        <v>146</v>
      </c>
      <c r="J25" s="99">
        <v>5</v>
      </c>
      <c r="K25" s="99">
        <v>4</v>
      </c>
      <c r="L25" s="99">
        <v>1285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5" sqref="O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50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51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34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02">
        <v>2</v>
      </c>
      <c r="D12" s="102"/>
      <c r="E12" s="102"/>
      <c r="F12" s="102"/>
      <c r="G12" s="102"/>
      <c r="H12" s="102"/>
      <c r="I12" s="102"/>
      <c r="J12" s="102"/>
      <c r="K12" s="102"/>
      <c r="L12" s="103">
        <v>2</v>
      </c>
    </row>
    <row r="13" spans="2:12">
      <c r="B13" s="22" t="s">
        <v>2</v>
      </c>
      <c r="C13" s="102">
        <v>54</v>
      </c>
      <c r="D13" s="102">
        <v>1</v>
      </c>
      <c r="E13" s="102">
        <v>1</v>
      </c>
      <c r="F13" s="102"/>
      <c r="G13" s="102">
        <v>2</v>
      </c>
      <c r="H13" s="102"/>
      <c r="I13" s="102"/>
      <c r="J13" s="102">
        <v>2</v>
      </c>
      <c r="K13" s="102"/>
      <c r="L13" s="103">
        <v>60</v>
      </c>
    </row>
    <row r="14" spans="2:12">
      <c r="B14" s="22" t="s">
        <v>3</v>
      </c>
      <c r="C14" s="102"/>
      <c r="D14" s="102"/>
      <c r="E14" s="102"/>
      <c r="F14" s="102"/>
      <c r="G14" s="102">
        <v>1</v>
      </c>
      <c r="H14" s="102"/>
      <c r="I14" s="102"/>
      <c r="J14" s="102"/>
      <c r="K14" s="102"/>
      <c r="L14" s="103">
        <v>1</v>
      </c>
    </row>
    <row r="15" spans="2:12">
      <c r="B15" s="22" t="s">
        <v>25</v>
      </c>
      <c r="C15" s="102">
        <v>18</v>
      </c>
      <c r="D15" s="102">
        <v>1</v>
      </c>
      <c r="E15" s="102"/>
      <c r="F15" s="102"/>
      <c r="G15" s="102">
        <v>1</v>
      </c>
      <c r="H15" s="102"/>
      <c r="I15" s="102"/>
      <c r="J15" s="102">
        <v>3</v>
      </c>
      <c r="K15" s="102"/>
      <c r="L15" s="103">
        <v>23</v>
      </c>
    </row>
    <row r="16" spans="2:12">
      <c r="B16" s="22" t="s">
        <v>23</v>
      </c>
      <c r="C16" s="103">
        <v>74</v>
      </c>
      <c r="D16" s="103">
        <v>2</v>
      </c>
      <c r="E16" s="103">
        <v>1</v>
      </c>
      <c r="F16" s="103">
        <v>0</v>
      </c>
      <c r="G16" s="103">
        <v>4</v>
      </c>
      <c r="H16" s="103">
        <v>0</v>
      </c>
      <c r="I16" s="103">
        <v>0</v>
      </c>
      <c r="J16" s="103">
        <v>5</v>
      </c>
      <c r="K16" s="103">
        <v>0</v>
      </c>
      <c r="L16" s="103">
        <v>86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04">
        <v>2</v>
      </c>
      <c r="D18" s="104"/>
      <c r="E18" s="104"/>
      <c r="F18" s="104"/>
      <c r="G18" s="104"/>
      <c r="H18" s="104"/>
      <c r="I18" s="104"/>
      <c r="J18" s="105"/>
      <c r="K18" s="104"/>
      <c r="L18" s="107">
        <v>2</v>
      </c>
    </row>
    <row r="19" spans="2:12">
      <c r="B19" s="22" t="s">
        <v>5</v>
      </c>
      <c r="C19" s="104">
        <v>168</v>
      </c>
      <c r="D19" s="104">
        <v>16</v>
      </c>
      <c r="E19" s="104">
        <v>1</v>
      </c>
      <c r="F19" s="104"/>
      <c r="G19" s="104">
        <v>12</v>
      </c>
      <c r="H19" s="104">
        <v>1</v>
      </c>
      <c r="I19" s="104"/>
      <c r="J19" s="105"/>
      <c r="K19" s="104">
        <v>5</v>
      </c>
      <c r="L19" s="107">
        <v>203</v>
      </c>
    </row>
    <row r="20" spans="2:12">
      <c r="B20" s="22" t="s">
        <v>6</v>
      </c>
      <c r="C20" s="104">
        <v>113</v>
      </c>
      <c r="D20" s="104">
        <v>9</v>
      </c>
      <c r="E20" s="104"/>
      <c r="F20" s="104"/>
      <c r="G20" s="104">
        <v>14</v>
      </c>
      <c r="H20" s="104">
        <v>1</v>
      </c>
      <c r="I20" s="104"/>
      <c r="J20" s="105"/>
      <c r="K20" s="104"/>
      <c r="L20" s="107">
        <v>137</v>
      </c>
    </row>
    <row r="21" spans="2:12">
      <c r="B21" s="22" t="s">
        <v>7</v>
      </c>
      <c r="C21" s="104">
        <v>87</v>
      </c>
      <c r="D21" s="104">
        <v>14</v>
      </c>
      <c r="E21" s="104">
        <v>1</v>
      </c>
      <c r="F21" s="104"/>
      <c r="G21" s="104">
        <v>18</v>
      </c>
      <c r="H21" s="104">
        <v>1</v>
      </c>
      <c r="I21" s="104"/>
      <c r="J21" s="105"/>
      <c r="K21" s="104">
        <v>5</v>
      </c>
      <c r="L21" s="107">
        <v>126</v>
      </c>
    </row>
    <row r="22" spans="2:12">
      <c r="B22" s="22" t="s">
        <v>8</v>
      </c>
      <c r="C22" s="104">
        <v>44</v>
      </c>
      <c r="D22" s="104">
        <v>5</v>
      </c>
      <c r="E22" s="104"/>
      <c r="F22" s="104"/>
      <c r="G22" s="104">
        <v>7</v>
      </c>
      <c r="H22" s="104">
        <v>2</v>
      </c>
      <c r="I22" s="104"/>
      <c r="J22" s="105"/>
      <c r="K22" s="104">
        <v>1</v>
      </c>
      <c r="L22" s="107">
        <v>59</v>
      </c>
    </row>
    <row r="23" spans="2:12">
      <c r="B23" s="22" t="s">
        <v>9</v>
      </c>
      <c r="C23" s="104">
        <v>6</v>
      </c>
      <c r="D23" s="104"/>
      <c r="E23" s="104">
        <v>1</v>
      </c>
      <c r="F23" s="104"/>
      <c r="G23" s="104">
        <v>5</v>
      </c>
      <c r="H23" s="104"/>
      <c r="I23" s="104"/>
      <c r="J23" s="105"/>
      <c r="K23" s="104"/>
      <c r="L23" s="107">
        <v>12</v>
      </c>
    </row>
    <row r="24" spans="2:12">
      <c r="B24" s="23" t="s">
        <v>24</v>
      </c>
      <c r="C24" s="108">
        <v>420</v>
      </c>
      <c r="D24" s="108">
        <v>44</v>
      </c>
      <c r="E24" s="108">
        <v>3</v>
      </c>
      <c r="F24" s="108">
        <v>0</v>
      </c>
      <c r="G24" s="108">
        <v>56</v>
      </c>
      <c r="H24" s="108">
        <v>5</v>
      </c>
      <c r="I24" s="108">
        <v>0</v>
      </c>
      <c r="J24" s="108"/>
      <c r="K24" s="108">
        <v>11</v>
      </c>
      <c r="L24" s="108">
        <v>539</v>
      </c>
    </row>
    <row r="25" spans="2:12">
      <c r="B25" s="24" t="s">
        <v>0</v>
      </c>
      <c r="C25" s="106">
        <v>494</v>
      </c>
      <c r="D25" s="106">
        <v>46</v>
      </c>
      <c r="E25" s="106">
        <v>4</v>
      </c>
      <c r="F25" s="106">
        <v>0</v>
      </c>
      <c r="G25" s="106">
        <v>60</v>
      </c>
      <c r="H25" s="106">
        <v>5</v>
      </c>
      <c r="I25" s="106">
        <v>0</v>
      </c>
      <c r="J25" s="106">
        <v>5</v>
      </c>
      <c r="K25" s="106">
        <v>11</v>
      </c>
      <c r="L25" s="106">
        <v>625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P21" sqref="P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35"/>
      <c r="B1" s="36" t="s">
        <v>27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5"/>
      <c r="B2" s="36" t="s">
        <v>29</v>
      </c>
      <c r="C2" s="250" t="s">
        <v>52</v>
      </c>
      <c r="D2" s="250"/>
      <c r="E2" s="250"/>
      <c r="F2" s="250"/>
      <c r="G2" s="250"/>
      <c r="H2" s="37"/>
      <c r="I2" s="37"/>
      <c r="J2" s="37"/>
      <c r="K2" s="37"/>
      <c r="L2" s="37"/>
    </row>
    <row r="3" spans="1:12">
      <c r="A3" s="35"/>
      <c r="B3" s="36" t="s">
        <v>28</v>
      </c>
      <c r="C3" s="251" t="s">
        <v>53</v>
      </c>
      <c r="D3" s="251"/>
      <c r="E3" s="251"/>
      <c r="F3" s="251"/>
      <c r="G3" s="251"/>
      <c r="H3" s="37"/>
      <c r="I3" s="37"/>
      <c r="J3" s="37"/>
      <c r="K3" s="37"/>
      <c r="L3" s="37"/>
    </row>
    <row r="4" spans="1:12">
      <c r="A4" s="35"/>
      <c r="B4" s="37" t="s">
        <v>30</v>
      </c>
      <c r="C4" s="37"/>
      <c r="D4" s="26">
        <v>43220</v>
      </c>
      <c r="E4" s="37"/>
      <c r="F4" s="37"/>
      <c r="G4" s="37"/>
      <c r="H4" s="37"/>
      <c r="I4" s="37"/>
      <c r="J4" s="37"/>
      <c r="K4" s="37"/>
      <c r="L4" s="37"/>
    </row>
    <row r="5" spans="1:12">
      <c r="A5" s="35"/>
      <c r="B5" s="255" t="s">
        <v>26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35"/>
      <c r="B7" s="38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2.75" customHeight="1">
      <c r="A8" s="35"/>
      <c r="B8" s="256" t="s">
        <v>32</v>
      </c>
      <c r="C8" s="256" t="s">
        <v>11</v>
      </c>
      <c r="D8" s="256"/>
      <c r="E8" s="256"/>
      <c r="F8" s="256"/>
      <c r="G8" s="256"/>
      <c r="H8" s="256"/>
      <c r="I8" s="256"/>
      <c r="J8" s="256" t="s">
        <v>12</v>
      </c>
      <c r="K8" s="256" t="s">
        <v>13</v>
      </c>
      <c r="L8" s="256" t="s">
        <v>0</v>
      </c>
    </row>
    <row r="9" spans="1:12" ht="12.75" customHeight="1">
      <c r="A9" s="35"/>
      <c r="B9" s="256"/>
      <c r="C9" s="256" t="s">
        <v>14</v>
      </c>
      <c r="D9" s="256"/>
      <c r="E9" s="256"/>
      <c r="F9" s="256"/>
      <c r="G9" s="256" t="s">
        <v>15</v>
      </c>
      <c r="H9" s="256"/>
      <c r="I9" s="256"/>
      <c r="J9" s="256"/>
      <c r="K9" s="256"/>
      <c r="L9" s="256"/>
    </row>
    <row r="10" spans="1:12" ht="36">
      <c r="A10" s="35"/>
      <c r="B10" s="256"/>
      <c r="C10" s="39" t="s">
        <v>16</v>
      </c>
      <c r="D10" s="39" t="s">
        <v>17</v>
      </c>
      <c r="E10" s="39" t="s">
        <v>18</v>
      </c>
      <c r="F10" s="39" t="s">
        <v>19</v>
      </c>
      <c r="G10" s="39" t="s">
        <v>20</v>
      </c>
      <c r="H10" s="39" t="s">
        <v>18</v>
      </c>
      <c r="I10" s="39" t="s">
        <v>19</v>
      </c>
      <c r="J10" s="256"/>
      <c r="K10" s="256"/>
      <c r="L10" s="256"/>
    </row>
    <row r="11" spans="1:12" ht="12.75" customHeight="1">
      <c r="A11" s="35"/>
      <c r="B11" s="252" t="s">
        <v>21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4"/>
    </row>
    <row r="12" spans="1:12">
      <c r="A12" s="35"/>
      <c r="B12" s="28" t="s">
        <v>1</v>
      </c>
      <c r="C12" s="74">
        <v>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4">
        <v>0</v>
      </c>
      <c r="L12" s="76">
        <v>2</v>
      </c>
    </row>
    <row r="13" spans="1:12">
      <c r="A13" s="35"/>
      <c r="B13" s="28" t="s">
        <v>2</v>
      </c>
      <c r="C13" s="75">
        <v>84</v>
      </c>
      <c r="D13" s="75">
        <v>1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5</v>
      </c>
      <c r="K13" s="75">
        <v>1</v>
      </c>
      <c r="L13" s="76">
        <v>91</v>
      </c>
    </row>
    <row r="14" spans="1:12">
      <c r="A14" s="35"/>
      <c r="B14" s="28" t="s">
        <v>3</v>
      </c>
      <c r="C14" s="75">
        <v>12</v>
      </c>
      <c r="D14" s="75">
        <v>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4</v>
      </c>
      <c r="K14" s="75">
        <v>1</v>
      </c>
      <c r="L14" s="76">
        <v>18</v>
      </c>
    </row>
    <row r="15" spans="1:12">
      <c r="A15" s="35"/>
      <c r="B15" s="28" t="s">
        <v>25</v>
      </c>
      <c r="C15" s="75">
        <v>10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1</v>
      </c>
      <c r="K15" s="75">
        <v>1</v>
      </c>
      <c r="L15" s="76">
        <v>12</v>
      </c>
    </row>
    <row r="16" spans="1:12">
      <c r="A16" s="35"/>
      <c r="B16" s="28" t="s">
        <v>23</v>
      </c>
      <c r="C16" s="76">
        <v>108</v>
      </c>
      <c r="D16" s="76">
        <v>2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10</v>
      </c>
      <c r="K16" s="76">
        <v>3</v>
      </c>
      <c r="L16" s="76">
        <v>123</v>
      </c>
    </row>
    <row r="17" spans="1:12">
      <c r="A17" s="35"/>
      <c r="B17" s="249" t="s">
        <v>22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</row>
    <row r="18" spans="1:12">
      <c r="A18" s="35"/>
      <c r="B18" s="28" t="s">
        <v>4</v>
      </c>
      <c r="C18" s="77">
        <v>18</v>
      </c>
      <c r="D18" s="77">
        <v>1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59"/>
      <c r="K18" s="77">
        <v>0</v>
      </c>
      <c r="L18" s="79">
        <v>19</v>
      </c>
    </row>
    <row r="19" spans="1:12">
      <c r="A19" s="35"/>
      <c r="B19" s="28" t="s">
        <v>5</v>
      </c>
      <c r="C19" s="77">
        <v>299</v>
      </c>
      <c r="D19" s="77">
        <v>3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59"/>
      <c r="K19" s="77">
        <v>11</v>
      </c>
      <c r="L19" s="79">
        <v>313</v>
      </c>
    </row>
    <row r="20" spans="1:12">
      <c r="A20" s="35"/>
      <c r="B20" s="28" t="s">
        <v>6</v>
      </c>
      <c r="C20" s="77">
        <v>210</v>
      </c>
      <c r="D20" s="77">
        <v>3</v>
      </c>
      <c r="E20" s="77">
        <v>0</v>
      </c>
      <c r="F20" s="77">
        <v>0</v>
      </c>
      <c r="G20" s="77">
        <v>0</v>
      </c>
      <c r="H20" s="77">
        <v>2</v>
      </c>
      <c r="I20" s="77">
        <v>0</v>
      </c>
      <c r="J20" s="59"/>
      <c r="K20" s="77">
        <v>3</v>
      </c>
      <c r="L20" s="79">
        <v>218</v>
      </c>
    </row>
    <row r="21" spans="1:12">
      <c r="A21" s="35"/>
      <c r="B21" s="28" t="s">
        <v>7</v>
      </c>
      <c r="C21" s="77">
        <v>28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59"/>
      <c r="K21" s="77">
        <v>4</v>
      </c>
      <c r="L21" s="79">
        <v>32</v>
      </c>
    </row>
    <row r="22" spans="1:12">
      <c r="A22" s="35"/>
      <c r="B22" s="28" t="s">
        <v>8</v>
      </c>
      <c r="C22" s="77">
        <v>105</v>
      </c>
      <c r="D22" s="77">
        <v>0</v>
      </c>
      <c r="E22" s="77">
        <v>0</v>
      </c>
      <c r="F22" s="77">
        <v>0</v>
      </c>
      <c r="G22" s="77">
        <v>0</v>
      </c>
      <c r="H22" s="77">
        <v>1</v>
      </c>
      <c r="I22" s="77">
        <v>0</v>
      </c>
      <c r="J22" s="59"/>
      <c r="K22" s="77">
        <v>7</v>
      </c>
      <c r="L22" s="79">
        <v>113</v>
      </c>
    </row>
    <row r="23" spans="1:12">
      <c r="A23" s="35"/>
      <c r="B23" s="28" t="s">
        <v>9</v>
      </c>
      <c r="C23" s="77">
        <v>4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59"/>
      <c r="K23" s="77">
        <v>0</v>
      </c>
      <c r="L23" s="79">
        <v>4</v>
      </c>
    </row>
    <row r="24" spans="1:12">
      <c r="A24" s="35"/>
      <c r="B24" s="29" t="s">
        <v>24</v>
      </c>
      <c r="C24" s="80">
        <v>664</v>
      </c>
      <c r="D24" s="80">
        <v>7</v>
      </c>
      <c r="E24" s="80">
        <v>0</v>
      </c>
      <c r="F24" s="80">
        <v>0</v>
      </c>
      <c r="G24" s="80">
        <v>0</v>
      </c>
      <c r="H24" s="80">
        <v>3</v>
      </c>
      <c r="I24" s="80">
        <v>0</v>
      </c>
      <c r="J24" s="80"/>
      <c r="K24" s="80">
        <v>25</v>
      </c>
      <c r="L24" s="80">
        <v>699</v>
      </c>
    </row>
    <row r="25" spans="1:12">
      <c r="A25" s="35"/>
      <c r="B25" s="27" t="s">
        <v>0</v>
      </c>
      <c r="C25" s="78">
        <v>772</v>
      </c>
      <c r="D25" s="78">
        <v>9</v>
      </c>
      <c r="E25" s="78">
        <v>0</v>
      </c>
      <c r="F25" s="78">
        <v>0</v>
      </c>
      <c r="G25" s="78">
        <v>0</v>
      </c>
      <c r="H25" s="78">
        <v>3</v>
      </c>
      <c r="I25" s="78">
        <v>0</v>
      </c>
      <c r="J25" s="78">
        <v>10</v>
      </c>
      <c r="K25" s="78">
        <v>28</v>
      </c>
      <c r="L25" s="78">
        <v>822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R20" sqref="R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54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55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09">
        <v>3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10">
        <v>4</v>
      </c>
    </row>
    <row r="13" spans="2:12">
      <c r="B13" s="22" t="s">
        <v>2</v>
      </c>
      <c r="C13" s="109">
        <v>179</v>
      </c>
      <c r="D13" s="109">
        <v>2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2</v>
      </c>
      <c r="K13" s="109">
        <v>1</v>
      </c>
      <c r="L13" s="110">
        <v>184</v>
      </c>
    </row>
    <row r="14" spans="2:12">
      <c r="B14" s="22" t="s">
        <v>3</v>
      </c>
      <c r="C14" s="109">
        <v>10</v>
      </c>
      <c r="D14" s="109">
        <v>1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10">
        <v>11</v>
      </c>
    </row>
    <row r="15" spans="2:12">
      <c r="B15" s="22" t="s">
        <v>25</v>
      </c>
      <c r="C15" s="109">
        <v>121</v>
      </c>
      <c r="D15" s="109">
        <v>2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10">
        <v>123</v>
      </c>
    </row>
    <row r="16" spans="2:12">
      <c r="B16" s="22" t="s">
        <v>23</v>
      </c>
      <c r="C16" s="110">
        <v>313</v>
      </c>
      <c r="D16" s="110">
        <v>5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3</v>
      </c>
      <c r="K16" s="110">
        <v>1</v>
      </c>
      <c r="L16" s="110">
        <v>322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11">
        <v>20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2"/>
      <c r="K18" s="111">
        <v>0</v>
      </c>
      <c r="L18" s="114">
        <v>20</v>
      </c>
    </row>
    <row r="19" spans="2:12">
      <c r="B19" s="22" t="s">
        <v>5</v>
      </c>
      <c r="C19" s="111">
        <v>614</v>
      </c>
      <c r="D19" s="111">
        <v>23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2"/>
      <c r="K19" s="111">
        <v>17</v>
      </c>
      <c r="L19" s="114">
        <v>654</v>
      </c>
    </row>
    <row r="20" spans="2:12">
      <c r="B20" s="22" t="s">
        <v>6</v>
      </c>
      <c r="C20" s="111">
        <v>407</v>
      </c>
      <c r="D20" s="111">
        <v>23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2"/>
      <c r="K20" s="111">
        <v>1</v>
      </c>
      <c r="L20" s="114">
        <v>431</v>
      </c>
    </row>
    <row r="21" spans="2:12">
      <c r="B21" s="22" t="s">
        <v>7</v>
      </c>
      <c r="C21" s="111">
        <v>135</v>
      </c>
      <c r="D21" s="111">
        <v>4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2"/>
      <c r="K21" s="111">
        <v>1</v>
      </c>
      <c r="L21" s="114">
        <v>140</v>
      </c>
    </row>
    <row r="22" spans="2:12">
      <c r="B22" s="22" t="s">
        <v>8</v>
      </c>
      <c r="C22" s="111">
        <v>154</v>
      </c>
      <c r="D22" s="111">
        <v>10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2"/>
      <c r="K22" s="111">
        <v>2</v>
      </c>
      <c r="L22" s="114">
        <v>166</v>
      </c>
    </row>
    <row r="23" spans="2:12">
      <c r="B23" s="22" t="s">
        <v>9</v>
      </c>
      <c r="C23" s="111">
        <v>7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2"/>
      <c r="K23" s="111">
        <v>1</v>
      </c>
      <c r="L23" s="114">
        <v>8</v>
      </c>
    </row>
    <row r="24" spans="2:12">
      <c r="B24" s="23" t="s">
        <v>24</v>
      </c>
      <c r="C24" s="115">
        <v>1337</v>
      </c>
      <c r="D24" s="115">
        <v>60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/>
      <c r="K24" s="115">
        <v>22</v>
      </c>
      <c r="L24" s="115">
        <v>1419</v>
      </c>
    </row>
    <row r="25" spans="2:12">
      <c r="B25" s="24" t="s">
        <v>0</v>
      </c>
      <c r="C25" s="113">
        <v>1650</v>
      </c>
      <c r="D25" s="113">
        <v>65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3</v>
      </c>
      <c r="K25" s="113">
        <v>23</v>
      </c>
      <c r="L25" s="113">
        <v>1741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P15" sqref="P1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56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57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16">
        <v>2</v>
      </c>
      <c r="D12" s="116"/>
      <c r="E12" s="116">
        <v>1</v>
      </c>
      <c r="F12" s="116"/>
      <c r="G12" s="116"/>
      <c r="H12" s="116"/>
      <c r="I12" s="116"/>
      <c r="J12" s="116"/>
      <c r="K12" s="116"/>
      <c r="L12" s="117">
        <v>3</v>
      </c>
    </row>
    <row r="13" spans="2:12">
      <c r="B13" s="22" t="s">
        <v>2</v>
      </c>
      <c r="C13" s="116">
        <v>54</v>
      </c>
      <c r="D13" s="116">
        <v>4</v>
      </c>
      <c r="E13" s="116">
        <v>1</v>
      </c>
      <c r="F13" s="116"/>
      <c r="G13" s="116"/>
      <c r="H13" s="116"/>
      <c r="I13" s="116"/>
      <c r="J13" s="116"/>
      <c r="K13" s="116"/>
      <c r="L13" s="117">
        <v>59</v>
      </c>
    </row>
    <row r="14" spans="2:12">
      <c r="B14" s="22" t="s">
        <v>3</v>
      </c>
      <c r="C14" s="116">
        <v>14</v>
      </c>
      <c r="D14" s="116"/>
      <c r="E14" s="116"/>
      <c r="F14" s="116"/>
      <c r="G14" s="116"/>
      <c r="H14" s="116"/>
      <c r="I14" s="116"/>
      <c r="J14" s="116">
        <v>1</v>
      </c>
      <c r="K14" s="116"/>
      <c r="L14" s="117">
        <v>15</v>
      </c>
    </row>
    <row r="15" spans="2:12">
      <c r="B15" s="22" t="s">
        <v>25</v>
      </c>
      <c r="C15" s="116">
        <v>19</v>
      </c>
      <c r="D15" s="116">
        <v>6</v>
      </c>
      <c r="E15" s="116"/>
      <c r="F15" s="116"/>
      <c r="G15" s="116"/>
      <c r="H15" s="116">
        <v>1</v>
      </c>
      <c r="I15" s="116"/>
      <c r="J15" s="116">
        <v>1</v>
      </c>
      <c r="K15" s="116">
        <v>3</v>
      </c>
      <c r="L15" s="117">
        <v>30</v>
      </c>
    </row>
    <row r="16" spans="2:12">
      <c r="B16" s="22" t="s">
        <v>23</v>
      </c>
      <c r="C16" s="117">
        <v>89</v>
      </c>
      <c r="D16" s="117">
        <v>10</v>
      </c>
      <c r="E16" s="117">
        <v>2</v>
      </c>
      <c r="F16" s="117">
        <v>0</v>
      </c>
      <c r="G16" s="117">
        <v>0</v>
      </c>
      <c r="H16" s="117">
        <v>1</v>
      </c>
      <c r="I16" s="117">
        <v>0</v>
      </c>
      <c r="J16" s="117">
        <v>2</v>
      </c>
      <c r="K16" s="117">
        <v>3</v>
      </c>
      <c r="L16" s="117">
        <v>107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18">
        <v>73</v>
      </c>
      <c r="D18" s="118">
        <v>12</v>
      </c>
      <c r="E18" s="118"/>
      <c r="F18" s="118"/>
      <c r="G18" s="118">
        <v>1</v>
      </c>
      <c r="H18" s="118">
        <v>6</v>
      </c>
      <c r="I18" s="118"/>
      <c r="J18" s="119"/>
      <c r="K18" s="118">
        <v>4</v>
      </c>
      <c r="L18" s="121">
        <v>96</v>
      </c>
    </row>
    <row r="19" spans="2:12">
      <c r="B19" s="22" t="s">
        <v>5</v>
      </c>
      <c r="C19" s="118">
        <v>133</v>
      </c>
      <c r="D19" s="118">
        <v>11</v>
      </c>
      <c r="E19" s="118">
        <v>3</v>
      </c>
      <c r="F19" s="118"/>
      <c r="G19" s="118"/>
      <c r="H19" s="118">
        <v>11</v>
      </c>
      <c r="I19" s="118"/>
      <c r="J19" s="119"/>
      <c r="K19" s="118">
        <v>6</v>
      </c>
      <c r="L19" s="121">
        <v>164</v>
      </c>
    </row>
    <row r="20" spans="2:12">
      <c r="B20" s="22" t="s">
        <v>6</v>
      </c>
      <c r="C20" s="118">
        <v>158</v>
      </c>
      <c r="D20" s="118">
        <v>8</v>
      </c>
      <c r="E20" s="118">
        <v>7</v>
      </c>
      <c r="F20" s="118"/>
      <c r="G20" s="118">
        <v>4</v>
      </c>
      <c r="H20" s="118">
        <v>21</v>
      </c>
      <c r="I20" s="118">
        <v>1</v>
      </c>
      <c r="J20" s="119"/>
      <c r="K20" s="118">
        <v>5</v>
      </c>
      <c r="L20" s="121">
        <v>204</v>
      </c>
    </row>
    <row r="21" spans="2:12">
      <c r="B21" s="22" t="s">
        <v>7</v>
      </c>
      <c r="C21" s="118">
        <v>120</v>
      </c>
      <c r="D21" s="118">
        <v>10</v>
      </c>
      <c r="E21" s="118">
        <v>5</v>
      </c>
      <c r="F21" s="118"/>
      <c r="G21" s="118"/>
      <c r="H21" s="118">
        <v>4</v>
      </c>
      <c r="I21" s="118"/>
      <c r="J21" s="119"/>
      <c r="K21" s="118">
        <v>6</v>
      </c>
      <c r="L21" s="121">
        <v>145</v>
      </c>
    </row>
    <row r="22" spans="2:12">
      <c r="B22" s="22" t="s">
        <v>8</v>
      </c>
      <c r="C22" s="118">
        <v>45</v>
      </c>
      <c r="D22" s="118">
        <v>2</v>
      </c>
      <c r="E22" s="118">
        <v>5</v>
      </c>
      <c r="F22" s="118"/>
      <c r="G22" s="118"/>
      <c r="H22" s="118">
        <v>11</v>
      </c>
      <c r="I22" s="118">
        <v>1</v>
      </c>
      <c r="J22" s="119"/>
      <c r="K22" s="118">
        <v>7</v>
      </c>
      <c r="L22" s="121">
        <v>71</v>
      </c>
    </row>
    <row r="23" spans="2:12">
      <c r="B23" s="22" t="s">
        <v>9</v>
      </c>
      <c r="C23" s="118">
        <v>24</v>
      </c>
      <c r="D23" s="118">
        <v>2</v>
      </c>
      <c r="E23" s="118">
        <v>2</v>
      </c>
      <c r="F23" s="118"/>
      <c r="G23" s="118">
        <v>1</v>
      </c>
      <c r="H23" s="118">
        <v>6</v>
      </c>
      <c r="I23" s="118"/>
      <c r="J23" s="119"/>
      <c r="K23" s="118">
        <v>8</v>
      </c>
      <c r="L23" s="121">
        <v>43</v>
      </c>
    </row>
    <row r="24" spans="2:12">
      <c r="B24" s="23" t="s">
        <v>24</v>
      </c>
      <c r="C24" s="122">
        <v>553</v>
      </c>
      <c r="D24" s="122">
        <v>45</v>
      </c>
      <c r="E24" s="122">
        <v>22</v>
      </c>
      <c r="F24" s="122">
        <v>0</v>
      </c>
      <c r="G24" s="122">
        <v>6</v>
      </c>
      <c r="H24" s="122">
        <v>59</v>
      </c>
      <c r="I24" s="122">
        <v>2</v>
      </c>
      <c r="J24" s="122"/>
      <c r="K24" s="122">
        <v>36</v>
      </c>
      <c r="L24" s="122">
        <v>723</v>
      </c>
    </row>
    <row r="25" spans="2:12">
      <c r="B25" s="24" t="s">
        <v>0</v>
      </c>
      <c r="C25" s="120">
        <v>642</v>
      </c>
      <c r="D25" s="120">
        <v>55</v>
      </c>
      <c r="E25" s="120">
        <v>24</v>
      </c>
      <c r="F25" s="120">
        <v>0</v>
      </c>
      <c r="G25" s="120">
        <v>6</v>
      </c>
      <c r="H25" s="120">
        <v>60</v>
      </c>
      <c r="I25" s="120">
        <v>2</v>
      </c>
      <c r="J25" s="120">
        <v>2</v>
      </c>
      <c r="K25" s="120">
        <v>39</v>
      </c>
      <c r="L25" s="120">
        <v>830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28" sqref="F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58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59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34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23">
        <v>3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4">
        <v>3</v>
      </c>
    </row>
    <row r="13" spans="2:12">
      <c r="B13" s="22" t="s">
        <v>2</v>
      </c>
      <c r="C13" s="123">
        <v>53</v>
      </c>
      <c r="D13" s="123">
        <v>1</v>
      </c>
      <c r="E13" s="123">
        <v>0</v>
      </c>
      <c r="F13" s="123">
        <v>0</v>
      </c>
      <c r="G13" s="123">
        <v>0</v>
      </c>
      <c r="H13" s="123">
        <v>1</v>
      </c>
      <c r="I13" s="123">
        <v>0</v>
      </c>
      <c r="J13" s="123">
        <v>3</v>
      </c>
      <c r="K13" s="123">
        <v>0</v>
      </c>
      <c r="L13" s="124">
        <v>58</v>
      </c>
    </row>
    <row r="14" spans="2:12">
      <c r="B14" s="22" t="s">
        <v>3</v>
      </c>
      <c r="C14" s="123">
        <v>6</v>
      </c>
      <c r="D14" s="123">
        <v>0</v>
      </c>
      <c r="E14" s="123">
        <v>0</v>
      </c>
      <c r="F14" s="123">
        <v>0</v>
      </c>
      <c r="G14" s="123">
        <v>0</v>
      </c>
      <c r="H14" s="123">
        <v>1</v>
      </c>
      <c r="I14" s="123">
        <v>0</v>
      </c>
      <c r="J14" s="123">
        <v>2</v>
      </c>
      <c r="K14" s="123">
        <v>0</v>
      </c>
      <c r="L14" s="124">
        <v>9</v>
      </c>
    </row>
    <row r="15" spans="2:12">
      <c r="B15" s="22" t="s">
        <v>25</v>
      </c>
      <c r="C15" s="123">
        <v>2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4">
        <v>2</v>
      </c>
    </row>
    <row r="16" spans="2:12">
      <c r="B16" s="22" t="s">
        <v>23</v>
      </c>
      <c r="C16" s="124">
        <v>64</v>
      </c>
      <c r="D16" s="124">
        <v>1</v>
      </c>
      <c r="E16" s="124">
        <v>0</v>
      </c>
      <c r="F16" s="124">
        <v>0</v>
      </c>
      <c r="G16" s="124">
        <v>0</v>
      </c>
      <c r="H16" s="124">
        <v>2</v>
      </c>
      <c r="I16" s="124">
        <v>0</v>
      </c>
      <c r="J16" s="124">
        <v>5</v>
      </c>
      <c r="K16" s="124">
        <v>0</v>
      </c>
      <c r="L16" s="124">
        <v>72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25">
        <v>26</v>
      </c>
      <c r="D18" s="125">
        <v>0</v>
      </c>
      <c r="E18" s="125">
        <v>0</v>
      </c>
      <c r="F18" s="125">
        <v>0</v>
      </c>
      <c r="G18" s="125">
        <v>0</v>
      </c>
      <c r="H18" s="125">
        <v>1</v>
      </c>
      <c r="I18" s="125">
        <v>0</v>
      </c>
      <c r="J18" s="126"/>
      <c r="K18" s="125">
        <v>0</v>
      </c>
      <c r="L18" s="128">
        <v>27</v>
      </c>
    </row>
    <row r="19" spans="2:12">
      <c r="B19" s="22" t="s">
        <v>5</v>
      </c>
      <c r="C19" s="125">
        <v>263</v>
      </c>
      <c r="D19" s="125">
        <v>2</v>
      </c>
      <c r="E19" s="125">
        <v>1</v>
      </c>
      <c r="F19" s="125">
        <v>0</v>
      </c>
      <c r="G19" s="125">
        <v>0</v>
      </c>
      <c r="H19" s="125">
        <v>19</v>
      </c>
      <c r="I19" s="125">
        <v>0</v>
      </c>
      <c r="J19" s="126"/>
      <c r="K19" s="125">
        <v>5</v>
      </c>
      <c r="L19" s="128">
        <v>290</v>
      </c>
    </row>
    <row r="20" spans="2:12">
      <c r="B20" s="22" t="s">
        <v>6</v>
      </c>
      <c r="C20" s="125">
        <v>112</v>
      </c>
      <c r="D20" s="125">
        <v>2</v>
      </c>
      <c r="E20" s="125">
        <v>0</v>
      </c>
      <c r="F20" s="125">
        <v>0</v>
      </c>
      <c r="G20" s="125">
        <v>0</v>
      </c>
      <c r="H20" s="125">
        <v>19</v>
      </c>
      <c r="I20" s="125">
        <v>0</v>
      </c>
      <c r="J20" s="126"/>
      <c r="K20" s="125">
        <v>4</v>
      </c>
      <c r="L20" s="128">
        <v>137</v>
      </c>
    </row>
    <row r="21" spans="2:12">
      <c r="B21" s="22" t="s">
        <v>7</v>
      </c>
      <c r="C21" s="125">
        <v>90</v>
      </c>
      <c r="D21" s="125">
        <v>0</v>
      </c>
      <c r="E21" s="125">
        <v>0</v>
      </c>
      <c r="F21" s="125">
        <v>0</v>
      </c>
      <c r="G21" s="125">
        <v>0</v>
      </c>
      <c r="H21" s="125">
        <v>1</v>
      </c>
      <c r="I21" s="125">
        <v>0</v>
      </c>
      <c r="J21" s="126"/>
      <c r="K21" s="125">
        <v>5</v>
      </c>
      <c r="L21" s="128">
        <v>96</v>
      </c>
    </row>
    <row r="22" spans="2:12">
      <c r="B22" s="22" t="s">
        <v>8</v>
      </c>
      <c r="C22" s="125">
        <v>54</v>
      </c>
      <c r="D22" s="125">
        <v>1</v>
      </c>
      <c r="E22" s="125">
        <v>0</v>
      </c>
      <c r="F22" s="125">
        <v>0</v>
      </c>
      <c r="G22" s="125">
        <v>0</v>
      </c>
      <c r="H22" s="125">
        <v>2</v>
      </c>
      <c r="I22" s="125">
        <v>0</v>
      </c>
      <c r="J22" s="126"/>
      <c r="K22" s="125">
        <v>6</v>
      </c>
      <c r="L22" s="128">
        <v>63</v>
      </c>
    </row>
    <row r="23" spans="2:12">
      <c r="B23" s="22" t="s">
        <v>9</v>
      </c>
      <c r="C23" s="125">
        <v>8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6"/>
      <c r="K23" s="125">
        <v>1</v>
      </c>
      <c r="L23" s="128">
        <v>9</v>
      </c>
    </row>
    <row r="24" spans="2:12">
      <c r="B24" s="23" t="s">
        <v>24</v>
      </c>
      <c r="C24" s="129">
        <v>553</v>
      </c>
      <c r="D24" s="129">
        <v>5</v>
      </c>
      <c r="E24" s="129">
        <v>1</v>
      </c>
      <c r="F24" s="129">
        <v>0</v>
      </c>
      <c r="G24" s="129">
        <v>0</v>
      </c>
      <c r="H24" s="129">
        <v>42</v>
      </c>
      <c r="I24" s="129">
        <v>0</v>
      </c>
      <c r="J24" s="129"/>
      <c r="K24" s="129">
        <v>21</v>
      </c>
      <c r="L24" s="129">
        <v>622</v>
      </c>
    </row>
    <row r="25" spans="2:12">
      <c r="B25" s="24" t="s">
        <v>0</v>
      </c>
      <c r="C25" s="127">
        <v>617</v>
      </c>
      <c r="D25" s="127">
        <v>6</v>
      </c>
      <c r="E25" s="127">
        <v>1</v>
      </c>
      <c r="F25" s="127">
        <v>0</v>
      </c>
      <c r="G25" s="127">
        <v>0</v>
      </c>
      <c r="H25" s="127">
        <v>44</v>
      </c>
      <c r="I25" s="127">
        <v>0</v>
      </c>
      <c r="J25" s="127">
        <v>5</v>
      </c>
      <c r="K25" s="127">
        <v>21</v>
      </c>
      <c r="L25" s="127"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P23" sqref="P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60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30">
        <v>3</v>
      </c>
      <c r="D12" s="130">
        <v>0</v>
      </c>
      <c r="E12" s="130">
        <v>0</v>
      </c>
      <c r="F12" s="130"/>
      <c r="G12" s="130"/>
      <c r="H12" s="130"/>
      <c r="I12" s="130"/>
      <c r="J12" s="130">
        <v>0</v>
      </c>
      <c r="K12" s="130">
        <v>0</v>
      </c>
      <c r="L12" s="131">
        <v>3</v>
      </c>
    </row>
    <row r="13" spans="2:12">
      <c r="B13" s="22" t="s">
        <v>2</v>
      </c>
      <c r="C13" s="130">
        <v>93</v>
      </c>
      <c r="D13" s="130">
        <v>0</v>
      </c>
      <c r="E13" s="130">
        <v>0</v>
      </c>
      <c r="F13" s="130"/>
      <c r="G13" s="130"/>
      <c r="H13" s="130"/>
      <c r="I13" s="130"/>
      <c r="J13" s="130">
        <v>0</v>
      </c>
      <c r="K13" s="130">
        <v>0</v>
      </c>
      <c r="L13" s="131">
        <v>93</v>
      </c>
    </row>
    <row r="14" spans="2:12">
      <c r="B14" s="22" t="s">
        <v>3</v>
      </c>
      <c r="C14" s="130">
        <v>42</v>
      </c>
      <c r="D14" s="130">
        <v>1</v>
      </c>
      <c r="E14" s="130">
        <v>0</v>
      </c>
      <c r="F14" s="130"/>
      <c r="G14" s="130"/>
      <c r="H14" s="130"/>
      <c r="I14" s="130"/>
      <c r="J14" s="130">
        <v>2</v>
      </c>
      <c r="K14" s="130">
        <v>0</v>
      </c>
      <c r="L14" s="131">
        <v>45</v>
      </c>
    </row>
    <row r="15" spans="2:12">
      <c r="B15" s="22" t="s">
        <v>25</v>
      </c>
      <c r="C15" s="130">
        <v>95</v>
      </c>
      <c r="D15" s="130">
        <v>2</v>
      </c>
      <c r="E15" s="130">
        <v>0</v>
      </c>
      <c r="F15" s="130"/>
      <c r="G15" s="130"/>
      <c r="H15" s="130"/>
      <c r="I15" s="130"/>
      <c r="J15" s="130">
        <v>0</v>
      </c>
      <c r="K15" s="130">
        <v>0</v>
      </c>
      <c r="L15" s="131">
        <v>97</v>
      </c>
    </row>
    <row r="16" spans="2:12">
      <c r="B16" s="22" t="s">
        <v>23</v>
      </c>
      <c r="C16" s="131">
        <v>233</v>
      </c>
      <c r="D16" s="131">
        <v>3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2</v>
      </c>
      <c r="K16" s="131">
        <v>0</v>
      </c>
      <c r="L16" s="131">
        <v>238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32">
        <v>4</v>
      </c>
      <c r="D18" s="132">
        <v>0</v>
      </c>
      <c r="E18" s="132">
        <v>0</v>
      </c>
      <c r="F18" s="132"/>
      <c r="G18" s="132"/>
      <c r="H18" s="132"/>
      <c r="I18" s="132"/>
      <c r="J18" s="133"/>
      <c r="K18" s="132">
        <v>0</v>
      </c>
      <c r="L18" s="135">
        <v>4</v>
      </c>
    </row>
    <row r="19" spans="2:12">
      <c r="B19" s="22" t="s">
        <v>5</v>
      </c>
      <c r="C19" s="132">
        <v>218</v>
      </c>
      <c r="D19" s="132">
        <v>13</v>
      </c>
      <c r="E19" s="132">
        <v>1</v>
      </c>
      <c r="F19" s="132"/>
      <c r="G19" s="132"/>
      <c r="H19" s="132"/>
      <c r="I19" s="132"/>
      <c r="J19" s="133"/>
      <c r="K19" s="132">
        <v>1</v>
      </c>
      <c r="L19" s="135">
        <v>233</v>
      </c>
    </row>
    <row r="20" spans="2:12">
      <c r="B20" s="22" t="s">
        <v>6</v>
      </c>
      <c r="C20" s="132">
        <v>390</v>
      </c>
      <c r="D20" s="132">
        <v>22</v>
      </c>
      <c r="E20" s="132">
        <v>0</v>
      </c>
      <c r="F20" s="132"/>
      <c r="G20" s="132"/>
      <c r="H20" s="132"/>
      <c r="I20" s="132"/>
      <c r="J20" s="133"/>
      <c r="K20" s="132">
        <v>1</v>
      </c>
      <c r="L20" s="135">
        <v>413</v>
      </c>
    </row>
    <row r="21" spans="2:12">
      <c r="B21" s="22" t="s">
        <v>7</v>
      </c>
      <c r="C21" s="132">
        <v>74</v>
      </c>
      <c r="D21" s="132">
        <v>3</v>
      </c>
      <c r="E21" s="132">
        <v>0</v>
      </c>
      <c r="F21" s="132"/>
      <c r="G21" s="132"/>
      <c r="H21" s="132"/>
      <c r="I21" s="132"/>
      <c r="J21" s="133"/>
      <c r="K21" s="132">
        <v>2</v>
      </c>
      <c r="L21" s="135">
        <v>79</v>
      </c>
    </row>
    <row r="22" spans="2:12">
      <c r="B22" s="22" t="s">
        <v>8</v>
      </c>
      <c r="C22" s="132">
        <v>103</v>
      </c>
      <c r="D22" s="132">
        <v>6</v>
      </c>
      <c r="E22" s="132">
        <v>0</v>
      </c>
      <c r="F22" s="132"/>
      <c r="G22" s="132"/>
      <c r="H22" s="132"/>
      <c r="I22" s="132"/>
      <c r="J22" s="133"/>
      <c r="K22" s="132">
        <v>0</v>
      </c>
      <c r="L22" s="135">
        <v>109</v>
      </c>
    </row>
    <row r="23" spans="2:12">
      <c r="B23" s="22" t="s">
        <v>9</v>
      </c>
      <c r="C23" s="132">
        <v>20</v>
      </c>
      <c r="D23" s="132">
        <v>0</v>
      </c>
      <c r="E23" s="132">
        <v>0</v>
      </c>
      <c r="F23" s="132"/>
      <c r="G23" s="132"/>
      <c r="H23" s="132"/>
      <c r="I23" s="132"/>
      <c r="J23" s="133"/>
      <c r="K23" s="132">
        <v>0</v>
      </c>
      <c r="L23" s="135">
        <v>20</v>
      </c>
    </row>
    <row r="24" spans="2:12">
      <c r="B24" s="23" t="s">
        <v>24</v>
      </c>
      <c r="C24" s="136">
        <v>809</v>
      </c>
      <c r="D24" s="136">
        <v>44</v>
      </c>
      <c r="E24" s="136">
        <v>1</v>
      </c>
      <c r="F24" s="136">
        <v>0</v>
      </c>
      <c r="G24" s="136">
        <v>0</v>
      </c>
      <c r="H24" s="136">
        <v>0</v>
      </c>
      <c r="I24" s="136">
        <v>0</v>
      </c>
      <c r="J24" s="136"/>
      <c r="K24" s="136">
        <v>4</v>
      </c>
      <c r="L24" s="136">
        <v>858</v>
      </c>
    </row>
    <row r="25" spans="2:12">
      <c r="B25" s="24" t="s">
        <v>0</v>
      </c>
      <c r="C25" s="134">
        <v>1042</v>
      </c>
      <c r="D25" s="134">
        <v>47</v>
      </c>
      <c r="E25" s="134">
        <v>1</v>
      </c>
      <c r="F25" s="134">
        <v>0</v>
      </c>
      <c r="G25" s="134">
        <v>0</v>
      </c>
      <c r="H25" s="134">
        <v>0</v>
      </c>
      <c r="I25" s="134">
        <v>0</v>
      </c>
      <c r="J25" s="134">
        <v>2</v>
      </c>
      <c r="K25" s="134">
        <v>4</v>
      </c>
      <c r="L25" s="134">
        <v>1096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17" sqref="N1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44" t="s">
        <v>77</v>
      </c>
      <c r="D2" s="244"/>
      <c r="E2" s="244"/>
      <c r="F2" s="244"/>
      <c r="G2" s="244"/>
      <c r="H2" s="8"/>
      <c r="I2" s="8"/>
      <c r="J2" s="8"/>
      <c r="K2" s="8"/>
      <c r="L2" s="8"/>
    </row>
    <row r="3" spans="2:12">
      <c r="B3" s="7" t="s">
        <v>28</v>
      </c>
      <c r="C3" s="244" t="s">
        <v>78</v>
      </c>
      <c r="D3" s="244"/>
      <c r="E3" s="244"/>
      <c r="F3" s="244"/>
      <c r="G3" s="244"/>
      <c r="H3" s="8"/>
      <c r="I3" s="8"/>
      <c r="J3" s="8"/>
      <c r="K3" s="8"/>
      <c r="L3" s="8"/>
    </row>
    <row r="4" spans="2:12">
      <c r="B4" s="8" t="s">
        <v>30</v>
      </c>
      <c r="C4" s="8"/>
      <c r="D4" s="40">
        <v>43220</v>
      </c>
      <c r="E4" s="8"/>
      <c r="F4" s="8"/>
      <c r="G4" s="8"/>
      <c r="H4" s="8"/>
      <c r="I4" s="8"/>
      <c r="J4" s="8"/>
      <c r="K4" s="8"/>
      <c r="L4" s="8"/>
    </row>
    <row r="5" spans="2:12">
      <c r="B5" s="247" t="s">
        <v>33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48" t="s">
        <v>32</v>
      </c>
      <c r="C8" s="248" t="s">
        <v>11</v>
      </c>
      <c r="D8" s="248"/>
      <c r="E8" s="248"/>
      <c r="F8" s="248"/>
      <c r="G8" s="248"/>
      <c r="H8" s="248"/>
      <c r="I8" s="248"/>
      <c r="J8" s="248" t="s">
        <v>12</v>
      </c>
      <c r="K8" s="248" t="s">
        <v>13</v>
      </c>
      <c r="L8" s="248" t="s">
        <v>0</v>
      </c>
    </row>
    <row r="9" spans="2:12" ht="12.75" customHeight="1">
      <c r="B9" s="248"/>
      <c r="C9" s="248" t="s">
        <v>14</v>
      </c>
      <c r="D9" s="248"/>
      <c r="E9" s="248"/>
      <c r="F9" s="248"/>
      <c r="G9" s="248" t="s">
        <v>15</v>
      </c>
      <c r="H9" s="248"/>
      <c r="I9" s="248"/>
      <c r="J9" s="248"/>
      <c r="K9" s="248"/>
      <c r="L9" s="248"/>
    </row>
    <row r="10" spans="2:12" ht="36">
      <c r="B10" s="248"/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0" t="s">
        <v>18</v>
      </c>
      <c r="I10" s="30" t="s">
        <v>19</v>
      </c>
      <c r="J10" s="248"/>
      <c r="K10" s="248"/>
      <c r="L10" s="248"/>
    </row>
    <row r="11" spans="2:12" ht="12.75" customHeight="1">
      <c r="B11" s="245" t="s">
        <v>21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</row>
    <row r="12" spans="2:12">
      <c r="B12" s="31" t="s">
        <v>1</v>
      </c>
      <c r="C12" s="81">
        <v>3</v>
      </c>
      <c r="D12" s="81"/>
      <c r="E12" s="81"/>
      <c r="F12" s="81"/>
      <c r="G12" s="81"/>
      <c r="H12" s="81"/>
      <c r="I12" s="81"/>
      <c r="J12" s="81"/>
      <c r="K12" s="81"/>
      <c r="L12" s="82">
        <v>3</v>
      </c>
    </row>
    <row r="13" spans="2:12">
      <c r="B13" s="31" t="s">
        <v>2</v>
      </c>
      <c r="C13" s="81">
        <v>60</v>
      </c>
      <c r="D13" s="81">
        <v>1</v>
      </c>
      <c r="E13" s="81"/>
      <c r="F13" s="81"/>
      <c r="G13" s="81"/>
      <c r="H13" s="81"/>
      <c r="I13" s="81"/>
      <c r="J13" s="81">
        <v>3</v>
      </c>
      <c r="K13" s="81"/>
      <c r="L13" s="82">
        <v>64</v>
      </c>
    </row>
    <row r="14" spans="2:12">
      <c r="B14" s="31" t="s">
        <v>3</v>
      </c>
      <c r="C14" s="81">
        <v>5</v>
      </c>
      <c r="D14" s="81"/>
      <c r="E14" s="81">
        <v>1</v>
      </c>
      <c r="F14" s="81"/>
      <c r="G14" s="81"/>
      <c r="H14" s="81">
        <v>3</v>
      </c>
      <c r="I14" s="81"/>
      <c r="J14" s="81">
        <v>2</v>
      </c>
      <c r="K14" s="81"/>
      <c r="L14" s="82">
        <v>11</v>
      </c>
    </row>
    <row r="15" spans="2:12">
      <c r="B15" s="31" t="s">
        <v>25</v>
      </c>
      <c r="C15" s="81"/>
      <c r="D15" s="81"/>
      <c r="E15" s="81"/>
      <c r="F15" s="81"/>
      <c r="G15" s="81"/>
      <c r="H15" s="81"/>
      <c r="I15" s="81"/>
      <c r="J15" s="81"/>
      <c r="K15" s="81"/>
      <c r="L15" s="82">
        <v>0</v>
      </c>
    </row>
    <row r="16" spans="2:12">
      <c r="B16" s="31" t="s">
        <v>23</v>
      </c>
      <c r="C16" s="82">
        <v>68</v>
      </c>
      <c r="D16" s="82">
        <v>1</v>
      </c>
      <c r="E16" s="82">
        <v>1</v>
      </c>
      <c r="F16" s="82">
        <v>0</v>
      </c>
      <c r="G16" s="82">
        <v>0</v>
      </c>
      <c r="H16" s="82">
        <v>3</v>
      </c>
      <c r="I16" s="82">
        <v>0</v>
      </c>
      <c r="J16" s="82">
        <v>5</v>
      </c>
      <c r="K16" s="82">
        <v>0</v>
      </c>
      <c r="L16" s="82">
        <v>78</v>
      </c>
    </row>
    <row r="17" spans="2:12">
      <c r="B17" s="246" t="s">
        <v>34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</row>
    <row r="18" spans="2:12">
      <c r="B18" s="31" t="s">
        <v>4</v>
      </c>
      <c r="C18" s="83">
        <v>55</v>
      </c>
      <c r="D18" s="83">
        <v>3</v>
      </c>
      <c r="E18" s="83"/>
      <c r="F18" s="83"/>
      <c r="G18" s="83"/>
      <c r="H18" s="83">
        <v>1</v>
      </c>
      <c r="I18" s="83"/>
      <c r="J18" s="85"/>
      <c r="K18" s="83"/>
      <c r="L18" s="84">
        <v>59</v>
      </c>
    </row>
    <row r="19" spans="2:12">
      <c r="B19" s="31" t="s">
        <v>5</v>
      </c>
      <c r="C19" s="83">
        <v>220</v>
      </c>
      <c r="D19" s="83">
        <v>7</v>
      </c>
      <c r="E19" s="83">
        <v>2</v>
      </c>
      <c r="F19" s="83"/>
      <c r="G19" s="83"/>
      <c r="H19" s="83">
        <v>4</v>
      </c>
      <c r="I19" s="83"/>
      <c r="J19" s="85"/>
      <c r="K19" s="83">
        <v>1</v>
      </c>
      <c r="L19" s="84">
        <v>234</v>
      </c>
    </row>
    <row r="20" spans="2:12">
      <c r="B20" s="31" t="s">
        <v>6</v>
      </c>
      <c r="C20" s="83">
        <v>175</v>
      </c>
      <c r="D20" s="83">
        <v>6</v>
      </c>
      <c r="E20" s="83"/>
      <c r="F20" s="83"/>
      <c r="G20" s="83"/>
      <c r="H20" s="83">
        <v>6</v>
      </c>
      <c r="I20" s="83"/>
      <c r="J20" s="85"/>
      <c r="K20" s="83">
        <v>1</v>
      </c>
      <c r="L20" s="84">
        <v>188</v>
      </c>
    </row>
    <row r="21" spans="2:12">
      <c r="B21" s="31" t="s">
        <v>35</v>
      </c>
      <c r="C21" s="83">
        <v>119</v>
      </c>
      <c r="D21" s="83">
        <v>6</v>
      </c>
      <c r="E21" s="83">
        <v>1</v>
      </c>
      <c r="F21" s="83"/>
      <c r="G21" s="83"/>
      <c r="H21" s="83">
        <v>6</v>
      </c>
      <c r="I21" s="83"/>
      <c r="J21" s="85"/>
      <c r="K21" s="83"/>
      <c r="L21" s="84">
        <v>132</v>
      </c>
    </row>
    <row r="22" spans="2:12">
      <c r="B22" s="31" t="s">
        <v>8</v>
      </c>
      <c r="C22" s="83">
        <v>43</v>
      </c>
      <c r="D22" s="83"/>
      <c r="E22" s="83"/>
      <c r="F22" s="83"/>
      <c r="G22" s="83"/>
      <c r="H22" s="83">
        <v>5</v>
      </c>
      <c r="I22" s="83"/>
      <c r="J22" s="85"/>
      <c r="K22" s="83">
        <v>1</v>
      </c>
      <c r="L22" s="84">
        <v>49</v>
      </c>
    </row>
    <row r="23" spans="2:12">
      <c r="B23" s="31" t="s">
        <v>9</v>
      </c>
      <c r="C23" s="83">
        <v>4</v>
      </c>
      <c r="D23" s="83"/>
      <c r="E23" s="83"/>
      <c r="F23" s="83"/>
      <c r="G23" s="83"/>
      <c r="H23" s="83">
        <v>1</v>
      </c>
      <c r="I23" s="83"/>
      <c r="J23" s="85"/>
      <c r="K23" s="83"/>
      <c r="L23" s="84">
        <v>5</v>
      </c>
    </row>
    <row r="24" spans="2:12">
      <c r="B24" s="32" t="s">
        <v>24</v>
      </c>
      <c r="C24" s="86">
        <v>616</v>
      </c>
      <c r="D24" s="86">
        <v>22</v>
      </c>
      <c r="E24" s="86">
        <v>3</v>
      </c>
      <c r="F24" s="86">
        <v>0</v>
      </c>
      <c r="G24" s="86">
        <v>0</v>
      </c>
      <c r="H24" s="86">
        <v>23</v>
      </c>
      <c r="I24" s="86">
        <v>0</v>
      </c>
      <c r="J24" s="86"/>
      <c r="K24" s="86">
        <v>3</v>
      </c>
      <c r="L24" s="86">
        <v>667</v>
      </c>
    </row>
    <row r="25" spans="2:12">
      <c r="B25" s="33" t="s">
        <v>0</v>
      </c>
      <c r="C25" s="87">
        <v>684</v>
      </c>
      <c r="D25" s="87">
        <v>23</v>
      </c>
      <c r="E25" s="87">
        <v>4</v>
      </c>
      <c r="F25" s="87">
        <v>0</v>
      </c>
      <c r="G25" s="87">
        <v>0</v>
      </c>
      <c r="H25" s="87">
        <v>26</v>
      </c>
      <c r="I25" s="87">
        <v>0</v>
      </c>
      <c r="J25" s="87">
        <v>5</v>
      </c>
      <c r="K25" s="87">
        <v>3</v>
      </c>
      <c r="L25" s="87">
        <v>745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0" sqref="O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61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37">
        <v>2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8">
        <v>2</v>
      </c>
    </row>
    <row r="13" spans="2:12">
      <c r="B13" s="22" t="s">
        <v>2</v>
      </c>
      <c r="C13" s="137">
        <v>48</v>
      </c>
      <c r="D13" s="137">
        <v>1</v>
      </c>
      <c r="E13" s="137">
        <v>1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1</v>
      </c>
      <c r="L13" s="138">
        <v>51</v>
      </c>
    </row>
    <row r="14" spans="2:12">
      <c r="B14" s="22" t="s">
        <v>3</v>
      </c>
      <c r="C14" s="137">
        <v>8</v>
      </c>
      <c r="D14" s="137">
        <v>1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2</v>
      </c>
      <c r="K14" s="137">
        <v>0</v>
      </c>
      <c r="L14" s="138">
        <v>11</v>
      </c>
    </row>
    <row r="15" spans="2:12">
      <c r="B15" s="22" t="s">
        <v>25</v>
      </c>
      <c r="C15" s="137">
        <v>4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8">
        <v>4</v>
      </c>
    </row>
    <row r="16" spans="2:12">
      <c r="B16" s="22" t="s">
        <v>23</v>
      </c>
      <c r="C16" s="139">
        <v>62</v>
      </c>
      <c r="D16" s="139">
        <v>2</v>
      </c>
      <c r="E16" s="139">
        <v>1</v>
      </c>
      <c r="F16" s="140">
        <v>0</v>
      </c>
      <c r="G16" s="140">
        <v>0</v>
      </c>
      <c r="H16" s="140">
        <v>0</v>
      </c>
      <c r="I16" s="140">
        <v>0</v>
      </c>
      <c r="J16" s="139">
        <v>2</v>
      </c>
      <c r="K16" s="139">
        <v>1</v>
      </c>
      <c r="L16" s="139">
        <v>68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54">
        <v>13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5">
        <v>13</v>
      </c>
    </row>
    <row r="19" spans="2:12">
      <c r="B19" s="22" t="s">
        <v>5</v>
      </c>
      <c r="C19" s="154">
        <v>255</v>
      </c>
      <c r="D19" s="154">
        <v>4</v>
      </c>
      <c r="E19" s="154">
        <v>0</v>
      </c>
      <c r="F19" s="154">
        <v>0</v>
      </c>
      <c r="G19" s="154">
        <v>2</v>
      </c>
      <c r="H19" s="154">
        <v>9</v>
      </c>
      <c r="I19" s="154">
        <v>0</v>
      </c>
      <c r="J19" s="154">
        <v>0</v>
      </c>
      <c r="K19" s="154">
        <v>22</v>
      </c>
      <c r="L19" s="155">
        <v>292</v>
      </c>
    </row>
    <row r="20" spans="2:12">
      <c r="B20" s="22" t="s">
        <v>6</v>
      </c>
      <c r="C20" s="154">
        <v>122</v>
      </c>
      <c r="D20" s="154">
        <v>1</v>
      </c>
      <c r="E20" s="154">
        <v>0</v>
      </c>
      <c r="F20" s="154">
        <v>0</v>
      </c>
      <c r="G20" s="154">
        <v>0</v>
      </c>
      <c r="H20" s="154">
        <v>10</v>
      </c>
      <c r="I20" s="154">
        <v>0</v>
      </c>
      <c r="J20" s="154">
        <v>0</v>
      </c>
      <c r="K20" s="154">
        <v>12</v>
      </c>
      <c r="L20" s="155">
        <v>145</v>
      </c>
    </row>
    <row r="21" spans="2:12">
      <c r="B21" s="22" t="s">
        <v>7</v>
      </c>
      <c r="C21" s="154">
        <v>12</v>
      </c>
      <c r="D21" s="154">
        <v>0</v>
      </c>
      <c r="E21" s="154">
        <v>0</v>
      </c>
      <c r="F21" s="154">
        <v>0</v>
      </c>
      <c r="G21" s="154">
        <v>0</v>
      </c>
      <c r="H21" s="154">
        <v>1</v>
      </c>
      <c r="I21" s="154">
        <v>0</v>
      </c>
      <c r="J21" s="154">
        <v>0</v>
      </c>
      <c r="K21" s="154">
        <v>3</v>
      </c>
      <c r="L21" s="155">
        <v>16</v>
      </c>
    </row>
    <row r="22" spans="2:12">
      <c r="B22" s="22" t="s">
        <v>8</v>
      </c>
      <c r="C22" s="154">
        <v>24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5">
        <v>24</v>
      </c>
    </row>
    <row r="23" spans="2:12">
      <c r="B23" s="22" t="s">
        <v>9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5">
        <v>0</v>
      </c>
    </row>
    <row r="24" spans="2:12">
      <c r="B24" s="23" t="s">
        <v>24</v>
      </c>
      <c r="C24" s="156">
        <v>426</v>
      </c>
      <c r="D24" s="156">
        <v>5</v>
      </c>
      <c r="E24" s="156">
        <v>0</v>
      </c>
      <c r="F24" s="156">
        <v>0</v>
      </c>
      <c r="G24" s="156">
        <v>2</v>
      </c>
      <c r="H24" s="156">
        <v>20</v>
      </c>
      <c r="I24" s="156">
        <v>0</v>
      </c>
      <c r="J24" s="156">
        <v>0</v>
      </c>
      <c r="K24" s="156">
        <v>37</v>
      </c>
      <c r="L24" s="156">
        <v>490</v>
      </c>
    </row>
    <row r="25" spans="2:12">
      <c r="B25" s="24" t="s">
        <v>0</v>
      </c>
      <c r="C25" s="157">
        <v>488</v>
      </c>
      <c r="D25" s="157">
        <v>7</v>
      </c>
      <c r="E25" s="157">
        <v>1</v>
      </c>
      <c r="F25" s="157">
        <v>0</v>
      </c>
      <c r="G25" s="157">
        <v>2</v>
      </c>
      <c r="H25" s="157">
        <v>20</v>
      </c>
      <c r="I25" s="157">
        <v>0</v>
      </c>
      <c r="J25" s="157">
        <v>2</v>
      </c>
      <c r="K25" s="157">
        <v>38</v>
      </c>
      <c r="L25" s="157">
        <v>558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75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43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214">
        <v>2</v>
      </c>
      <c r="D12" s="214">
        <v>1</v>
      </c>
      <c r="E12" s="214"/>
      <c r="F12" s="214"/>
      <c r="G12" s="214"/>
      <c r="H12" s="214"/>
      <c r="I12" s="214"/>
      <c r="J12" s="214"/>
      <c r="K12" s="214">
        <v>0</v>
      </c>
      <c r="L12" s="215">
        <f t="shared" ref="L12:L15" si="0">C12+D12+E12+F12+G12+H12+I12+J12+K12</f>
        <v>3</v>
      </c>
    </row>
    <row r="13" spans="2:12">
      <c r="B13" s="22" t="s">
        <v>2</v>
      </c>
      <c r="C13" s="214">
        <v>258</v>
      </c>
      <c r="D13" s="214">
        <v>13</v>
      </c>
      <c r="E13" s="214">
        <v>1</v>
      </c>
      <c r="F13" s="214"/>
      <c r="G13" s="214"/>
      <c r="H13" s="214"/>
      <c r="I13" s="214"/>
      <c r="J13" s="214">
        <v>8</v>
      </c>
      <c r="K13" s="214">
        <v>3</v>
      </c>
      <c r="L13" s="215">
        <f t="shared" si="0"/>
        <v>283</v>
      </c>
    </row>
    <row r="14" spans="2:12">
      <c r="B14" s="22" t="s">
        <v>3</v>
      </c>
      <c r="C14" s="214">
        <v>50</v>
      </c>
      <c r="D14" s="214">
        <v>4</v>
      </c>
      <c r="E14" s="214"/>
      <c r="F14" s="214"/>
      <c r="G14" s="214"/>
      <c r="H14" s="214"/>
      <c r="I14" s="214"/>
      <c r="J14" s="214">
        <v>3</v>
      </c>
      <c r="K14" s="214">
        <v>2</v>
      </c>
      <c r="L14" s="215">
        <f t="shared" si="0"/>
        <v>59</v>
      </c>
    </row>
    <row r="15" spans="2:12">
      <c r="B15" s="22" t="s">
        <v>25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5">
        <f t="shared" si="0"/>
        <v>0</v>
      </c>
    </row>
    <row r="16" spans="2:12">
      <c r="B16" s="22" t="s">
        <v>23</v>
      </c>
      <c r="C16" s="215">
        <f t="shared" ref="C16:L16" si="1">SUM(C12:C15)</f>
        <v>310</v>
      </c>
      <c r="D16" s="215">
        <f t="shared" si="1"/>
        <v>18</v>
      </c>
      <c r="E16" s="215">
        <f t="shared" si="1"/>
        <v>1</v>
      </c>
      <c r="F16" s="215">
        <f t="shared" si="1"/>
        <v>0</v>
      </c>
      <c r="G16" s="215">
        <f t="shared" si="1"/>
        <v>0</v>
      </c>
      <c r="H16" s="215">
        <f t="shared" si="1"/>
        <v>0</v>
      </c>
      <c r="I16" s="215">
        <f t="shared" si="1"/>
        <v>0</v>
      </c>
      <c r="J16" s="215">
        <f t="shared" si="1"/>
        <v>11</v>
      </c>
      <c r="K16" s="215">
        <f t="shared" si="1"/>
        <v>5</v>
      </c>
      <c r="L16" s="215">
        <f t="shared" si="1"/>
        <v>345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214"/>
      <c r="D18" s="214"/>
      <c r="E18" s="214"/>
      <c r="F18" s="214"/>
      <c r="G18" s="214"/>
      <c r="H18" s="214"/>
      <c r="I18" s="214"/>
      <c r="J18" s="216"/>
      <c r="K18" s="214"/>
      <c r="L18" s="215">
        <f t="shared" ref="L18:L24" si="2">C18+D18+E18+F18+G18+H18+I18+K18</f>
        <v>0</v>
      </c>
    </row>
    <row r="19" spans="2:12">
      <c r="B19" s="22" t="s">
        <v>5</v>
      </c>
      <c r="C19" s="214">
        <v>662</v>
      </c>
      <c r="D19" s="214">
        <v>32</v>
      </c>
      <c r="E19" s="214"/>
      <c r="F19" s="214"/>
      <c r="G19" s="214"/>
      <c r="H19" s="214">
        <v>13</v>
      </c>
      <c r="I19" s="214"/>
      <c r="J19" s="216"/>
      <c r="K19" s="214">
        <v>22</v>
      </c>
      <c r="L19" s="215">
        <f t="shared" si="2"/>
        <v>729</v>
      </c>
    </row>
    <row r="20" spans="2:12">
      <c r="B20" s="22" t="s">
        <v>6</v>
      </c>
      <c r="C20" s="214">
        <v>497</v>
      </c>
      <c r="D20" s="214">
        <v>32</v>
      </c>
      <c r="E20" s="214"/>
      <c r="F20" s="214"/>
      <c r="G20" s="214"/>
      <c r="H20" s="214">
        <v>45</v>
      </c>
      <c r="I20" s="214"/>
      <c r="J20" s="216"/>
      <c r="K20" s="214">
        <v>10</v>
      </c>
      <c r="L20" s="215">
        <f t="shared" si="2"/>
        <v>584</v>
      </c>
    </row>
    <row r="21" spans="2:12">
      <c r="B21" s="22" t="s">
        <v>7</v>
      </c>
      <c r="C21" s="214">
        <v>163</v>
      </c>
      <c r="D21" s="214">
        <v>3</v>
      </c>
      <c r="E21" s="214"/>
      <c r="F21" s="214"/>
      <c r="G21" s="214"/>
      <c r="H21" s="214">
        <v>2</v>
      </c>
      <c r="I21" s="214"/>
      <c r="J21" s="216"/>
      <c r="K21" s="214">
        <v>13</v>
      </c>
      <c r="L21" s="215">
        <f t="shared" si="2"/>
        <v>181</v>
      </c>
    </row>
    <row r="22" spans="2:12">
      <c r="B22" s="22" t="s">
        <v>8</v>
      </c>
      <c r="C22" s="214">
        <v>587</v>
      </c>
      <c r="D22" s="214">
        <v>58</v>
      </c>
      <c r="E22" s="214">
        <v>2</v>
      </c>
      <c r="F22" s="214"/>
      <c r="G22" s="214"/>
      <c r="H22" s="214">
        <v>64</v>
      </c>
      <c r="I22" s="214"/>
      <c r="J22" s="216"/>
      <c r="K22" s="214">
        <v>42</v>
      </c>
      <c r="L22" s="215">
        <f t="shared" si="2"/>
        <v>753</v>
      </c>
    </row>
    <row r="23" spans="2:12">
      <c r="B23" s="22" t="s">
        <v>9</v>
      </c>
      <c r="C23" s="214"/>
      <c r="D23" s="214">
        <v>11</v>
      </c>
      <c r="E23" s="214">
        <v>2</v>
      </c>
      <c r="F23" s="214"/>
      <c r="G23" s="214"/>
      <c r="H23" s="214">
        <v>203</v>
      </c>
      <c r="I23" s="214"/>
      <c r="J23" s="216"/>
      <c r="K23" s="214">
        <v>32</v>
      </c>
      <c r="L23" s="215">
        <f t="shared" si="2"/>
        <v>248</v>
      </c>
    </row>
    <row r="24" spans="2:12">
      <c r="B24" s="23" t="s">
        <v>24</v>
      </c>
      <c r="C24" s="217">
        <f t="shared" ref="C24:I24" si="3">SUM(C18:C23)</f>
        <v>1909</v>
      </c>
      <c r="D24" s="217">
        <f t="shared" si="3"/>
        <v>136</v>
      </c>
      <c r="E24" s="217">
        <f t="shared" si="3"/>
        <v>4</v>
      </c>
      <c r="F24" s="217">
        <f t="shared" si="3"/>
        <v>0</v>
      </c>
      <c r="G24" s="217">
        <f t="shared" si="3"/>
        <v>0</v>
      </c>
      <c r="H24" s="217">
        <f t="shared" si="3"/>
        <v>327</v>
      </c>
      <c r="I24" s="217">
        <f t="shared" si="3"/>
        <v>0</v>
      </c>
      <c r="J24" s="217"/>
      <c r="K24" s="217">
        <f>SUM(K18:K23)</f>
        <v>119</v>
      </c>
      <c r="L24" s="217">
        <f t="shared" si="2"/>
        <v>2495</v>
      </c>
    </row>
    <row r="25" spans="2:12">
      <c r="B25" s="24" t="s">
        <v>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19" sqref="O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62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63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61" t="s">
        <v>32</v>
      </c>
      <c r="C8" s="261" t="s">
        <v>11</v>
      </c>
      <c r="D8" s="261"/>
      <c r="E8" s="261"/>
      <c r="F8" s="261"/>
      <c r="G8" s="261"/>
      <c r="H8" s="261"/>
      <c r="I8" s="261"/>
      <c r="J8" s="261" t="s">
        <v>12</v>
      </c>
      <c r="K8" s="261" t="s">
        <v>13</v>
      </c>
      <c r="L8" s="261" t="s">
        <v>0</v>
      </c>
    </row>
    <row r="9" spans="2:12" ht="12.75" customHeight="1">
      <c r="B9" s="261"/>
      <c r="C9" s="261" t="s">
        <v>14</v>
      </c>
      <c r="D9" s="261"/>
      <c r="E9" s="261"/>
      <c r="F9" s="261"/>
      <c r="G9" s="261" t="s">
        <v>15</v>
      </c>
      <c r="H9" s="261"/>
      <c r="I9" s="261"/>
      <c r="J9" s="261"/>
      <c r="K9" s="261"/>
      <c r="L9" s="261"/>
    </row>
    <row r="10" spans="2:12" ht="36">
      <c r="B10" s="261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61"/>
      <c r="K10" s="261"/>
      <c r="L10" s="261"/>
    </row>
    <row r="11" spans="2:12" ht="12.75" customHeight="1">
      <c r="B11" s="258" t="s">
        <v>21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60"/>
    </row>
    <row r="12" spans="2:12">
      <c r="B12" s="22" t="s">
        <v>1</v>
      </c>
      <c r="C12" s="158">
        <v>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9">
        <v>2</v>
      </c>
    </row>
    <row r="13" spans="2:12">
      <c r="B13" s="22" t="s">
        <v>2</v>
      </c>
      <c r="C13" s="158">
        <v>28</v>
      </c>
      <c r="D13" s="158">
        <v>2</v>
      </c>
      <c r="E13" s="158">
        <v>0</v>
      </c>
      <c r="F13" s="158">
        <v>0</v>
      </c>
      <c r="G13" s="158">
        <v>0</v>
      </c>
      <c r="H13" s="158">
        <v>0</v>
      </c>
      <c r="I13" s="158">
        <v>1</v>
      </c>
      <c r="J13" s="158">
        <v>5</v>
      </c>
      <c r="K13" s="158">
        <v>0</v>
      </c>
      <c r="L13" s="159">
        <v>36</v>
      </c>
    </row>
    <row r="14" spans="2:12">
      <c r="B14" s="22" t="s">
        <v>3</v>
      </c>
      <c r="C14" s="158">
        <v>7</v>
      </c>
      <c r="D14" s="158">
        <v>1</v>
      </c>
      <c r="E14" s="158">
        <v>0</v>
      </c>
      <c r="F14" s="158">
        <v>0</v>
      </c>
      <c r="G14" s="158">
        <v>1</v>
      </c>
      <c r="H14" s="158">
        <v>0</v>
      </c>
      <c r="I14" s="158">
        <v>1</v>
      </c>
      <c r="J14" s="158">
        <v>3</v>
      </c>
      <c r="K14" s="158">
        <v>0</v>
      </c>
      <c r="L14" s="159">
        <v>13</v>
      </c>
    </row>
    <row r="15" spans="2:12">
      <c r="B15" s="22" t="s">
        <v>25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9">
        <v>0</v>
      </c>
    </row>
    <row r="16" spans="2:12">
      <c r="B16" s="22" t="s">
        <v>23</v>
      </c>
      <c r="C16" s="159">
        <v>37</v>
      </c>
      <c r="D16" s="159">
        <v>3</v>
      </c>
      <c r="E16" s="159">
        <v>0</v>
      </c>
      <c r="F16" s="159">
        <v>0</v>
      </c>
      <c r="G16" s="159">
        <v>1</v>
      </c>
      <c r="H16" s="159">
        <v>0</v>
      </c>
      <c r="I16" s="159">
        <v>2</v>
      </c>
      <c r="J16" s="159">
        <v>8</v>
      </c>
      <c r="K16" s="159">
        <v>0</v>
      </c>
      <c r="L16" s="159">
        <v>51</v>
      </c>
    </row>
    <row r="17" spans="2:12">
      <c r="B17" s="257" t="s">
        <v>22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</row>
    <row r="18" spans="2:12">
      <c r="B18" s="22" t="s">
        <v>4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  <c r="J18" s="161"/>
      <c r="K18" s="160">
        <v>0</v>
      </c>
      <c r="L18" s="163">
        <v>0</v>
      </c>
    </row>
    <row r="19" spans="2:12">
      <c r="B19" s="22" t="s">
        <v>5</v>
      </c>
      <c r="C19" s="160">
        <v>88</v>
      </c>
      <c r="D19" s="160">
        <v>6</v>
      </c>
      <c r="E19" s="160">
        <v>0</v>
      </c>
      <c r="F19" s="160">
        <v>0</v>
      </c>
      <c r="G19" s="160">
        <v>0</v>
      </c>
      <c r="H19" s="160">
        <v>0</v>
      </c>
      <c r="I19" s="160">
        <v>1</v>
      </c>
      <c r="J19" s="161"/>
      <c r="K19" s="160">
        <v>0</v>
      </c>
      <c r="L19" s="163">
        <v>95</v>
      </c>
    </row>
    <row r="20" spans="2:12">
      <c r="B20" s="22" t="s">
        <v>6</v>
      </c>
      <c r="C20" s="160">
        <v>72</v>
      </c>
      <c r="D20" s="160">
        <v>4</v>
      </c>
      <c r="E20" s="160">
        <v>0</v>
      </c>
      <c r="F20" s="160">
        <v>0</v>
      </c>
      <c r="G20" s="160">
        <v>0</v>
      </c>
      <c r="H20" s="160">
        <v>0</v>
      </c>
      <c r="I20" s="160">
        <v>4</v>
      </c>
      <c r="J20" s="161"/>
      <c r="K20" s="160">
        <v>0</v>
      </c>
      <c r="L20" s="163">
        <v>80</v>
      </c>
    </row>
    <row r="21" spans="2:12">
      <c r="B21" s="22" t="s">
        <v>7</v>
      </c>
      <c r="C21" s="160">
        <v>50</v>
      </c>
      <c r="D21" s="160">
        <v>3</v>
      </c>
      <c r="E21" s="160">
        <v>1</v>
      </c>
      <c r="F21" s="160">
        <v>0</v>
      </c>
      <c r="G21" s="160">
        <v>0</v>
      </c>
      <c r="H21" s="160">
        <v>6</v>
      </c>
      <c r="I21" s="160">
        <v>5</v>
      </c>
      <c r="J21" s="161"/>
      <c r="K21" s="160">
        <v>3</v>
      </c>
      <c r="L21" s="163">
        <v>68</v>
      </c>
    </row>
    <row r="22" spans="2:12">
      <c r="B22" s="22" t="s">
        <v>8</v>
      </c>
      <c r="C22" s="160">
        <v>29</v>
      </c>
      <c r="D22" s="160">
        <v>1</v>
      </c>
      <c r="E22" s="160">
        <v>0</v>
      </c>
      <c r="F22" s="160">
        <v>0</v>
      </c>
      <c r="G22" s="160">
        <v>0</v>
      </c>
      <c r="H22" s="160">
        <v>1</v>
      </c>
      <c r="I22" s="160">
        <v>4</v>
      </c>
      <c r="J22" s="161"/>
      <c r="K22" s="160">
        <v>3</v>
      </c>
      <c r="L22" s="163">
        <v>38</v>
      </c>
    </row>
    <row r="23" spans="2:12">
      <c r="B23" s="22" t="s">
        <v>9</v>
      </c>
      <c r="C23" s="160">
        <v>25</v>
      </c>
      <c r="D23" s="160">
        <v>1</v>
      </c>
      <c r="E23" s="160">
        <v>0</v>
      </c>
      <c r="F23" s="160">
        <v>0</v>
      </c>
      <c r="G23" s="160">
        <v>0</v>
      </c>
      <c r="H23" s="160">
        <v>1</v>
      </c>
      <c r="I23" s="160">
        <v>4</v>
      </c>
      <c r="J23" s="161"/>
      <c r="K23" s="160">
        <v>1</v>
      </c>
      <c r="L23" s="163">
        <v>32</v>
      </c>
    </row>
    <row r="24" spans="2:12">
      <c r="B24" s="23" t="s">
        <v>24</v>
      </c>
      <c r="C24" s="164">
        <v>264</v>
      </c>
      <c r="D24" s="164">
        <v>15</v>
      </c>
      <c r="E24" s="164">
        <v>1</v>
      </c>
      <c r="F24" s="164">
        <v>0</v>
      </c>
      <c r="G24" s="164">
        <v>0</v>
      </c>
      <c r="H24" s="164">
        <v>8</v>
      </c>
      <c r="I24" s="164">
        <v>18</v>
      </c>
      <c r="J24" s="164"/>
      <c r="K24" s="164">
        <v>7</v>
      </c>
      <c r="L24" s="164">
        <v>313</v>
      </c>
    </row>
    <row r="25" spans="2:12">
      <c r="B25" s="20" t="s">
        <v>0</v>
      </c>
      <c r="C25" s="162">
        <v>301</v>
      </c>
      <c r="D25" s="162">
        <v>18</v>
      </c>
      <c r="E25" s="162">
        <v>1</v>
      </c>
      <c r="F25" s="162">
        <v>0</v>
      </c>
      <c r="G25" s="162">
        <v>1</v>
      </c>
      <c r="H25" s="162">
        <v>8</v>
      </c>
      <c r="I25" s="162">
        <v>20</v>
      </c>
      <c r="J25" s="162">
        <v>8</v>
      </c>
      <c r="K25" s="162">
        <v>7</v>
      </c>
      <c r="L25" s="162">
        <v>364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6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Q22" sqref="Q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64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53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65">
        <v>2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6">
        <v>2</v>
      </c>
    </row>
    <row r="13" spans="2:12">
      <c r="B13" s="22" t="s">
        <v>2</v>
      </c>
      <c r="C13" s="165">
        <v>37</v>
      </c>
      <c r="D13" s="165">
        <v>2</v>
      </c>
      <c r="E13" s="165">
        <v>0</v>
      </c>
      <c r="F13" s="165">
        <v>0</v>
      </c>
      <c r="G13" s="165">
        <v>0</v>
      </c>
      <c r="H13" s="165">
        <v>1</v>
      </c>
      <c r="I13" s="165">
        <v>0</v>
      </c>
      <c r="J13" s="165">
        <v>1</v>
      </c>
      <c r="K13" s="165">
        <v>0</v>
      </c>
      <c r="L13" s="166">
        <v>41</v>
      </c>
    </row>
    <row r="14" spans="2:12">
      <c r="B14" s="22" t="s">
        <v>3</v>
      </c>
      <c r="C14" s="165">
        <v>3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6">
        <v>3</v>
      </c>
    </row>
    <row r="15" spans="2:12">
      <c r="B15" s="22" t="s">
        <v>25</v>
      </c>
      <c r="C15" s="165">
        <v>16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1</v>
      </c>
      <c r="K15" s="165">
        <v>0</v>
      </c>
      <c r="L15" s="166">
        <v>17</v>
      </c>
    </row>
    <row r="16" spans="2:12">
      <c r="B16" s="22" t="s">
        <v>23</v>
      </c>
      <c r="C16" s="166">
        <v>58</v>
      </c>
      <c r="D16" s="166">
        <v>2</v>
      </c>
      <c r="E16" s="166">
        <v>0</v>
      </c>
      <c r="F16" s="166">
        <v>0</v>
      </c>
      <c r="G16" s="166">
        <v>0</v>
      </c>
      <c r="H16" s="166">
        <v>1</v>
      </c>
      <c r="I16" s="166">
        <v>0</v>
      </c>
      <c r="J16" s="166">
        <v>2</v>
      </c>
      <c r="K16" s="166">
        <v>0</v>
      </c>
      <c r="L16" s="166">
        <v>63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67"/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8"/>
      <c r="K18" s="167">
        <v>0</v>
      </c>
      <c r="L18" s="170">
        <v>0</v>
      </c>
    </row>
    <row r="19" spans="2:12">
      <c r="B19" s="22" t="s">
        <v>5</v>
      </c>
      <c r="C19" s="167"/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8"/>
      <c r="K19" s="167">
        <v>0</v>
      </c>
      <c r="L19" s="170">
        <v>0</v>
      </c>
    </row>
    <row r="20" spans="2:12">
      <c r="B20" s="22" t="s">
        <v>6</v>
      </c>
      <c r="C20" s="167">
        <v>357</v>
      </c>
      <c r="D20" s="167">
        <v>33</v>
      </c>
      <c r="E20" s="167">
        <v>1</v>
      </c>
      <c r="F20" s="167">
        <v>0</v>
      </c>
      <c r="G20" s="167">
        <v>0</v>
      </c>
      <c r="H20" s="167">
        <v>26</v>
      </c>
      <c r="I20" s="167">
        <v>0</v>
      </c>
      <c r="J20" s="168"/>
      <c r="K20" s="167">
        <v>21</v>
      </c>
      <c r="L20" s="170">
        <v>438</v>
      </c>
    </row>
    <row r="21" spans="2:12">
      <c r="B21" s="22" t="s">
        <v>7</v>
      </c>
      <c r="C21" s="167">
        <v>17</v>
      </c>
      <c r="D21" s="167">
        <v>2</v>
      </c>
      <c r="E21" s="167">
        <v>0</v>
      </c>
      <c r="F21" s="167">
        <v>0</v>
      </c>
      <c r="G21" s="167">
        <v>0</v>
      </c>
      <c r="H21" s="167">
        <v>1</v>
      </c>
      <c r="I21" s="167">
        <v>0</v>
      </c>
      <c r="J21" s="168"/>
      <c r="K21" s="167">
        <v>2</v>
      </c>
      <c r="L21" s="170">
        <v>22</v>
      </c>
    </row>
    <row r="22" spans="2:12">
      <c r="B22" s="22" t="s">
        <v>8</v>
      </c>
      <c r="C22" s="167">
        <v>13</v>
      </c>
      <c r="D22" s="167">
        <v>4</v>
      </c>
      <c r="E22" s="167">
        <v>0</v>
      </c>
      <c r="F22" s="167">
        <v>0</v>
      </c>
      <c r="G22" s="167">
        <v>0</v>
      </c>
      <c r="H22" s="167">
        <v>20</v>
      </c>
      <c r="I22" s="167"/>
      <c r="J22" s="168"/>
      <c r="K22" s="167">
        <v>3</v>
      </c>
      <c r="L22" s="170">
        <v>40</v>
      </c>
    </row>
    <row r="23" spans="2:12">
      <c r="B23" s="22" t="s">
        <v>9</v>
      </c>
      <c r="C23" s="167">
        <v>14</v>
      </c>
      <c r="D23" s="167">
        <v>3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8"/>
      <c r="K23" s="167">
        <v>7</v>
      </c>
      <c r="L23" s="170">
        <v>24</v>
      </c>
    </row>
    <row r="24" spans="2:12">
      <c r="B24" s="23" t="s">
        <v>24</v>
      </c>
      <c r="C24" s="171">
        <v>401</v>
      </c>
      <c r="D24" s="171">
        <v>42</v>
      </c>
      <c r="E24" s="171">
        <v>1</v>
      </c>
      <c r="F24" s="171">
        <v>0</v>
      </c>
      <c r="G24" s="171">
        <v>0</v>
      </c>
      <c r="H24" s="171">
        <v>47</v>
      </c>
      <c r="I24" s="171">
        <v>0</v>
      </c>
      <c r="J24" s="171"/>
      <c r="K24" s="171">
        <v>33</v>
      </c>
      <c r="L24" s="171">
        <v>524</v>
      </c>
    </row>
    <row r="25" spans="2:12">
      <c r="B25" s="24" t="s">
        <v>0</v>
      </c>
      <c r="C25" s="169">
        <v>459</v>
      </c>
      <c r="D25" s="169">
        <v>44</v>
      </c>
      <c r="E25" s="169">
        <v>1</v>
      </c>
      <c r="F25" s="169">
        <v>0</v>
      </c>
      <c r="G25" s="169">
        <v>0</v>
      </c>
      <c r="H25" s="169">
        <v>48</v>
      </c>
      <c r="I25" s="169">
        <v>0</v>
      </c>
      <c r="J25" s="169">
        <v>2</v>
      </c>
      <c r="K25" s="169">
        <v>33</v>
      </c>
      <c r="L25" s="169">
        <v>587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20" sqref="O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63" t="s">
        <v>65</v>
      </c>
      <c r="D2" s="263"/>
      <c r="E2" s="263"/>
      <c r="F2" s="263"/>
      <c r="G2" s="263"/>
      <c r="H2" s="8"/>
      <c r="I2" s="8"/>
      <c r="J2" s="8"/>
      <c r="K2" s="8"/>
      <c r="L2" s="8"/>
    </row>
    <row r="3" spans="2:12">
      <c r="B3" s="7" t="s">
        <v>28</v>
      </c>
      <c r="C3" s="263" t="s">
        <v>66</v>
      </c>
      <c r="D3" s="263"/>
      <c r="E3" s="263"/>
      <c r="F3" s="263"/>
      <c r="G3" s="263"/>
      <c r="H3" s="8"/>
      <c r="I3" s="8"/>
      <c r="J3" s="8"/>
      <c r="K3" s="8"/>
      <c r="L3" s="8"/>
    </row>
    <row r="4" spans="2:12">
      <c r="B4" s="8" t="s">
        <v>30</v>
      </c>
      <c r="C4" s="8"/>
      <c r="D4" s="41">
        <v>43220</v>
      </c>
      <c r="E4" s="8"/>
      <c r="F4" s="8"/>
      <c r="G4" s="8"/>
      <c r="H4" s="8"/>
      <c r="I4" s="8"/>
      <c r="J4" s="8"/>
      <c r="K4" s="8"/>
      <c r="L4" s="8"/>
    </row>
    <row r="5" spans="2:12">
      <c r="B5" s="247" t="s">
        <v>33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65" t="s">
        <v>32</v>
      </c>
      <c r="C8" s="265" t="s">
        <v>11</v>
      </c>
      <c r="D8" s="265"/>
      <c r="E8" s="265"/>
      <c r="F8" s="265"/>
      <c r="G8" s="265"/>
      <c r="H8" s="265"/>
      <c r="I8" s="265"/>
      <c r="J8" s="265" t="s">
        <v>12</v>
      </c>
      <c r="K8" s="265" t="s">
        <v>13</v>
      </c>
      <c r="L8" s="265" t="s">
        <v>0</v>
      </c>
    </row>
    <row r="9" spans="2:12" ht="12.75" customHeight="1">
      <c r="B9" s="265"/>
      <c r="C9" s="265" t="s">
        <v>14</v>
      </c>
      <c r="D9" s="265"/>
      <c r="E9" s="265"/>
      <c r="F9" s="265"/>
      <c r="G9" s="265" t="s">
        <v>15</v>
      </c>
      <c r="H9" s="265"/>
      <c r="I9" s="265"/>
      <c r="J9" s="265"/>
      <c r="K9" s="265"/>
      <c r="L9" s="265"/>
    </row>
    <row r="10" spans="2:12" ht="36">
      <c r="B10" s="265"/>
      <c r="C10" s="42" t="s">
        <v>16</v>
      </c>
      <c r="D10" s="42" t="s">
        <v>17</v>
      </c>
      <c r="E10" s="42" t="s">
        <v>18</v>
      </c>
      <c r="F10" s="42" t="s">
        <v>19</v>
      </c>
      <c r="G10" s="42" t="s">
        <v>20</v>
      </c>
      <c r="H10" s="42" t="s">
        <v>18</v>
      </c>
      <c r="I10" s="42" t="s">
        <v>19</v>
      </c>
      <c r="J10" s="265"/>
      <c r="K10" s="265"/>
      <c r="L10" s="265"/>
    </row>
    <row r="11" spans="2:12" ht="12.75" customHeight="1">
      <c r="B11" s="264" t="s">
        <v>21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</row>
    <row r="12" spans="2:12">
      <c r="B12" s="31" t="s">
        <v>1</v>
      </c>
      <c r="C12" s="153">
        <v>3</v>
      </c>
      <c r="D12" s="153"/>
      <c r="E12" s="153"/>
      <c r="F12" s="153"/>
      <c r="G12" s="153"/>
      <c r="H12" s="153"/>
      <c r="I12" s="153"/>
      <c r="J12" s="153"/>
      <c r="K12" s="153"/>
      <c r="L12" s="152">
        <v>3</v>
      </c>
    </row>
    <row r="13" spans="2:12">
      <c r="B13" s="31" t="s">
        <v>2</v>
      </c>
      <c r="C13" s="153">
        <v>90</v>
      </c>
      <c r="D13" s="153"/>
      <c r="E13" s="153"/>
      <c r="F13" s="153"/>
      <c r="G13" s="153"/>
      <c r="H13" s="153"/>
      <c r="I13" s="153"/>
      <c r="J13" s="153"/>
      <c r="K13" s="153"/>
      <c r="L13" s="152">
        <v>90</v>
      </c>
    </row>
    <row r="14" spans="2:12">
      <c r="B14" s="31" t="s">
        <v>3</v>
      </c>
      <c r="C14" s="153">
        <v>6</v>
      </c>
      <c r="D14" s="153">
        <v>1</v>
      </c>
      <c r="E14" s="153"/>
      <c r="F14" s="153"/>
      <c r="G14" s="153"/>
      <c r="H14" s="153"/>
      <c r="I14" s="153"/>
      <c r="J14" s="153"/>
      <c r="K14" s="153"/>
      <c r="L14" s="152">
        <v>7</v>
      </c>
    </row>
    <row r="15" spans="2:12">
      <c r="B15" s="31" t="s">
        <v>25</v>
      </c>
      <c r="C15" s="153">
        <v>9</v>
      </c>
      <c r="D15" s="153"/>
      <c r="E15" s="153"/>
      <c r="F15" s="153"/>
      <c r="G15" s="153"/>
      <c r="H15" s="153"/>
      <c r="I15" s="153"/>
      <c r="J15" s="153"/>
      <c r="K15" s="153"/>
      <c r="L15" s="152">
        <v>9</v>
      </c>
    </row>
    <row r="16" spans="2:12">
      <c r="B16" s="31" t="s">
        <v>23</v>
      </c>
      <c r="C16" s="152">
        <v>108</v>
      </c>
      <c r="D16" s="152">
        <v>1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109</v>
      </c>
    </row>
    <row r="17" spans="2:12">
      <c r="B17" s="262" t="s">
        <v>34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</row>
    <row r="18" spans="2:12">
      <c r="B18" s="31" t="s">
        <v>4</v>
      </c>
      <c r="C18" s="151">
        <v>23</v>
      </c>
      <c r="D18" s="151">
        <v>1</v>
      </c>
      <c r="E18" s="151"/>
      <c r="F18" s="151"/>
      <c r="G18" s="151"/>
      <c r="H18" s="151"/>
      <c r="I18" s="151"/>
      <c r="J18" s="149"/>
      <c r="K18" s="151"/>
      <c r="L18" s="150">
        <v>24</v>
      </c>
    </row>
    <row r="19" spans="2:12">
      <c r="B19" s="31" t="s">
        <v>5</v>
      </c>
      <c r="C19" s="151">
        <v>206</v>
      </c>
      <c r="D19" s="151">
        <v>15</v>
      </c>
      <c r="E19" s="151"/>
      <c r="F19" s="151"/>
      <c r="G19" s="151">
        <v>1</v>
      </c>
      <c r="H19" s="151">
        <v>20</v>
      </c>
      <c r="I19" s="151">
        <v>1</v>
      </c>
      <c r="J19" s="149"/>
      <c r="K19" s="151">
        <v>1</v>
      </c>
      <c r="L19" s="150">
        <v>244</v>
      </c>
    </row>
    <row r="20" spans="2:12">
      <c r="B20" s="31" t="s">
        <v>6</v>
      </c>
      <c r="C20" s="151">
        <v>178</v>
      </c>
      <c r="D20" s="151">
        <v>10</v>
      </c>
      <c r="E20" s="151"/>
      <c r="F20" s="151"/>
      <c r="G20" s="151"/>
      <c r="H20" s="151">
        <v>36</v>
      </c>
      <c r="I20" s="151">
        <v>1</v>
      </c>
      <c r="J20" s="149"/>
      <c r="K20" s="151">
        <v>2</v>
      </c>
      <c r="L20" s="150">
        <v>227</v>
      </c>
    </row>
    <row r="21" spans="2:12">
      <c r="B21" s="31" t="s">
        <v>35</v>
      </c>
      <c r="C21" s="151">
        <v>66</v>
      </c>
      <c r="D21" s="151">
        <v>7</v>
      </c>
      <c r="E21" s="151"/>
      <c r="F21" s="151"/>
      <c r="G21" s="151"/>
      <c r="H21" s="151">
        <v>15</v>
      </c>
      <c r="I21" s="151">
        <v>2</v>
      </c>
      <c r="J21" s="149"/>
      <c r="K21" s="151">
        <v>1</v>
      </c>
      <c r="L21" s="150">
        <v>91</v>
      </c>
    </row>
    <row r="22" spans="2:12">
      <c r="B22" s="31" t="s">
        <v>8</v>
      </c>
      <c r="C22" s="151">
        <v>89</v>
      </c>
      <c r="D22" s="151">
        <v>1</v>
      </c>
      <c r="E22" s="151"/>
      <c r="F22" s="151"/>
      <c r="G22" s="151"/>
      <c r="H22" s="151">
        <v>42</v>
      </c>
      <c r="I22" s="151">
        <v>1</v>
      </c>
      <c r="J22" s="149"/>
      <c r="K22" s="151">
        <v>1</v>
      </c>
      <c r="L22" s="150">
        <v>134</v>
      </c>
    </row>
    <row r="23" spans="2:12">
      <c r="B23" s="31" t="s">
        <v>9</v>
      </c>
      <c r="C23" s="151"/>
      <c r="D23" s="151"/>
      <c r="E23" s="151"/>
      <c r="F23" s="151"/>
      <c r="G23" s="151"/>
      <c r="H23" s="151"/>
      <c r="I23" s="151"/>
      <c r="J23" s="149"/>
      <c r="K23" s="151"/>
      <c r="L23" s="150">
        <v>0</v>
      </c>
    </row>
    <row r="24" spans="2:12">
      <c r="B24" s="32" t="s">
        <v>24</v>
      </c>
      <c r="C24" s="148">
        <v>562</v>
      </c>
      <c r="D24" s="148">
        <v>34</v>
      </c>
      <c r="E24" s="148">
        <v>0</v>
      </c>
      <c r="F24" s="148">
        <v>0</v>
      </c>
      <c r="G24" s="148">
        <v>1</v>
      </c>
      <c r="H24" s="148">
        <v>113</v>
      </c>
      <c r="I24" s="148">
        <v>5</v>
      </c>
      <c r="J24" s="148"/>
      <c r="K24" s="148">
        <v>5</v>
      </c>
      <c r="L24" s="148">
        <v>720</v>
      </c>
    </row>
    <row r="25" spans="2:12">
      <c r="B25" s="43" t="s">
        <v>0</v>
      </c>
      <c r="C25" s="147">
        <v>670</v>
      </c>
      <c r="D25" s="147">
        <v>35</v>
      </c>
      <c r="E25" s="147">
        <v>0</v>
      </c>
      <c r="F25" s="147">
        <v>0</v>
      </c>
      <c r="G25" s="147">
        <v>1</v>
      </c>
      <c r="H25" s="147">
        <v>113</v>
      </c>
      <c r="I25" s="147">
        <v>5</v>
      </c>
      <c r="J25" s="147">
        <v>0</v>
      </c>
      <c r="K25" s="147">
        <v>5</v>
      </c>
      <c r="L25" s="147">
        <v>829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S21" sqref="S2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76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/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61" t="s">
        <v>32</v>
      </c>
      <c r="C8" s="261" t="s">
        <v>11</v>
      </c>
      <c r="D8" s="261"/>
      <c r="E8" s="261"/>
      <c r="F8" s="261"/>
      <c r="G8" s="261"/>
      <c r="H8" s="261"/>
      <c r="I8" s="261"/>
      <c r="J8" s="261" t="s">
        <v>12</v>
      </c>
      <c r="K8" s="261" t="s">
        <v>13</v>
      </c>
      <c r="L8" s="261" t="s">
        <v>0</v>
      </c>
    </row>
    <row r="9" spans="2:12" ht="12.75" customHeight="1">
      <c r="B9" s="261"/>
      <c r="C9" s="261" t="s">
        <v>14</v>
      </c>
      <c r="D9" s="261"/>
      <c r="E9" s="261"/>
      <c r="F9" s="261"/>
      <c r="G9" s="261" t="s">
        <v>15</v>
      </c>
      <c r="H9" s="261"/>
      <c r="I9" s="261"/>
      <c r="J9" s="261"/>
      <c r="K9" s="261"/>
      <c r="L9" s="261"/>
    </row>
    <row r="10" spans="2:12" ht="36">
      <c r="B10" s="261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61"/>
      <c r="K10" s="261"/>
      <c r="L10" s="261"/>
    </row>
    <row r="11" spans="2:12" ht="12.75" customHeight="1">
      <c r="B11" s="258" t="s">
        <v>21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60"/>
    </row>
    <row r="12" spans="2:12">
      <c r="B12" s="22" t="s">
        <v>1</v>
      </c>
      <c r="C12" s="172">
        <v>2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3">
        <v>2</v>
      </c>
    </row>
    <row r="13" spans="2:12">
      <c r="B13" s="22" t="s">
        <v>2</v>
      </c>
      <c r="C13" s="172">
        <v>37</v>
      </c>
      <c r="D13" s="172">
        <v>2</v>
      </c>
      <c r="E13" s="172">
        <v>0</v>
      </c>
      <c r="F13" s="172">
        <v>0</v>
      </c>
      <c r="G13" s="172">
        <v>1</v>
      </c>
      <c r="H13" s="172">
        <v>0</v>
      </c>
      <c r="I13" s="172">
        <v>0</v>
      </c>
      <c r="J13" s="172">
        <v>2</v>
      </c>
      <c r="K13" s="172">
        <v>0</v>
      </c>
      <c r="L13" s="173">
        <v>42</v>
      </c>
    </row>
    <row r="14" spans="2:12">
      <c r="B14" s="22" t="s">
        <v>3</v>
      </c>
      <c r="C14" s="172">
        <v>9</v>
      </c>
      <c r="D14" s="172">
        <v>1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1</v>
      </c>
      <c r="K14" s="172">
        <v>0</v>
      </c>
      <c r="L14" s="173">
        <v>11</v>
      </c>
    </row>
    <row r="15" spans="2:12">
      <c r="B15" s="22" t="s">
        <v>25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3">
        <v>0</v>
      </c>
    </row>
    <row r="16" spans="2:12">
      <c r="B16" s="22" t="s">
        <v>23</v>
      </c>
      <c r="C16" s="173">
        <v>48</v>
      </c>
      <c r="D16" s="173">
        <v>3</v>
      </c>
      <c r="E16" s="173">
        <v>0</v>
      </c>
      <c r="F16" s="173">
        <v>0</v>
      </c>
      <c r="G16" s="173">
        <v>1</v>
      </c>
      <c r="H16" s="173">
        <v>0</v>
      </c>
      <c r="I16" s="173">
        <v>0</v>
      </c>
      <c r="J16" s="173">
        <v>3</v>
      </c>
      <c r="K16" s="173">
        <v>0</v>
      </c>
      <c r="L16" s="173">
        <v>55</v>
      </c>
    </row>
    <row r="17" spans="2:12">
      <c r="B17" s="257" t="s">
        <v>22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</row>
    <row r="18" spans="2:12">
      <c r="B18" s="22" t="s">
        <v>4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5"/>
      <c r="K18" s="174">
        <v>0</v>
      </c>
      <c r="L18" s="177">
        <v>0</v>
      </c>
    </row>
    <row r="19" spans="2:12">
      <c r="B19" s="22" t="s">
        <v>5</v>
      </c>
      <c r="C19" s="174">
        <v>53</v>
      </c>
      <c r="D19" s="174">
        <v>13</v>
      </c>
      <c r="E19" s="174">
        <v>0</v>
      </c>
      <c r="F19" s="174">
        <v>0</v>
      </c>
      <c r="G19" s="174">
        <v>0</v>
      </c>
      <c r="H19" s="174">
        <v>4</v>
      </c>
      <c r="I19" s="174">
        <v>0</v>
      </c>
      <c r="J19" s="175"/>
      <c r="K19" s="174">
        <v>0</v>
      </c>
      <c r="L19" s="177">
        <v>70</v>
      </c>
    </row>
    <row r="20" spans="2:12">
      <c r="B20" s="22" t="s">
        <v>6</v>
      </c>
      <c r="C20" s="174">
        <v>108</v>
      </c>
      <c r="D20" s="174">
        <v>22</v>
      </c>
      <c r="E20" s="174">
        <v>0</v>
      </c>
      <c r="F20" s="174">
        <v>0</v>
      </c>
      <c r="G20" s="174">
        <v>0</v>
      </c>
      <c r="H20" s="174">
        <v>14</v>
      </c>
      <c r="I20" s="174">
        <v>0</v>
      </c>
      <c r="J20" s="175"/>
      <c r="K20" s="174">
        <v>0</v>
      </c>
      <c r="L20" s="177">
        <v>144</v>
      </c>
    </row>
    <row r="21" spans="2:12">
      <c r="B21" s="22" t="s">
        <v>7</v>
      </c>
      <c r="C21" s="174">
        <v>54</v>
      </c>
      <c r="D21" s="174">
        <v>5</v>
      </c>
      <c r="E21" s="174">
        <v>0</v>
      </c>
      <c r="F21" s="174">
        <v>0</v>
      </c>
      <c r="G21" s="174">
        <v>0</v>
      </c>
      <c r="H21" s="174">
        <v>15</v>
      </c>
      <c r="I21" s="174">
        <v>0</v>
      </c>
      <c r="J21" s="175"/>
      <c r="K21" s="174">
        <v>0</v>
      </c>
      <c r="L21" s="177">
        <v>74</v>
      </c>
    </row>
    <row r="22" spans="2:12">
      <c r="B22" s="22" t="s">
        <v>8</v>
      </c>
      <c r="C22" s="174">
        <v>58</v>
      </c>
      <c r="D22" s="174">
        <v>14</v>
      </c>
      <c r="E22" s="174">
        <v>0</v>
      </c>
      <c r="F22" s="174">
        <v>0</v>
      </c>
      <c r="G22" s="174">
        <v>0</v>
      </c>
      <c r="H22" s="174">
        <v>23</v>
      </c>
      <c r="I22" s="174">
        <v>0</v>
      </c>
      <c r="J22" s="175"/>
      <c r="K22" s="174">
        <v>1</v>
      </c>
      <c r="L22" s="177">
        <v>96</v>
      </c>
    </row>
    <row r="23" spans="2:12">
      <c r="B23" s="22" t="s">
        <v>9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5"/>
      <c r="K23" s="174">
        <v>0</v>
      </c>
      <c r="L23" s="177">
        <v>0</v>
      </c>
    </row>
    <row r="24" spans="2:12">
      <c r="B24" s="23" t="s">
        <v>24</v>
      </c>
      <c r="C24" s="178">
        <v>273</v>
      </c>
      <c r="D24" s="178">
        <v>54</v>
      </c>
      <c r="E24" s="178">
        <v>0</v>
      </c>
      <c r="F24" s="178">
        <v>0</v>
      </c>
      <c r="G24" s="178">
        <v>0</v>
      </c>
      <c r="H24" s="178">
        <v>56</v>
      </c>
      <c r="I24" s="178">
        <v>0</v>
      </c>
      <c r="J24" s="178"/>
      <c r="K24" s="178">
        <v>1</v>
      </c>
      <c r="L24" s="178">
        <v>384</v>
      </c>
    </row>
    <row r="25" spans="2:12">
      <c r="B25" s="20" t="s">
        <v>0</v>
      </c>
      <c r="C25" s="176">
        <v>321</v>
      </c>
      <c r="D25" s="176">
        <v>57</v>
      </c>
      <c r="E25" s="176">
        <v>0</v>
      </c>
      <c r="F25" s="176">
        <v>0</v>
      </c>
      <c r="G25" s="176">
        <v>1</v>
      </c>
      <c r="H25" s="176">
        <v>56</v>
      </c>
      <c r="I25" s="176">
        <v>0</v>
      </c>
      <c r="J25" s="176">
        <v>3</v>
      </c>
      <c r="K25" s="176">
        <v>1</v>
      </c>
      <c r="L25" s="176">
        <v>439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P25" sqref="P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67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63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46">
        <v>2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2</v>
      </c>
    </row>
    <row r="13" spans="2:12">
      <c r="B13" s="22" t="s">
        <v>2</v>
      </c>
      <c r="C13" s="146">
        <v>30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30</v>
      </c>
    </row>
    <row r="14" spans="2:12">
      <c r="B14" s="22" t="s">
        <v>3</v>
      </c>
      <c r="C14" s="146">
        <v>10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10</v>
      </c>
    </row>
    <row r="15" spans="2:12">
      <c r="B15" s="22" t="s">
        <v>25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</row>
    <row r="16" spans="2:12">
      <c r="B16" s="22" t="s">
        <v>23</v>
      </c>
      <c r="C16" s="146">
        <v>42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42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4"/>
      <c r="K18" s="145">
        <v>0</v>
      </c>
      <c r="L18" s="145">
        <v>0</v>
      </c>
    </row>
    <row r="19" spans="2:12">
      <c r="B19" s="22" t="s">
        <v>5</v>
      </c>
      <c r="C19" s="145">
        <v>88</v>
      </c>
      <c r="D19" s="145">
        <v>9</v>
      </c>
      <c r="E19" s="145">
        <v>0</v>
      </c>
      <c r="F19" s="145">
        <v>0</v>
      </c>
      <c r="G19" s="145">
        <v>0</v>
      </c>
      <c r="H19" s="145">
        <v>2</v>
      </c>
      <c r="I19" s="145">
        <v>0</v>
      </c>
      <c r="J19" s="144"/>
      <c r="K19" s="145">
        <v>0</v>
      </c>
      <c r="L19" s="145">
        <v>99</v>
      </c>
    </row>
    <row r="20" spans="2:12">
      <c r="B20" s="22" t="s">
        <v>6</v>
      </c>
      <c r="C20" s="145">
        <v>43</v>
      </c>
      <c r="D20" s="145">
        <v>9</v>
      </c>
      <c r="E20" s="145">
        <v>0</v>
      </c>
      <c r="F20" s="145">
        <v>0</v>
      </c>
      <c r="G20" s="145">
        <v>0</v>
      </c>
      <c r="H20" s="145">
        <v>1</v>
      </c>
      <c r="I20" s="145">
        <v>0</v>
      </c>
      <c r="J20" s="144"/>
      <c r="K20" s="145">
        <v>0</v>
      </c>
      <c r="L20" s="145">
        <v>53</v>
      </c>
    </row>
    <row r="21" spans="2:12">
      <c r="B21" s="22" t="s">
        <v>7</v>
      </c>
      <c r="C21" s="145">
        <v>48</v>
      </c>
      <c r="D21" s="145">
        <v>8</v>
      </c>
      <c r="E21" s="145">
        <v>0</v>
      </c>
      <c r="F21" s="145">
        <v>0</v>
      </c>
      <c r="G21" s="145">
        <v>1</v>
      </c>
      <c r="H21" s="145">
        <v>0</v>
      </c>
      <c r="I21" s="145">
        <v>0</v>
      </c>
      <c r="J21" s="144"/>
      <c r="K21" s="145">
        <v>0</v>
      </c>
      <c r="L21" s="145">
        <v>57</v>
      </c>
    </row>
    <row r="22" spans="2:12">
      <c r="B22" s="22" t="s">
        <v>8</v>
      </c>
      <c r="C22" s="145">
        <v>21</v>
      </c>
      <c r="D22" s="145">
        <v>8</v>
      </c>
      <c r="E22" s="145">
        <v>0</v>
      </c>
      <c r="F22" s="145">
        <v>0</v>
      </c>
      <c r="G22" s="145">
        <v>0</v>
      </c>
      <c r="H22" s="145">
        <v>1</v>
      </c>
      <c r="I22" s="145">
        <v>0</v>
      </c>
      <c r="J22" s="144"/>
      <c r="K22" s="145">
        <v>0</v>
      </c>
      <c r="L22" s="145">
        <v>30</v>
      </c>
    </row>
    <row r="23" spans="2:12">
      <c r="B23" s="22" t="s">
        <v>9</v>
      </c>
      <c r="C23" s="145">
        <v>4</v>
      </c>
      <c r="D23" s="145">
        <v>0</v>
      </c>
      <c r="E23" s="145">
        <v>0</v>
      </c>
      <c r="F23" s="145">
        <v>0</v>
      </c>
      <c r="G23" s="145">
        <v>0</v>
      </c>
      <c r="H23" s="145">
        <v>5</v>
      </c>
      <c r="I23" s="145">
        <v>0</v>
      </c>
      <c r="J23" s="144"/>
      <c r="K23" s="145">
        <v>0</v>
      </c>
      <c r="L23" s="145">
        <v>9</v>
      </c>
    </row>
    <row r="24" spans="2:12">
      <c r="B24" s="23" t="s">
        <v>24</v>
      </c>
      <c r="C24" s="143">
        <v>204</v>
      </c>
      <c r="D24" s="143">
        <v>34</v>
      </c>
      <c r="E24" s="143">
        <v>0</v>
      </c>
      <c r="F24" s="143">
        <v>0</v>
      </c>
      <c r="G24" s="143">
        <v>1</v>
      </c>
      <c r="H24" s="143">
        <v>9</v>
      </c>
      <c r="I24" s="143">
        <v>0</v>
      </c>
      <c r="J24" s="142"/>
      <c r="K24" s="143">
        <v>0</v>
      </c>
      <c r="L24" s="143">
        <v>248</v>
      </c>
    </row>
    <row r="25" spans="2:12">
      <c r="B25" s="24" t="s">
        <v>0</v>
      </c>
      <c r="C25" s="141">
        <v>246</v>
      </c>
      <c r="D25" s="141">
        <v>34</v>
      </c>
      <c r="E25" s="141">
        <v>0</v>
      </c>
      <c r="F25" s="141">
        <v>0</v>
      </c>
      <c r="G25" s="141">
        <v>1</v>
      </c>
      <c r="H25" s="141">
        <v>9</v>
      </c>
      <c r="I25" s="141">
        <v>0</v>
      </c>
      <c r="J25" s="141">
        <v>0</v>
      </c>
      <c r="K25" s="141">
        <v>0</v>
      </c>
      <c r="L25" s="141">
        <v>290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14" sqref="O1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68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63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61" t="s">
        <v>32</v>
      </c>
      <c r="C8" s="261" t="s">
        <v>11</v>
      </c>
      <c r="D8" s="261"/>
      <c r="E8" s="261"/>
      <c r="F8" s="261"/>
      <c r="G8" s="261"/>
      <c r="H8" s="261"/>
      <c r="I8" s="261"/>
      <c r="J8" s="261" t="s">
        <v>12</v>
      </c>
      <c r="K8" s="261" t="s">
        <v>13</v>
      </c>
      <c r="L8" s="261" t="s">
        <v>0</v>
      </c>
    </row>
    <row r="9" spans="2:12" ht="12.75" customHeight="1">
      <c r="B9" s="261"/>
      <c r="C9" s="261" t="s">
        <v>14</v>
      </c>
      <c r="D9" s="261"/>
      <c r="E9" s="261"/>
      <c r="F9" s="261"/>
      <c r="G9" s="261" t="s">
        <v>15</v>
      </c>
      <c r="H9" s="261"/>
      <c r="I9" s="261"/>
      <c r="J9" s="261"/>
      <c r="K9" s="261"/>
      <c r="L9" s="261"/>
    </row>
    <row r="10" spans="2:12" ht="36">
      <c r="B10" s="261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61"/>
      <c r="K10" s="261"/>
      <c r="L10" s="261"/>
    </row>
    <row r="11" spans="2:12" ht="12.75" customHeight="1">
      <c r="B11" s="258" t="s">
        <v>21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60"/>
    </row>
    <row r="12" spans="2:12">
      <c r="B12" s="22" t="s">
        <v>1</v>
      </c>
      <c r="C12" s="179">
        <v>1</v>
      </c>
      <c r="D12" s="179"/>
      <c r="E12" s="179"/>
      <c r="F12" s="179"/>
      <c r="G12" s="179"/>
      <c r="H12" s="179"/>
      <c r="I12" s="179"/>
      <c r="J12" s="179">
        <v>1</v>
      </c>
      <c r="K12" s="179"/>
      <c r="L12" s="180">
        <v>2</v>
      </c>
    </row>
    <row r="13" spans="2:12">
      <c r="B13" s="22" t="s">
        <v>2</v>
      </c>
      <c r="C13" s="179">
        <v>28</v>
      </c>
      <c r="D13" s="179">
        <v>2</v>
      </c>
      <c r="E13" s="179"/>
      <c r="F13" s="179"/>
      <c r="G13" s="179"/>
      <c r="H13" s="179">
        <v>1</v>
      </c>
      <c r="I13" s="179"/>
      <c r="J13" s="179">
        <v>7</v>
      </c>
      <c r="K13" s="179"/>
      <c r="L13" s="180">
        <v>38</v>
      </c>
    </row>
    <row r="14" spans="2:12">
      <c r="B14" s="22" t="s">
        <v>3</v>
      </c>
      <c r="C14" s="179">
        <v>12</v>
      </c>
      <c r="D14" s="179"/>
      <c r="E14" s="179"/>
      <c r="F14" s="179"/>
      <c r="G14" s="179"/>
      <c r="H14" s="179"/>
      <c r="I14" s="179"/>
      <c r="J14" s="179">
        <v>2</v>
      </c>
      <c r="K14" s="179"/>
      <c r="L14" s="180">
        <v>14</v>
      </c>
    </row>
    <row r="15" spans="2:12">
      <c r="B15" s="22" t="s">
        <v>25</v>
      </c>
      <c r="C15" s="179">
        <v>4</v>
      </c>
      <c r="D15" s="179"/>
      <c r="E15" s="179"/>
      <c r="F15" s="179"/>
      <c r="G15" s="179"/>
      <c r="H15" s="179"/>
      <c r="I15" s="179"/>
      <c r="J15" s="179"/>
      <c r="K15" s="179"/>
      <c r="L15" s="180">
        <v>4</v>
      </c>
    </row>
    <row r="16" spans="2:12">
      <c r="B16" s="22" t="s">
        <v>23</v>
      </c>
      <c r="C16" s="180">
        <v>45</v>
      </c>
      <c r="D16" s="180">
        <v>2</v>
      </c>
      <c r="E16" s="180">
        <v>0</v>
      </c>
      <c r="F16" s="180">
        <v>0</v>
      </c>
      <c r="G16" s="180">
        <v>0</v>
      </c>
      <c r="H16" s="180">
        <v>1</v>
      </c>
      <c r="I16" s="180">
        <v>0</v>
      </c>
      <c r="J16" s="180">
        <v>10</v>
      </c>
      <c r="K16" s="180">
        <v>0</v>
      </c>
      <c r="L16" s="180">
        <v>58</v>
      </c>
    </row>
    <row r="17" spans="2:12">
      <c r="B17" s="257" t="s">
        <v>22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</row>
    <row r="18" spans="2:12">
      <c r="B18" s="22" t="s">
        <v>4</v>
      </c>
      <c r="C18" s="181"/>
      <c r="D18" s="181"/>
      <c r="E18" s="181"/>
      <c r="F18" s="181"/>
      <c r="G18" s="181"/>
      <c r="H18" s="181"/>
      <c r="I18" s="181"/>
      <c r="J18" s="182"/>
      <c r="K18" s="181"/>
      <c r="L18" s="184">
        <v>0</v>
      </c>
    </row>
    <row r="19" spans="2:12">
      <c r="B19" s="22" t="s">
        <v>5</v>
      </c>
      <c r="C19" s="181">
        <v>131</v>
      </c>
      <c r="D19" s="181">
        <v>9</v>
      </c>
      <c r="E19" s="181"/>
      <c r="F19" s="181"/>
      <c r="G19" s="181"/>
      <c r="H19" s="181">
        <v>6</v>
      </c>
      <c r="I19" s="181"/>
      <c r="J19" s="182"/>
      <c r="K19" s="181"/>
      <c r="L19" s="184">
        <v>146</v>
      </c>
    </row>
    <row r="20" spans="2:12">
      <c r="B20" s="22" t="s">
        <v>6</v>
      </c>
      <c r="C20" s="181">
        <v>97</v>
      </c>
      <c r="D20" s="181">
        <v>8</v>
      </c>
      <c r="E20" s="181">
        <v>1</v>
      </c>
      <c r="F20" s="181"/>
      <c r="G20" s="181"/>
      <c r="H20" s="181">
        <v>13</v>
      </c>
      <c r="I20" s="181"/>
      <c r="J20" s="182"/>
      <c r="K20" s="181">
        <v>3</v>
      </c>
      <c r="L20" s="184">
        <v>122</v>
      </c>
    </row>
    <row r="21" spans="2:12">
      <c r="B21" s="22" t="s">
        <v>7</v>
      </c>
      <c r="C21" s="181">
        <v>8</v>
      </c>
      <c r="D21" s="181">
        <v>1</v>
      </c>
      <c r="E21" s="181"/>
      <c r="F21" s="181"/>
      <c r="G21" s="181"/>
      <c r="H21" s="181">
        <v>6</v>
      </c>
      <c r="I21" s="181"/>
      <c r="J21" s="182"/>
      <c r="K21" s="181"/>
      <c r="L21" s="184">
        <v>15</v>
      </c>
    </row>
    <row r="22" spans="2:12">
      <c r="B22" s="22" t="s">
        <v>8</v>
      </c>
      <c r="C22" s="181">
        <v>14</v>
      </c>
      <c r="D22" s="181">
        <v>1</v>
      </c>
      <c r="E22" s="181"/>
      <c r="F22" s="181"/>
      <c r="G22" s="181"/>
      <c r="H22" s="181">
        <v>10</v>
      </c>
      <c r="I22" s="181"/>
      <c r="J22" s="182"/>
      <c r="K22" s="181">
        <v>3</v>
      </c>
      <c r="L22" s="184">
        <v>28</v>
      </c>
    </row>
    <row r="23" spans="2:12">
      <c r="B23" s="22" t="s">
        <v>9</v>
      </c>
      <c r="C23" s="181"/>
      <c r="D23" s="181"/>
      <c r="E23" s="181"/>
      <c r="F23" s="181"/>
      <c r="G23" s="181"/>
      <c r="H23" s="181"/>
      <c r="I23" s="181"/>
      <c r="J23" s="182"/>
      <c r="K23" s="181"/>
      <c r="L23" s="184">
        <v>0</v>
      </c>
    </row>
    <row r="24" spans="2:12">
      <c r="B24" s="23" t="s">
        <v>24</v>
      </c>
      <c r="C24" s="185">
        <v>250</v>
      </c>
      <c r="D24" s="185">
        <v>19</v>
      </c>
      <c r="E24" s="185">
        <v>1</v>
      </c>
      <c r="F24" s="185">
        <v>0</v>
      </c>
      <c r="G24" s="185">
        <v>0</v>
      </c>
      <c r="H24" s="185">
        <v>35</v>
      </c>
      <c r="I24" s="185">
        <v>0</v>
      </c>
      <c r="J24" s="185"/>
      <c r="K24" s="185">
        <v>6</v>
      </c>
      <c r="L24" s="185">
        <v>311</v>
      </c>
    </row>
    <row r="25" spans="2:12">
      <c r="B25" s="20" t="s">
        <v>0</v>
      </c>
      <c r="C25" s="183">
        <v>295</v>
      </c>
      <c r="D25" s="183">
        <v>21</v>
      </c>
      <c r="E25" s="183">
        <v>1</v>
      </c>
      <c r="F25" s="183">
        <v>0</v>
      </c>
      <c r="G25" s="183">
        <v>0</v>
      </c>
      <c r="H25" s="183">
        <v>36</v>
      </c>
      <c r="I25" s="183">
        <v>0</v>
      </c>
      <c r="J25" s="183">
        <v>10</v>
      </c>
      <c r="K25" s="183">
        <v>6</v>
      </c>
      <c r="L25" s="183">
        <v>369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69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>
        <v>15123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>
      <c r="B12" s="22" t="s">
        <v>1</v>
      </c>
      <c r="C12" s="187">
        <v>2</v>
      </c>
      <c r="D12" s="187">
        <v>1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6">
        <v>3</v>
      </c>
    </row>
    <row r="13" spans="2:12">
      <c r="B13" s="22" t="s">
        <v>2</v>
      </c>
      <c r="C13" s="187">
        <v>23</v>
      </c>
      <c r="D13" s="187">
        <v>1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3</v>
      </c>
      <c r="K13" s="187">
        <v>0</v>
      </c>
      <c r="L13" s="186">
        <v>27</v>
      </c>
    </row>
    <row r="14" spans="2:12">
      <c r="B14" s="22" t="s">
        <v>3</v>
      </c>
      <c r="C14" s="187">
        <v>4</v>
      </c>
      <c r="D14" s="187">
        <v>3</v>
      </c>
      <c r="E14" s="187">
        <v>1</v>
      </c>
      <c r="F14" s="187">
        <v>0</v>
      </c>
      <c r="G14" s="187">
        <v>0</v>
      </c>
      <c r="H14" s="187">
        <v>0</v>
      </c>
      <c r="I14" s="187">
        <v>0</v>
      </c>
      <c r="J14" s="187">
        <v>1</v>
      </c>
      <c r="K14" s="187">
        <v>0</v>
      </c>
      <c r="L14" s="186">
        <v>9</v>
      </c>
    </row>
    <row r="15" spans="2:12">
      <c r="B15" s="22" t="s">
        <v>25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6">
        <v>0</v>
      </c>
    </row>
    <row r="16" spans="2:12">
      <c r="B16" s="22" t="s">
        <v>23</v>
      </c>
      <c r="C16" s="186">
        <v>29</v>
      </c>
      <c r="D16" s="186">
        <v>5</v>
      </c>
      <c r="E16" s="186">
        <v>1</v>
      </c>
      <c r="F16" s="186">
        <v>0</v>
      </c>
      <c r="G16" s="186">
        <v>0</v>
      </c>
      <c r="H16" s="186">
        <v>0</v>
      </c>
      <c r="I16" s="186">
        <v>0</v>
      </c>
      <c r="J16" s="186">
        <v>4</v>
      </c>
      <c r="K16" s="186">
        <v>0</v>
      </c>
      <c r="L16" s="186">
        <v>39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>
      <c r="B18" s="22" t="s">
        <v>4</v>
      </c>
      <c r="C18" s="192">
        <v>0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88"/>
      <c r="K18" s="192">
        <v>0</v>
      </c>
      <c r="L18" s="190">
        <v>0</v>
      </c>
    </row>
    <row r="19" spans="2:12">
      <c r="B19" s="22" t="s">
        <v>5</v>
      </c>
      <c r="C19" s="192">
        <v>14</v>
      </c>
      <c r="D19" s="192">
        <v>1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88"/>
      <c r="K19" s="192">
        <v>0</v>
      </c>
      <c r="L19" s="190">
        <v>15</v>
      </c>
    </row>
    <row r="20" spans="2:12">
      <c r="B20" s="22" t="s">
        <v>6</v>
      </c>
      <c r="C20" s="192">
        <v>86</v>
      </c>
      <c r="D20" s="192">
        <v>8</v>
      </c>
      <c r="E20" s="192">
        <v>1</v>
      </c>
      <c r="F20" s="192">
        <v>0</v>
      </c>
      <c r="G20" s="192">
        <v>1</v>
      </c>
      <c r="H20" s="192">
        <v>4</v>
      </c>
      <c r="I20" s="192">
        <v>2</v>
      </c>
      <c r="J20" s="188"/>
      <c r="K20" s="192">
        <v>0</v>
      </c>
      <c r="L20" s="190">
        <v>102</v>
      </c>
    </row>
    <row r="21" spans="2:12">
      <c r="B21" s="22" t="s">
        <v>7</v>
      </c>
      <c r="C21" s="192">
        <v>22</v>
      </c>
      <c r="D21" s="192">
        <v>1</v>
      </c>
      <c r="E21" s="192">
        <v>0</v>
      </c>
      <c r="F21" s="192">
        <v>0</v>
      </c>
      <c r="G21" s="192">
        <v>0</v>
      </c>
      <c r="H21" s="192">
        <v>4</v>
      </c>
      <c r="I21" s="192">
        <v>3</v>
      </c>
      <c r="J21" s="188"/>
      <c r="K21" s="192">
        <v>0</v>
      </c>
      <c r="L21" s="190">
        <v>30</v>
      </c>
    </row>
    <row r="22" spans="2:12">
      <c r="B22" s="22" t="s">
        <v>8</v>
      </c>
      <c r="C22" s="192">
        <v>32</v>
      </c>
      <c r="D22" s="192">
        <v>9</v>
      </c>
      <c r="E22" s="192">
        <v>0</v>
      </c>
      <c r="F22" s="192">
        <v>0</v>
      </c>
      <c r="G22" s="192">
        <v>1</v>
      </c>
      <c r="H22" s="192">
        <v>8</v>
      </c>
      <c r="I22" s="192">
        <v>3</v>
      </c>
      <c r="J22" s="188"/>
      <c r="K22" s="192">
        <v>0</v>
      </c>
      <c r="L22" s="190">
        <v>53</v>
      </c>
    </row>
    <row r="23" spans="2:12">
      <c r="B23" s="22" t="s">
        <v>9</v>
      </c>
      <c r="C23" s="192">
        <v>19</v>
      </c>
      <c r="D23" s="192">
        <v>7</v>
      </c>
      <c r="E23" s="192">
        <v>0</v>
      </c>
      <c r="F23" s="192">
        <v>0</v>
      </c>
      <c r="G23" s="192">
        <v>0</v>
      </c>
      <c r="H23" s="192">
        <v>14</v>
      </c>
      <c r="I23" s="192">
        <v>9</v>
      </c>
      <c r="J23" s="188"/>
      <c r="K23" s="192">
        <v>0</v>
      </c>
      <c r="L23" s="190">
        <v>49</v>
      </c>
    </row>
    <row r="24" spans="2:12">
      <c r="B24" s="23" t="s">
        <v>24</v>
      </c>
      <c r="C24" s="191">
        <v>173</v>
      </c>
      <c r="D24" s="191">
        <v>26</v>
      </c>
      <c r="E24" s="191">
        <v>1</v>
      </c>
      <c r="F24" s="191">
        <v>0</v>
      </c>
      <c r="G24" s="191">
        <v>2</v>
      </c>
      <c r="H24" s="191">
        <v>30</v>
      </c>
      <c r="I24" s="191">
        <v>17</v>
      </c>
      <c r="J24" s="191"/>
      <c r="K24" s="191">
        <v>0</v>
      </c>
      <c r="L24" s="191">
        <v>249</v>
      </c>
    </row>
    <row r="25" spans="2:12">
      <c r="B25" s="24" t="s">
        <v>0</v>
      </c>
      <c r="C25" s="189">
        <v>202</v>
      </c>
      <c r="D25" s="189">
        <v>31</v>
      </c>
      <c r="E25" s="189">
        <v>2</v>
      </c>
      <c r="F25" s="189">
        <v>0</v>
      </c>
      <c r="G25" s="189">
        <v>2</v>
      </c>
      <c r="H25" s="189">
        <v>30</v>
      </c>
      <c r="I25" s="189">
        <v>17</v>
      </c>
      <c r="J25" s="189">
        <v>4</v>
      </c>
      <c r="K25" s="189">
        <v>0</v>
      </c>
      <c r="L25" s="189">
        <v>288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13" sqref="N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70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/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34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43" t="s">
        <v>32</v>
      </c>
      <c r="C8" s="243" t="s">
        <v>11</v>
      </c>
      <c r="D8" s="243"/>
      <c r="E8" s="243"/>
      <c r="F8" s="243"/>
      <c r="G8" s="243"/>
      <c r="H8" s="243"/>
      <c r="I8" s="243"/>
      <c r="J8" s="243" t="s">
        <v>12</v>
      </c>
      <c r="K8" s="243" t="s">
        <v>13</v>
      </c>
      <c r="L8" s="243" t="s">
        <v>0</v>
      </c>
    </row>
    <row r="9" spans="2:12" ht="12.75" customHeight="1">
      <c r="B9" s="243"/>
      <c r="C9" s="243" t="s">
        <v>14</v>
      </c>
      <c r="D9" s="243"/>
      <c r="E9" s="243"/>
      <c r="F9" s="243"/>
      <c r="G9" s="243" t="s">
        <v>15</v>
      </c>
      <c r="H9" s="243"/>
      <c r="I9" s="243"/>
      <c r="J9" s="243"/>
      <c r="K9" s="243"/>
      <c r="L9" s="243"/>
    </row>
    <row r="10" spans="2:12" ht="36">
      <c r="B10" s="243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43"/>
      <c r="K10" s="243"/>
      <c r="L10" s="243"/>
    </row>
    <row r="11" spans="2:12" ht="12.75" customHeight="1">
      <c r="B11" s="239" t="s">
        <v>21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2:12" ht="15">
      <c r="B12" s="22" t="s">
        <v>1</v>
      </c>
      <c r="C12" s="194">
        <v>2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5">
        <v>0</v>
      </c>
      <c r="L12" s="193">
        <v>2</v>
      </c>
    </row>
    <row r="13" spans="2:12" ht="15">
      <c r="B13" s="22" t="s">
        <v>2</v>
      </c>
      <c r="C13" s="194">
        <v>54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5">
        <v>0</v>
      </c>
      <c r="L13" s="193">
        <v>54</v>
      </c>
    </row>
    <row r="14" spans="2:12" ht="15">
      <c r="B14" s="22" t="s">
        <v>3</v>
      </c>
      <c r="C14" s="194">
        <v>17</v>
      </c>
      <c r="D14" s="194">
        <v>0</v>
      </c>
      <c r="E14" s="194">
        <v>0</v>
      </c>
      <c r="F14" s="194">
        <v>0</v>
      </c>
      <c r="G14" s="194">
        <v>0</v>
      </c>
      <c r="H14" s="194">
        <v>1</v>
      </c>
      <c r="I14" s="194">
        <v>0</v>
      </c>
      <c r="J14" s="194">
        <v>0</v>
      </c>
      <c r="K14" s="195">
        <v>-2</v>
      </c>
      <c r="L14" s="193">
        <v>16</v>
      </c>
    </row>
    <row r="15" spans="2:12" ht="15">
      <c r="B15" s="22" t="s">
        <v>25</v>
      </c>
      <c r="C15" s="194">
        <v>14</v>
      </c>
      <c r="D15" s="194">
        <v>0</v>
      </c>
      <c r="E15" s="194">
        <v>0</v>
      </c>
      <c r="F15" s="194">
        <v>0</v>
      </c>
      <c r="G15" s="194">
        <v>0</v>
      </c>
      <c r="H15" s="194">
        <v>1</v>
      </c>
      <c r="I15" s="194">
        <v>0</v>
      </c>
      <c r="J15" s="194">
        <v>0</v>
      </c>
      <c r="K15" s="195">
        <v>0</v>
      </c>
      <c r="L15" s="193">
        <v>15</v>
      </c>
    </row>
    <row r="16" spans="2:12">
      <c r="B16" s="22" t="s">
        <v>23</v>
      </c>
      <c r="C16" s="193">
        <v>87</v>
      </c>
      <c r="D16" s="193">
        <v>0</v>
      </c>
      <c r="E16" s="193">
        <v>0</v>
      </c>
      <c r="F16" s="193">
        <v>0</v>
      </c>
      <c r="G16" s="193">
        <v>0</v>
      </c>
      <c r="H16" s="193">
        <v>2</v>
      </c>
      <c r="I16" s="193">
        <v>0</v>
      </c>
      <c r="J16" s="193">
        <v>0</v>
      </c>
      <c r="K16" s="193">
        <v>-2</v>
      </c>
      <c r="L16" s="193">
        <v>87</v>
      </c>
    </row>
    <row r="17" spans="2:12">
      <c r="B17" s="237" t="s">
        <v>22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2:12" ht="15">
      <c r="B18" s="22" t="s">
        <v>4</v>
      </c>
      <c r="C18" s="200">
        <v>1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196"/>
      <c r="K18" s="201">
        <v>0</v>
      </c>
      <c r="L18" s="198">
        <v>1</v>
      </c>
    </row>
    <row r="19" spans="2:12" ht="15">
      <c r="B19" s="22" t="s">
        <v>5</v>
      </c>
      <c r="C19" s="200">
        <v>193</v>
      </c>
      <c r="D19" s="200">
        <v>3</v>
      </c>
      <c r="E19" s="200">
        <v>0</v>
      </c>
      <c r="F19" s="200">
        <v>0</v>
      </c>
      <c r="G19" s="200">
        <v>0</v>
      </c>
      <c r="H19" s="200">
        <v>7</v>
      </c>
      <c r="I19" s="200">
        <v>0</v>
      </c>
      <c r="J19" s="196"/>
      <c r="K19" s="201">
        <v>4</v>
      </c>
      <c r="L19" s="198">
        <v>207</v>
      </c>
    </row>
    <row r="20" spans="2:12" ht="15">
      <c r="B20" s="22" t="s">
        <v>6</v>
      </c>
      <c r="C20" s="200">
        <v>86</v>
      </c>
      <c r="D20" s="200">
        <v>6</v>
      </c>
      <c r="E20" s="200">
        <v>0</v>
      </c>
      <c r="F20" s="200">
        <v>0</v>
      </c>
      <c r="G20" s="200">
        <v>0</v>
      </c>
      <c r="H20" s="200">
        <v>19</v>
      </c>
      <c r="I20" s="200">
        <v>0</v>
      </c>
      <c r="J20" s="196"/>
      <c r="K20" s="201">
        <v>3</v>
      </c>
      <c r="L20" s="198">
        <v>114</v>
      </c>
    </row>
    <row r="21" spans="2:12" ht="15">
      <c r="B21" s="22" t="s">
        <v>7</v>
      </c>
      <c r="C21" s="200">
        <v>29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196"/>
      <c r="K21" s="201">
        <v>0</v>
      </c>
      <c r="L21" s="198">
        <v>29</v>
      </c>
    </row>
    <row r="22" spans="2:12" ht="15">
      <c r="B22" s="22" t="s">
        <v>8</v>
      </c>
      <c r="C22" s="200">
        <v>62</v>
      </c>
      <c r="D22" s="200">
        <v>0</v>
      </c>
      <c r="E22" s="200">
        <v>1</v>
      </c>
      <c r="F22" s="200">
        <v>0</v>
      </c>
      <c r="G22" s="200">
        <v>0</v>
      </c>
      <c r="H22" s="200">
        <v>10</v>
      </c>
      <c r="I22" s="200">
        <v>0</v>
      </c>
      <c r="J22" s="196"/>
      <c r="K22" s="201">
        <v>-1</v>
      </c>
      <c r="L22" s="198">
        <v>72</v>
      </c>
    </row>
    <row r="23" spans="2:12" ht="15">
      <c r="B23" s="22" t="s">
        <v>9</v>
      </c>
      <c r="C23" s="200">
        <v>4</v>
      </c>
      <c r="D23" s="200">
        <v>0</v>
      </c>
      <c r="E23" s="200">
        <v>1</v>
      </c>
      <c r="F23" s="200">
        <v>0</v>
      </c>
      <c r="G23" s="200">
        <v>0</v>
      </c>
      <c r="H23" s="200">
        <v>4</v>
      </c>
      <c r="I23" s="200">
        <v>0</v>
      </c>
      <c r="J23" s="196"/>
      <c r="K23" s="201">
        <v>0</v>
      </c>
      <c r="L23" s="198">
        <v>9</v>
      </c>
    </row>
    <row r="24" spans="2:12">
      <c r="B24" s="23" t="s">
        <v>24</v>
      </c>
      <c r="C24" s="199">
        <v>375</v>
      </c>
      <c r="D24" s="199">
        <v>9</v>
      </c>
      <c r="E24" s="199">
        <v>2</v>
      </c>
      <c r="F24" s="199">
        <v>0</v>
      </c>
      <c r="G24" s="199">
        <v>0</v>
      </c>
      <c r="H24" s="199">
        <v>40</v>
      </c>
      <c r="I24" s="199">
        <v>0</v>
      </c>
      <c r="J24" s="199"/>
      <c r="K24" s="199">
        <v>6</v>
      </c>
      <c r="L24" s="199">
        <v>432</v>
      </c>
    </row>
    <row r="25" spans="2:12">
      <c r="B25" s="24" t="s">
        <v>0</v>
      </c>
      <c r="C25" s="197">
        <v>462</v>
      </c>
      <c r="D25" s="197">
        <v>9</v>
      </c>
      <c r="E25" s="197">
        <v>2</v>
      </c>
      <c r="F25" s="197">
        <v>0</v>
      </c>
      <c r="G25" s="197">
        <v>0</v>
      </c>
      <c r="H25" s="197">
        <v>42</v>
      </c>
      <c r="I25" s="197">
        <v>0</v>
      </c>
      <c r="J25" s="197">
        <v>0</v>
      </c>
      <c r="K25" s="197">
        <v>4</v>
      </c>
      <c r="L25" s="197">
        <v>519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38" t="s">
        <v>71</v>
      </c>
      <c r="D2" s="238"/>
      <c r="E2" s="238"/>
      <c r="F2" s="238"/>
      <c r="G2" s="238"/>
      <c r="H2" s="4"/>
      <c r="I2" s="4"/>
      <c r="J2" s="4"/>
      <c r="K2" s="4"/>
      <c r="L2" s="4"/>
    </row>
    <row r="3" spans="2:12">
      <c r="B3" s="3" t="s">
        <v>28</v>
      </c>
      <c r="C3" s="238" t="s">
        <v>72</v>
      </c>
      <c r="D3" s="238"/>
      <c r="E3" s="238"/>
      <c r="F3" s="238"/>
      <c r="G3" s="238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43220</v>
      </c>
      <c r="E4" s="4"/>
      <c r="F4" s="4"/>
      <c r="G4" s="4"/>
      <c r="H4" s="4"/>
      <c r="I4" s="4"/>
      <c r="J4" s="4"/>
      <c r="K4" s="4"/>
      <c r="L4" s="4"/>
    </row>
    <row r="5" spans="2:12">
      <c r="B5" s="242" t="s">
        <v>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61" t="s">
        <v>32</v>
      </c>
      <c r="C8" s="261" t="s">
        <v>11</v>
      </c>
      <c r="D8" s="261"/>
      <c r="E8" s="261"/>
      <c r="F8" s="261"/>
      <c r="G8" s="261"/>
      <c r="H8" s="261"/>
      <c r="I8" s="261"/>
      <c r="J8" s="261" t="s">
        <v>12</v>
      </c>
      <c r="K8" s="261" t="s">
        <v>13</v>
      </c>
      <c r="L8" s="261" t="s">
        <v>0</v>
      </c>
    </row>
    <row r="9" spans="2:12" ht="12.75" customHeight="1">
      <c r="B9" s="261"/>
      <c r="C9" s="261" t="s">
        <v>14</v>
      </c>
      <c r="D9" s="261"/>
      <c r="E9" s="261"/>
      <c r="F9" s="261"/>
      <c r="G9" s="261" t="s">
        <v>15</v>
      </c>
      <c r="H9" s="261"/>
      <c r="I9" s="261"/>
      <c r="J9" s="261"/>
      <c r="K9" s="261"/>
      <c r="L9" s="261"/>
    </row>
    <row r="10" spans="2:12" ht="36">
      <c r="B10" s="261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61"/>
      <c r="K10" s="261"/>
      <c r="L10" s="261"/>
    </row>
    <row r="11" spans="2:12" ht="12.75" customHeight="1">
      <c r="B11" s="258" t="s">
        <v>21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60"/>
    </row>
    <row r="12" spans="2:12">
      <c r="B12" s="22" t="s">
        <v>1</v>
      </c>
      <c r="C12" s="202">
        <v>2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3">
        <v>2</v>
      </c>
    </row>
    <row r="13" spans="2:12">
      <c r="B13" s="22" t="s">
        <v>2</v>
      </c>
      <c r="C13" s="202">
        <v>30</v>
      </c>
      <c r="D13" s="202">
        <v>3</v>
      </c>
      <c r="E13" s="202">
        <v>1</v>
      </c>
      <c r="F13" s="202">
        <v>0</v>
      </c>
      <c r="G13" s="202">
        <v>0</v>
      </c>
      <c r="H13" s="202">
        <v>5</v>
      </c>
      <c r="I13" s="202">
        <v>0</v>
      </c>
      <c r="J13" s="202">
        <v>2</v>
      </c>
      <c r="K13" s="202">
        <v>0</v>
      </c>
      <c r="L13" s="203">
        <v>41</v>
      </c>
    </row>
    <row r="14" spans="2:12">
      <c r="B14" s="22" t="s">
        <v>3</v>
      </c>
      <c r="C14" s="202">
        <v>8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3">
        <v>8</v>
      </c>
    </row>
    <row r="15" spans="2:12">
      <c r="B15" s="22" t="s">
        <v>25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3">
        <v>0</v>
      </c>
    </row>
    <row r="16" spans="2:12">
      <c r="B16" s="22" t="s">
        <v>23</v>
      </c>
      <c r="C16" s="203">
        <v>40</v>
      </c>
      <c r="D16" s="203">
        <v>3</v>
      </c>
      <c r="E16" s="203">
        <v>1</v>
      </c>
      <c r="F16" s="203">
        <v>0</v>
      </c>
      <c r="G16" s="203">
        <v>0</v>
      </c>
      <c r="H16" s="203">
        <v>5</v>
      </c>
      <c r="I16" s="203">
        <v>0</v>
      </c>
      <c r="J16" s="203">
        <v>2</v>
      </c>
      <c r="K16" s="203">
        <v>0</v>
      </c>
      <c r="L16" s="203">
        <v>51</v>
      </c>
    </row>
    <row r="17" spans="2:12">
      <c r="B17" s="257" t="s">
        <v>22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</row>
    <row r="18" spans="2:12">
      <c r="B18" s="22" t="s">
        <v>4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5"/>
      <c r="K18" s="204">
        <v>0</v>
      </c>
      <c r="L18" s="207">
        <v>0</v>
      </c>
    </row>
    <row r="19" spans="2:12">
      <c r="B19" s="22" t="s">
        <v>5</v>
      </c>
      <c r="C19" s="204">
        <v>144</v>
      </c>
      <c r="D19" s="204">
        <v>6</v>
      </c>
      <c r="E19" s="204">
        <v>1</v>
      </c>
      <c r="F19" s="204">
        <v>0</v>
      </c>
      <c r="G19" s="204">
        <v>1</v>
      </c>
      <c r="H19" s="204">
        <v>12</v>
      </c>
      <c r="I19" s="204">
        <v>0</v>
      </c>
      <c r="J19" s="205"/>
      <c r="K19" s="204">
        <v>1</v>
      </c>
      <c r="L19" s="207">
        <v>165</v>
      </c>
    </row>
    <row r="20" spans="2:12">
      <c r="B20" s="22" t="s">
        <v>6</v>
      </c>
      <c r="C20" s="204">
        <v>40</v>
      </c>
      <c r="D20" s="204">
        <v>3</v>
      </c>
      <c r="E20" s="204">
        <v>0</v>
      </c>
      <c r="F20" s="204">
        <v>0</v>
      </c>
      <c r="G20" s="204">
        <v>0</v>
      </c>
      <c r="H20" s="204">
        <v>6</v>
      </c>
      <c r="I20" s="204">
        <v>0</v>
      </c>
      <c r="J20" s="205"/>
      <c r="K20" s="204">
        <v>0</v>
      </c>
      <c r="L20" s="207">
        <v>49</v>
      </c>
    </row>
    <row r="21" spans="2:12">
      <c r="B21" s="22" t="s">
        <v>7</v>
      </c>
      <c r="C21" s="204">
        <v>90</v>
      </c>
      <c r="D21" s="204">
        <v>4</v>
      </c>
      <c r="E21" s="204">
        <v>1</v>
      </c>
      <c r="F21" s="204">
        <v>0</v>
      </c>
      <c r="G21" s="204">
        <v>0</v>
      </c>
      <c r="H21" s="204">
        <v>18</v>
      </c>
      <c r="I21" s="204">
        <v>0</v>
      </c>
      <c r="J21" s="205"/>
      <c r="K21" s="204">
        <v>1</v>
      </c>
      <c r="L21" s="207">
        <v>114</v>
      </c>
    </row>
    <row r="22" spans="2:12">
      <c r="B22" s="22" t="s">
        <v>8</v>
      </c>
      <c r="C22" s="204">
        <v>18</v>
      </c>
      <c r="D22" s="204">
        <v>1</v>
      </c>
      <c r="E22" s="204">
        <v>0</v>
      </c>
      <c r="F22" s="204">
        <v>0</v>
      </c>
      <c r="G22" s="204">
        <v>0</v>
      </c>
      <c r="H22" s="204">
        <v>11</v>
      </c>
      <c r="I22" s="204">
        <v>0</v>
      </c>
      <c r="J22" s="205"/>
      <c r="K22" s="204">
        <v>3</v>
      </c>
      <c r="L22" s="207">
        <v>33</v>
      </c>
    </row>
    <row r="23" spans="2:12">
      <c r="B23" s="22" t="s">
        <v>9</v>
      </c>
      <c r="C23" s="204">
        <v>5</v>
      </c>
      <c r="D23" s="204">
        <v>0</v>
      </c>
      <c r="E23" s="204">
        <v>0</v>
      </c>
      <c r="F23" s="204">
        <v>0</v>
      </c>
      <c r="G23" s="204">
        <v>0</v>
      </c>
      <c r="H23" s="204">
        <v>13</v>
      </c>
      <c r="I23" s="204">
        <v>0</v>
      </c>
      <c r="J23" s="205"/>
      <c r="K23" s="204">
        <v>0</v>
      </c>
      <c r="L23" s="207">
        <v>18</v>
      </c>
    </row>
    <row r="24" spans="2:12">
      <c r="B24" s="23" t="s">
        <v>24</v>
      </c>
      <c r="C24" s="208">
        <v>297</v>
      </c>
      <c r="D24" s="208">
        <v>14</v>
      </c>
      <c r="E24" s="208">
        <v>2</v>
      </c>
      <c r="F24" s="208">
        <v>0</v>
      </c>
      <c r="G24" s="208">
        <v>1</v>
      </c>
      <c r="H24" s="208">
        <v>60</v>
      </c>
      <c r="I24" s="208">
        <v>0</v>
      </c>
      <c r="J24" s="208"/>
      <c r="K24" s="208">
        <v>5</v>
      </c>
      <c r="L24" s="208">
        <v>379</v>
      </c>
    </row>
    <row r="25" spans="2:12">
      <c r="B25" s="20" t="s">
        <v>0</v>
      </c>
      <c r="C25" s="206">
        <v>337</v>
      </c>
      <c r="D25" s="206">
        <v>17</v>
      </c>
      <c r="E25" s="206">
        <v>3</v>
      </c>
      <c r="F25" s="206">
        <v>0</v>
      </c>
      <c r="G25" s="206">
        <v>1</v>
      </c>
      <c r="H25" s="206">
        <v>65</v>
      </c>
      <c r="I25" s="206">
        <v>0</v>
      </c>
      <c r="J25" s="206">
        <v>2</v>
      </c>
      <c r="K25" s="206">
        <v>5</v>
      </c>
      <c r="L25" s="206">
        <v>430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 C18:I23 K18:K23" name="dados dos TRTs_4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2016-09-23T18:17:27Z</cp:lastPrinted>
  <dcterms:created xsi:type="dcterms:W3CDTF">2010-01-11T15:46:31Z</dcterms:created>
  <dcterms:modified xsi:type="dcterms:W3CDTF">2018-05-28T18:04:30Z</dcterms:modified>
</cp:coreProperties>
</file>