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40" yWindow="-30" windowWidth="18180" windowHeight="9540" tabRatio="911" firstSheet="1" activeTab="25"/>
  </bookViews>
  <sheets>
    <sheet name="Consolidado JT" sheetId="9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L15" i="53" l="1"/>
  <c r="L14" i="53"/>
  <c r="L13" i="53"/>
  <c r="L12" i="53"/>
  <c r="K16" i="51"/>
  <c r="J16" i="51"/>
  <c r="I16" i="51"/>
  <c r="H16" i="51"/>
  <c r="G16" i="51"/>
  <c r="F16" i="51"/>
  <c r="E16" i="51"/>
  <c r="D16" i="51"/>
  <c r="C16" i="51"/>
  <c r="L15" i="51"/>
  <c r="L14" i="51"/>
  <c r="L13" i="51"/>
  <c r="L12" i="51"/>
  <c r="K24" i="50"/>
  <c r="I24" i="50"/>
  <c r="H24" i="50"/>
  <c r="G24" i="50"/>
  <c r="F24" i="50"/>
  <c r="E24" i="50"/>
  <c r="D24" i="50"/>
  <c r="C24" i="50"/>
  <c r="L23" i="50"/>
  <c r="L22" i="50"/>
  <c r="L21" i="50"/>
  <c r="L20" i="50"/>
  <c r="L19" i="50"/>
  <c r="L18" i="50"/>
  <c r="K16" i="50"/>
  <c r="J16" i="50"/>
  <c r="J25" i="50" s="1"/>
  <c r="I16" i="50"/>
  <c r="H16" i="50"/>
  <c r="G16" i="50"/>
  <c r="F16" i="50"/>
  <c r="F25" i="50" s="1"/>
  <c r="E16" i="50"/>
  <c r="D16" i="50"/>
  <c r="C16" i="50"/>
  <c r="L15" i="50"/>
  <c r="L14" i="50"/>
  <c r="L13" i="50"/>
  <c r="L12" i="50"/>
  <c r="K25" i="50" l="1"/>
  <c r="D25" i="50"/>
  <c r="H25" i="50"/>
  <c r="L24" i="50"/>
  <c r="L25" i="50" s="1"/>
  <c r="E25" i="50"/>
  <c r="I25" i="50"/>
  <c r="L16" i="51"/>
  <c r="L16" i="50"/>
  <c r="C25" i="50"/>
  <c r="G25" i="50"/>
  <c r="L16" i="53"/>
  <c r="K24" i="37" l="1"/>
  <c r="I24" i="37"/>
  <c r="H24" i="37"/>
  <c r="G24" i="37"/>
  <c r="F24" i="37"/>
  <c r="E24" i="37"/>
  <c r="D24" i="37"/>
  <c r="C24" i="37"/>
  <c r="L23" i="37"/>
  <c r="L22" i="37"/>
  <c r="L21" i="37"/>
  <c r="L20" i="37"/>
  <c r="L19" i="37"/>
  <c r="L18" i="37"/>
  <c r="K16" i="37"/>
  <c r="K25" i="37" s="1"/>
  <c r="J16" i="37"/>
  <c r="J25" i="37" s="1"/>
  <c r="I16" i="37"/>
  <c r="I25" i="37" s="1"/>
  <c r="H16" i="37"/>
  <c r="H25" i="37" s="1"/>
  <c r="G16" i="37"/>
  <c r="G25" i="37" s="1"/>
  <c r="F16" i="37"/>
  <c r="E16" i="37"/>
  <c r="E25" i="37" s="1"/>
  <c r="D16" i="37"/>
  <c r="D25" i="37" s="1"/>
  <c r="C16" i="37"/>
  <c r="C25" i="37" s="1"/>
  <c r="L15" i="37"/>
  <c r="L14" i="37"/>
  <c r="L13" i="37"/>
  <c r="L12" i="37"/>
  <c r="F25" i="37" l="1"/>
  <c r="L24" i="37"/>
  <c r="L16" i="37"/>
  <c r="L25" i="37" s="1"/>
  <c r="K19" i="9" l="1"/>
  <c r="K20" i="9"/>
  <c r="K21" i="9"/>
  <c r="K22" i="9"/>
  <c r="K23" i="9"/>
  <c r="K18" i="9"/>
  <c r="D23" i="9"/>
  <c r="E23" i="9"/>
  <c r="F23" i="9"/>
  <c r="G23" i="9"/>
  <c r="H23" i="9"/>
  <c r="I23" i="9"/>
  <c r="D22" i="9"/>
  <c r="E22" i="9"/>
  <c r="F22" i="9"/>
  <c r="G22" i="9"/>
  <c r="H22" i="9"/>
  <c r="I22" i="9"/>
  <c r="D21" i="9"/>
  <c r="E21" i="9"/>
  <c r="F21" i="9"/>
  <c r="G21" i="9"/>
  <c r="H21" i="9"/>
  <c r="I21" i="9"/>
  <c r="D20" i="9"/>
  <c r="E20" i="9"/>
  <c r="F20" i="9"/>
  <c r="G20" i="9"/>
  <c r="H20" i="9"/>
  <c r="I20" i="9"/>
  <c r="D19" i="9"/>
  <c r="E19" i="9"/>
  <c r="F19" i="9"/>
  <c r="G19" i="9"/>
  <c r="H19" i="9"/>
  <c r="I19" i="9"/>
  <c r="C19" i="9"/>
  <c r="C20" i="9"/>
  <c r="C21" i="9"/>
  <c r="C22" i="9"/>
  <c r="C23" i="9"/>
  <c r="D18" i="9"/>
  <c r="E18" i="9"/>
  <c r="F18" i="9"/>
  <c r="G18" i="9"/>
  <c r="H18" i="9"/>
  <c r="I18" i="9"/>
  <c r="C18" i="9"/>
  <c r="D15" i="9"/>
  <c r="E15" i="9"/>
  <c r="F15" i="9"/>
  <c r="G15" i="9"/>
  <c r="H15" i="9"/>
  <c r="I15" i="9"/>
  <c r="J15" i="9"/>
  <c r="K15" i="9"/>
  <c r="D14" i="9"/>
  <c r="E14" i="9"/>
  <c r="F14" i="9"/>
  <c r="G14" i="9"/>
  <c r="H14" i="9"/>
  <c r="I14" i="9"/>
  <c r="J14" i="9"/>
  <c r="K14" i="9"/>
  <c r="D13" i="9"/>
  <c r="E13" i="9"/>
  <c r="F13" i="9"/>
  <c r="G13" i="9"/>
  <c r="H13" i="9"/>
  <c r="I13" i="9"/>
  <c r="J13" i="9"/>
  <c r="K13" i="9"/>
  <c r="C13" i="9"/>
  <c r="C14" i="9"/>
  <c r="C15" i="9"/>
  <c r="D12" i="9"/>
  <c r="E12" i="9"/>
  <c r="F12" i="9"/>
  <c r="G12" i="9"/>
  <c r="H12" i="9"/>
  <c r="I12" i="9"/>
  <c r="J12" i="9"/>
  <c r="K12" i="9"/>
  <c r="C12" i="9"/>
  <c r="K24" i="9" l="1"/>
  <c r="I24" i="9"/>
  <c r="H24" i="9"/>
  <c r="G24" i="9"/>
  <c r="F24" i="9"/>
  <c r="E24" i="9"/>
  <c r="D24" i="9"/>
  <c r="C24" i="9"/>
  <c r="K16" i="9"/>
  <c r="J16" i="9"/>
  <c r="J25" i="9" s="1"/>
  <c r="I16" i="9"/>
  <c r="H16" i="9"/>
  <c r="G16" i="9"/>
  <c r="F16" i="9"/>
  <c r="E16" i="9"/>
  <c r="D16" i="9"/>
  <c r="C16" i="9"/>
  <c r="L23" i="9"/>
  <c r="L15" i="9"/>
  <c r="L22" i="9"/>
  <c r="L21" i="9"/>
  <c r="L20" i="9"/>
  <c r="L19" i="9"/>
  <c r="L18" i="9"/>
  <c r="L14" i="9"/>
  <c r="L13" i="9"/>
  <c r="L12" i="9"/>
  <c r="K25" i="9" l="1"/>
  <c r="E25" i="9"/>
  <c r="I25" i="9"/>
  <c r="F25" i="9"/>
  <c r="G25" i="9"/>
  <c r="D25" i="9"/>
  <c r="H25" i="9"/>
  <c r="L24" i="9"/>
  <c r="C25" i="9"/>
  <c r="L16" i="9"/>
  <c r="L25" i="9" l="1"/>
</calcChain>
</file>

<file path=xl/sharedStrings.xml><?xml version="1.0" encoding="utf-8"?>
<sst xmlns="http://schemas.openxmlformats.org/spreadsheetml/2006/main" count="980" uniqueCount="78">
  <si>
    <t>TOTAL</t>
  </si>
  <si>
    <t>CJ-04</t>
  </si>
  <si>
    <t>CJ-03</t>
  </si>
  <si>
    <t>CJ-02</t>
  </si>
  <si>
    <t>FC-06</t>
  </si>
  <si>
    <t>FC-05</t>
  </si>
  <si>
    <t>FC-04</t>
  </si>
  <si>
    <t xml:space="preserve">FC-03 </t>
  </si>
  <si>
    <t>FC-02</t>
  </si>
  <si>
    <t>FC-01</t>
  </si>
  <si>
    <t>c) origem funcional dos ocupantes de cargos em comissão e funções de confiança.</t>
  </si>
  <si>
    <t>OCUPADOS POR SERVIDORES COM VÍNCULO EFETIVO</t>
  </si>
  <si>
    <t>OCUPADOS POR SERVIDORES SEM VÍNCULO EFETIVO</t>
  </si>
  <si>
    <t>VAGOS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</si>
  <si>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</si>
  <si>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</si>
  <si>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</si>
  <si>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</si>
  <si>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</si>
  <si>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</si>
  <si>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Carreiras do Judiciário</t>
  </si>
  <si>
    <t>Cargos em Comissão</t>
  </si>
  <si>
    <t xml:space="preserve">Funções de Confiança </t>
  </si>
  <si>
    <t>Total cargos</t>
  </si>
  <si>
    <t>Total funções</t>
  </si>
  <si>
    <t>CJ-1</t>
  </si>
  <si>
    <t xml:space="preserve"> RESOLUÇÃO 102 CNJ - ANEXO IV- QUANTITATIVO DE CARGOS E FUNÇÕES</t>
  </si>
  <si>
    <t>PODER JUDICIÁRIO</t>
  </si>
  <si>
    <t>UNIDADE:</t>
  </si>
  <si>
    <t>ÓRGÃO:</t>
  </si>
  <si>
    <t>Data de referência:</t>
  </si>
  <si>
    <t>Observação: Os tribunais de justiça e de justiça militar deverão adaptar este anexo às respectivas estruturas dos cargos e funções.</t>
  </si>
  <si>
    <t>Denominação /
Nível</t>
  </si>
  <si>
    <t>TRIBUNAL REGIONAL DO TRABALHO DA 4ª REGIÃO</t>
  </si>
  <si>
    <t>SECRETARIA DE GESTÃO DE PESSOAS</t>
  </si>
  <si>
    <t>RESOLUÇÃO 102 CNJ - ANEXO IV- QUANTITATIVO DE CARGOS E FUNÇÕES</t>
  </si>
  <si>
    <t>Funções de Confiança</t>
  </si>
  <si>
    <t>FC-03</t>
  </si>
  <si>
    <t>TRIBUNAL REGIONAL DO TRABALHO DA 22ª REGIÃO</t>
  </si>
  <si>
    <t>TRIBUNAL REGIONAL DO TRABALHO DA 23ª REGIÃO</t>
  </si>
  <si>
    <t>TRIBUNAL REGIONAL DO TRABALHO DA 1ª REGIÃO</t>
  </si>
  <si>
    <t>SECRETARIA DE ADMINISTRAÇÃO DE PESSOAL</t>
  </si>
  <si>
    <t>TRIBUNAL REGIONAL DO TRABALHO DA 20ª REGIÃO</t>
  </si>
  <si>
    <t>COORDENADORIA DE GESTÃO DE PESSOAS</t>
  </si>
  <si>
    <t>TRIBUNAL REGIONAL DO TRABALHO DA 24ª REGIÃO</t>
  </si>
  <si>
    <t>TRIBUNAL REGIONAL DO TRABALHO DA 13ª REGIÃO</t>
  </si>
  <si>
    <t>Consolidado da Justiça do Trabalho</t>
  </si>
  <si>
    <t>UNIDADE: Coordenadoria de Gestão de Pessoas CSJT</t>
  </si>
  <si>
    <t>TRIBUNAL REGIONAL DO TRABALHO DA 2ª REGIÃO</t>
  </si>
  <si>
    <t>TRIBUNAL REGIONAL DO TRABALHO DA 5ª REGIÃO</t>
  </si>
  <si>
    <t>TRIBUNAL REGIONAL DO TRABALHO DA SEXTA REGIÃO</t>
  </si>
  <si>
    <t>COORDENADORIA DE ADMINISTRAÇÃO DE PESSOAL/SECRETARIA DE GESTÃO DE PESSOAS</t>
  </si>
  <si>
    <t>TRIBUNAL REGIONAL DO TRABALHO DA 9ª REGIÃO</t>
  </si>
  <si>
    <t>TRIBUNAL REGIONAL DO TRABALHO DA 10ª REGIÃO</t>
  </si>
  <si>
    <t>Coordenadoria de Pessoal e de Informações Funcionais</t>
  </si>
  <si>
    <t>TRIBUNAL REGIONAL DO TRABALHO DA 12ª REGIÃO</t>
  </si>
  <si>
    <t>TRIBUNAL REGIONAL DO TRABALHO DA 16ª REGIÃO</t>
  </si>
  <si>
    <t>Secretaria de Gestão de Pessoas</t>
  </si>
  <si>
    <t>TRIBUNAL REGIONAL DO TRABALHO DA 18ª REGIÃO</t>
  </si>
  <si>
    <t>TRIBUNAL REGIONAL DO TRABALHO DA 21ª REGIÃO</t>
  </si>
  <si>
    <t>SERVIÇO DE RECURSOS HUMANOS</t>
  </si>
  <si>
    <t>TRIBUNAL SUPERIOR DO TRABALHO</t>
  </si>
  <si>
    <t>COORDENADORIA DE INFORMAÇÕES FUNCIONAIS</t>
  </si>
  <si>
    <t xml:space="preserve"> TRT-3ª REGIÃO</t>
  </si>
  <si>
    <t>SECRETARIA DE PESSOAL</t>
  </si>
  <si>
    <t>TRIBUNAL REGIONAL DO TRABALHO DA 7ª REGIÃO</t>
  </si>
  <si>
    <t>SETOR DE INFORMAÇÕES FUNCIONAIS - DRH</t>
  </si>
  <si>
    <t>TRIBUNAL REGIONAL DO TRABALHO DA 11ª REGIÃO</t>
  </si>
  <si>
    <t>SEÇÃO DE INFORMAÇÕES FUNCIONAIS</t>
  </si>
  <si>
    <t>COORDENADORIA  DE ADMINISTRAÇÃO E PAGAMENTO DE PESSOAL</t>
  </si>
  <si>
    <t>TRIBUNAL REGIONAL DO TRABALHO DA 14ª REGIÃO</t>
  </si>
  <si>
    <t>TRIBUNAL REGIONAL DO TRABALHO DA 15ª REGIÃO</t>
  </si>
  <si>
    <t>Tribunal Regional do Trabalho do TRT da 17ª Região</t>
  </si>
  <si>
    <t>TRT 19 Região</t>
  </si>
  <si>
    <t>CARGOS EM COMISSÃO</t>
  </si>
  <si>
    <t>FUNÇÕES DE CONFIANÇA</t>
  </si>
  <si>
    <t>TRIBUNAL REGIONAL DO TRABALHO DA 8ª REGIÃO</t>
  </si>
  <si>
    <t>Data de referência: 30/04/2019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</si>
</sst>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dd/mm/yy"/>
    <numFmt numFmtId="181" formatCode="#,##0_);[Red]\(#,##0\)"/>
    <numFmt numFmtId="182" formatCode="General&quot; &quot;"/>
    <numFmt numFmtId="183" formatCode="#,##0.00&quot; &quot;;&quot; (&quot;#,##0.00&quot;)&quot;;&quot; -&quot;#&quot; &quot;;@&quot; &quot;"/>
    <numFmt numFmtId="184" formatCode="&quot;$&quot;#,##0&quot; &quot;;&quot;($&quot;#,##0&quot;)&quot;"/>
    <numFmt numFmtId="185" formatCode="yyyy&quot;:&quot;mm"/>
    <numFmt numFmtId="186" formatCode="[$€]#,##0.00&quot; &quot;;[$€]&quot;(&quot;#,##0.00&quot;)&quot;;[$€]&quot;-&quot;#&quot; &quot;"/>
    <numFmt numFmtId="187" formatCode="&quot; R$ &quot;#,##0.00&quot; &quot;;&quot; R$ (&quot;#,##0.00&quot;)&quot;;&quot; R$ -&quot;#&quot; &quot;;@&quot; &quot;"/>
    <numFmt numFmtId="188" formatCode="#.#####"/>
    <numFmt numFmtId="189" formatCode="[$R$-416]&quot; &quot;#,##0.00;[Red]&quot;-&quot;[$R$-416]&quot; &quot;#,##0.00"/>
    <numFmt numFmtId="190" formatCode="#,##0&quot; &quot;;[Red]&quot;(&quot;#,##0&quot;)&quot;"/>
    <numFmt numFmtId="191" formatCode="#,##0.00&quot; &quot;;&quot;-&quot;#,##0.00&quot; &quot;;&quot; -&quot;#&quot; &quot;;@&quot; &quot;"/>
    <numFmt numFmtId="192" formatCode="#.###,"/>
    <numFmt numFmtId="193" formatCode="[$-416]General"/>
    <numFmt numFmtId="194" formatCode="[$-416]0.00"/>
    <numFmt numFmtId="195" formatCode="[$-416]#,##0"/>
    <numFmt numFmtId="196" formatCode="[$-416]#,##0.00"/>
    <numFmt numFmtId="197" formatCode="#,##0.00&quot; &quot;;&quot; (&quot;#,##0.00&quot;)&quot;;&quot;-&quot;#&quot; &quot;;@&quot; &quot;"/>
    <numFmt numFmtId="198" formatCode="&quot;$&quot;0&quot; &quot;;&quot;($&quot;0&quot;)&quot;"/>
    <numFmt numFmtId="199" formatCode="[$€-416]#,##0.00&quot; &quot;;[$€-416]&quot;(&quot;#,##0.00&quot;)&quot;;[$€-416]&quot;-&quot;#&quot; &quot;"/>
    <numFmt numFmtId="200" formatCode="[$-416]0%"/>
    <numFmt numFmtId="201" formatCode="[$-416]0&quot; &quot;;[Red][$-416]&quot;(&quot;0&quot;)&quot;"/>
    <numFmt numFmtId="202" formatCode="#,##0.00&quot; &quot;;&quot;-&quot;#,##0.00&quot; &quot;;&quot;-&quot;#&quot; &quot;;@&quot; &quot;"/>
    <numFmt numFmtId="203" formatCode="General\ "/>
    <numFmt numFmtId="204" formatCode="#,##0.00\ ;&quot; (&quot;#,##0.00\);&quot; -&quot;#\ ;@\ "/>
    <numFmt numFmtId="205" formatCode="[$€]#,##0.00\ ;[$€]\(#,##0.00\);[$€]\-#\ "/>
    <numFmt numFmtId="206" formatCode="&quot; R$ &quot;#,##0.00\ ;&quot; R$ (&quot;#,##0.00\);&quot; R$ -&quot;#\ ;@\ "/>
    <numFmt numFmtId="207" formatCode="#,##0\ ;[Red]\(#,##0\)"/>
    <numFmt numFmtId="208" formatCode="#,##0.00\ ;\-#,##0.00\ ;&quot; -&quot;#\ ;@\ "/>
  </numFmts>
  <fonts count="18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b/>
      <sz val="9"/>
      <color rgb="FFFF0000"/>
      <name val="Arial"/>
      <family val="2"/>
    </font>
    <font>
      <b/>
      <sz val="9"/>
      <color rgb="FFFF0000"/>
      <name val="Arial"/>
      <family val="2"/>
      <charset val="1"/>
    </font>
    <font>
      <b/>
      <sz val="10"/>
      <name val="Arial"/>
      <family val="2"/>
    </font>
    <font>
      <sz val="11"/>
      <color indexed="62"/>
      <name val="Calibri"/>
      <family val="2"/>
      <charset val="1"/>
    </font>
    <font>
      <b/>
      <sz val="15"/>
      <color indexed="62"/>
      <name val="Calibri"/>
      <family val="2"/>
    </font>
    <font>
      <b/>
      <sz val="18"/>
      <color indexed="62"/>
      <name val="Cambria"/>
      <family val="2"/>
      <charset val="1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i/>
      <sz val="8"/>
      <color theme="4" tint="-0.499984740745262"/>
      <name val="Arial"/>
      <family val="2"/>
    </font>
    <font>
      <i/>
      <sz val="8"/>
      <color theme="6" tint="-0.499984740745262"/>
      <name val="Arial"/>
      <family val="2"/>
    </font>
    <font>
      <sz val="10"/>
      <name val="Arial"/>
    </font>
    <font>
      <sz val="11"/>
      <color rgb="FF000000"/>
      <name val="Arial"/>
      <family val="2"/>
    </font>
    <font>
      <sz val="10"/>
      <color rgb="FF000000"/>
      <name val="Courier New"/>
      <family val="3"/>
    </font>
    <font>
      <sz val="8"/>
      <color rgb="FF000000"/>
      <name val="SwitzerlandLight"/>
    </font>
    <font>
      <sz val="7"/>
      <color rgb="FF000000"/>
      <name val="Times New Roman"/>
      <family val="1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9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MS Sans Serif"/>
      <family val="2"/>
    </font>
    <font>
      <b/>
      <sz val="14"/>
      <color rgb="FF00000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1"/>
      <color theme="1"/>
      <name val="Arial"/>
      <family val="2"/>
    </font>
    <font>
      <sz val="10"/>
      <name val="Arial"/>
      <charset val="1"/>
    </font>
    <font>
      <sz val="11"/>
      <color rgb="FF000000"/>
      <name val="Calibri"/>
      <family val="2"/>
      <charset val="1"/>
    </font>
    <font>
      <sz val="8"/>
      <name val="SwitzerlandLight"/>
    </font>
    <font>
      <sz val="7"/>
      <name val="Times New Roman"/>
      <family val="1"/>
    </font>
    <font>
      <sz val="8"/>
      <color indexed="24"/>
      <name val="Arial"/>
      <family val="2"/>
    </font>
    <font>
      <b/>
      <sz val="14"/>
      <color indexed="24"/>
      <name val="Arial"/>
      <family val="2"/>
    </font>
    <font>
      <sz val="1"/>
      <color indexed="8"/>
      <name val="Courier New"/>
      <family val="3"/>
    </font>
    <font>
      <i/>
      <sz val="1"/>
      <color indexed="8"/>
      <name val="Courier New"/>
      <family val="3"/>
    </font>
    <font>
      <b/>
      <sz val="9"/>
      <name val="Times New Roman"/>
      <family val="1"/>
    </font>
    <font>
      <sz val="12"/>
      <name val="Times New Roman"/>
      <family val="1"/>
    </font>
    <font>
      <sz val="10"/>
      <name val="MS Sans Serif"/>
      <family val="2"/>
    </font>
    <font>
      <b/>
      <sz val="1"/>
      <color indexed="8"/>
      <name val="Courier New"/>
      <family val="3"/>
    </font>
    <font>
      <sz val="11"/>
      <color rgb="FF000000"/>
      <name val="Calibri"/>
      <charset val="1"/>
    </font>
    <font>
      <b/>
      <sz val="9"/>
      <name val="Arial"/>
      <charset val="1"/>
    </font>
    <font>
      <sz val="9"/>
      <name val="Arial"/>
      <charset val="1"/>
    </font>
    <font>
      <b/>
      <sz val="10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</fonts>
  <fills count="11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31"/>
      </patternFill>
    </fill>
    <fill>
      <patternFill patternType="solid">
        <fgColor indexed="54"/>
        <bgColor indexed="55"/>
      </patternFill>
    </fill>
    <fill>
      <patternFill patternType="solid">
        <fgColor rgb="FFD9D9D9"/>
        <bgColor rgb="FFCCCCFF"/>
      </patternFill>
    </fill>
    <fill>
      <patternFill patternType="solid">
        <fgColor rgb="FFA6A6A6"/>
        <bgColor rgb="FF969696"/>
      </patternFill>
    </fill>
    <fill>
      <patternFill patternType="solid">
        <fgColor rgb="FFA6A6A6"/>
        <b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indexed="2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54"/>
      </patternFill>
    </fill>
    <fill>
      <patternFill patternType="solid">
        <fgColor indexed="23"/>
        <bgColor indexed="55"/>
      </patternFill>
    </fill>
    <fill>
      <patternFill patternType="solid">
        <fgColor rgb="FFFF6600"/>
        <bgColor rgb="FFFF9900"/>
      </patternFill>
    </fill>
    <fill>
      <patternFill patternType="solid">
        <fgColor rgb="FFF2F2F2"/>
        <bgColor rgb="FFFFFFCC"/>
      </patternFill>
    </fill>
    <fill>
      <patternFill patternType="solid">
        <fgColor rgb="FFD9D9D9"/>
        <bgColor rgb="FFF2F2F2"/>
      </patternFill>
    </fill>
    <fill>
      <patternFill patternType="solid">
        <fgColor rgb="FF808080"/>
        <bgColor rgb="FF666699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A6A6A6"/>
        <bgColor rgb="FFA6A6A6"/>
      </patternFill>
    </fill>
    <fill>
      <patternFill patternType="solid">
        <fgColor rgb="FF808080"/>
        <bgColor rgb="FF808080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rgb="FFD9D9D9"/>
        <bgColor rgb="FFC6C3C6"/>
      </patternFill>
    </fill>
    <fill>
      <patternFill patternType="solid">
        <fgColor rgb="FFFFFFFF"/>
        <bgColor rgb="FFFFFFCC"/>
      </patternFill>
    </fill>
    <fill>
      <patternFill patternType="solid">
        <fgColor rgb="FFA6A6A6"/>
        <bgColor rgb="FFBFBFBF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indexed="13"/>
        <bgColor indexed="31"/>
      </patternFill>
    </fill>
    <fill>
      <patternFill patternType="solid">
        <fgColor rgb="FFD8D8D8"/>
        <bgColor rgb="FFC6C3C6"/>
      </patternFill>
    </fill>
    <fill>
      <patternFill patternType="solid">
        <fgColor rgb="FFA5A5A5"/>
        <bgColor rgb="FFBFBFBF"/>
      </patternFill>
    </fill>
    <fill>
      <patternFill patternType="solid">
        <fgColor rgb="FF7F7F7F"/>
        <bgColor rgb="FF666699"/>
      </patternFill>
    </fill>
    <fill>
      <patternFill patternType="solid">
        <fgColor rgb="FFDDDDDD"/>
        <bgColor rgb="FFD9D9D9"/>
      </patternFill>
    </fill>
    <fill>
      <patternFill patternType="solid">
        <fgColor rgb="FFD9D9D9"/>
        <bgColor rgb="FFDDDDDD"/>
      </patternFill>
    </fill>
    <fill>
      <patternFill patternType="solid">
        <fgColor rgb="FFA6A6A6"/>
        <bgColor rgb="FF9999FF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</fills>
  <borders count="92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870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39" fillId="3" borderId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39" fillId="4" borderId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39" fillId="5" borderId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5" borderId="0" applyNumberFormat="0" applyBorder="0" applyAlignment="0" applyProtection="0"/>
    <xf numFmtId="0" fontId="22" fillId="9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39" fillId="9" borderId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39" fillId="10" borderId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39" fillId="11" borderId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39" fillId="5" borderId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39" fillId="9" borderId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39" fillId="12" borderId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40" fillId="13" borderId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40" fillId="10" borderId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40" fillId="11" borderId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40" fillId="14" borderId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40" fillId="15" borderId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40" fillId="16" borderId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20" borderId="0" applyNumberFormat="0" applyBorder="0" applyAlignment="0" applyProtection="0"/>
    <xf numFmtId="164" fontId="41" fillId="0" borderId="1"/>
    <xf numFmtId="0" fontId="29" fillId="3" borderId="0" applyNumberFormat="0" applyBorder="0" applyAlignment="0" applyProtection="0"/>
    <xf numFmtId="164" fontId="42" fillId="0" borderId="0">
      <alignment vertical="top"/>
    </xf>
    <xf numFmtId="164" fontId="43" fillId="0" borderId="0">
      <alignment horizontal="right"/>
    </xf>
    <xf numFmtId="164" fontId="43" fillId="0" borderId="0">
      <alignment horizontal="left"/>
    </xf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44" fillId="4" borderId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2" fontId="47" fillId="0" borderId="0">
      <protection locked="0"/>
    </xf>
    <xf numFmtId="2" fontId="48" fillId="0" borderId="0">
      <protection locked="0"/>
    </xf>
    <xf numFmtId="0" fontId="45" fillId="0" borderId="0"/>
    <xf numFmtId="0" fontId="46" fillId="0" borderId="0"/>
    <xf numFmtId="0" fontId="25" fillId="8" borderId="2" applyNumberFormat="0" applyAlignment="0" applyProtection="0"/>
    <xf numFmtId="0" fontId="25" fillId="8" borderId="2" applyNumberFormat="0" applyAlignment="0" applyProtection="0"/>
    <xf numFmtId="0" fontId="25" fillId="8" borderId="2" applyNumberFormat="0" applyAlignment="0" applyProtection="0"/>
    <xf numFmtId="0" fontId="50" fillId="8" borderId="2"/>
    <xf numFmtId="0" fontId="25" fillId="8" borderId="2" applyNumberFormat="0" applyAlignment="0" applyProtection="0"/>
    <xf numFmtId="0" fontId="25" fillId="8" borderId="2" applyNumberFormat="0" applyAlignment="0" applyProtection="0"/>
    <xf numFmtId="0" fontId="49" fillId="0" borderId="0">
      <alignment vertical="center"/>
    </xf>
    <xf numFmtId="0" fontId="26" fillId="21" borderId="3" applyNumberFormat="0" applyAlignment="0" applyProtection="0"/>
    <xf numFmtId="0" fontId="26" fillId="21" borderId="3" applyNumberFormat="0" applyAlignment="0" applyProtection="0"/>
    <xf numFmtId="0" fontId="51" fillId="21" borderId="3"/>
    <xf numFmtId="0" fontId="26" fillId="21" borderId="3" applyNumberFormat="0" applyAlignment="0" applyProtection="0"/>
    <xf numFmtId="0" fontId="26" fillId="21" borderId="3" applyNumberFormat="0" applyAlignment="0" applyProtection="0"/>
    <xf numFmtId="0" fontId="27" fillId="0" borderId="4" applyNumberFormat="0" applyFill="0" applyAlignment="0" applyProtection="0"/>
    <xf numFmtId="0" fontId="27" fillId="0" borderId="4" applyNumberFormat="0" applyFill="0" applyAlignment="0" applyProtection="0"/>
    <xf numFmtId="0" fontId="52" fillId="0" borderId="4"/>
    <xf numFmtId="0" fontId="27" fillId="0" borderId="4" applyNumberFormat="0" applyFill="0" applyAlignment="0" applyProtection="0"/>
    <xf numFmtId="0" fontId="27" fillId="0" borderId="4" applyNumberFormat="0" applyFill="0" applyAlignment="0" applyProtection="0"/>
    <xf numFmtId="0" fontId="26" fillId="21" borderId="3" applyNumberFormat="0" applyAlignment="0" applyProtection="0"/>
    <xf numFmtId="4" fontId="39" fillId="0" borderId="0"/>
    <xf numFmtId="166" fontId="39" fillId="0" borderId="0"/>
    <xf numFmtId="165" fontId="21" fillId="0" borderId="0" applyBorder="0" applyAlignment="0" applyProtection="0"/>
    <xf numFmtId="165" fontId="21" fillId="0" borderId="0" applyBorder="0" applyAlignment="0" applyProtection="0"/>
    <xf numFmtId="40" fontId="39" fillId="0" borderId="0"/>
    <xf numFmtId="3" fontId="39" fillId="0" borderId="0"/>
    <xf numFmtId="0" fontId="39" fillId="0" borderId="0"/>
    <xf numFmtId="0" fontId="39" fillId="0" borderId="0"/>
    <xf numFmtId="167" fontId="39" fillId="0" borderId="0"/>
    <xf numFmtId="0" fontId="39" fillId="0" borderId="0"/>
    <xf numFmtId="0" fontId="39" fillId="0" borderId="0"/>
    <xf numFmtId="168" fontId="39" fillId="0" borderId="0"/>
    <xf numFmtId="169" fontId="39" fillId="0" borderId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40" fillId="17" borderId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40" fillId="18" borderId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40" fillId="19" borderId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40" fillId="14" borderId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40" fillId="15" borderId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40" fillId="20" borderId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8" borderId="2" applyNumberFormat="0" applyAlignment="0" applyProtection="0"/>
    <xf numFmtId="170" fontId="21" fillId="0" borderId="0" applyFill="0" applyBorder="0" applyAlignment="0" applyProtection="0"/>
    <xf numFmtId="0" fontId="21" fillId="0" borderId="0" applyFill="0" applyBorder="0" applyAlignment="0" applyProtection="0"/>
    <xf numFmtId="170" fontId="21" fillId="0" borderId="0" applyFill="0" applyBorder="0" applyAlignment="0" applyProtection="0"/>
    <xf numFmtId="0" fontId="33" fillId="0" borderId="0" applyNumberFormat="0" applyFill="0" applyBorder="0" applyAlignment="0" applyProtection="0"/>
    <xf numFmtId="0" fontId="53" fillId="0" borderId="5">
      <alignment horizontal="center"/>
    </xf>
    <xf numFmtId="2" fontId="39" fillId="0" borderId="0"/>
    <xf numFmtId="2" fontId="39" fillId="0" borderId="0"/>
    <xf numFmtId="0" fontId="54" fillId="0" borderId="0">
      <alignment horizontal="left"/>
    </xf>
    <xf numFmtId="0" fontId="24" fillId="4" borderId="0" applyNumberFormat="0" applyBorder="0" applyAlignment="0" applyProtection="0"/>
    <xf numFmtId="0" fontId="35" fillId="0" borderId="6" applyNumberFormat="0" applyFill="0" applyAlignment="0" applyProtection="0"/>
    <xf numFmtId="0" fontId="36" fillId="0" borderId="7" applyNumberFormat="0" applyFill="0" applyAlignment="0" applyProtection="0"/>
    <xf numFmtId="0" fontId="37" fillId="0" borderId="8" applyNumberFormat="0" applyFill="0" applyAlignment="0" applyProtection="0"/>
    <xf numFmtId="0" fontId="37" fillId="0" borderId="0" applyNumberFormat="0" applyFill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55" fillId="3" borderId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56" fillId="0" borderId="0"/>
    <xf numFmtId="0" fontId="28" fillId="7" borderId="2" applyNumberFormat="0" applyAlignment="0" applyProtection="0"/>
    <xf numFmtId="0" fontId="53" fillId="0" borderId="9">
      <alignment horizontal="center"/>
    </xf>
    <xf numFmtId="0" fontId="57" fillId="0" borderId="10">
      <alignment horizontal="center"/>
    </xf>
    <xf numFmtId="171" fontId="39" fillId="0" borderId="0"/>
    <xf numFmtId="0" fontId="27" fillId="0" borderId="4" applyNumberFormat="0" applyFill="0" applyAlignment="0" applyProtection="0"/>
    <xf numFmtId="165" fontId="39" fillId="0" borderId="0"/>
    <xf numFmtId="172" fontId="21" fillId="0" borderId="0" applyFill="0" applyBorder="0" applyAlignment="0" applyProtection="0"/>
    <xf numFmtId="167" fontId="39" fillId="0" borderId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58" fillId="22" borderId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3" fillId="0" borderId="0"/>
    <xf numFmtId="0" fontId="21" fillId="0" borderId="0"/>
    <xf numFmtId="0" fontId="21" fillId="0" borderId="0"/>
    <xf numFmtId="0" fontId="5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39" fillId="0" borderId="0"/>
    <xf numFmtId="0" fontId="21" fillId="0" borderId="0"/>
    <xf numFmtId="0" fontId="21" fillId="0" borderId="0"/>
    <xf numFmtId="0" fontId="59" fillId="0" borderId="0"/>
    <xf numFmtId="0" fontId="59" fillId="0" borderId="0"/>
    <xf numFmtId="0" fontId="21" fillId="0" borderId="0"/>
    <xf numFmtId="0" fontId="21" fillId="0" borderId="0"/>
    <xf numFmtId="0" fontId="21" fillId="23" borderId="11" applyNumberFormat="0" applyAlignment="0" applyProtection="0"/>
    <xf numFmtId="0" fontId="21" fillId="23" borderId="11" applyNumberFormat="0" applyAlignment="0" applyProtection="0"/>
    <xf numFmtId="0" fontId="21" fillId="23" borderId="11" applyNumberFormat="0" applyAlignment="0" applyProtection="0"/>
    <xf numFmtId="0" fontId="21" fillId="23" borderId="11" applyNumberFormat="0" applyAlignment="0" applyProtection="0"/>
    <xf numFmtId="0" fontId="21" fillId="23" borderId="11" applyNumberFormat="0" applyAlignment="0" applyProtection="0"/>
    <xf numFmtId="0" fontId="21" fillId="23" borderId="11" applyNumberFormat="0" applyAlignment="0" applyProtection="0"/>
    <xf numFmtId="0" fontId="31" fillId="8" borderId="12" applyNumberFormat="0" applyAlignment="0" applyProtection="0"/>
    <xf numFmtId="10" fontId="39" fillId="0" borderId="0"/>
    <xf numFmtId="173" fontId="47" fillId="0" borderId="0">
      <protection locked="0"/>
    </xf>
    <xf numFmtId="174" fontId="47" fillId="0" borderId="0">
      <protection locked="0"/>
    </xf>
    <xf numFmtId="9" fontId="21" fillId="0" borderId="0" applyFill="0" applyBorder="0" applyAlignment="0" applyProtection="0"/>
    <xf numFmtId="9" fontId="73" fillId="0" borderId="0" applyFont="0" applyFill="0" applyBorder="0" applyAlignment="0" applyProtection="0"/>
    <xf numFmtId="9" fontId="39" fillId="0" borderId="0"/>
    <xf numFmtId="9" fontId="21" fillId="0" borderId="0" applyFill="0" applyBorder="0" applyAlignment="0" applyProtection="0"/>
    <xf numFmtId="9" fontId="21" fillId="0" borderId="0" applyFill="0" applyBorder="0" applyAlignment="0" applyProtection="0"/>
    <xf numFmtId="9" fontId="39" fillId="0" borderId="0"/>
    <xf numFmtId="9" fontId="21" fillId="0" borderId="0" applyFill="0" applyBorder="0" applyAlignment="0" applyProtection="0"/>
    <xf numFmtId="9" fontId="21" fillId="0" borderId="0" applyFill="0" applyBorder="0" applyAlignment="0" applyProtection="0"/>
    <xf numFmtId="9" fontId="21" fillId="0" borderId="0" applyFill="0" applyBorder="0" applyAlignment="0" applyProtection="0"/>
    <xf numFmtId="9" fontId="21" fillId="0" borderId="0" applyFill="0" applyBorder="0" applyAlignment="0" applyProtection="0"/>
    <xf numFmtId="9" fontId="21" fillId="0" borderId="0" applyFill="0" applyBorder="0" applyAlignment="0" applyProtection="0"/>
    <xf numFmtId="9" fontId="21" fillId="0" borderId="0" applyFill="0" applyBorder="0" applyAlignment="0" applyProtection="0"/>
    <xf numFmtId="0" fontId="43" fillId="0" borderId="0"/>
    <xf numFmtId="0" fontId="31" fillId="8" borderId="12" applyNumberFormat="0" applyAlignment="0" applyProtection="0"/>
    <xf numFmtId="0" fontId="31" fillId="8" borderId="12" applyNumberFormat="0" applyAlignment="0" applyProtection="0"/>
    <xf numFmtId="0" fontId="60" fillId="8" borderId="12"/>
    <xf numFmtId="0" fontId="31" fillId="8" borderId="12" applyNumberFormat="0" applyAlignment="0" applyProtection="0"/>
    <xf numFmtId="0" fontId="31" fillId="8" borderId="12" applyNumberFormat="0" applyAlignment="0" applyProtection="0"/>
    <xf numFmtId="38" fontId="39" fillId="0" borderId="0"/>
    <xf numFmtId="38" fontId="61" fillId="0" borderId="13"/>
    <xf numFmtId="175" fontId="59" fillId="0" borderId="0">
      <protection locked="0"/>
    </xf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165" fontId="39" fillId="0" borderId="0"/>
    <xf numFmtId="176" fontId="21" fillId="0" borderId="0" applyFill="0" applyBorder="0" applyAlignment="0" applyProtection="0"/>
    <xf numFmtId="165" fontId="21" fillId="0" borderId="0"/>
    <xf numFmtId="0" fontId="21" fillId="0" borderId="0"/>
    <xf numFmtId="165" fontId="21" fillId="0" borderId="0"/>
    <xf numFmtId="165" fontId="59" fillId="0" borderId="0"/>
    <xf numFmtId="165" fontId="21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2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63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7" fontId="39" fillId="0" borderId="0"/>
    <xf numFmtId="178" fontId="39" fillId="0" borderId="0"/>
    <xf numFmtId="0" fontId="34" fillId="0" borderId="0" applyNumberFormat="0" applyFill="0" applyBorder="0" applyAlignment="0" applyProtection="0"/>
    <xf numFmtId="0" fontId="64" fillId="0" borderId="14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68" fillId="0" borderId="6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69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6" fillId="0" borderId="7" applyNumberFormat="0" applyFill="0" applyAlignment="0" applyProtection="0"/>
    <xf numFmtId="0" fontId="36" fillId="0" borderId="7" applyNumberFormat="0" applyFill="0" applyAlignment="0" applyProtection="0"/>
    <xf numFmtId="0" fontId="70" fillId="0" borderId="7"/>
    <xf numFmtId="0" fontId="36" fillId="0" borderId="7" applyNumberFormat="0" applyFill="0" applyAlignment="0" applyProtection="0"/>
    <xf numFmtId="0" fontId="36" fillId="0" borderId="7" applyNumberFormat="0" applyFill="0" applyAlignment="0" applyProtection="0"/>
    <xf numFmtId="0" fontId="37" fillId="0" borderId="8" applyNumberFormat="0" applyFill="0" applyAlignment="0" applyProtection="0"/>
    <xf numFmtId="0" fontId="37" fillId="0" borderId="8" applyNumberFormat="0" applyFill="0" applyAlignment="0" applyProtection="0"/>
    <xf numFmtId="0" fontId="71" fillId="0" borderId="8"/>
    <xf numFmtId="0" fontId="37" fillId="0" borderId="8" applyNumberFormat="0" applyFill="0" applyAlignment="0" applyProtection="0"/>
    <xf numFmtId="0" fontId="37" fillId="0" borderId="8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1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7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6" fillId="0" borderId="15"/>
    <xf numFmtId="2" fontId="65" fillId="0" borderId="0">
      <protection locked="0"/>
    </xf>
    <xf numFmtId="2" fontId="65" fillId="0" borderId="0">
      <protection locked="0"/>
    </xf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67" fillId="0" borderId="16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174" fontId="47" fillId="0" borderId="0">
      <protection locked="0"/>
    </xf>
    <xf numFmtId="179" fontId="47" fillId="0" borderId="0">
      <protection locked="0"/>
    </xf>
    <xf numFmtId="0" fontId="59" fillId="0" borderId="0"/>
    <xf numFmtId="43" fontId="73" fillId="0" borderId="0" applyFont="0" applyFill="0" applyBorder="0" applyAlignment="0" applyProtection="0"/>
    <xf numFmtId="165" fontId="21" fillId="0" borderId="0" applyFill="0" applyBorder="0" applyAlignment="0" applyProtection="0"/>
    <xf numFmtId="176" fontId="21" fillId="0" borderId="0" applyFill="0" applyBorder="0" applyAlignment="0" applyProtection="0"/>
    <xf numFmtId="165" fontId="21" fillId="0" borderId="0" applyFill="0" applyBorder="0" applyAlignment="0" applyProtection="0"/>
    <xf numFmtId="176" fontId="21" fillId="0" borderId="0" applyFill="0" applyBorder="0" applyAlignment="0" applyProtection="0"/>
    <xf numFmtId="3" fontId="39" fillId="0" borderId="0"/>
    <xf numFmtId="0" fontId="32" fillId="0" borderId="0" applyNumberFormat="0" applyFill="0" applyBorder="0" applyAlignment="0" applyProtection="0"/>
    <xf numFmtId="0" fontId="18" fillId="0" borderId="0"/>
    <xf numFmtId="0" fontId="68" fillId="0" borderId="6" applyNumberFormat="0" applyFill="0" applyProtection="0"/>
    <xf numFmtId="0" fontId="39" fillId="42" borderId="0" applyNumberFormat="0" applyBorder="0" applyProtection="0"/>
    <xf numFmtId="0" fontId="39" fillId="3" borderId="0" applyNumberFormat="0" applyBorder="0" applyProtection="0"/>
    <xf numFmtId="43" fontId="22" fillId="0" borderId="0" applyFont="0" applyFill="0" applyBorder="0" applyAlignment="0" applyProtection="0"/>
    <xf numFmtId="0" fontId="39" fillId="4" borderId="0" applyNumberFormat="0" applyBorder="0" applyProtection="0"/>
    <xf numFmtId="0" fontId="39" fillId="43" borderId="0" applyNumberFormat="0" applyBorder="0" applyProtection="0"/>
    <xf numFmtId="0" fontId="39" fillId="44" borderId="0" applyNumberFormat="0" applyBorder="0" applyProtection="0"/>
    <xf numFmtId="0" fontId="22" fillId="28" borderId="0" applyNumberFormat="0" applyBorder="0" applyAlignment="0" applyProtection="0"/>
    <xf numFmtId="0" fontId="39" fillId="42" borderId="0" applyNumberFormat="0" applyBorder="0" applyProtection="0"/>
    <xf numFmtId="0" fontId="39" fillId="42" borderId="0" applyNumberFormat="0" applyBorder="0" applyProtection="0"/>
    <xf numFmtId="0" fontId="39" fillId="42" borderId="0" applyNumberFormat="0" applyBorder="0" applyProtection="0"/>
    <xf numFmtId="0" fontId="39" fillId="42" borderId="0" applyNumberFormat="0" applyBorder="0" applyProtection="0"/>
    <xf numFmtId="0" fontId="22" fillId="44" borderId="0" applyNumberFormat="0" applyBorder="0" applyAlignment="0" applyProtection="0"/>
    <xf numFmtId="0" fontId="39" fillId="3" borderId="0" applyNumberFormat="0" applyBorder="0" applyProtection="0"/>
    <xf numFmtId="0" fontId="39" fillId="3" borderId="0" applyNumberFormat="0" applyBorder="0" applyProtection="0"/>
    <xf numFmtId="0" fontId="105" fillId="73" borderId="37"/>
    <xf numFmtId="0" fontId="39" fillId="3" borderId="0" applyNumberFormat="0" applyBorder="0" applyProtection="0"/>
    <xf numFmtId="0" fontId="39" fillId="3" borderId="0" applyNumberFormat="0" applyBorder="0" applyProtection="0"/>
    <xf numFmtId="0" fontId="22" fillId="23" borderId="0" applyNumberFormat="0" applyBorder="0" applyAlignment="0" applyProtection="0"/>
    <xf numFmtId="0" fontId="39" fillId="4" borderId="0" applyNumberFormat="0" applyBorder="0" applyProtection="0"/>
    <xf numFmtId="0" fontId="39" fillId="4" borderId="0" applyNumberFormat="0" applyBorder="0" applyProtection="0"/>
    <xf numFmtId="0" fontId="105" fillId="73" borderId="37"/>
    <xf numFmtId="0" fontId="39" fillId="4" borderId="0" applyNumberFormat="0" applyBorder="0" applyProtection="0"/>
    <xf numFmtId="0" fontId="39" fillId="4" borderId="0" applyNumberFormat="0" applyBorder="0" applyProtection="0"/>
    <xf numFmtId="0" fontId="22" fillId="28" borderId="0" applyNumberFormat="0" applyBorder="0" applyAlignment="0" applyProtection="0"/>
    <xf numFmtId="0" fontId="39" fillId="5" borderId="0" applyNumberFormat="0" applyBorder="0" applyProtection="0"/>
    <xf numFmtId="0" fontId="39" fillId="5" borderId="0" applyNumberFormat="0" applyBorder="0" applyProtection="0"/>
    <xf numFmtId="0" fontId="115" fillId="58" borderId="38"/>
    <xf numFmtId="0" fontId="39" fillId="5" borderId="0" applyNumberFormat="0" applyBorder="0" applyProtection="0"/>
    <xf numFmtId="0" fontId="39" fillId="5" borderId="0" applyNumberFormat="0" applyBorder="0" applyProtection="0"/>
    <xf numFmtId="0" fontId="22" fillId="43" borderId="0" applyNumberFormat="0" applyBorder="0" applyAlignment="0" applyProtection="0"/>
    <xf numFmtId="0" fontId="39" fillId="43" borderId="0" applyNumberFormat="0" applyBorder="0" applyProtection="0"/>
    <xf numFmtId="0" fontId="39" fillId="43" borderId="0" applyNumberFormat="0" applyBorder="0" applyProtection="0"/>
    <xf numFmtId="0" fontId="39" fillId="43" borderId="0" applyNumberFormat="0" applyBorder="0" applyProtection="0"/>
    <xf numFmtId="0" fontId="39" fillId="43" borderId="0" applyNumberFormat="0" applyBorder="0" applyProtection="0"/>
    <xf numFmtId="0" fontId="22" fillId="44" borderId="0" applyNumberFormat="0" applyBorder="0" applyAlignment="0" applyProtection="0"/>
    <xf numFmtId="0" fontId="39" fillId="44" borderId="0" applyNumberFormat="0" applyBorder="0" applyProtection="0"/>
    <xf numFmtId="0" fontId="39" fillId="44" borderId="0" applyNumberFormat="0" applyBorder="0" applyProtection="0"/>
    <xf numFmtId="0" fontId="39" fillId="44" borderId="0" applyNumberFormat="0" applyBorder="0" applyProtection="0"/>
    <xf numFmtId="0" fontId="39" fillId="8" borderId="0" applyNumberFormat="0" applyBorder="0" applyProtection="0"/>
    <xf numFmtId="0" fontId="39" fillId="9" borderId="0" applyNumberFormat="0" applyBorder="0" applyProtection="0"/>
    <xf numFmtId="0" fontId="39" fillId="10" borderId="0" applyNumberFormat="0" applyBorder="0" applyProtection="0"/>
    <xf numFmtId="0" fontId="39" fillId="11" borderId="0" applyNumberFormat="0" applyBorder="0" applyProtection="0"/>
    <xf numFmtId="0" fontId="39" fillId="5" borderId="0" applyNumberFormat="0" applyBorder="0" applyProtection="0"/>
    <xf numFmtId="0" fontId="39" fillId="9" borderId="0" applyNumberFormat="0" applyBorder="0" applyProtection="0"/>
    <xf numFmtId="0" fontId="39" fillId="12" borderId="0" applyNumberFormat="0" applyBorder="0" applyProtection="0"/>
    <xf numFmtId="0" fontId="22" fillId="28" borderId="0" applyNumberFormat="0" applyBorder="0" applyAlignment="0" applyProtection="0"/>
    <xf numFmtId="0" fontId="39" fillId="9" borderId="0" applyNumberFormat="0" applyBorder="0" applyProtection="0"/>
    <xf numFmtId="0" fontId="39" fillId="9" borderId="0" applyNumberFormat="0" applyBorder="0" applyProtection="0"/>
    <xf numFmtId="0" fontId="39" fillId="9" borderId="0" applyNumberFormat="0" applyBorder="0" applyProtection="0"/>
    <xf numFmtId="0" fontId="39" fillId="9" borderId="0" applyNumberFormat="0" applyBorder="0" applyProtection="0"/>
    <xf numFmtId="173" fontId="97" fillId="0" borderId="0">
      <protection locked="0"/>
    </xf>
    <xf numFmtId="0" fontId="39" fillId="10" borderId="0" applyNumberFormat="0" applyBorder="0" applyProtection="0"/>
    <xf numFmtId="0" fontId="39" fillId="10" borderId="0" applyNumberFormat="0" applyBorder="0" applyProtection="0"/>
    <xf numFmtId="188" fontId="97" fillId="0" borderId="0">
      <protection locked="0"/>
    </xf>
    <xf numFmtId="0" fontId="39" fillId="10" borderId="0" applyNumberFormat="0" applyBorder="0" applyProtection="0"/>
    <xf numFmtId="0" fontId="39" fillId="10" borderId="0" applyNumberFormat="0" applyBorder="0" applyProtection="0"/>
    <xf numFmtId="0" fontId="22" fillId="22" borderId="0" applyNumberFormat="0" applyBorder="0" applyAlignment="0" applyProtection="0"/>
    <xf numFmtId="0" fontId="39" fillId="11" borderId="0" applyNumberFormat="0" applyBorder="0" applyProtection="0"/>
    <xf numFmtId="0" fontId="39" fillId="11" borderId="0" applyNumberFormat="0" applyBorder="0" applyProtection="0"/>
    <xf numFmtId="9" fontId="105" fillId="0" borderId="0"/>
    <xf numFmtId="0" fontId="39" fillId="11" borderId="0" applyNumberFormat="0" applyBorder="0" applyProtection="0"/>
    <xf numFmtId="0" fontId="39" fillId="11" borderId="0" applyNumberFormat="0" applyBorder="0" applyProtection="0"/>
    <xf numFmtId="0" fontId="22" fillId="28" borderId="0" applyNumberFormat="0" applyBorder="0" applyAlignment="0" applyProtection="0"/>
    <xf numFmtId="0" fontId="39" fillId="5" borderId="0" applyNumberFormat="0" applyBorder="0" applyProtection="0"/>
    <xf numFmtId="0" fontId="39" fillId="5" borderId="0" applyNumberFormat="0" applyBorder="0" applyProtection="0"/>
    <xf numFmtId="9" fontId="116" fillId="0" borderId="0"/>
    <xf numFmtId="0" fontId="39" fillId="5" borderId="0" applyNumberFormat="0" applyBorder="0" applyProtection="0"/>
    <xf numFmtId="0" fontId="39" fillId="5" borderId="0" applyNumberFormat="0" applyBorder="0" applyProtection="0"/>
    <xf numFmtId="9" fontId="90" fillId="0" borderId="0"/>
    <xf numFmtId="0" fontId="39" fillId="9" borderId="0" applyNumberFormat="0" applyBorder="0" applyProtection="0"/>
    <xf numFmtId="0" fontId="39" fillId="9" borderId="0" applyNumberFormat="0" applyBorder="0" applyProtection="0"/>
    <xf numFmtId="9" fontId="105" fillId="0" borderId="0"/>
    <xf numFmtId="0" fontId="39" fillId="9" borderId="0" applyNumberFormat="0" applyBorder="0" applyProtection="0"/>
    <xf numFmtId="0" fontId="39" fillId="9" borderId="0" applyNumberFormat="0" applyBorder="0" applyProtection="0"/>
    <xf numFmtId="0" fontId="22" fillId="44" borderId="0" applyNumberFormat="0" applyBorder="0" applyAlignment="0" applyProtection="0"/>
    <xf numFmtId="0" fontId="39" fillId="12" borderId="0" applyNumberFormat="0" applyBorder="0" applyProtection="0"/>
    <xf numFmtId="0" fontId="39" fillId="12" borderId="0" applyNumberFormat="0" applyBorder="0" applyProtection="0"/>
    <xf numFmtId="0" fontId="39" fillId="12" borderId="0" applyNumberFormat="0" applyBorder="0" applyProtection="0"/>
    <xf numFmtId="0" fontId="39" fillId="12" borderId="0" applyNumberFormat="0" applyBorder="0" applyProtection="0"/>
    <xf numFmtId="0" fontId="40" fillId="13" borderId="0" applyNumberFormat="0" applyBorder="0" applyProtection="0"/>
    <xf numFmtId="0" fontId="40" fillId="10" borderId="0" applyNumberFormat="0" applyBorder="0" applyProtection="0"/>
    <xf numFmtId="0" fontId="40" fillId="11" borderId="0" applyNumberFormat="0" applyBorder="0" applyProtection="0"/>
    <xf numFmtId="0" fontId="40" fillId="14" borderId="0" applyNumberFormat="0" applyBorder="0" applyProtection="0"/>
    <xf numFmtId="0" fontId="40" fillId="15" borderId="0" applyNumberFormat="0" applyBorder="0" applyProtection="0"/>
    <xf numFmtId="0" fontId="40" fillId="16" borderId="0" applyNumberFormat="0" applyBorder="0" applyProtection="0"/>
    <xf numFmtId="0" fontId="23" fillId="15" borderId="0" applyNumberFormat="0" applyBorder="0" applyAlignment="0" applyProtection="0"/>
    <xf numFmtId="0" fontId="40" fillId="13" borderId="0" applyNumberFormat="0" applyBorder="0" applyProtection="0"/>
    <xf numFmtId="0" fontId="40" fillId="13" borderId="0" applyNumberFormat="0" applyBorder="0" applyProtection="0"/>
    <xf numFmtId="9" fontId="90" fillId="0" borderId="0"/>
    <xf numFmtId="0" fontId="40" fillId="13" borderId="0" applyNumberFormat="0" applyBorder="0" applyProtection="0"/>
    <xf numFmtId="0" fontId="40" fillId="13" borderId="0" applyNumberFormat="0" applyBorder="0" applyProtection="0"/>
    <xf numFmtId="9" fontId="105" fillId="0" borderId="0"/>
    <xf numFmtId="0" fontId="40" fillId="10" borderId="0" applyNumberFormat="0" applyBorder="0" applyProtection="0"/>
    <xf numFmtId="0" fontId="40" fillId="10" borderId="0" applyNumberFormat="0" applyBorder="0" applyProtection="0"/>
    <xf numFmtId="9" fontId="105" fillId="0" borderId="0"/>
    <xf numFmtId="0" fontId="40" fillId="10" borderId="0" applyNumberFormat="0" applyBorder="0" applyProtection="0"/>
    <xf numFmtId="0" fontId="40" fillId="10" borderId="0" applyNumberFormat="0" applyBorder="0" applyProtection="0"/>
    <xf numFmtId="0" fontId="23" fillId="22" borderId="0" applyNumberFormat="0" applyBorder="0" applyAlignment="0" applyProtection="0"/>
    <xf numFmtId="0" fontId="40" fillId="11" borderId="0" applyNumberFormat="0" applyBorder="0" applyProtection="0"/>
    <xf numFmtId="0" fontId="40" fillId="11" borderId="0" applyNumberFormat="0" applyBorder="0" applyProtection="0"/>
    <xf numFmtId="9" fontId="105" fillId="0" borderId="0"/>
    <xf numFmtId="0" fontId="40" fillId="11" borderId="0" applyNumberFormat="0" applyBorder="0" applyProtection="0"/>
    <xf numFmtId="0" fontId="40" fillId="11" borderId="0" applyNumberFormat="0" applyBorder="0" applyProtection="0"/>
    <xf numFmtId="0" fontId="23" fillId="8" borderId="0" applyNumberFormat="0" applyBorder="0" applyAlignment="0" applyProtection="0"/>
    <xf numFmtId="0" fontId="40" fillId="14" borderId="0" applyNumberFormat="0" applyBorder="0" applyProtection="0"/>
    <xf numFmtId="0" fontId="40" fillId="14" borderId="0" applyNumberFormat="0" applyBorder="0" applyProtection="0"/>
    <xf numFmtId="9" fontId="105" fillId="0" borderId="0"/>
    <xf numFmtId="0" fontId="40" fillId="14" borderId="0" applyNumberFormat="0" applyBorder="0" applyProtection="0"/>
    <xf numFmtId="0" fontId="40" fillId="14" borderId="0" applyNumberFormat="0" applyBorder="0" applyProtection="0"/>
    <xf numFmtId="9" fontId="22" fillId="0" borderId="0" applyFont="0" applyFill="0" applyBorder="0" applyAlignment="0" applyProtection="0"/>
    <xf numFmtId="9" fontId="105" fillId="0" borderId="0"/>
    <xf numFmtId="0" fontId="40" fillId="15" borderId="0" applyNumberFormat="0" applyBorder="0" applyProtection="0"/>
    <xf numFmtId="0" fontId="40" fillId="15" borderId="0" applyNumberFormat="0" applyBorder="0" applyProtection="0"/>
    <xf numFmtId="0" fontId="22" fillId="44" borderId="0" applyNumberFormat="0" applyBorder="0" applyAlignment="0" applyProtection="0"/>
    <xf numFmtId="0" fontId="40" fillId="15" borderId="0" applyNumberFormat="0" applyBorder="0" applyProtection="0"/>
    <xf numFmtId="0" fontId="40" fillId="15" borderId="0" applyNumberFormat="0" applyBorder="0" applyProtection="0"/>
    <xf numFmtId="0" fontId="23" fillId="44" borderId="0" applyNumberFormat="0" applyBorder="0" applyAlignment="0" applyProtection="0"/>
    <xf numFmtId="0" fontId="40" fillId="16" borderId="0" applyNumberFormat="0" applyBorder="0" applyProtection="0"/>
    <xf numFmtId="0" fontId="40" fillId="16" borderId="0" applyNumberFormat="0" applyBorder="0" applyProtection="0"/>
    <xf numFmtId="0" fontId="40" fillId="16" borderId="0" applyNumberFormat="0" applyBorder="0" applyProtection="0"/>
    <xf numFmtId="0" fontId="40" fillId="16" borderId="0" applyNumberFormat="0" applyBorder="0" applyProtection="0"/>
    <xf numFmtId="0" fontId="40" fillId="17" borderId="0" applyNumberFormat="0" applyBorder="0" applyProtection="0"/>
    <xf numFmtId="0" fontId="40" fillId="18" borderId="0" applyNumberFormat="0" applyBorder="0" applyProtection="0"/>
    <xf numFmtId="0" fontId="40" fillId="19" borderId="0" applyNumberFormat="0" applyBorder="0" applyProtection="0"/>
    <xf numFmtId="0" fontId="40" fillId="14" borderId="0" applyNumberFormat="0" applyBorder="0" applyProtection="0"/>
    <xf numFmtId="0" fontId="40" fillId="15" borderId="0" applyNumberFormat="0" applyBorder="0" applyProtection="0"/>
    <xf numFmtId="0" fontId="40" fillId="20" borderId="0" applyNumberFormat="0" applyBorder="0" applyProtection="0"/>
    <xf numFmtId="0" fontId="22" fillId="44" borderId="0" applyNumberFormat="0" applyBorder="0" applyAlignment="0" applyProtection="0"/>
    <xf numFmtId="0" fontId="55" fillId="3" borderId="0" applyNumberFormat="0" applyBorder="0" applyProtection="0"/>
    <xf numFmtId="0" fontId="22" fillId="44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44" fillId="4" borderId="0" applyNumberFormat="0" applyBorder="0" applyProtection="0"/>
    <xf numFmtId="0" fontId="22" fillId="43" borderId="0" applyNumberFormat="0" applyBorder="0" applyAlignment="0" applyProtection="0"/>
    <xf numFmtId="0" fontId="44" fillId="4" borderId="0" applyNumberFormat="0" applyBorder="0" applyProtection="0"/>
    <xf numFmtId="0" fontId="44" fillId="4" borderId="0" applyNumberFormat="0" applyBorder="0" applyProtection="0"/>
    <xf numFmtId="0" fontId="22" fillId="43" borderId="0" applyNumberFormat="0" applyBorder="0" applyAlignment="0" applyProtection="0"/>
    <xf numFmtId="0" fontId="17" fillId="0" borderId="0"/>
    <xf numFmtId="9" fontId="105" fillId="0" borderId="0"/>
    <xf numFmtId="0" fontId="117" fillId="0" borderId="0"/>
    <xf numFmtId="189" fontId="117" fillId="0" borderId="0"/>
    <xf numFmtId="0" fontId="50" fillId="8" borderId="2" applyNumberFormat="0" applyProtection="0"/>
    <xf numFmtId="0" fontId="25" fillId="45" borderId="2" applyNumberFormat="0" applyAlignment="0" applyProtection="0"/>
    <xf numFmtId="0" fontId="50" fillId="8" borderId="2" applyNumberFormat="0" applyProtection="0"/>
    <xf numFmtId="0" fontId="95" fillId="0" borderId="0"/>
    <xf numFmtId="0" fontId="115" fillId="58" borderId="38"/>
    <xf numFmtId="0" fontId="51" fillId="46" borderId="3" applyNumberFormat="0" applyProtection="0"/>
    <xf numFmtId="0" fontId="51" fillId="46" borderId="3" applyNumberFormat="0" applyProtection="0"/>
    <xf numFmtId="0" fontId="51" fillId="46" borderId="3" applyNumberFormat="0" applyProtection="0"/>
    <xf numFmtId="0" fontId="51" fillId="46" borderId="3" applyNumberFormat="0" applyProtection="0"/>
    <xf numFmtId="0" fontId="115" fillId="58" borderId="38"/>
    <xf numFmtId="0" fontId="52" fillId="0" borderId="4" applyNumberFormat="0" applyFill="0" applyProtection="0"/>
    <xf numFmtId="0" fontId="52" fillId="0" borderId="4" applyNumberFormat="0" applyFill="0" applyProtection="0"/>
    <xf numFmtId="0" fontId="52" fillId="0" borderId="4" applyNumberFormat="0" applyFill="0" applyProtection="0"/>
    <xf numFmtId="0" fontId="52" fillId="0" borderId="4" applyNumberFormat="0" applyFill="0" applyProtection="0"/>
    <xf numFmtId="0" fontId="51" fillId="46" borderId="3" applyNumberFormat="0" applyProtection="0"/>
    <xf numFmtId="0" fontId="115" fillId="58" borderId="38"/>
    <xf numFmtId="0" fontId="115" fillId="58" borderId="38"/>
    <xf numFmtId="165" fontId="59" fillId="0" borderId="0" applyBorder="0" applyProtection="0"/>
    <xf numFmtId="165" fontId="59" fillId="0" borderId="0" applyBorder="0" applyProtection="0"/>
    <xf numFmtId="190" fontId="90" fillId="0" borderId="0"/>
    <xf numFmtId="190" fontId="118" fillId="0" borderId="39"/>
    <xf numFmtId="175" fontId="105" fillId="0" borderId="0">
      <protection locked="0"/>
    </xf>
    <xf numFmtId="183" fontId="105" fillId="0" borderId="0"/>
    <xf numFmtId="183" fontId="105" fillId="0" borderId="0"/>
    <xf numFmtId="183" fontId="105" fillId="0" borderId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3" fillId="15" borderId="0" applyNumberFormat="0" applyBorder="0" applyAlignment="0" applyProtection="0"/>
    <xf numFmtId="0" fontId="40" fillId="17" borderId="0" applyNumberFormat="0" applyBorder="0" applyProtection="0"/>
    <xf numFmtId="0" fontId="40" fillId="17" borderId="0" applyNumberFormat="0" applyBorder="0" applyProtection="0"/>
    <xf numFmtId="0" fontId="22" fillId="42" borderId="0" applyNumberFormat="0" applyBorder="0" applyAlignment="0" applyProtection="0"/>
    <xf numFmtId="0" fontId="40" fillId="17" borderId="0" applyNumberFormat="0" applyBorder="0" applyProtection="0"/>
    <xf numFmtId="0" fontId="40" fillId="17" borderId="0" applyNumberFormat="0" applyBorder="0" applyProtection="0"/>
    <xf numFmtId="0" fontId="22" fillId="42" borderId="0" applyNumberFormat="0" applyBorder="0" applyAlignment="0" applyProtection="0"/>
    <xf numFmtId="0" fontId="40" fillId="18" borderId="0" applyNumberFormat="0" applyBorder="0" applyProtection="0"/>
    <xf numFmtId="0" fontId="40" fillId="18" borderId="0" applyNumberFormat="0" applyBorder="0" applyProtection="0"/>
    <xf numFmtId="0" fontId="22" fillId="44" borderId="0" applyNumberFormat="0" applyBorder="0" applyAlignment="0" applyProtection="0"/>
    <xf numFmtId="0" fontId="40" fillId="18" borderId="0" applyNumberFormat="0" applyBorder="0" applyProtection="0"/>
    <xf numFmtId="0" fontId="40" fillId="18" borderId="0" applyNumberFormat="0" applyBorder="0" applyProtection="0"/>
    <xf numFmtId="0" fontId="22" fillId="43" borderId="0" applyNumberFormat="0" applyBorder="0" applyAlignment="0" applyProtection="0"/>
    <xf numFmtId="0" fontId="40" fillId="19" borderId="0" applyNumberFormat="0" applyBorder="0" applyProtection="0"/>
    <xf numFmtId="0" fontId="40" fillId="19" borderId="0" applyNumberFormat="0" applyBorder="0" applyProtection="0"/>
    <xf numFmtId="183" fontId="105" fillId="0" borderId="0"/>
    <xf numFmtId="0" fontId="40" fillId="19" borderId="0" applyNumberFormat="0" applyBorder="0" applyProtection="0"/>
    <xf numFmtId="0" fontId="40" fillId="19" borderId="0" applyNumberFormat="0" applyBorder="0" applyProtection="0"/>
    <xf numFmtId="0" fontId="23" fillId="47" borderId="0" applyNumberFormat="0" applyBorder="0" applyAlignment="0" applyProtection="0"/>
    <xf numFmtId="0" fontId="40" fillId="14" borderId="0" applyNumberFormat="0" applyBorder="0" applyProtection="0"/>
    <xf numFmtId="0" fontId="40" fillId="14" borderId="0" applyNumberFormat="0" applyBorder="0" applyProtection="0"/>
    <xf numFmtId="183" fontId="105" fillId="0" borderId="0"/>
    <xf numFmtId="0" fontId="40" fillId="14" borderId="0" applyNumberFormat="0" applyBorder="0" applyProtection="0"/>
    <xf numFmtId="0" fontId="40" fillId="14" borderId="0" applyNumberFormat="0" applyBorder="0" applyProtection="0"/>
    <xf numFmtId="0" fontId="40" fillId="15" borderId="0" applyNumberFormat="0" applyBorder="0" applyProtection="0"/>
    <xf numFmtId="0" fontId="40" fillId="15" borderId="0" applyNumberFormat="0" applyBorder="0" applyProtection="0"/>
    <xf numFmtId="0" fontId="22" fillId="42" borderId="0" applyNumberFormat="0" applyBorder="0" applyAlignment="0" applyProtection="0"/>
    <xf numFmtId="0" fontId="40" fillId="15" borderId="0" applyNumberFormat="0" applyBorder="0" applyProtection="0"/>
    <xf numFmtId="0" fontId="40" fillId="15" borderId="0" applyNumberFormat="0" applyBorder="0" applyProtection="0"/>
    <xf numFmtId="0" fontId="40" fillId="20" borderId="0" applyNumberFormat="0" applyBorder="0" applyProtection="0"/>
    <xf numFmtId="0" fontId="40" fillId="20" borderId="0" applyNumberFormat="0" applyBorder="0" applyProtection="0"/>
    <xf numFmtId="0" fontId="40" fillId="20" borderId="0" applyNumberFormat="0" applyBorder="0" applyProtection="0"/>
    <xf numFmtId="0" fontId="40" fillId="20" borderId="0" applyNumberFormat="0" applyBorder="0" applyProtection="0"/>
    <xf numFmtId="0" fontId="28" fillId="44" borderId="2" applyNumberFormat="0" applyAlignment="0" applyProtection="0"/>
    <xf numFmtId="0" fontId="82" fillId="44" borderId="2" applyNumberFormat="0" applyProtection="0"/>
    <xf numFmtId="0" fontId="82" fillId="44" borderId="2" applyNumberFormat="0" applyProtection="0"/>
    <xf numFmtId="0" fontId="82" fillId="44" borderId="2" applyNumberFormat="0" applyProtection="0"/>
    <xf numFmtId="0" fontId="82" fillId="8" borderId="2" applyNumberFormat="0" applyProtection="0"/>
    <xf numFmtId="170" fontId="59" fillId="0" borderId="0" applyFill="0" applyBorder="0" applyProtection="0"/>
    <xf numFmtId="0" fontId="59" fillId="0" borderId="0" applyFill="0" applyBorder="0" applyProtection="0"/>
    <xf numFmtId="0" fontId="63" fillId="0" borderId="0" applyNumberFormat="0" applyFill="0" applyBorder="0" applyProtection="0"/>
    <xf numFmtId="0" fontId="70" fillId="0" borderId="7" applyNumberFormat="0" applyFill="0" applyProtection="0"/>
    <xf numFmtId="0" fontId="71" fillId="0" borderId="8" applyNumberFormat="0" applyFill="0" applyProtection="0"/>
    <xf numFmtId="0" fontId="71" fillId="0" borderId="0" applyNumberFormat="0" applyFill="0" applyBorder="0" applyProtection="0"/>
    <xf numFmtId="0" fontId="17" fillId="0" borderId="0"/>
    <xf numFmtId="0" fontId="17" fillId="0" borderId="0"/>
    <xf numFmtId="0" fontId="55" fillId="3" borderId="0" applyNumberFormat="0" applyBorder="0" applyProtection="0"/>
    <xf numFmtId="0" fontId="55" fillId="3" borderId="0" applyNumberFormat="0" applyBorder="0" applyProtection="0"/>
    <xf numFmtId="0" fontId="55" fillId="3" borderId="0" applyNumberFormat="0" applyBorder="0" applyProtection="0"/>
    <xf numFmtId="0" fontId="55" fillId="3" borderId="0" applyNumberFormat="0" applyBorder="0" applyProtection="0"/>
    <xf numFmtId="0" fontId="41" fillId="0" borderId="0"/>
    <xf numFmtId="0" fontId="82" fillId="44" borderId="2" applyNumberFormat="0" applyProtection="0"/>
    <xf numFmtId="0" fontId="52" fillId="0" borderId="4" applyNumberFormat="0" applyFill="0" applyProtection="0"/>
    <xf numFmtId="172" fontId="59" fillId="0" borderId="0" applyFill="0" applyBorder="0" applyProtection="0"/>
    <xf numFmtId="0" fontId="58" fillId="22" borderId="0" applyNumberFormat="0" applyBorder="0" applyProtection="0"/>
    <xf numFmtId="0" fontId="58" fillId="22" borderId="0" applyNumberFormat="0" applyBorder="0" applyProtection="0"/>
    <xf numFmtId="0" fontId="58" fillId="22" borderId="0" applyNumberFormat="0" applyBorder="0" applyProtection="0"/>
    <xf numFmtId="0" fontId="58" fillId="22" borderId="0" applyNumberFormat="0" applyBorder="0" applyProtection="0"/>
    <xf numFmtId="0" fontId="58" fillId="22" borderId="0" applyNumberFormat="0" applyBorder="0" applyProtection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39" fillId="0" borderId="0"/>
    <xf numFmtId="0" fontId="59" fillId="0" borderId="0"/>
    <xf numFmtId="9" fontId="17" fillId="0" borderId="0" applyFont="0" applyFill="0" applyBorder="0" applyAlignment="0" applyProtection="0"/>
    <xf numFmtId="0" fontId="59" fillId="0" borderId="0"/>
    <xf numFmtId="0" fontId="59" fillId="0" borderId="0"/>
    <xf numFmtId="0" fontId="59" fillId="0" borderId="0"/>
    <xf numFmtId="0" fontId="59" fillId="0" borderId="0"/>
    <xf numFmtId="0" fontId="39" fillId="0" borderId="0"/>
    <xf numFmtId="0" fontId="3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23" borderId="25" applyNumberFormat="0" applyAlignment="0" applyProtection="0"/>
    <xf numFmtId="0" fontId="59" fillId="23" borderId="11" applyNumberFormat="0" applyProtection="0"/>
    <xf numFmtId="0" fontId="59" fillId="23" borderId="11" applyNumberFormat="0" applyProtection="0"/>
    <xf numFmtId="0" fontId="59" fillId="23" borderId="11" applyNumberFormat="0" applyProtection="0"/>
    <xf numFmtId="0" fontId="59" fillId="23" borderId="11" applyNumberFormat="0" applyProtection="0"/>
    <xf numFmtId="0" fontId="59" fillId="23" borderId="11" applyNumberFormat="0" applyProtection="0"/>
    <xf numFmtId="0" fontId="60" fillId="8" borderId="12" applyNumberFormat="0" applyProtection="0"/>
    <xf numFmtId="0" fontId="87" fillId="48" borderId="0" applyBorder="0" applyProtection="0"/>
    <xf numFmtId="9" fontId="59" fillId="0" borderId="0" applyFill="0" applyBorder="0" applyProtection="0"/>
    <xf numFmtId="9" fontId="59" fillId="0" borderId="0" applyFill="0" applyBorder="0" applyProtection="0"/>
    <xf numFmtId="9" fontId="59" fillId="0" borderId="0" applyFill="0" applyBorder="0" applyProtection="0"/>
    <xf numFmtId="9" fontId="59" fillId="0" borderId="0" applyFill="0" applyBorder="0" applyProtection="0"/>
    <xf numFmtId="9" fontId="59" fillId="0" borderId="0" applyFill="0" applyBorder="0" applyProtection="0"/>
    <xf numFmtId="9" fontId="59" fillId="0" borderId="0" applyFill="0" applyBorder="0" applyProtection="0"/>
    <xf numFmtId="9" fontId="59" fillId="0" borderId="0" applyFill="0" applyBorder="0" applyProtection="0"/>
    <xf numFmtId="9" fontId="59" fillId="0" borderId="0" applyFill="0" applyBorder="0" applyProtection="0"/>
    <xf numFmtId="9" fontId="59" fillId="0" borderId="0" applyFill="0" applyBorder="0" applyProtection="0"/>
    <xf numFmtId="0" fontId="31" fillId="45" borderId="12" applyNumberFormat="0" applyAlignment="0" applyProtection="0"/>
    <xf numFmtId="0" fontId="60" fillId="8" borderId="12" applyNumberFormat="0" applyProtection="0"/>
    <xf numFmtId="0" fontId="60" fillId="8" borderId="12" applyNumberFormat="0" applyProtection="0"/>
    <xf numFmtId="0" fontId="60" fillId="8" borderId="12" applyNumberFormat="0" applyProtection="0"/>
    <xf numFmtId="0" fontId="60" fillId="8" borderId="12" applyNumberFormat="0" applyProtection="0"/>
    <xf numFmtId="165" fontId="59" fillId="0" borderId="0" applyFill="0" applyBorder="0" applyProtection="0"/>
    <xf numFmtId="165" fontId="59" fillId="0" borderId="0" applyFill="0" applyBorder="0" applyProtection="0"/>
    <xf numFmtId="165" fontId="59" fillId="0" borderId="0" applyFill="0" applyBorder="0" applyProtection="0"/>
    <xf numFmtId="165" fontId="59" fillId="0" borderId="0" applyFill="0" applyBorder="0" applyProtection="0"/>
    <xf numFmtId="165" fontId="59" fillId="0" borderId="0" applyFill="0" applyBorder="0" applyProtection="0"/>
    <xf numFmtId="165" fontId="59" fillId="0" borderId="0" applyFill="0" applyBorder="0" applyProtection="0"/>
    <xf numFmtId="165" fontId="59" fillId="0" borderId="0" applyFill="0" applyBorder="0" applyProtection="0"/>
    <xf numFmtId="165" fontId="59" fillId="0" borderId="0" applyFill="0" applyBorder="0" applyProtection="0"/>
    <xf numFmtId="165" fontId="59" fillId="0" borderId="0" applyFill="0" applyBorder="0" applyProtection="0"/>
    <xf numFmtId="165" fontId="59" fillId="0" borderId="0" applyFill="0" applyBorder="0" applyProtection="0"/>
    <xf numFmtId="165" fontId="59" fillId="0" borderId="0" applyFill="0" applyBorder="0" applyProtection="0"/>
    <xf numFmtId="165" fontId="59" fillId="0" borderId="0" applyFill="0" applyBorder="0" applyProtection="0"/>
    <xf numFmtId="165" fontId="59" fillId="0" borderId="0" applyFill="0" applyBorder="0" applyProtection="0"/>
    <xf numFmtId="165" fontId="59" fillId="0" borderId="0" applyFill="0" applyBorder="0" applyProtection="0"/>
    <xf numFmtId="165" fontId="59" fillId="0" borderId="0" applyFill="0" applyBorder="0" applyProtection="0"/>
    <xf numFmtId="165" fontId="59" fillId="0" borderId="0" applyFill="0" applyBorder="0" applyProtection="0"/>
    <xf numFmtId="165" fontId="59" fillId="0" borderId="0" applyFill="0" applyBorder="0" applyProtection="0"/>
    <xf numFmtId="165" fontId="59" fillId="0" borderId="0" applyFill="0" applyBorder="0" applyProtection="0"/>
    <xf numFmtId="165" fontId="59" fillId="0" borderId="0" applyFill="0" applyBorder="0" applyProtection="0"/>
    <xf numFmtId="165" fontId="59" fillId="0" borderId="0" applyFill="0" applyBorder="0" applyProtection="0"/>
    <xf numFmtId="176" fontId="59" fillId="0" borderId="0" applyFill="0" applyBorder="0" applyProtection="0"/>
    <xf numFmtId="0" fontId="59" fillId="0" borderId="0"/>
    <xf numFmtId="165" fontId="59" fillId="0" borderId="0"/>
    <xf numFmtId="0" fontId="62" fillId="0" borderId="0" applyNumberFormat="0" applyFill="0" applyBorder="0" applyProtection="0"/>
    <xf numFmtId="0" fontId="62" fillId="0" borderId="0" applyNumberFormat="0" applyFill="0" applyBorder="0" applyProtection="0"/>
    <xf numFmtId="0" fontId="62" fillId="0" borderId="0" applyNumberFormat="0" applyFill="0" applyBorder="0" applyProtection="0"/>
    <xf numFmtId="0" fontId="62" fillId="0" borderId="0" applyNumberFormat="0" applyFill="0" applyBorder="0" applyProtection="0"/>
    <xf numFmtId="0" fontId="63" fillId="0" borderId="0" applyNumberFormat="0" applyFill="0" applyBorder="0" applyProtection="0"/>
    <xf numFmtId="0" fontId="63" fillId="0" borderId="0" applyNumberFormat="0" applyFill="0" applyBorder="0" applyProtection="0"/>
    <xf numFmtId="0" fontId="63" fillId="0" borderId="0" applyNumberFormat="0" applyFill="0" applyBorder="0" applyProtection="0"/>
    <xf numFmtId="0" fontId="63" fillId="0" borderId="0" applyNumberFormat="0" applyFill="0" applyBorder="0" applyProtection="0"/>
    <xf numFmtId="0" fontId="72" fillId="0" borderId="0" applyNumberFormat="0" applyFill="0" applyBorder="0" applyProtection="0"/>
    <xf numFmtId="0" fontId="69" fillId="0" borderId="0" applyNumberFormat="0" applyFill="0" applyBorder="0" applyAlignment="0" applyProtection="0"/>
    <xf numFmtId="0" fontId="83" fillId="0" borderId="26" applyNumberFormat="0" applyFill="0" applyAlignment="0" applyProtection="0"/>
    <xf numFmtId="0" fontId="68" fillId="0" borderId="6" applyNumberFormat="0" applyFill="0" applyProtection="0"/>
    <xf numFmtId="0" fontId="68" fillId="0" borderId="6" applyNumberFormat="0" applyFill="0" applyProtection="0"/>
    <xf numFmtId="0" fontId="68" fillId="0" borderId="6" applyNumberFormat="0" applyFill="0" applyProtection="0"/>
    <xf numFmtId="0" fontId="68" fillId="0" borderId="6" applyNumberFormat="0" applyFill="0" applyProtection="0"/>
    <xf numFmtId="0" fontId="68" fillId="0" borderId="6" applyNumberFormat="0" applyFill="0" applyProtection="0"/>
    <xf numFmtId="0" fontId="84" fillId="0" borderId="0" applyNumberFormat="0" applyFill="0" applyBorder="0" applyProtection="0"/>
    <xf numFmtId="0" fontId="72" fillId="0" borderId="0" applyNumberFormat="0" applyFill="0" applyBorder="0" applyProtection="0"/>
    <xf numFmtId="0" fontId="85" fillId="0" borderId="7" applyNumberFormat="0" applyFill="0" applyAlignment="0" applyProtection="0"/>
    <xf numFmtId="0" fontId="70" fillId="0" borderId="7" applyNumberFormat="0" applyFill="0" applyProtection="0"/>
    <xf numFmtId="43" fontId="17" fillId="0" borderId="0" applyFont="0" applyFill="0" applyBorder="0" applyAlignment="0" applyProtection="0"/>
    <xf numFmtId="0" fontId="70" fillId="0" borderId="7" applyNumberFormat="0" applyFill="0" applyProtection="0"/>
    <xf numFmtId="0" fontId="70" fillId="0" borderId="7" applyNumberFormat="0" applyFill="0" applyProtection="0"/>
    <xf numFmtId="0" fontId="70" fillId="0" borderId="7" applyNumberFormat="0" applyFill="0" applyProtection="0"/>
    <xf numFmtId="0" fontId="50" fillId="8" borderId="2" applyNumberFormat="0" applyProtection="0"/>
    <xf numFmtId="0" fontId="50" fillId="8" borderId="2" applyNumberFormat="0" applyProtection="0"/>
    <xf numFmtId="0" fontId="17" fillId="0" borderId="0"/>
    <xf numFmtId="9" fontId="17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4" fillId="4" borderId="0" applyNumberFormat="0" applyBorder="0" applyProtection="0"/>
    <xf numFmtId="0" fontId="50" fillId="8" borderId="2" applyNumberFormat="0" applyProtection="0"/>
    <xf numFmtId="0" fontId="26" fillId="29" borderId="3" applyNumberFormat="0" applyAlignment="0" applyProtection="0"/>
    <xf numFmtId="0" fontId="44" fillId="4" borderId="0" applyNumberFormat="0" applyBorder="0" applyProtection="0"/>
    <xf numFmtId="9" fontId="17" fillId="0" borderId="0" applyFont="0" applyFill="0" applyBorder="0" applyAlignment="0" applyProtection="0"/>
    <xf numFmtId="0" fontId="39" fillId="5" borderId="0" applyNumberFormat="0" applyBorder="0" applyProtection="0"/>
    <xf numFmtId="0" fontId="86" fillId="0" borderId="27" applyNumberFormat="0" applyFill="0" applyAlignment="0" applyProtection="0"/>
    <xf numFmtId="0" fontId="71" fillId="0" borderId="8" applyNumberFormat="0" applyFill="0" applyProtection="0"/>
    <xf numFmtId="0" fontId="71" fillId="0" borderId="8" applyNumberFormat="0" applyFill="0" applyProtection="0"/>
    <xf numFmtId="0" fontId="71" fillId="0" borderId="8" applyNumberFormat="0" applyFill="0" applyProtection="0"/>
    <xf numFmtId="0" fontId="71" fillId="0" borderId="8" applyNumberFormat="0" applyFill="0" applyProtection="0"/>
    <xf numFmtId="0" fontId="86" fillId="0" borderId="0" applyNumberFormat="0" applyFill="0" applyBorder="0" applyAlignment="0" applyProtection="0"/>
    <xf numFmtId="0" fontId="71" fillId="0" borderId="0" applyNumberFormat="0" applyFill="0" applyBorder="0" applyProtection="0"/>
    <xf numFmtId="0" fontId="71" fillId="0" borderId="0" applyNumberFormat="0" applyFill="0" applyBorder="0" applyProtection="0"/>
    <xf numFmtId="0" fontId="87" fillId="48" borderId="0" applyBorder="0" applyProtection="0"/>
    <xf numFmtId="0" fontId="71" fillId="0" borderId="0" applyNumberFormat="0" applyFill="0" applyBorder="0" applyProtection="0"/>
    <xf numFmtId="0" fontId="71" fillId="0" borderId="0" applyNumberFormat="0" applyFill="0" applyBorder="0" applyProtection="0"/>
    <xf numFmtId="0" fontId="72" fillId="0" borderId="0" applyNumberFormat="0" applyFill="0" applyBorder="0" applyProtection="0"/>
    <xf numFmtId="0" fontId="72" fillId="0" borderId="0" applyNumberFormat="0" applyFill="0" applyBorder="0" applyProtection="0"/>
    <xf numFmtId="0" fontId="72" fillId="0" borderId="0" applyNumberFormat="0" applyFill="0" applyBorder="0" applyProtection="0"/>
    <xf numFmtId="0" fontId="72" fillId="0" borderId="0" applyNumberFormat="0" applyFill="0" applyBorder="0" applyProtection="0"/>
    <xf numFmtId="0" fontId="72" fillId="0" borderId="0" applyNumberFormat="0" applyFill="0" applyBorder="0" applyProtection="0"/>
    <xf numFmtId="0" fontId="72" fillId="0" borderId="0" applyNumberFormat="0" applyFill="0" applyBorder="0" applyProtection="0"/>
    <xf numFmtId="0" fontId="72" fillId="0" borderId="0" applyNumberFormat="0" applyFill="0" applyBorder="0" applyProtection="0"/>
    <xf numFmtId="0" fontId="72" fillId="0" borderId="0" applyNumberFormat="0" applyFill="0" applyBorder="0" applyProtection="0"/>
    <xf numFmtId="0" fontId="38" fillId="0" borderId="28" applyNumberFormat="0" applyFill="0" applyAlignment="0" applyProtection="0"/>
    <xf numFmtId="0" fontId="67" fillId="0" borderId="16" applyNumberFormat="0" applyFill="0" applyProtection="0"/>
    <xf numFmtId="0" fontId="67" fillId="0" borderId="16" applyNumberFormat="0" applyFill="0" applyProtection="0"/>
    <xf numFmtId="0" fontId="67" fillId="0" borderId="16" applyNumberFormat="0" applyFill="0" applyProtection="0"/>
    <xf numFmtId="0" fontId="67" fillId="0" borderId="16" applyNumberFormat="0" applyFill="0" applyProtection="0"/>
    <xf numFmtId="176" fontId="59" fillId="0" borderId="0" applyFill="0" applyBorder="0" applyProtection="0"/>
    <xf numFmtId="165" fontId="59" fillId="0" borderId="0" applyFill="0" applyBorder="0" applyProtection="0"/>
    <xf numFmtId="176" fontId="59" fillId="0" borderId="0" applyFill="0" applyBorder="0" applyProtection="0"/>
    <xf numFmtId="165" fontId="59" fillId="0" borderId="0" applyFill="0" applyBorder="0" applyProtection="0"/>
    <xf numFmtId="176" fontId="59" fillId="0" borderId="0" applyFill="0" applyBorder="0" applyProtection="0"/>
    <xf numFmtId="0" fontId="62" fillId="0" borderId="0" applyNumberFormat="0" applyFill="0" applyBorder="0" applyProtection="0"/>
    <xf numFmtId="0" fontId="105" fillId="73" borderId="37"/>
    <xf numFmtId="0" fontId="105" fillId="73" borderId="37"/>
    <xf numFmtId="0" fontId="105" fillId="73" borderId="37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90" fillId="0" borderId="0"/>
    <xf numFmtId="0" fontId="90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90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14" fillId="72" borderId="0"/>
    <xf numFmtId="0" fontId="114" fillId="72" borderId="0"/>
    <xf numFmtId="0" fontId="114" fillId="72" borderId="0"/>
    <xf numFmtId="0" fontId="114" fillId="72" borderId="0"/>
    <xf numFmtId="0" fontId="114" fillId="72" borderId="0"/>
    <xf numFmtId="187" fontId="105" fillId="0" borderId="0"/>
    <xf numFmtId="0" fontId="104" fillId="0" borderId="32"/>
    <xf numFmtId="171" fontId="90" fillId="0" borderId="0"/>
    <xf numFmtId="0" fontId="106" fillId="57" borderId="30"/>
    <xf numFmtId="0" fontId="92" fillId="0" borderId="0"/>
    <xf numFmtId="0" fontId="93" fillId="53" borderId="0"/>
    <xf numFmtId="0" fontId="93" fillId="53" borderId="0"/>
    <xf numFmtId="0" fontId="93" fillId="53" borderId="0"/>
    <xf numFmtId="0" fontId="93" fillId="53" borderId="0"/>
    <xf numFmtId="0" fontId="110" fillId="0" borderId="0">
      <alignment horizontal="center" textRotation="90"/>
    </xf>
    <xf numFmtId="0" fontId="113" fillId="0" borderId="0"/>
    <xf numFmtId="0" fontId="113" fillId="0" borderId="36"/>
    <xf numFmtId="0" fontId="112" fillId="0" borderId="35"/>
    <xf numFmtId="0" fontId="111" fillId="0" borderId="34"/>
    <xf numFmtId="0" fontId="110" fillId="0" borderId="0">
      <alignment horizontal="center"/>
    </xf>
    <xf numFmtId="0" fontId="96" fillId="54" borderId="0"/>
    <xf numFmtId="0" fontId="109" fillId="0" borderId="0">
      <alignment horizontal="left"/>
    </xf>
    <xf numFmtId="2" fontId="90" fillId="0" borderId="0"/>
    <xf numFmtId="2" fontId="90" fillId="0" borderId="0"/>
    <xf numFmtId="0" fontId="108" fillId="0" borderId="33">
      <alignment horizontal="center"/>
    </xf>
    <xf numFmtId="0" fontId="107" fillId="0" borderId="0"/>
    <xf numFmtId="0" fontId="105" fillId="0" borderId="0"/>
    <xf numFmtId="186" fontId="105" fillId="0" borderId="0"/>
    <xf numFmtId="0" fontId="106" fillId="58" borderId="30"/>
    <xf numFmtId="0" fontId="106" fillId="57" borderId="30"/>
    <xf numFmtId="0" fontId="106" fillId="57" borderId="30"/>
    <xf numFmtId="0" fontId="106" fillId="57" borderId="30"/>
    <xf numFmtId="0" fontId="91" fillId="70" borderId="0"/>
    <xf numFmtId="0" fontId="91" fillId="70" borderId="0"/>
    <xf numFmtId="0" fontId="91" fillId="70" borderId="0"/>
    <xf numFmtId="0" fontId="91" fillId="70" borderId="0"/>
    <xf numFmtId="0" fontId="91" fillId="65" borderId="0"/>
    <xf numFmtId="0" fontId="91" fillId="65" borderId="0"/>
    <xf numFmtId="0" fontId="91" fillId="65" borderId="0"/>
    <xf numFmtId="0" fontId="91" fillId="65" borderId="0"/>
    <xf numFmtId="0" fontId="91" fillId="64" borderId="0"/>
    <xf numFmtId="0" fontId="91" fillId="69" borderId="0"/>
    <xf numFmtId="0" fontId="26" fillId="46" borderId="3" applyNumberFormat="0" applyAlignment="0" applyProtection="0"/>
    <xf numFmtId="0" fontId="91" fillId="68" borderId="0"/>
    <xf numFmtId="0" fontId="91" fillId="67" borderId="0"/>
    <xf numFmtId="0" fontId="91" fillId="67" borderId="0"/>
    <xf numFmtId="0" fontId="91" fillId="68" borderId="0"/>
    <xf numFmtId="0" fontId="91" fillId="67" borderId="0"/>
    <xf numFmtId="185" fontId="90" fillId="0" borderId="0"/>
    <xf numFmtId="0" fontId="91" fillId="67" borderId="0"/>
    <xf numFmtId="0" fontId="91" fillId="64" borderId="0"/>
    <xf numFmtId="0" fontId="91" fillId="64" borderId="0"/>
    <xf numFmtId="0" fontId="91" fillId="64" borderId="0"/>
    <xf numFmtId="0" fontId="91" fillId="69" borderId="0"/>
    <xf numFmtId="0" fontId="26" fillId="46" borderId="3" applyNumberFormat="0" applyAlignment="0" applyProtection="0"/>
    <xf numFmtId="0" fontId="26" fillId="46" borderId="3" applyNumberFormat="0" applyAlignment="0" applyProtection="0"/>
    <xf numFmtId="0" fontId="26" fillId="46" borderId="3" applyNumberFormat="0" applyAlignment="0" applyProtection="0"/>
    <xf numFmtId="0" fontId="26" fillId="46" borderId="3" applyNumberFormat="0" applyAlignment="0" applyProtection="0"/>
    <xf numFmtId="0" fontId="91" fillId="69" borderId="0"/>
    <xf numFmtId="0" fontId="91" fillId="69" borderId="0"/>
    <xf numFmtId="0" fontId="91" fillId="68" borderId="0"/>
    <xf numFmtId="0" fontId="91" fillId="68" borderId="0"/>
    <xf numFmtId="168" fontId="90" fillId="0" borderId="0"/>
    <xf numFmtId="0" fontId="90" fillId="0" borderId="0"/>
    <xf numFmtId="0" fontId="90" fillId="0" borderId="0"/>
    <xf numFmtId="184" fontId="90" fillId="0" borderId="0"/>
    <xf numFmtId="0" fontId="28" fillId="44" borderId="2" applyNumberFormat="0" applyAlignment="0" applyProtection="0"/>
    <xf numFmtId="0" fontId="28" fillId="44" borderId="2" applyNumberFormat="0" applyAlignment="0" applyProtection="0"/>
    <xf numFmtId="0" fontId="28" fillId="44" borderId="2" applyNumberFormat="0" applyAlignment="0" applyProtection="0"/>
    <xf numFmtId="0" fontId="96" fillId="54" borderId="0"/>
    <xf numFmtId="0" fontId="96" fillId="54" borderId="0"/>
    <xf numFmtId="0" fontId="96" fillId="54" borderId="0"/>
    <xf numFmtId="0" fontId="96" fillId="54" borderId="0"/>
    <xf numFmtId="182" fontId="95" fillId="0" borderId="0">
      <alignment horizontal="left"/>
    </xf>
    <xf numFmtId="182" fontId="95" fillId="0" borderId="0">
      <alignment horizontal="right"/>
    </xf>
    <xf numFmtId="182" fontId="94" fillId="0" borderId="0">
      <alignment vertical="top"/>
    </xf>
    <xf numFmtId="0" fontId="93" fillId="53" borderId="0"/>
    <xf numFmtId="182" fontId="92" fillId="0" borderId="29"/>
    <xf numFmtId="0" fontId="91" fillId="70" borderId="0"/>
    <xf numFmtId="0" fontId="91" fillId="65" borderId="0"/>
    <xf numFmtId="0" fontId="91" fillId="64" borderId="0"/>
    <xf numFmtId="0" fontId="91" fillId="69" borderId="0"/>
    <xf numFmtId="0" fontId="91" fillId="68" borderId="0"/>
    <xf numFmtId="0" fontId="91" fillId="67" borderId="0"/>
    <xf numFmtId="0" fontId="91" fillId="66" borderId="0"/>
    <xf numFmtId="0" fontId="91" fillId="66" borderId="0"/>
    <xf numFmtId="0" fontId="91" fillId="66" borderId="0"/>
    <xf numFmtId="0" fontId="28" fillId="44" borderId="2" applyNumberFormat="0" applyAlignment="0" applyProtection="0"/>
    <xf numFmtId="0" fontId="91" fillId="66" borderId="0"/>
    <xf numFmtId="0" fontId="91" fillId="65" borderId="0"/>
    <xf numFmtId="0" fontId="91" fillId="65" borderId="0"/>
    <xf numFmtId="0" fontId="91" fillId="65" borderId="0"/>
    <xf numFmtId="0" fontId="91" fillId="65" borderId="0"/>
    <xf numFmtId="0" fontId="91" fillId="64" borderId="0"/>
    <xf numFmtId="0" fontId="91" fillId="64" borderId="0"/>
    <xf numFmtId="0" fontId="91" fillId="64" borderId="0"/>
    <xf numFmtId="0" fontId="91" fillId="64" borderId="0"/>
    <xf numFmtId="0" fontId="91" fillId="61" borderId="0"/>
    <xf numFmtId="0" fontId="91" fillId="61" borderId="0"/>
    <xf numFmtId="0" fontId="91" fillId="61" borderId="0"/>
    <xf numFmtId="0" fontId="91" fillId="61" borderId="0"/>
    <xf numFmtId="0" fontId="91" fillId="60" borderId="0"/>
    <xf numFmtId="0" fontId="91" fillId="60" borderId="0"/>
    <xf numFmtId="0" fontId="22" fillId="0" borderId="0"/>
    <xf numFmtId="0" fontId="91" fillId="60" borderId="0"/>
    <xf numFmtId="0" fontId="91" fillId="60" borderId="0"/>
    <xf numFmtId="0" fontId="91" fillId="63" borderId="0"/>
    <xf numFmtId="0" fontId="91" fillId="63" borderId="0"/>
    <xf numFmtId="0" fontId="91" fillId="63" borderId="0"/>
    <xf numFmtId="0" fontId="91" fillId="63" borderId="0"/>
    <xf numFmtId="0" fontId="91" fillId="66" borderId="0"/>
    <xf numFmtId="0" fontId="91" fillId="65" borderId="0"/>
    <xf numFmtId="0" fontId="91" fillId="64" borderId="0"/>
    <xf numFmtId="0" fontId="91" fillId="61" borderId="0"/>
    <xf numFmtId="0" fontId="91" fillId="60" borderId="0"/>
    <xf numFmtId="0" fontId="91" fillId="63" borderId="0"/>
    <xf numFmtId="0" fontId="90" fillId="62" borderId="0"/>
    <xf numFmtId="0" fontId="90" fillId="62" borderId="0"/>
    <xf numFmtId="0" fontId="90" fillId="62" borderId="0"/>
    <xf numFmtId="0" fontId="90" fillId="62" borderId="0"/>
    <xf numFmtId="0" fontId="90" fillId="59" borderId="0"/>
    <xf numFmtId="0" fontId="90" fillId="59" borderId="0"/>
    <xf numFmtId="0" fontId="90" fillId="59" borderId="0"/>
    <xf numFmtId="0" fontId="90" fillId="59" borderId="0"/>
    <xf numFmtId="0" fontId="90" fillId="55" borderId="0"/>
    <xf numFmtId="0" fontId="90" fillId="55" borderId="0"/>
    <xf numFmtId="0" fontId="90" fillId="55" borderId="0"/>
    <xf numFmtId="0" fontId="90" fillId="55" borderId="0"/>
    <xf numFmtId="0" fontId="90" fillId="61" borderId="0"/>
    <xf numFmtId="9" fontId="88" fillId="0" borderId="0" applyFill="0" applyBorder="0" applyAlignment="0" applyProtection="0"/>
    <xf numFmtId="0" fontId="90" fillId="61" borderId="0"/>
    <xf numFmtId="0" fontId="90" fillId="61" borderId="0"/>
    <xf numFmtId="0" fontId="90" fillId="61" borderId="0"/>
    <xf numFmtId="0" fontId="90" fillId="60" borderId="0"/>
    <xf numFmtId="0" fontId="90" fillId="60" borderId="0"/>
    <xf numFmtId="0" fontId="90" fillId="60" borderId="0"/>
    <xf numFmtId="0" fontId="90" fillId="60" borderId="0"/>
    <xf numFmtId="0" fontId="90" fillId="59" borderId="0"/>
    <xf numFmtId="0" fontId="90" fillId="59" borderId="0"/>
    <xf numFmtId="0" fontId="90" fillId="59" borderId="0"/>
    <xf numFmtId="0" fontId="90" fillId="59" borderId="0"/>
    <xf numFmtId="0" fontId="90" fillId="62" borderId="0"/>
    <xf numFmtId="0" fontId="90" fillId="59" borderId="0"/>
    <xf numFmtId="181" fontId="39" fillId="0" borderId="0"/>
    <xf numFmtId="181" fontId="61" fillId="0" borderId="13"/>
    <xf numFmtId="0" fontId="90" fillId="55" borderId="0"/>
    <xf numFmtId="0" fontId="90" fillId="61" borderId="0"/>
    <xf numFmtId="0" fontId="90" fillId="60" borderId="0"/>
    <xf numFmtId="0" fontId="90" fillId="59" borderId="0"/>
    <xf numFmtId="0" fontId="90" fillId="58" borderId="0"/>
    <xf numFmtId="0" fontId="90" fillId="57" borderId="0"/>
    <xf numFmtId="0" fontId="90" fillId="57" borderId="0"/>
    <xf numFmtId="0" fontId="90" fillId="57" borderId="0"/>
    <xf numFmtId="0" fontId="90" fillId="56" borderId="0"/>
    <xf numFmtId="0" fontId="90" fillId="56" borderId="0"/>
    <xf numFmtId="0" fontId="90" fillId="56" borderId="0"/>
    <xf numFmtId="0" fontId="90" fillId="56" borderId="0"/>
    <xf numFmtId="0" fontId="90" fillId="55" borderId="0"/>
    <xf numFmtId="0" fontId="90" fillId="55" borderId="0"/>
    <xf numFmtId="0" fontId="90" fillId="55" borderId="0"/>
    <xf numFmtId="0" fontId="90" fillId="55" borderId="0"/>
    <xf numFmtId="0" fontId="90" fillId="54" borderId="0"/>
    <xf numFmtId="0" fontId="90" fillId="54" borderId="0"/>
    <xf numFmtId="0" fontId="90" fillId="54" borderId="0"/>
    <xf numFmtId="0" fontId="90" fillId="54" borderId="0"/>
    <xf numFmtId="0" fontId="90" fillId="53" borderId="0"/>
    <xf numFmtId="0" fontId="90" fillId="53" borderId="0"/>
    <xf numFmtId="0" fontId="90" fillId="53" borderId="0"/>
    <xf numFmtId="0" fontId="90" fillId="53" borderId="0"/>
    <xf numFmtId="0" fontId="90" fillId="52" borderId="0"/>
    <xf numFmtId="0" fontId="90" fillId="52" borderId="0"/>
    <xf numFmtId="0" fontId="90" fillId="52" borderId="0"/>
    <xf numFmtId="0" fontId="90" fillId="52" borderId="0"/>
    <xf numFmtId="0" fontId="90" fillId="57" borderId="0"/>
    <xf numFmtId="0" fontId="90" fillId="56" borderId="0"/>
    <xf numFmtId="0" fontId="90" fillId="55" borderId="0"/>
    <xf numFmtId="0" fontId="90" fillId="54" borderId="0"/>
    <xf numFmtId="0" fontId="90" fillId="53" borderId="0"/>
    <xf numFmtId="0" fontId="90" fillId="52" borderId="0"/>
    <xf numFmtId="0" fontId="89" fillId="0" borderId="0"/>
    <xf numFmtId="184" fontId="90" fillId="0" borderId="0"/>
    <xf numFmtId="176" fontId="88" fillId="0" borderId="0" applyFill="0" applyBorder="0" applyAlignment="0" applyProtection="0"/>
    <xf numFmtId="3" fontId="90" fillId="0" borderId="0"/>
    <xf numFmtId="183" fontId="105" fillId="0" borderId="0"/>
    <xf numFmtId="183" fontId="105" fillId="0" borderId="0"/>
    <xf numFmtId="4" fontId="90" fillId="0" borderId="0"/>
    <xf numFmtId="0" fontId="103" fillId="71" borderId="31"/>
    <xf numFmtId="0" fontId="104" fillId="0" borderId="32"/>
    <xf numFmtId="0" fontId="104" fillId="0" borderId="32"/>
    <xf numFmtId="0" fontId="104" fillId="0" borderId="32"/>
    <xf numFmtId="0" fontId="104" fillId="0" borderId="32"/>
    <xf numFmtId="0" fontId="103" fillId="71" borderId="31"/>
    <xf numFmtId="0" fontId="103" fillId="71" borderId="31"/>
    <xf numFmtId="0" fontId="103" fillId="71" borderId="31"/>
    <xf numFmtId="0" fontId="103" fillId="71" borderId="31"/>
    <xf numFmtId="0" fontId="102" fillId="0" borderId="0">
      <alignment vertical="center"/>
    </xf>
    <xf numFmtId="0" fontId="101" fillId="58" borderId="30"/>
    <xf numFmtId="0" fontId="101" fillId="58" borderId="30"/>
    <xf numFmtId="0" fontId="101" fillId="58" borderId="30"/>
    <xf numFmtId="0" fontId="101" fillId="58" borderId="30"/>
    <xf numFmtId="0" fontId="101" fillId="58" borderId="30"/>
    <xf numFmtId="0" fontId="100" fillId="0" borderId="0"/>
    <xf numFmtId="0" fontId="99" fillId="0" borderId="0"/>
    <xf numFmtId="2" fontId="98" fillId="0" borderId="0">
      <protection locked="0"/>
    </xf>
    <xf numFmtId="2" fontId="97" fillId="0" borderId="0">
      <protection locked="0"/>
    </xf>
    <xf numFmtId="183" fontId="105" fillId="0" borderId="0"/>
    <xf numFmtId="183" fontId="105" fillId="0" borderId="0"/>
    <xf numFmtId="183" fontId="105" fillId="0" borderId="0"/>
    <xf numFmtId="183" fontId="105" fillId="0" borderId="0"/>
    <xf numFmtId="183" fontId="105" fillId="0" borderId="0"/>
    <xf numFmtId="183" fontId="105" fillId="0" borderId="0"/>
    <xf numFmtId="183" fontId="105" fillId="0" borderId="0"/>
    <xf numFmtId="183" fontId="105" fillId="0" borderId="0"/>
    <xf numFmtId="183" fontId="105" fillId="0" borderId="0"/>
    <xf numFmtId="183" fontId="105" fillId="0" borderId="0"/>
    <xf numFmtId="183" fontId="105" fillId="0" borderId="0"/>
    <xf numFmtId="183" fontId="105" fillId="0" borderId="0"/>
    <xf numFmtId="183" fontId="105" fillId="0" borderId="0"/>
    <xf numFmtId="183" fontId="105" fillId="0" borderId="0"/>
    <xf numFmtId="183" fontId="105" fillId="0" borderId="0"/>
    <xf numFmtId="183" fontId="90" fillId="0" borderId="0"/>
    <xf numFmtId="191" fontId="105" fillId="0" borderId="0"/>
    <xf numFmtId="183" fontId="105" fillId="0" borderId="0"/>
    <xf numFmtId="0" fontId="105" fillId="0" borderId="0"/>
    <xf numFmtId="183" fontId="105" fillId="0" borderId="0"/>
    <xf numFmtId="183" fontId="105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177" fontId="90" fillId="0" borderId="0"/>
    <xf numFmtId="178" fontId="90" fillId="0" borderId="0"/>
    <xf numFmtId="0" fontId="120" fillId="0" borderId="0"/>
    <xf numFmtId="0" fontId="121" fillId="0" borderId="40"/>
    <xf numFmtId="0" fontId="111" fillId="0" borderId="34"/>
    <xf numFmtId="0" fontId="111" fillId="0" borderId="34"/>
    <xf numFmtId="0" fontId="111" fillId="0" borderId="34"/>
    <xf numFmtId="0" fontId="111" fillId="0" borderId="34"/>
    <xf numFmtId="0" fontId="111" fillId="0" borderId="34"/>
    <xf numFmtId="0" fontId="122" fillId="0" borderId="0"/>
    <xf numFmtId="0" fontId="120" fillId="0" borderId="0"/>
    <xf numFmtId="0" fontId="112" fillId="0" borderId="35"/>
    <xf numFmtId="0" fontId="112" fillId="0" borderId="35"/>
    <xf numFmtId="0" fontId="112" fillId="0" borderId="35"/>
    <xf numFmtId="0" fontId="112" fillId="0" borderId="35"/>
    <xf numFmtId="0" fontId="113" fillId="0" borderId="36"/>
    <xf numFmtId="0" fontId="113" fillId="0" borderId="36"/>
    <xf numFmtId="0" fontId="113" fillId="0" borderId="36"/>
    <xf numFmtId="0" fontId="113" fillId="0" borderId="36"/>
    <xf numFmtId="0" fontId="113" fillId="0" borderId="0"/>
    <xf numFmtId="0" fontId="113" fillId="0" borderId="0"/>
    <xf numFmtId="0" fontId="113" fillId="0" borderId="0"/>
    <xf numFmtId="0" fontId="113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2" fontId="123" fillId="0" borderId="0">
      <protection locked="0"/>
    </xf>
    <xf numFmtId="2" fontId="123" fillId="0" borderId="0">
      <protection locked="0"/>
    </xf>
    <xf numFmtId="0" fontId="124" fillId="0" borderId="41"/>
    <xf numFmtId="0" fontId="124" fillId="0" borderId="41"/>
    <xf numFmtId="0" fontId="124" fillId="0" borderId="41"/>
    <xf numFmtId="0" fontId="124" fillId="0" borderId="41"/>
    <xf numFmtId="188" fontId="97" fillId="0" borderId="0">
      <protection locked="0"/>
    </xf>
    <xf numFmtId="192" fontId="97" fillId="0" borderId="0">
      <protection locked="0"/>
    </xf>
    <xf numFmtId="0" fontId="105" fillId="0" borderId="0"/>
    <xf numFmtId="191" fontId="116" fillId="0" borderId="0"/>
    <xf numFmtId="183" fontId="105" fillId="0" borderId="0"/>
    <xf numFmtId="191" fontId="105" fillId="0" borderId="0"/>
    <xf numFmtId="183" fontId="105" fillId="0" borderId="0"/>
    <xf numFmtId="191" fontId="105" fillId="0" borderId="0"/>
    <xf numFmtId="3" fontId="90" fillId="0" borderId="0"/>
    <xf numFmtId="0" fontId="119" fillId="0" borderId="0"/>
    <xf numFmtId="0" fontId="16" fillId="0" borderId="0"/>
    <xf numFmtId="0" fontId="127" fillId="0" borderId="0"/>
    <xf numFmtId="0" fontId="38" fillId="0" borderId="46" applyNumberFormat="0" applyFill="0" applyAlignment="0" applyProtection="0"/>
    <xf numFmtId="0" fontId="38" fillId="0" borderId="46" applyNumberFormat="0" applyFill="0" applyAlignment="0" applyProtection="0"/>
    <xf numFmtId="0" fontId="38" fillId="0" borderId="46" applyNumberFormat="0" applyFill="0" applyAlignment="0" applyProtection="0"/>
    <xf numFmtId="0" fontId="38" fillId="0" borderId="46" applyNumberFormat="0" applyFill="0" applyAlignment="0" applyProtection="0"/>
    <xf numFmtId="0" fontId="31" fillId="8" borderId="45" applyNumberFormat="0" applyAlignment="0" applyProtection="0"/>
    <xf numFmtId="0" fontId="31" fillId="8" borderId="45" applyNumberFormat="0" applyAlignment="0" applyProtection="0"/>
    <xf numFmtId="0" fontId="31" fillId="8" borderId="45" applyNumberFormat="0" applyAlignment="0" applyProtection="0"/>
    <xf numFmtId="0" fontId="31" fillId="8" borderId="45" applyNumberFormat="0" applyAlignment="0" applyProtection="0"/>
    <xf numFmtId="0" fontId="31" fillId="8" borderId="45" applyNumberFormat="0" applyAlignment="0" applyProtection="0"/>
    <xf numFmtId="0" fontId="21" fillId="23" borderId="44" applyNumberFormat="0" applyAlignment="0" applyProtection="0"/>
    <xf numFmtId="0" fontId="21" fillId="23" borderId="44" applyNumberFormat="0" applyAlignment="0" applyProtection="0"/>
    <xf numFmtId="0" fontId="21" fillId="23" borderId="44" applyNumberFormat="0" applyAlignment="0" applyProtection="0"/>
    <xf numFmtId="0" fontId="21" fillId="23" borderId="44" applyNumberFormat="0" applyAlignment="0" applyProtection="0"/>
    <xf numFmtId="0" fontId="21" fillId="23" borderId="44" applyNumberFormat="0" applyAlignment="0" applyProtection="0"/>
    <xf numFmtId="0" fontId="28" fillId="7" borderId="43" applyNumberFormat="0" applyAlignment="0" applyProtection="0"/>
    <xf numFmtId="0" fontId="28" fillId="8" borderId="43" applyNumberFormat="0" applyAlignment="0" applyProtection="0"/>
    <xf numFmtId="0" fontId="28" fillId="7" borderId="43" applyNumberFormat="0" applyAlignment="0" applyProtection="0"/>
    <xf numFmtId="0" fontId="28" fillId="7" borderId="43" applyNumberFormat="0" applyAlignment="0" applyProtection="0"/>
    <xf numFmtId="0" fontId="28" fillId="7" borderId="43" applyNumberFormat="0" applyAlignment="0" applyProtection="0"/>
    <xf numFmtId="0" fontId="16" fillId="0" borderId="0"/>
    <xf numFmtId="0" fontId="25" fillId="8" borderId="43" applyNumberFormat="0" applyAlignment="0" applyProtection="0"/>
    <xf numFmtId="0" fontId="25" fillId="8" borderId="43" applyNumberFormat="0" applyAlignment="0" applyProtection="0"/>
    <xf numFmtId="0" fontId="25" fillId="8" borderId="43" applyNumberFormat="0" applyAlignment="0" applyProtection="0"/>
    <xf numFmtId="0" fontId="25" fillId="8" borderId="43" applyNumberFormat="0" applyAlignment="0" applyProtection="0"/>
    <xf numFmtId="0" fontId="25" fillId="8" borderId="43" applyNumberFormat="0" applyAlignment="0" applyProtection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59" fillId="0" borderId="0"/>
    <xf numFmtId="176" fontId="59" fillId="0" borderId="0" applyBorder="0" applyProtection="0"/>
    <xf numFmtId="0" fontId="128" fillId="0" borderId="0"/>
    <xf numFmtId="196" fontId="90" fillId="0" borderId="0"/>
    <xf numFmtId="0" fontId="129" fillId="0" borderId="47"/>
    <xf numFmtId="0" fontId="130" fillId="0" borderId="0">
      <alignment vertical="top"/>
    </xf>
    <xf numFmtId="0" fontId="131" fillId="0" borderId="0">
      <alignment horizontal="right"/>
    </xf>
    <xf numFmtId="0" fontId="131" fillId="0" borderId="0">
      <alignment horizontal="left"/>
    </xf>
    <xf numFmtId="194" fontId="97" fillId="0" borderId="0">
      <protection locked="0"/>
    </xf>
    <xf numFmtId="194" fontId="98" fillId="0" borderId="0">
      <protection locked="0"/>
    </xf>
    <xf numFmtId="193" fontId="132" fillId="0" borderId="0"/>
    <xf numFmtId="193" fontId="133" fillId="0" borderId="0"/>
    <xf numFmtId="193" fontId="134" fillId="0" borderId="0">
      <alignment vertical="center"/>
    </xf>
    <xf numFmtId="0" fontId="103" fillId="71" borderId="38"/>
    <xf numFmtId="0" fontId="103" fillId="71" borderId="38"/>
    <xf numFmtId="0" fontId="103" fillId="71" borderId="38"/>
    <xf numFmtId="0" fontId="103" fillId="71" borderId="38"/>
    <xf numFmtId="0" fontId="104" fillId="0" borderId="48"/>
    <xf numFmtId="0" fontId="104" fillId="0" borderId="48"/>
    <xf numFmtId="0" fontId="104" fillId="0" borderId="48"/>
    <xf numFmtId="0" fontId="104" fillId="0" borderId="48"/>
    <xf numFmtId="0" fontId="103" fillId="71" borderId="38"/>
    <xf numFmtId="196" fontId="90" fillId="0" borderId="0"/>
    <xf numFmtId="197" fontId="135" fillId="0" borderId="0"/>
    <xf numFmtId="197" fontId="135" fillId="0" borderId="0"/>
    <xf numFmtId="195" fontId="90" fillId="0" borderId="0"/>
    <xf numFmtId="198" fontId="90" fillId="0" borderId="0"/>
    <xf numFmtId="193" fontId="90" fillId="0" borderId="0"/>
    <xf numFmtId="193" fontId="90" fillId="0" borderId="0"/>
    <xf numFmtId="199" fontId="135" fillId="0" borderId="0"/>
    <xf numFmtId="193" fontId="135" fillId="0" borderId="0"/>
    <xf numFmtId="193" fontId="136" fillId="0" borderId="49">
      <alignment horizontal="center"/>
    </xf>
    <xf numFmtId="194" fontId="90" fillId="0" borderId="0"/>
    <xf numFmtId="194" fontId="90" fillId="0" borderId="0"/>
    <xf numFmtId="193" fontId="137" fillId="0" borderId="0">
      <alignment horizontal="left"/>
    </xf>
    <xf numFmtId="0" fontId="138" fillId="0" borderId="0">
      <alignment horizontal="center"/>
    </xf>
    <xf numFmtId="0" fontId="111" fillId="0" borderId="50"/>
    <xf numFmtId="0" fontId="112" fillId="0" borderId="51"/>
    <xf numFmtId="0" fontId="113" fillId="0" borderId="52"/>
    <xf numFmtId="0" fontId="138" fillId="0" borderId="0">
      <alignment horizontal="center" textRotation="90"/>
    </xf>
    <xf numFmtId="193" fontId="129" fillId="0" borderId="0"/>
    <xf numFmtId="0" fontId="104" fillId="0" borderId="48"/>
    <xf numFmtId="187" fontId="135" fillId="0" borderId="0"/>
    <xf numFmtId="198" fontId="90" fillId="0" borderId="0"/>
    <xf numFmtId="193" fontId="135" fillId="0" borderId="0"/>
    <xf numFmtId="193" fontId="135" fillId="0" borderId="0"/>
    <xf numFmtId="193" fontId="135" fillId="0" borderId="0"/>
    <xf numFmtId="193" fontId="135" fillId="0" borderId="0"/>
    <xf numFmtId="193" fontId="135" fillId="0" borderId="0"/>
    <xf numFmtId="193" fontId="90" fillId="0" borderId="0"/>
    <xf numFmtId="193" fontId="135" fillId="0" borderId="0"/>
    <xf numFmtId="193" fontId="135" fillId="0" borderId="0"/>
    <xf numFmtId="193" fontId="135" fillId="0" borderId="0"/>
    <xf numFmtId="193" fontId="135" fillId="0" borderId="0"/>
    <xf numFmtId="193" fontId="135" fillId="0" borderId="0"/>
    <xf numFmtId="193" fontId="135" fillId="0" borderId="0"/>
    <xf numFmtId="193" fontId="135" fillId="0" borderId="0"/>
    <xf numFmtId="193" fontId="90" fillId="0" borderId="0"/>
    <xf numFmtId="193" fontId="90" fillId="0" borderId="0"/>
    <xf numFmtId="193" fontId="135" fillId="0" borderId="0"/>
    <xf numFmtId="193" fontId="135" fillId="0" borderId="0"/>
    <xf numFmtId="193" fontId="135" fillId="0" borderId="0"/>
    <xf numFmtId="193" fontId="135" fillId="0" borderId="0"/>
    <xf numFmtId="193" fontId="135" fillId="0" borderId="0"/>
    <xf numFmtId="193" fontId="135" fillId="0" borderId="0"/>
    <xf numFmtId="0" fontId="135" fillId="73" borderId="37"/>
    <xf numFmtId="0" fontId="135" fillId="73" borderId="37"/>
    <xf numFmtId="0" fontId="135" fillId="73" borderId="37"/>
    <xf numFmtId="0" fontId="135" fillId="73" borderId="37"/>
    <xf numFmtId="0" fontId="135" fillId="73" borderId="37"/>
    <xf numFmtId="200" fontId="135" fillId="0" borderId="0"/>
    <xf numFmtId="200" fontId="128" fillId="0" borderId="0"/>
    <xf numFmtId="200" fontId="90" fillId="0" borderId="0"/>
    <xf numFmtId="200" fontId="135" fillId="0" borderId="0"/>
    <xf numFmtId="200" fontId="90" fillId="0" borderId="0"/>
    <xf numFmtId="200" fontId="135" fillId="0" borderId="0"/>
    <xf numFmtId="200" fontId="135" fillId="0" borderId="0"/>
    <xf numFmtId="200" fontId="135" fillId="0" borderId="0"/>
    <xf numFmtId="200" fontId="135" fillId="0" borderId="0"/>
    <xf numFmtId="200" fontId="135" fillId="0" borderId="0"/>
    <xf numFmtId="200" fontId="135" fillId="0" borderId="0"/>
    <xf numFmtId="0" fontId="139" fillId="0" borderId="0"/>
    <xf numFmtId="189" fontId="139" fillId="0" borderId="0"/>
    <xf numFmtId="193" fontId="131" fillId="0" borderId="0"/>
    <xf numFmtId="201" fontId="90" fillId="0" borderId="0"/>
    <xf numFmtId="201" fontId="140" fillId="0" borderId="53"/>
    <xf numFmtId="175" fontId="135" fillId="0" borderId="0">
      <protection locked="0"/>
    </xf>
    <xf numFmtId="197" fontId="135" fillId="0" borderId="0"/>
    <xf numFmtId="197" fontId="135" fillId="0" borderId="0"/>
    <xf numFmtId="197" fontId="135" fillId="0" borderId="0"/>
    <xf numFmtId="197" fontId="135" fillId="0" borderId="0"/>
    <xf numFmtId="197" fontId="135" fillId="0" borderId="0"/>
    <xf numFmtId="197" fontId="135" fillId="0" borderId="0"/>
    <xf numFmtId="197" fontId="135" fillId="0" borderId="0"/>
    <xf numFmtId="197" fontId="135" fillId="0" borderId="0"/>
    <xf numFmtId="197" fontId="135" fillId="0" borderId="0"/>
    <xf numFmtId="197" fontId="135" fillId="0" borderId="0"/>
    <xf numFmtId="197" fontId="135" fillId="0" borderId="0"/>
    <xf numFmtId="197" fontId="135" fillId="0" borderId="0"/>
    <xf numFmtId="197" fontId="135" fillId="0" borderId="0"/>
    <xf numFmtId="197" fontId="135" fillId="0" borderId="0"/>
    <xf numFmtId="197" fontId="135" fillId="0" borderId="0"/>
    <xf numFmtId="197" fontId="135" fillId="0" borderId="0"/>
    <xf numFmtId="197" fontId="135" fillId="0" borderId="0"/>
    <xf numFmtId="197" fontId="135" fillId="0" borderId="0"/>
    <xf numFmtId="197" fontId="135" fillId="0" borderId="0"/>
    <xf numFmtId="197" fontId="135" fillId="0" borderId="0"/>
    <xf numFmtId="197" fontId="90" fillId="0" borderId="0"/>
    <xf numFmtId="202" fontId="135" fillId="0" borderId="0"/>
    <xf numFmtId="197" fontId="135" fillId="0" borderId="0"/>
    <xf numFmtId="193" fontId="135" fillId="0" borderId="0"/>
    <xf numFmtId="197" fontId="135" fillId="0" borderId="0"/>
    <xf numFmtId="197" fontId="135" fillId="0" borderId="0"/>
    <xf numFmtId="193" fontId="141" fillId="0" borderId="54"/>
    <xf numFmtId="0" fontId="111" fillId="0" borderId="50"/>
    <xf numFmtId="0" fontId="111" fillId="0" borderId="50"/>
    <xf numFmtId="0" fontId="111" fillId="0" borderId="50"/>
    <xf numFmtId="0" fontId="111" fillId="0" borderId="50"/>
    <xf numFmtId="0" fontId="111" fillId="0" borderId="50"/>
    <xf numFmtId="0" fontId="112" fillId="0" borderId="51"/>
    <xf numFmtId="0" fontId="112" fillId="0" borderId="51"/>
    <xf numFmtId="0" fontId="112" fillId="0" borderId="51"/>
    <xf numFmtId="0" fontId="112" fillId="0" borderId="51"/>
    <xf numFmtId="0" fontId="113" fillId="0" borderId="52"/>
    <xf numFmtId="0" fontId="113" fillId="0" borderId="52"/>
    <xf numFmtId="0" fontId="113" fillId="0" borderId="52"/>
    <xf numFmtId="0" fontId="113" fillId="0" borderId="52"/>
    <xf numFmtId="194" fontId="123" fillId="0" borderId="0">
      <protection locked="0"/>
    </xf>
    <xf numFmtId="194" fontId="123" fillId="0" borderId="0">
      <protection locked="0"/>
    </xf>
    <xf numFmtId="0" fontId="124" fillId="0" borderId="55"/>
    <xf numFmtId="0" fontId="124" fillId="0" borderId="55"/>
    <xf numFmtId="0" fontId="124" fillId="0" borderId="55"/>
    <xf numFmtId="0" fontId="124" fillId="0" borderId="55"/>
    <xf numFmtId="193" fontId="135" fillId="0" borderId="0"/>
    <xf numFmtId="202" fontId="128" fillId="0" borderId="0"/>
    <xf numFmtId="197" fontId="135" fillId="0" borderId="0"/>
    <xf numFmtId="202" fontId="135" fillId="0" borderId="0"/>
    <xf numFmtId="197" fontId="135" fillId="0" borderId="0"/>
    <xf numFmtId="202" fontId="135" fillId="0" borderId="0"/>
    <xf numFmtId="195" fontId="90" fillId="0" borderId="0"/>
    <xf numFmtId="193" fontId="141" fillId="0" borderId="54"/>
    <xf numFmtId="0" fontId="15" fillId="0" borderId="0"/>
    <xf numFmtId="0" fontId="38" fillId="0" borderId="62" applyNumberFormat="0" applyFill="0" applyAlignment="0" applyProtection="0"/>
    <xf numFmtId="0" fontId="38" fillId="0" borderId="62" applyNumberFormat="0" applyFill="0" applyAlignment="0" applyProtection="0"/>
    <xf numFmtId="0" fontId="38" fillId="0" borderId="62" applyNumberFormat="0" applyFill="0" applyAlignment="0" applyProtection="0"/>
    <xf numFmtId="0" fontId="38" fillId="0" borderId="62" applyNumberFormat="0" applyFill="0" applyAlignment="0" applyProtection="0"/>
    <xf numFmtId="0" fontId="31" fillId="8" borderId="61" applyNumberFormat="0" applyAlignment="0" applyProtection="0"/>
    <xf numFmtId="0" fontId="31" fillId="8" borderId="61" applyNumberFormat="0" applyAlignment="0" applyProtection="0"/>
    <xf numFmtId="0" fontId="31" fillId="8" borderId="61" applyNumberFormat="0" applyAlignment="0" applyProtection="0"/>
    <xf numFmtId="0" fontId="31" fillId="8" borderId="61" applyNumberFormat="0" applyAlignment="0" applyProtection="0"/>
    <xf numFmtId="0" fontId="31" fillId="8" borderId="61" applyNumberFormat="0" applyAlignment="0" applyProtection="0"/>
    <xf numFmtId="0" fontId="21" fillId="23" borderId="60" applyNumberFormat="0" applyAlignment="0" applyProtection="0"/>
    <xf numFmtId="0" fontId="21" fillId="23" borderId="60" applyNumberFormat="0" applyAlignment="0" applyProtection="0"/>
    <xf numFmtId="0" fontId="21" fillId="23" borderId="60" applyNumberFormat="0" applyAlignment="0" applyProtection="0"/>
    <xf numFmtId="0" fontId="21" fillId="23" borderId="60" applyNumberFormat="0" applyAlignment="0" applyProtection="0"/>
    <xf numFmtId="0" fontId="21" fillId="23" borderId="60" applyNumberFormat="0" applyAlignment="0" applyProtection="0"/>
    <xf numFmtId="0" fontId="28" fillId="7" borderId="59" applyNumberFormat="0" applyAlignment="0" applyProtection="0"/>
    <xf numFmtId="0" fontId="28" fillId="8" borderId="59" applyNumberFormat="0" applyAlignment="0" applyProtection="0"/>
    <xf numFmtId="0" fontId="28" fillId="7" borderId="59" applyNumberFormat="0" applyAlignment="0" applyProtection="0"/>
    <xf numFmtId="0" fontId="28" fillId="7" borderId="59" applyNumberFormat="0" applyAlignment="0" applyProtection="0"/>
    <xf numFmtId="0" fontId="28" fillId="7" borderId="59" applyNumberFormat="0" applyAlignment="0" applyProtection="0"/>
    <xf numFmtId="0" fontId="15" fillId="0" borderId="0"/>
    <xf numFmtId="0" fontId="25" fillId="8" borderId="59" applyNumberFormat="0" applyAlignment="0" applyProtection="0"/>
    <xf numFmtId="0" fontId="25" fillId="8" borderId="59" applyNumberFormat="0" applyAlignment="0" applyProtection="0"/>
    <xf numFmtId="0" fontId="25" fillId="8" borderId="59" applyNumberFormat="0" applyAlignment="0" applyProtection="0"/>
    <xf numFmtId="0" fontId="25" fillId="8" borderId="59" applyNumberFormat="0" applyAlignment="0" applyProtection="0"/>
    <xf numFmtId="0" fontId="25" fillId="8" borderId="59" applyNumberFormat="0" applyAlignment="0" applyProtection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44" fillId="0" borderId="0"/>
    <xf numFmtId="0" fontId="21" fillId="0" borderId="0"/>
    <xf numFmtId="0" fontId="31" fillId="8" borderId="61" applyNumberFormat="0" applyAlignment="0" applyProtection="0"/>
    <xf numFmtId="0" fontId="31" fillId="8" borderId="61" applyNumberFormat="0" applyAlignment="0" applyProtection="0"/>
    <xf numFmtId="0" fontId="31" fillId="8" borderId="61" applyNumberFormat="0" applyAlignment="0" applyProtection="0"/>
    <xf numFmtId="0" fontId="31" fillId="8" borderId="61" applyNumberFormat="0" applyAlignment="0" applyProtection="0"/>
    <xf numFmtId="0" fontId="31" fillId="8" borderId="61" applyNumberFormat="0" applyAlignment="0" applyProtection="0"/>
    <xf numFmtId="0" fontId="21" fillId="23" borderId="44" applyNumberFormat="0" applyAlignment="0" applyProtection="0"/>
    <xf numFmtId="0" fontId="21" fillId="23" borderId="44" applyNumberFormat="0" applyAlignment="0" applyProtection="0"/>
    <xf numFmtId="0" fontId="21" fillId="23" borderId="44" applyNumberFormat="0" applyAlignment="0" applyProtection="0"/>
    <xf numFmtId="0" fontId="21" fillId="23" borderId="44" applyNumberFormat="0" applyAlignment="0" applyProtection="0"/>
    <xf numFmtId="0" fontId="21" fillId="23" borderId="44" applyNumberFormat="0" applyAlignment="0" applyProtection="0"/>
    <xf numFmtId="0" fontId="25" fillId="8" borderId="43" applyNumberFormat="0" applyAlignment="0" applyProtection="0"/>
    <xf numFmtId="0" fontId="25" fillId="8" borderId="43" applyNumberFormat="0" applyAlignment="0" applyProtection="0"/>
    <xf numFmtId="0" fontId="25" fillId="8" borderId="43" applyNumberFormat="0" applyAlignment="0" applyProtection="0"/>
    <xf numFmtId="0" fontId="25" fillId="8" borderId="43" applyNumberFormat="0" applyAlignment="0" applyProtection="0"/>
    <xf numFmtId="0" fontId="25" fillId="8" borderId="43" applyNumberFormat="0" applyAlignment="0" applyProtection="0"/>
    <xf numFmtId="0" fontId="28" fillId="7" borderId="43" applyNumberFormat="0" applyAlignment="0" applyProtection="0"/>
    <xf numFmtId="0" fontId="28" fillId="8" borderId="43" applyNumberFormat="0" applyAlignment="0" applyProtection="0"/>
    <xf numFmtId="0" fontId="28" fillId="7" borderId="43" applyNumberFormat="0" applyAlignment="0" applyProtection="0"/>
    <xf numFmtId="0" fontId="28" fillId="7" borderId="43" applyNumberFormat="0" applyAlignment="0" applyProtection="0"/>
    <xf numFmtId="0" fontId="28" fillId="7" borderId="43" applyNumberFormat="0" applyAlignment="0" applyProtection="0"/>
    <xf numFmtId="0" fontId="28" fillId="7" borderId="43" applyNumberFormat="0" applyAlignment="0" applyProtection="0"/>
    <xf numFmtId="0" fontId="28" fillId="7" borderId="43" applyNumberFormat="0" applyAlignment="0" applyProtection="0"/>
    <xf numFmtId="0" fontId="28" fillId="7" borderId="43" applyNumberFormat="0" applyAlignment="0" applyProtection="0"/>
    <xf numFmtId="0" fontId="28" fillId="8" borderId="43" applyNumberFormat="0" applyAlignment="0" applyProtection="0"/>
    <xf numFmtId="0" fontId="28" fillId="7" borderId="43" applyNumberFormat="0" applyAlignment="0" applyProtection="0"/>
    <xf numFmtId="0" fontId="25" fillId="8" borderId="43" applyNumberFormat="0" applyAlignment="0" applyProtection="0"/>
    <xf numFmtId="0" fontId="25" fillId="8" borderId="43" applyNumberFormat="0" applyAlignment="0" applyProtection="0"/>
    <xf numFmtId="0" fontId="25" fillId="8" borderId="43" applyNumberFormat="0" applyAlignment="0" applyProtection="0"/>
    <xf numFmtId="0" fontId="25" fillId="8" borderId="43" applyNumberFormat="0" applyAlignment="0" applyProtection="0"/>
    <xf numFmtId="0" fontId="21" fillId="23" borderId="44" applyNumberFormat="0" applyAlignment="0" applyProtection="0"/>
    <xf numFmtId="0" fontId="21" fillId="23" borderId="44" applyNumberFormat="0" applyAlignment="0" applyProtection="0"/>
    <xf numFmtId="0" fontId="21" fillId="23" borderId="44" applyNumberFormat="0" applyAlignment="0" applyProtection="0"/>
    <xf numFmtId="0" fontId="21" fillId="23" borderId="44" applyNumberFormat="0" applyAlignment="0" applyProtection="0"/>
    <xf numFmtId="0" fontId="21" fillId="23" borderId="44" applyNumberFormat="0" applyAlignment="0" applyProtection="0"/>
    <xf numFmtId="0" fontId="31" fillId="8" borderId="61" applyNumberFormat="0" applyAlignment="0" applyProtection="0"/>
    <xf numFmtId="0" fontId="31" fillId="8" borderId="61" applyNumberFormat="0" applyAlignment="0" applyProtection="0"/>
    <xf numFmtId="0" fontId="31" fillId="8" borderId="61" applyNumberFormat="0" applyAlignment="0" applyProtection="0"/>
    <xf numFmtId="0" fontId="31" fillId="8" borderId="61" applyNumberFormat="0" applyAlignment="0" applyProtection="0"/>
    <xf numFmtId="0" fontId="31" fillId="8" borderId="61" applyNumberFormat="0" applyAlignment="0" applyProtection="0"/>
    <xf numFmtId="0" fontId="38" fillId="0" borderId="46" applyNumberFormat="0" applyFill="0" applyAlignment="0" applyProtection="0"/>
    <xf numFmtId="0" fontId="38" fillId="0" borderId="46" applyNumberFormat="0" applyFill="0" applyAlignment="0" applyProtection="0"/>
    <xf numFmtId="0" fontId="38" fillId="0" borderId="46" applyNumberFormat="0" applyFill="0" applyAlignment="0" applyProtection="0"/>
    <xf numFmtId="0" fontId="38" fillId="0" borderId="46" applyNumberFormat="0" applyFill="0" applyAlignment="0" applyProtection="0"/>
    <xf numFmtId="43" fontId="13" fillId="0" borderId="0" applyFont="0" applyFill="0" applyBorder="0" applyAlignment="0" applyProtection="0"/>
    <xf numFmtId="0" fontId="25" fillId="8" borderId="43" applyNumberFormat="0" applyAlignment="0" applyProtection="0"/>
    <xf numFmtId="0" fontId="38" fillId="0" borderId="46" applyNumberFormat="0" applyFill="0" applyAlignment="0" applyProtection="0"/>
    <xf numFmtId="0" fontId="38" fillId="0" borderId="46" applyNumberFormat="0" applyFill="0" applyAlignment="0" applyProtection="0"/>
    <xf numFmtId="0" fontId="38" fillId="0" borderId="46" applyNumberFormat="0" applyFill="0" applyAlignment="0" applyProtection="0"/>
    <xf numFmtId="0" fontId="38" fillId="0" borderId="46" applyNumberFormat="0" applyFill="0" applyAlignment="0" applyProtection="0"/>
    <xf numFmtId="0" fontId="12" fillId="0" borderId="0"/>
    <xf numFmtId="0" fontId="21" fillId="0" borderId="0"/>
    <xf numFmtId="0" fontId="12" fillId="0" borderId="0"/>
    <xf numFmtId="0" fontId="21" fillId="0" borderId="0"/>
    <xf numFmtId="0" fontId="21" fillId="0" borderId="0"/>
    <xf numFmtId="176" fontId="21" fillId="0" borderId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0" fillId="0" borderId="0"/>
    <xf numFmtId="0" fontId="38" fillId="0" borderId="67" applyNumberFormat="0" applyFill="0" applyAlignment="0" applyProtection="0"/>
    <xf numFmtId="0" fontId="38" fillId="0" borderId="67" applyNumberFormat="0" applyFill="0" applyAlignment="0" applyProtection="0"/>
    <xf numFmtId="0" fontId="38" fillId="0" borderId="67" applyNumberFormat="0" applyFill="0" applyAlignment="0" applyProtection="0"/>
    <xf numFmtId="0" fontId="38" fillId="0" borderId="67" applyNumberFormat="0" applyFill="0" applyAlignment="0" applyProtection="0"/>
    <xf numFmtId="0" fontId="31" fillId="8" borderId="66" applyNumberFormat="0" applyAlignment="0" applyProtection="0"/>
    <xf numFmtId="0" fontId="31" fillId="8" borderId="66" applyNumberFormat="0" applyAlignment="0" applyProtection="0"/>
    <xf numFmtId="0" fontId="31" fillId="8" borderId="66" applyNumberFormat="0" applyAlignment="0" applyProtection="0"/>
    <xf numFmtId="0" fontId="31" fillId="8" borderId="66" applyNumberFormat="0" applyAlignment="0" applyProtection="0"/>
    <xf numFmtId="0" fontId="31" fillId="8" borderId="66" applyNumberFormat="0" applyAlignment="0" applyProtection="0"/>
    <xf numFmtId="0" fontId="21" fillId="23" borderId="65" applyNumberFormat="0" applyAlignment="0" applyProtection="0"/>
    <xf numFmtId="0" fontId="21" fillId="23" borderId="65" applyNumberFormat="0" applyAlignment="0" applyProtection="0"/>
    <xf numFmtId="0" fontId="21" fillId="23" borderId="65" applyNumberFormat="0" applyAlignment="0" applyProtection="0"/>
    <xf numFmtId="0" fontId="21" fillId="23" borderId="65" applyNumberFormat="0" applyAlignment="0" applyProtection="0"/>
    <xf numFmtId="0" fontId="21" fillId="23" borderId="65" applyNumberFormat="0" applyAlignment="0" applyProtection="0"/>
    <xf numFmtId="0" fontId="28" fillId="7" borderId="64" applyNumberFormat="0" applyAlignment="0" applyProtection="0"/>
    <xf numFmtId="0" fontId="28" fillId="8" borderId="64" applyNumberFormat="0" applyAlignment="0" applyProtection="0"/>
    <xf numFmtId="0" fontId="28" fillId="7" borderId="64" applyNumberFormat="0" applyAlignment="0" applyProtection="0"/>
    <xf numFmtId="0" fontId="28" fillId="7" borderId="64" applyNumberFormat="0" applyAlignment="0" applyProtection="0"/>
    <xf numFmtId="0" fontId="28" fillId="7" borderId="64" applyNumberFormat="0" applyAlignment="0" applyProtection="0"/>
    <xf numFmtId="0" fontId="10" fillId="0" borderId="0"/>
    <xf numFmtId="0" fontId="25" fillId="8" borderId="64" applyNumberFormat="0" applyAlignment="0" applyProtection="0"/>
    <xf numFmtId="0" fontId="25" fillId="8" borderId="64" applyNumberFormat="0" applyAlignment="0" applyProtection="0"/>
    <xf numFmtId="0" fontId="25" fillId="8" borderId="64" applyNumberFormat="0" applyAlignment="0" applyProtection="0"/>
    <xf numFmtId="0" fontId="25" fillId="8" borderId="64" applyNumberFormat="0" applyAlignment="0" applyProtection="0"/>
    <xf numFmtId="0" fontId="25" fillId="8" borderId="64" applyNumberFormat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39" fillId="80" borderId="0" applyNumberFormat="0" applyBorder="0" applyProtection="0"/>
    <xf numFmtId="0" fontId="39" fillId="81" borderId="0" applyNumberFormat="0" applyBorder="0" applyProtection="0"/>
    <xf numFmtId="0" fontId="39" fillId="81" borderId="0" applyNumberFormat="0" applyBorder="0" applyProtection="0"/>
    <xf numFmtId="0" fontId="39" fillId="81" borderId="0" applyNumberFormat="0" applyBorder="0" applyProtection="0"/>
    <xf numFmtId="0" fontId="39" fillId="81" borderId="0" applyNumberFormat="0" applyBorder="0" applyProtection="0"/>
    <xf numFmtId="0" fontId="39" fillId="81" borderId="0" applyNumberFormat="0" applyBorder="0" applyProtection="0"/>
    <xf numFmtId="0" fontId="59" fillId="23" borderId="11" applyNumberFormat="0" applyProtection="0"/>
    <xf numFmtId="0" fontId="55" fillId="3" borderId="0" applyNumberFormat="0" applyBorder="0" applyProtection="0"/>
    <xf numFmtId="0" fontId="50" fillId="80" borderId="43" applyNumberFormat="0" applyProtection="0"/>
    <xf numFmtId="0" fontId="50" fillId="80" borderId="43" applyNumberFormat="0" applyProtection="0"/>
    <xf numFmtId="0" fontId="50" fillId="80" borderId="43" applyNumberFormat="0" applyProtection="0"/>
    <xf numFmtId="0" fontId="50" fillId="80" borderId="43" applyNumberFormat="0" applyProtection="0"/>
    <xf numFmtId="0" fontId="50" fillId="80" borderId="43" applyNumberFormat="0" applyProtection="0"/>
    <xf numFmtId="0" fontId="82" fillId="44" borderId="43" applyNumberFormat="0" applyProtection="0"/>
    <xf numFmtId="0" fontId="82" fillId="44" borderId="43" applyNumberFormat="0" applyProtection="0"/>
    <xf numFmtId="0" fontId="82" fillId="44" borderId="43" applyNumberFormat="0" applyProtection="0"/>
    <xf numFmtId="0" fontId="82" fillId="80" borderId="43" applyNumberFormat="0" applyProtection="0"/>
    <xf numFmtId="0" fontId="68" fillId="0" borderId="6" applyNumberFormat="0" applyFill="0" applyProtection="0"/>
    <xf numFmtId="0" fontId="70" fillId="0" borderId="7" applyNumberFormat="0" applyFill="0" applyProtection="0"/>
    <xf numFmtId="0" fontId="82" fillId="44" borderId="43" applyNumberFormat="0" applyProtection="0"/>
    <xf numFmtId="0" fontId="58" fillId="22" borderId="0" applyNumberFormat="0" applyBorder="0" applyProtection="0"/>
    <xf numFmtId="0" fontId="39" fillId="0" borderId="0"/>
    <xf numFmtId="0" fontId="145" fillId="0" borderId="0"/>
    <xf numFmtId="0" fontId="39" fillId="0" borderId="0"/>
    <xf numFmtId="0" fontId="59" fillId="23" borderId="44" applyNumberFormat="0" applyProtection="0"/>
    <xf numFmtId="0" fontId="59" fillId="23" borderId="44" applyNumberFormat="0" applyProtection="0"/>
    <xf numFmtId="0" fontId="59" fillId="23" borderId="44" applyNumberFormat="0" applyProtection="0"/>
    <xf numFmtId="0" fontId="59" fillId="23" borderId="44" applyNumberFormat="0" applyProtection="0"/>
    <xf numFmtId="0" fontId="59" fillId="23" borderId="44" applyNumberFormat="0" applyProtection="0"/>
    <xf numFmtId="0" fontId="60" fillId="80" borderId="66" applyNumberFormat="0" applyProtection="0"/>
    <xf numFmtId="9" fontId="39" fillId="0" borderId="0" applyFill="0" applyBorder="0" applyProtection="0"/>
    <xf numFmtId="0" fontId="60" fillId="80" borderId="66" applyNumberFormat="0" applyProtection="0"/>
    <xf numFmtId="0" fontId="60" fillId="80" borderId="66" applyNumberFormat="0" applyProtection="0"/>
    <xf numFmtId="0" fontId="60" fillId="80" borderId="66" applyNumberFormat="0" applyProtection="0"/>
    <xf numFmtId="0" fontId="60" fillId="80" borderId="66" applyNumberFormat="0" applyProtection="0"/>
    <xf numFmtId="0" fontId="67" fillId="0" borderId="46" applyNumberFormat="0" applyFill="0" applyProtection="0"/>
    <xf numFmtId="0" fontId="67" fillId="0" borderId="46" applyNumberFormat="0" applyFill="0" applyProtection="0"/>
    <xf numFmtId="0" fontId="67" fillId="0" borderId="46" applyNumberFormat="0" applyFill="0" applyProtection="0"/>
    <xf numFmtId="0" fontId="67" fillId="0" borderId="46" applyNumberFormat="0" applyFill="0" applyProtection="0"/>
    <xf numFmtId="176" fontId="39" fillId="0" borderId="0" applyFill="0" applyBorder="0" applyProtection="0"/>
    <xf numFmtId="0" fontId="146" fillId="0" borderId="0"/>
    <xf numFmtId="0" fontId="146" fillId="0" borderId="0"/>
    <xf numFmtId="0" fontId="22" fillId="85" borderId="0" applyNumberFormat="0" applyBorder="0" applyAlignment="0" applyProtection="0"/>
    <xf numFmtId="0" fontId="22" fillId="86" borderId="0" applyNumberFormat="0" applyBorder="0" applyAlignment="0" applyProtection="0"/>
    <xf numFmtId="0" fontId="22" fillId="85" borderId="0" applyNumberFormat="0" applyBorder="0" applyAlignment="0" applyProtection="0"/>
    <xf numFmtId="0" fontId="22" fillId="85" borderId="0" applyNumberFormat="0" applyBorder="0" applyAlignment="0" applyProtection="0"/>
    <xf numFmtId="0" fontId="22" fillId="85" borderId="0" applyNumberFormat="0" applyBorder="0" applyAlignment="0" applyProtection="0"/>
    <xf numFmtId="0" fontId="22" fillId="85" borderId="0" applyNumberFormat="0" applyBorder="0" applyAlignment="0" applyProtection="0"/>
    <xf numFmtId="0" fontId="22" fillId="86" borderId="0" applyNumberFormat="0" applyBorder="0" applyAlignment="0" applyProtection="0"/>
    <xf numFmtId="0" fontId="22" fillId="86" borderId="0" applyNumberFormat="0" applyBorder="0" applyAlignment="0" applyProtection="0"/>
    <xf numFmtId="0" fontId="22" fillId="86" borderId="0" applyNumberFormat="0" applyBorder="0" applyAlignment="0" applyProtection="0"/>
    <xf numFmtId="0" fontId="22" fillId="81" borderId="0" applyNumberFormat="0" applyBorder="0" applyAlignment="0" applyProtection="0"/>
    <xf numFmtId="0" fontId="22" fillId="81" borderId="0" applyNumberFormat="0" applyBorder="0" applyAlignment="0" applyProtection="0"/>
    <xf numFmtId="0" fontId="22" fillId="81" borderId="0" applyNumberFormat="0" applyBorder="0" applyAlignment="0" applyProtection="0"/>
    <xf numFmtId="0" fontId="22" fillId="81" borderId="0" applyNumberFormat="0" applyBorder="0" applyAlignment="0" applyProtection="0"/>
    <xf numFmtId="0" fontId="22" fillId="81" borderId="0" applyNumberFormat="0" applyBorder="0" applyAlignment="0" applyProtection="0"/>
    <xf numFmtId="4" fontId="22" fillId="0" borderId="0"/>
    <xf numFmtId="203" fontId="56" fillId="0" borderId="1"/>
    <xf numFmtId="203" fontId="147" fillId="0" borderId="0">
      <alignment vertical="top"/>
    </xf>
    <xf numFmtId="203" fontId="148" fillId="0" borderId="0">
      <alignment horizontal="right"/>
    </xf>
    <xf numFmtId="203" fontId="148" fillId="0" borderId="0">
      <alignment horizontal="left"/>
    </xf>
    <xf numFmtId="2" fontId="151" fillId="0" borderId="0">
      <protection locked="0"/>
    </xf>
    <xf numFmtId="2" fontId="152" fillId="0" borderId="0">
      <protection locked="0"/>
    </xf>
    <xf numFmtId="0" fontId="149" fillId="0" borderId="0"/>
    <xf numFmtId="0" fontId="150" fillId="0" borderId="0"/>
    <xf numFmtId="0" fontId="153" fillId="0" borderId="0">
      <alignment vertical="center"/>
    </xf>
    <xf numFmtId="4" fontId="22" fillId="0" borderId="0"/>
    <xf numFmtId="204" fontId="21" fillId="0" borderId="0" applyBorder="0" applyAlignment="0" applyProtection="0"/>
    <xf numFmtId="204" fontId="21" fillId="0" borderId="0" applyBorder="0" applyAlignment="0" applyProtection="0"/>
    <xf numFmtId="3" fontId="22" fillId="0" borderId="0"/>
    <xf numFmtId="167" fontId="22" fillId="0" borderId="0"/>
    <xf numFmtId="0" fontId="22" fillId="0" borderId="0"/>
    <xf numFmtId="0" fontId="22" fillId="0" borderId="0"/>
    <xf numFmtId="168" fontId="22" fillId="0" borderId="0"/>
    <xf numFmtId="169" fontId="22" fillId="0" borderId="0"/>
    <xf numFmtId="0" fontId="28" fillId="86" borderId="64" applyNumberFormat="0" applyAlignment="0" applyProtection="0"/>
    <xf numFmtId="0" fontId="28" fillId="86" borderId="64" applyNumberFormat="0" applyAlignment="0" applyProtection="0"/>
    <xf numFmtId="0" fontId="28" fillId="86" borderId="64" applyNumberFormat="0" applyAlignment="0" applyProtection="0"/>
    <xf numFmtId="205" fontId="21" fillId="0" borderId="0" applyFill="0" applyBorder="0" applyAlignment="0" applyProtection="0"/>
    <xf numFmtId="0" fontId="154" fillId="0" borderId="5">
      <alignment horizontal="center"/>
    </xf>
    <xf numFmtId="2" fontId="22" fillId="0" borderId="0"/>
    <xf numFmtId="2" fontId="22" fillId="0" borderId="0"/>
    <xf numFmtId="0" fontId="19" fillId="0" borderId="0">
      <alignment horizontal="left"/>
    </xf>
    <xf numFmtId="0" fontId="28" fillId="86" borderId="64" applyNumberFormat="0" applyAlignment="0" applyProtection="0"/>
    <xf numFmtId="171" fontId="22" fillId="0" borderId="0"/>
    <xf numFmtId="206" fontId="21" fillId="0" borderId="0" applyFill="0" applyBorder="0" applyAlignment="0" applyProtection="0"/>
    <xf numFmtId="167" fontId="22" fillId="0" borderId="0"/>
    <xf numFmtId="0" fontId="21" fillId="0" borderId="0"/>
    <xf numFmtId="0" fontId="21" fillId="0" borderId="0"/>
    <xf numFmtId="0" fontId="21" fillId="0" borderId="0"/>
    <xf numFmtId="173" fontId="151" fillId="0" borderId="0">
      <protection locked="0"/>
    </xf>
    <xf numFmtId="188" fontId="151" fillId="0" borderId="0">
      <protection locked="0"/>
    </xf>
    <xf numFmtId="9" fontId="22" fillId="0" borderId="0"/>
    <xf numFmtId="9" fontId="22" fillId="0" borderId="0"/>
    <xf numFmtId="0" fontId="148" fillId="0" borderId="0"/>
    <xf numFmtId="207" fontId="22" fillId="0" borderId="0"/>
    <xf numFmtId="207" fontId="155" fillId="0" borderId="13"/>
    <xf numFmtId="175" fontId="21" fillId="0" borderId="0">
      <protection locked="0"/>
    </xf>
    <xf numFmtId="204" fontId="21" fillId="0" borderId="0" applyFill="0" applyBorder="0" applyAlignment="0" applyProtection="0"/>
    <xf numFmtId="204" fontId="21" fillId="0" borderId="0" applyFill="0" applyBorder="0" applyAlignment="0" applyProtection="0"/>
    <xf numFmtId="204" fontId="21" fillId="0" borderId="0" applyFill="0" applyBorder="0" applyAlignment="0" applyProtection="0"/>
    <xf numFmtId="204" fontId="21" fillId="0" borderId="0" applyFill="0" applyBorder="0" applyAlignment="0" applyProtection="0"/>
    <xf numFmtId="204" fontId="21" fillId="0" borderId="0" applyFill="0" applyBorder="0" applyAlignment="0" applyProtection="0"/>
    <xf numFmtId="204" fontId="21" fillId="0" borderId="0" applyFill="0" applyBorder="0" applyAlignment="0" applyProtection="0"/>
    <xf numFmtId="204" fontId="21" fillId="0" borderId="0" applyFill="0" applyBorder="0" applyAlignment="0" applyProtection="0"/>
    <xf numFmtId="204" fontId="21" fillId="0" borderId="0" applyFill="0" applyBorder="0" applyAlignment="0" applyProtection="0"/>
    <xf numFmtId="204" fontId="21" fillId="0" borderId="0" applyFill="0" applyBorder="0" applyAlignment="0" applyProtection="0"/>
    <xf numFmtId="204" fontId="21" fillId="0" borderId="0" applyFill="0" applyBorder="0" applyAlignment="0" applyProtection="0"/>
    <xf numFmtId="204" fontId="21" fillId="0" borderId="0" applyFill="0" applyBorder="0" applyAlignment="0" applyProtection="0"/>
    <xf numFmtId="204" fontId="21" fillId="0" borderId="0" applyFill="0" applyBorder="0" applyAlignment="0" applyProtection="0"/>
    <xf numFmtId="204" fontId="21" fillId="0" borderId="0" applyFill="0" applyBorder="0" applyAlignment="0" applyProtection="0"/>
    <xf numFmtId="204" fontId="21" fillId="0" borderId="0" applyFill="0" applyBorder="0" applyAlignment="0" applyProtection="0"/>
    <xf numFmtId="204" fontId="21" fillId="0" borderId="0" applyFill="0" applyBorder="0" applyAlignment="0" applyProtection="0"/>
    <xf numFmtId="204" fontId="21" fillId="0" borderId="0" applyFill="0" applyBorder="0" applyAlignment="0" applyProtection="0"/>
    <xf numFmtId="204" fontId="21" fillId="0" borderId="0" applyFill="0" applyBorder="0" applyAlignment="0" applyProtection="0"/>
    <xf numFmtId="204" fontId="21" fillId="0" borderId="0" applyFill="0" applyBorder="0" applyAlignment="0" applyProtection="0"/>
    <xf numFmtId="204" fontId="21" fillId="0" borderId="0" applyFill="0" applyBorder="0" applyAlignment="0" applyProtection="0"/>
    <xf numFmtId="204" fontId="21" fillId="0" borderId="0" applyFill="0" applyBorder="0" applyAlignment="0" applyProtection="0"/>
    <xf numFmtId="204" fontId="22" fillId="0" borderId="0"/>
    <xf numFmtId="208" fontId="21" fillId="0" borderId="0" applyFill="0" applyBorder="0" applyAlignment="0" applyProtection="0"/>
    <xf numFmtId="204" fontId="21" fillId="0" borderId="0"/>
    <xf numFmtId="204" fontId="21" fillId="0" borderId="0"/>
    <xf numFmtId="204" fontId="21" fillId="0" borderId="0"/>
    <xf numFmtId="177" fontId="22" fillId="0" borderId="0"/>
    <xf numFmtId="178" fontId="22" fillId="0" borderId="0"/>
    <xf numFmtId="0" fontId="66" fillId="0" borderId="14"/>
    <xf numFmtId="2" fontId="156" fillId="0" borderId="0">
      <protection locked="0"/>
    </xf>
    <xf numFmtId="2" fontId="156" fillId="0" borderId="0">
      <protection locked="0"/>
    </xf>
    <xf numFmtId="188" fontId="151" fillId="0" borderId="0">
      <protection locked="0"/>
    </xf>
    <xf numFmtId="192" fontId="151" fillId="0" borderId="0">
      <protection locked="0"/>
    </xf>
    <xf numFmtId="0" fontId="21" fillId="0" borderId="0"/>
    <xf numFmtId="208" fontId="88" fillId="0" borderId="0" applyFill="0" applyBorder="0" applyAlignment="0" applyProtection="0"/>
    <xf numFmtId="204" fontId="21" fillId="0" borderId="0" applyFill="0" applyBorder="0" applyAlignment="0" applyProtection="0"/>
    <xf numFmtId="208" fontId="21" fillId="0" borderId="0" applyFill="0" applyBorder="0" applyAlignment="0" applyProtection="0"/>
    <xf numFmtId="204" fontId="21" fillId="0" borderId="0" applyFill="0" applyBorder="0" applyAlignment="0" applyProtection="0"/>
    <xf numFmtId="208" fontId="21" fillId="0" borderId="0" applyFill="0" applyBorder="0" applyAlignment="0" applyProtection="0"/>
    <xf numFmtId="3" fontId="22" fillId="0" borderId="0"/>
    <xf numFmtId="0" fontId="66" fillId="0" borderId="14"/>
    <xf numFmtId="0" fontId="157" fillId="0" borderId="0"/>
    <xf numFmtId="0" fontId="15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7" fillId="0" borderId="0"/>
    <xf numFmtId="0" fontId="8" fillId="0" borderId="0"/>
    <xf numFmtId="0" fontId="38" fillId="0" borderId="74" applyNumberFormat="0" applyFill="0" applyAlignment="0" applyProtection="0"/>
    <xf numFmtId="0" fontId="38" fillId="0" borderId="74" applyNumberFormat="0" applyFill="0" applyAlignment="0" applyProtection="0"/>
    <xf numFmtId="0" fontId="38" fillId="0" borderId="74" applyNumberFormat="0" applyFill="0" applyAlignment="0" applyProtection="0"/>
    <xf numFmtId="0" fontId="38" fillId="0" borderId="74" applyNumberFormat="0" applyFill="0" applyAlignment="0" applyProtection="0"/>
    <xf numFmtId="0" fontId="31" fillId="8" borderId="73" applyNumberFormat="0" applyAlignment="0" applyProtection="0"/>
    <xf numFmtId="0" fontId="31" fillId="8" borderId="73" applyNumberFormat="0" applyAlignment="0" applyProtection="0"/>
    <xf numFmtId="0" fontId="31" fillId="8" borderId="73" applyNumberFormat="0" applyAlignment="0" applyProtection="0"/>
    <xf numFmtId="0" fontId="31" fillId="8" borderId="73" applyNumberFormat="0" applyAlignment="0" applyProtection="0"/>
    <xf numFmtId="0" fontId="31" fillId="8" borderId="73" applyNumberFormat="0" applyAlignment="0" applyProtection="0"/>
    <xf numFmtId="0" fontId="21" fillId="23" borderId="72" applyNumberFormat="0" applyAlignment="0" applyProtection="0"/>
    <xf numFmtId="0" fontId="21" fillId="23" borderId="72" applyNumberFormat="0" applyAlignment="0" applyProtection="0"/>
    <xf numFmtId="0" fontId="21" fillId="23" borderId="72" applyNumberFormat="0" applyAlignment="0" applyProtection="0"/>
    <xf numFmtId="0" fontId="21" fillId="23" borderId="72" applyNumberFormat="0" applyAlignment="0" applyProtection="0"/>
    <xf numFmtId="0" fontId="21" fillId="23" borderId="72" applyNumberFormat="0" applyAlignment="0" applyProtection="0"/>
    <xf numFmtId="0" fontId="28" fillId="7" borderId="71" applyNumberFormat="0" applyAlignment="0" applyProtection="0"/>
    <xf numFmtId="0" fontId="28" fillId="8" borderId="71" applyNumberFormat="0" applyAlignment="0" applyProtection="0"/>
    <xf numFmtId="0" fontId="28" fillId="7" borderId="71" applyNumberFormat="0" applyAlignment="0" applyProtection="0"/>
    <xf numFmtId="0" fontId="28" fillId="7" borderId="71" applyNumberFormat="0" applyAlignment="0" applyProtection="0"/>
    <xf numFmtId="0" fontId="28" fillId="7" borderId="71" applyNumberFormat="0" applyAlignment="0" applyProtection="0"/>
    <xf numFmtId="0" fontId="8" fillId="0" borderId="0"/>
    <xf numFmtId="0" fontId="25" fillId="8" borderId="71" applyNumberFormat="0" applyAlignment="0" applyProtection="0"/>
    <xf numFmtId="0" fontId="25" fillId="8" borderId="71" applyNumberFormat="0" applyAlignment="0" applyProtection="0"/>
    <xf numFmtId="0" fontId="25" fillId="8" borderId="71" applyNumberFormat="0" applyAlignment="0" applyProtection="0"/>
    <xf numFmtId="0" fontId="25" fillId="8" borderId="71" applyNumberFormat="0" applyAlignment="0" applyProtection="0"/>
    <xf numFmtId="0" fontId="25" fillId="8" borderId="71" applyNumberFormat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7" fillId="0" borderId="0"/>
    <xf numFmtId="0" fontId="160" fillId="91" borderId="0" applyBorder="0" applyProtection="0"/>
    <xf numFmtId="0" fontId="160" fillId="91" borderId="0" applyBorder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8" fillId="0" borderId="78" applyNumberFormat="0" applyFill="0" applyAlignment="0" applyProtection="0"/>
    <xf numFmtId="0" fontId="38" fillId="0" borderId="78" applyNumberFormat="0" applyFill="0" applyAlignment="0" applyProtection="0"/>
    <xf numFmtId="0" fontId="38" fillId="0" borderId="78" applyNumberFormat="0" applyFill="0" applyAlignment="0" applyProtection="0"/>
    <xf numFmtId="0" fontId="38" fillId="0" borderId="78" applyNumberFormat="0" applyFill="0" applyAlignment="0" applyProtection="0"/>
    <xf numFmtId="0" fontId="31" fillId="8" borderId="77" applyNumberFormat="0" applyAlignment="0" applyProtection="0"/>
    <xf numFmtId="0" fontId="31" fillId="8" borderId="77" applyNumberFormat="0" applyAlignment="0" applyProtection="0"/>
    <xf numFmtId="0" fontId="31" fillId="8" borderId="77" applyNumberFormat="0" applyAlignment="0" applyProtection="0"/>
    <xf numFmtId="0" fontId="31" fillId="8" borderId="77" applyNumberFormat="0" applyAlignment="0" applyProtection="0"/>
    <xf numFmtId="0" fontId="31" fillId="8" borderId="77" applyNumberFormat="0" applyAlignment="0" applyProtection="0"/>
    <xf numFmtId="0" fontId="21" fillId="23" borderId="76" applyNumberFormat="0" applyAlignment="0" applyProtection="0"/>
    <xf numFmtId="0" fontId="21" fillId="23" borderId="76" applyNumberFormat="0" applyAlignment="0" applyProtection="0"/>
    <xf numFmtId="0" fontId="21" fillId="23" borderId="76" applyNumberFormat="0" applyAlignment="0" applyProtection="0"/>
    <xf numFmtId="0" fontId="21" fillId="23" borderId="76" applyNumberFormat="0" applyAlignment="0" applyProtection="0"/>
    <xf numFmtId="0" fontId="21" fillId="23" borderId="76" applyNumberFormat="0" applyAlignment="0" applyProtection="0"/>
    <xf numFmtId="0" fontId="25" fillId="8" borderId="80" applyNumberFormat="0" applyAlignment="0" applyProtection="0"/>
    <xf numFmtId="0" fontId="25" fillId="8" borderId="80" applyNumberFormat="0" applyAlignment="0" applyProtection="0"/>
    <xf numFmtId="0" fontId="25" fillId="8" borderId="80" applyNumberFormat="0" applyAlignment="0" applyProtection="0"/>
    <xf numFmtId="0" fontId="25" fillId="8" borderId="80" applyNumberFormat="0" applyAlignment="0" applyProtection="0"/>
    <xf numFmtId="0" fontId="28" fillId="7" borderId="80" applyNumberFormat="0" applyAlignment="0" applyProtection="0"/>
    <xf numFmtId="0" fontId="28" fillId="7" borderId="80" applyNumberFormat="0" applyAlignment="0" applyProtection="0"/>
    <xf numFmtId="0" fontId="28" fillId="7" borderId="80" applyNumberFormat="0" applyAlignment="0" applyProtection="0"/>
    <xf numFmtId="0" fontId="28" fillId="8" borderId="80" applyNumberFormat="0" applyAlignment="0" applyProtection="0"/>
    <xf numFmtId="0" fontId="28" fillId="7" borderId="80" applyNumberFormat="0" applyAlignment="0" applyProtection="0"/>
    <xf numFmtId="0" fontId="4" fillId="0" borderId="0"/>
    <xf numFmtId="0" fontId="21" fillId="23" borderId="81" applyNumberFormat="0" applyAlignment="0" applyProtection="0"/>
    <xf numFmtId="9" fontId="4" fillId="0" borderId="0" applyFont="0" applyFill="0" applyBorder="0" applyAlignment="0" applyProtection="0"/>
    <xf numFmtId="0" fontId="21" fillId="23" borderId="81" applyNumberFormat="0" applyAlignment="0" applyProtection="0"/>
    <xf numFmtId="0" fontId="21" fillId="23" borderId="81" applyNumberFormat="0" applyAlignment="0" applyProtection="0"/>
    <xf numFmtId="0" fontId="21" fillId="23" borderId="81" applyNumberFormat="0" applyAlignment="0" applyProtection="0"/>
    <xf numFmtId="0" fontId="21" fillId="23" borderId="81" applyNumberFormat="0" applyAlignment="0" applyProtection="0"/>
    <xf numFmtId="0" fontId="31" fillId="8" borderId="82" applyNumberFormat="0" applyAlignment="0" applyProtection="0"/>
    <xf numFmtId="0" fontId="31" fillId="8" borderId="82" applyNumberFormat="0" applyAlignment="0" applyProtection="0"/>
    <xf numFmtId="0" fontId="31" fillId="8" borderId="82" applyNumberFormat="0" applyAlignment="0" applyProtection="0"/>
    <xf numFmtId="0" fontId="31" fillId="8" borderId="82" applyNumberFormat="0" applyAlignment="0" applyProtection="0"/>
    <xf numFmtId="0" fontId="31" fillId="8" borderId="82" applyNumberFormat="0" applyAlignment="0" applyProtection="0"/>
    <xf numFmtId="43" fontId="4" fillId="0" borderId="0" applyFont="0" applyFill="0" applyBorder="0" applyAlignment="0" applyProtection="0"/>
    <xf numFmtId="0" fontId="25" fillId="8" borderId="80" applyNumberFormat="0" applyAlignment="0" applyProtection="0"/>
    <xf numFmtId="0" fontId="4" fillId="0" borderId="0"/>
    <xf numFmtId="0" fontId="4" fillId="0" borderId="0"/>
    <xf numFmtId="0" fontId="38" fillId="0" borderId="83" applyNumberFormat="0" applyFill="0" applyAlignment="0" applyProtection="0"/>
    <xf numFmtId="0" fontId="38" fillId="0" borderId="83" applyNumberFormat="0" applyFill="0" applyAlignment="0" applyProtection="0"/>
    <xf numFmtId="0" fontId="38" fillId="0" borderId="83" applyNumberFormat="0" applyFill="0" applyAlignment="0" applyProtection="0"/>
    <xf numFmtId="0" fontId="38" fillId="0" borderId="83" applyNumberFormat="0" applyFill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2" fillId="0" borderId="0"/>
    <xf numFmtId="0" fontId="146" fillId="95" borderId="0" applyBorder="0" applyProtection="0"/>
    <xf numFmtId="0" fontId="146" fillId="96" borderId="0" applyBorder="0" applyProtection="0"/>
    <xf numFmtId="0" fontId="146" fillId="97" borderId="0" applyBorder="0" applyProtection="0"/>
    <xf numFmtId="0" fontId="146" fillId="98" borderId="0" applyBorder="0" applyProtection="0"/>
    <xf numFmtId="0" fontId="146" fillId="99" borderId="0" applyBorder="0" applyProtection="0"/>
    <xf numFmtId="0" fontId="146" fillId="100" borderId="0" applyBorder="0" applyProtection="0"/>
    <xf numFmtId="0" fontId="146" fillId="95" borderId="0" applyBorder="0" applyProtection="0"/>
    <xf numFmtId="0" fontId="146" fillId="95" borderId="0" applyBorder="0" applyProtection="0"/>
    <xf numFmtId="0" fontId="146" fillId="95" borderId="0" applyBorder="0" applyProtection="0"/>
    <xf numFmtId="0" fontId="146" fillId="95" borderId="0" applyBorder="0" applyProtection="0"/>
    <xf numFmtId="0" fontId="146" fillId="96" borderId="0" applyBorder="0" applyProtection="0"/>
    <xf numFmtId="0" fontId="146" fillId="96" borderId="0" applyBorder="0" applyProtection="0"/>
    <xf numFmtId="0" fontId="146" fillId="96" borderId="0" applyBorder="0" applyProtection="0"/>
    <xf numFmtId="0" fontId="146" fillId="96" borderId="0" applyBorder="0" applyProtection="0"/>
    <xf numFmtId="0" fontId="146" fillId="97" borderId="0" applyBorder="0" applyProtection="0"/>
    <xf numFmtId="0" fontId="146" fillId="97" borderId="0" applyBorder="0" applyProtection="0"/>
    <xf numFmtId="0" fontId="146" fillId="97" borderId="0" applyBorder="0" applyProtection="0"/>
    <xf numFmtId="0" fontId="146" fillId="97" borderId="0" applyBorder="0" applyProtection="0"/>
    <xf numFmtId="0" fontId="146" fillId="98" borderId="0" applyBorder="0" applyProtection="0"/>
    <xf numFmtId="0" fontId="146" fillId="98" borderId="0" applyBorder="0" applyProtection="0"/>
    <xf numFmtId="0" fontId="146" fillId="98" borderId="0" applyBorder="0" applyProtection="0"/>
    <xf numFmtId="0" fontId="146" fillId="98" borderId="0" applyBorder="0" applyProtection="0"/>
    <xf numFmtId="0" fontId="146" fillId="99" borderId="0" applyBorder="0" applyProtection="0"/>
    <xf numFmtId="0" fontId="146" fillId="99" borderId="0" applyBorder="0" applyProtection="0"/>
    <xf numFmtId="0" fontId="146" fillId="99" borderId="0" applyBorder="0" applyProtection="0"/>
    <xf numFmtId="0" fontId="146" fillId="99" borderId="0" applyBorder="0" applyProtection="0"/>
    <xf numFmtId="0" fontId="146" fillId="100" borderId="0" applyBorder="0" applyProtection="0"/>
    <xf numFmtId="0" fontId="146" fillId="100" borderId="0" applyBorder="0" applyProtection="0"/>
    <xf numFmtId="0" fontId="146" fillId="100" borderId="0" applyBorder="0" applyProtection="0"/>
    <xf numFmtId="0" fontId="146" fillId="101" borderId="0" applyBorder="0" applyProtection="0"/>
    <xf numFmtId="0" fontId="146" fillId="102" borderId="0" applyBorder="0" applyProtection="0"/>
    <xf numFmtId="0" fontId="146" fillId="103" borderId="0" applyBorder="0" applyProtection="0"/>
    <xf numFmtId="0" fontId="146" fillId="104" borderId="0" applyBorder="0" applyProtection="0"/>
    <xf numFmtId="0" fontId="146" fillId="98" borderId="0" applyBorder="0" applyProtection="0"/>
    <xf numFmtId="0" fontId="146" fillId="102" borderId="0" applyBorder="0" applyProtection="0"/>
    <xf numFmtId="0" fontId="146" fillId="105" borderId="0" applyBorder="0" applyProtection="0"/>
    <xf numFmtId="0" fontId="146" fillId="102" borderId="0" applyBorder="0" applyProtection="0"/>
    <xf numFmtId="0" fontId="146" fillId="102" borderId="0" applyBorder="0" applyProtection="0"/>
    <xf numFmtId="0" fontId="146" fillId="102" borderId="0" applyBorder="0" applyProtection="0"/>
    <xf numFmtId="0" fontId="146" fillId="102" borderId="0" applyBorder="0" applyProtection="0"/>
    <xf numFmtId="0" fontId="146" fillId="103" borderId="0" applyBorder="0" applyProtection="0"/>
    <xf numFmtId="0" fontId="146" fillId="103" borderId="0" applyBorder="0" applyProtection="0"/>
    <xf numFmtId="0" fontId="146" fillId="103" borderId="0" applyBorder="0" applyProtection="0"/>
    <xf numFmtId="0" fontId="146" fillId="103" borderId="0" applyBorder="0" applyProtection="0"/>
    <xf numFmtId="0" fontId="146" fillId="104" borderId="0" applyBorder="0" applyProtection="0"/>
    <xf numFmtId="0" fontId="146" fillId="104" borderId="0" applyBorder="0" applyProtection="0"/>
    <xf numFmtId="0" fontId="146" fillId="104" borderId="0" applyBorder="0" applyProtection="0"/>
    <xf numFmtId="0" fontId="146" fillId="104" borderId="0" applyBorder="0" applyProtection="0"/>
    <xf numFmtId="0" fontId="146" fillId="98" borderId="0" applyBorder="0" applyProtection="0"/>
    <xf numFmtId="0" fontId="146" fillId="98" borderId="0" applyBorder="0" applyProtection="0"/>
    <xf numFmtId="0" fontId="146" fillId="98" borderId="0" applyBorder="0" applyProtection="0"/>
    <xf numFmtId="0" fontId="146" fillId="98" borderId="0" applyBorder="0" applyProtection="0"/>
    <xf numFmtId="0" fontId="146" fillId="102" borderId="0" applyBorder="0" applyProtection="0"/>
    <xf numFmtId="0" fontId="146" fillId="102" borderId="0" applyBorder="0" applyProtection="0"/>
    <xf numFmtId="0" fontId="146" fillId="102" borderId="0" applyBorder="0" applyProtection="0"/>
    <xf numFmtId="0" fontId="146" fillId="102" borderId="0" applyBorder="0" applyProtection="0"/>
    <xf numFmtId="0" fontId="146" fillId="105" borderId="0" applyBorder="0" applyProtection="0"/>
    <xf numFmtId="0" fontId="146" fillId="105" borderId="0" applyBorder="0" applyProtection="0"/>
    <xf numFmtId="0" fontId="146" fillId="105" borderId="0" applyBorder="0" applyProtection="0"/>
    <xf numFmtId="0" fontId="146" fillId="105" borderId="0" applyBorder="0" applyProtection="0"/>
    <xf numFmtId="0" fontId="87" fillId="106" borderId="0" applyBorder="0" applyProtection="0"/>
    <xf numFmtId="0" fontId="87" fillId="103" borderId="0" applyBorder="0" applyProtection="0"/>
    <xf numFmtId="0" fontId="87" fillId="104" borderId="0" applyBorder="0" applyProtection="0"/>
    <xf numFmtId="0" fontId="87" fillId="64" borderId="0" applyBorder="0" applyProtection="0"/>
    <xf numFmtId="0" fontId="87" fillId="107" borderId="0" applyBorder="0" applyProtection="0"/>
    <xf numFmtId="0" fontId="87" fillId="108" borderId="0" applyBorder="0" applyProtection="0"/>
    <xf numFmtId="0" fontId="87" fillId="106" borderId="0" applyBorder="0" applyProtection="0"/>
    <xf numFmtId="0" fontId="87" fillId="106" borderId="0" applyBorder="0" applyProtection="0"/>
    <xf numFmtId="0" fontId="87" fillId="106" borderId="0" applyBorder="0" applyProtection="0"/>
    <xf numFmtId="0" fontId="87" fillId="106" borderId="0" applyBorder="0" applyProtection="0"/>
    <xf numFmtId="0" fontId="87" fillId="103" borderId="0" applyBorder="0" applyProtection="0"/>
    <xf numFmtId="0" fontId="87" fillId="103" borderId="0" applyBorder="0" applyProtection="0"/>
    <xf numFmtId="0" fontId="87" fillId="103" borderId="0" applyBorder="0" applyProtection="0"/>
    <xf numFmtId="0" fontId="87" fillId="103" borderId="0" applyBorder="0" applyProtection="0"/>
    <xf numFmtId="0" fontId="87" fillId="104" borderId="0" applyBorder="0" applyProtection="0"/>
    <xf numFmtId="0" fontId="87" fillId="104" borderId="0" applyBorder="0" applyProtection="0"/>
    <xf numFmtId="0" fontId="87" fillId="104" borderId="0" applyBorder="0" applyProtection="0"/>
    <xf numFmtId="0" fontId="87" fillId="104" borderId="0" applyBorder="0" applyProtection="0"/>
    <xf numFmtId="0" fontId="87" fillId="64" borderId="0" applyBorder="0" applyProtection="0"/>
    <xf numFmtId="0" fontId="87" fillId="64" borderId="0" applyBorder="0" applyProtection="0"/>
    <xf numFmtId="0" fontId="87" fillId="64" borderId="0" applyBorder="0" applyProtection="0"/>
    <xf numFmtId="0" fontId="87" fillId="64" borderId="0" applyBorder="0" applyProtection="0"/>
    <xf numFmtId="0" fontId="87" fillId="107" borderId="0" applyBorder="0" applyProtection="0"/>
    <xf numFmtId="0" fontId="87" fillId="107" borderId="0" applyBorder="0" applyProtection="0"/>
    <xf numFmtId="0" fontId="87" fillId="107" borderId="0" applyBorder="0" applyProtection="0"/>
    <xf numFmtId="0" fontId="87" fillId="107" borderId="0" applyBorder="0" applyProtection="0"/>
    <xf numFmtId="0" fontId="87" fillId="108" borderId="0" applyBorder="0" applyProtection="0"/>
    <xf numFmtId="0" fontId="87" fillId="108" borderId="0" applyBorder="0" applyProtection="0"/>
    <xf numFmtId="0" fontId="87" fillId="108" borderId="0" applyBorder="0" applyProtection="0"/>
    <xf numFmtId="0" fontId="87" fillId="108" borderId="0" applyBorder="0" applyProtection="0"/>
    <xf numFmtId="0" fontId="87" fillId="109" borderId="0" applyBorder="0" applyProtection="0"/>
    <xf numFmtId="0" fontId="87" fillId="110" borderId="0" applyBorder="0" applyProtection="0"/>
    <xf numFmtId="0" fontId="87" fillId="111" borderId="0" applyBorder="0" applyProtection="0"/>
    <xf numFmtId="0" fontId="87" fillId="64" borderId="0" applyBorder="0" applyProtection="0"/>
    <xf numFmtId="0" fontId="87" fillId="107" borderId="0" applyBorder="0" applyProtection="0"/>
    <xf numFmtId="0" fontId="87" fillId="48" borderId="0" applyBorder="0" applyProtection="0"/>
    <xf numFmtId="164" fontId="41" fillId="0" borderId="84"/>
    <xf numFmtId="0" fontId="161" fillId="96" borderId="0" applyBorder="0" applyProtection="0"/>
    <xf numFmtId="0" fontId="162" fillId="97" borderId="0" applyBorder="0" applyProtection="0"/>
    <xf numFmtId="0" fontId="162" fillId="97" borderId="0" applyBorder="0" applyProtection="0"/>
    <xf numFmtId="0" fontId="162" fillId="97" borderId="0" applyBorder="0" applyProtection="0"/>
    <xf numFmtId="0" fontId="162" fillId="97" borderId="0" applyBorder="0" applyProtection="0"/>
    <xf numFmtId="0" fontId="163" fillId="0" borderId="0"/>
    <xf numFmtId="0" fontId="164" fillId="0" borderId="0"/>
    <xf numFmtId="2" fontId="165" fillId="0" borderId="0">
      <protection locked="0"/>
    </xf>
    <xf numFmtId="2" fontId="166" fillId="0" borderId="0">
      <protection locked="0"/>
    </xf>
    <xf numFmtId="0" fontId="167" fillId="101" borderId="30" applyProtection="0"/>
    <xf numFmtId="0" fontId="168" fillId="112" borderId="31" applyProtection="0"/>
    <xf numFmtId="4" fontId="146" fillId="0" borderId="0"/>
    <xf numFmtId="3" fontId="146" fillId="0" borderId="0"/>
    <xf numFmtId="167" fontId="146" fillId="0" borderId="0"/>
    <xf numFmtId="0" fontId="167" fillId="101" borderId="30" applyProtection="0"/>
    <xf numFmtId="0" fontId="167" fillId="101" borderId="30" applyProtection="0"/>
    <xf numFmtId="0" fontId="167" fillId="101" borderId="30" applyProtection="0"/>
    <xf numFmtId="0" fontId="167" fillId="101" borderId="30" applyProtection="0"/>
    <xf numFmtId="0" fontId="168" fillId="112" borderId="31" applyProtection="0"/>
    <xf numFmtId="0" fontId="168" fillId="112" borderId="31" applyProtection="0"/>
    <xf numFmtId="0" fontId="168" fillId="112" borderId="31" applyProtection="0"/>
    <xf numFmtId="0" fontId="168" fillId="112" borderId="31" applyProtection="0"/>
    <xf numFmtId="0" fontId="169" fillId="0" borderId="32" applyProtection="0"/>
    <xf numFmtId="0" fontId="169" fillId="0" borderId="32" applyProtection="0"/>
    <xf numFmtId="0" fontId="169" fillId="0" borderId="32" applyProtection="0"/>
    <xf numFmtId="0" fontId="169" fillId="0" borderId="32" applyProtection="0"/>
    <xf numFmtId="0" fontId="146" fillId="0" borderId="0"/>
    <xf numFmtId="0" fontId="146" fillId="0" borderId="0"/>
    <xf numFmtId="168" fontId="146" fillId="0" borderId="0"/>
    <xf numFmtId="169" fontId="146" fillId="0" borderId="0"/>
    <xf numFmtId="0" fontId="170" fillId="100" borderId="30" applyProtection="0"/>
    <xf numFmtId="0" fontId="170" fillId="100" borderId="30" applyProtection="0"/>
    <xf numFmtId="0" fontId="170" fillId="100" borderId="30" applyProtection="0"/>
    <xf numFmtId="0" fontId="170" fillId="101" borderId="30" applyProtection="0"/>
    <xf numFmtId="170" fontId="59" fillId="0" borderId="0" applyBorder="0" applyProtection="0"/>
    <xf numFmtId="0" fontId="59" fillId="0" borderId="0" applyBorder="0" applyProtection="0"/>
    <xf numFmtId="0" fontId="171" fillId="0" borderId="0" applyBorder="0" applyProtection="0"/>
    <xf numFmtId="0" fontId="53" fillId="0" borderId="85">
      <alignment horizontal="center"/>
    </xf>
    <xf numFmtId="2" fontId="146" fillId="0" borderId="0"/>
    <xf numFmtId="2" fontId="146" fillId="0" borderId="0"/>
    <xf numFmtId="0" fontId="162" fillId="97" borderId="0" applyBorder="0" applyProtection="0"/>
    <xf numFmtId="0" fontId="172" fillId="0" borderId="86" applyProtection="0"/>
    <xf numFmtId="0" fontId="173" fillId="0" borderId="87" applyProtection="0"/>
    <xf numFmtId="0" fontId="174" fillId="0" borderId="52" applyProtection="0"/>
    <xf numFmtId="0" fontId="174" fillId="0" borderId="0" applyBorder="0" applyProtection="0"/>
    <xf numFmtId="0" fontId="161" fillId="96" borderId="0" applyBorder="0" applyProtection="0"/>
    <xf numFmtId="0" fontId="161" fillId="96" borderId="0" applyBorder="0" applyProtection="0"/>
    <xf numFmtId="0" fontId="161" fillId="96" borderId="0" applyBorder="0" applyProtection="0"/>
    <xf numFmtId="0" fontId="161" fillId="96" borderId="0" applyBorder="0" applyProtection="0"/>
    <xf numFmtId="0" fontId="170" fillId="100" borderId="30" applyProtection="0"/>
    <xf numFmtId="171" fontId="146" fillId="0" borderId="0"/>
    <xf numFmtId="0" fontId="169" fillId="0" borderId="32" applyProtection="0"/>
    <xf numFmtId="172" fontId="59" fillId="0" borderId="0" applyBorder="0" applyProtection="0"/>
    <xf numFmtId="167" fontId="146" fillId="0" borderId="0"/>
    <xf numFmtId="0" fontId="175" fillId="113" borderId="0" applyBorder="0" applyProtection="0"/>
    <xf numFmtId="0" fontId="175" fillId="113" borderId="0" applyBorder="0" applyProtection="0"/>
    <xf numFmtId="0" fontId="175" fillId="113" borderId="0" applyBorder="0" applyProtection="0"/>
    <xf numFmtId="0" fontId="175" fillId="113" borderId="0" applyBorder="0" applyProtection="0"/>
    <xf numFmtId="0" fontId="175" fillId="113" borderId="0" applyBorder="0" applyProtection="0"/>
    <xf numFmtId="0" fontId="146" fillId="0" borderId="0"/>
    <xf numFmtId="0" fontId="146" fillId="0" borderId="0"/>
    <xf numFmtId="0" fontId="146" fillId="0" borderId="0"/>
    <xf numFmtId="0" fontId="59" fillId="114" borderId="37" applyProtection="0"/>
    <xf numFmtId="0" fontId="59" fillId="114" borderId="37" applyProtection="0"/>
    <xf numFmtId="0" fontId="59" fillId="114" borderId="37" applyProtection="0"/>
    <xf numFmtId="0" fontId="59" fillId="114" borderId="37" applyProtection="0"/>
    <xf numFmtId="0" fontId="59" fillId="114" borderId="37" applyProtection="0"/>
    <xf numFmtId="0" fontId="176" fillId="101" borderId="38" applyProtection="0"/>
    <xf numFmtId="173" fontId="165" fillId="0" borderId="0">
      <protection locked="0"/>
    </xf>
    <xf numFmtId="174" fontId="165" fillId="0" borderId="0">
      <protection locked="0"/>
    </xf>
    <xf numFmtId="9" fontId="59" fillId="0" borderId="0" applyBorder="0" applyProtection="0"/>
    <xf numFmtId="9" fontId="145" fillId="0" borderId="0" applyBorder="0" applyProtection="0"/>
    <xf numFmtId="9" fontId="146" fillId="0" borderId="0"/>
    <xf numFmtId="9" fontId="59" fillId="0" borderId="0" applyBorder="0" applyProtection="0"/>
    <xf numFmtId="9" fontId="146" fillId="0" borderId="0"/>
    <xf numFmtId="9" fontId="59" fillId="0" borderId="0" applyBorder="0" applyProtection="0"/>
    <xf numFmtId="9" fontId="59" fillId="0" borderId="0" applyBorder="0" applyProtection="0"/>
    <xf numFmtId="9" fontId="59" fillId="0" borderId="0" applyBorder="0" applyProtection="0"/>
    <xf numFmtId="9" fontId="59" fillId="0" borderId="0" applyBorder="0" applyProtection="0"/>
    <xf numFmtId="9" fontId="59" fillId="0" borderId="0" applyBorder="0" applyProtection="0"/>
    <xf numFmtId="9" fontId="59" fillId="0" borderId="0" applyBorder="0" applyProtection="0"/>
    <xf numFmtId="0" fontId="176" fillId="101" borderId="38" applyProtection="0"/>
    <xf numFmtId="0" fontId="176" fillId="101" borderId="38" applyProtection="0"/>
    <xf numFmtId="0" fontId="176" fillId="101" borderId="38" applyProtection="0"/>
    <xf numFmtId="0" fontId="176" fillId="101" borderId="38" applyProtection="0"/>
    <xf numFmtId="181" fontId="146" fillId="0" borderId="0"/>
    <xf numFmtId="181" fontId="61" fillId="0" borderId="88"/>
    <xf numFmtId="165" fontId="59" fillId="0" borderId="0" applyBorder="0" applyProtection="0"/>
    <xf numFmtId="165" fontId="59" fillId="0" borderId="0" applyBorder="0" applyProtection="0"/>
    <xf numFmtId="165" fontId="59" fillId="0" borderId="0" applyBorder="0" applyProtection="0"/>
    <xf numFmtId="165" fontId="59" fillId="0" borderId="0" applyBorder="0" applyProtection="0"/>
    <xf numFmtId="165" fontId="59" fillId="0" borderId="0" applyBorder="0" applyProtection="0"/>
    <xf numFmtId="165" fontId="59" fillId="0" borderId="0" applyBorder="0" applyProtection="0"/>
    <xf numFmtId="165" fontId="59" fillId="0" borderId="0" applyBorder="0" applyProtection="0"/>
    <xf numFmtId="165" fontId="59" fillId="0" borderId="0" applyBorder="0" applyProtection="0"/>
    <xf numFmtId="165" fontId="59" fillId="0" borderId="0" applyBorder="0" applyProtection="0"/>
    <xf numFmtId="165" fontId="59" fillId="0" borderId="0" applyBorder="0" applyProtection="0"/>
    <xf numFmtId="165" fontId="59" fillId="0" borderId="0" applyBorder="0" applyProtection="0"/>
    <xf numFmtId="165" fontId="59" fillId="0" borderId="0" applyBorder="0" applyProtection="0"/>
    <xf numFmtId="165" fontId="59" fillId="0" borderId="0" applyBorder="0" applyProtection="0"/>
    <xf numFmtId="165" fontId="59" fillId="0" borderId="0" applyBorder="0" applyProtection="0"/>
    <xf numFmtId="165" fontId="59" fillId="0" borderId="0" applyBorder="0" applyProtection="0"/>
    <xf numFmtId="165" fontId="59" fillId="0" borderId="0" applyBorder="0" applyProtection="0"/>
    <xf numFmtId="165" fontId="59" fillId="0" borderId="0" applyBorder="0" applyProtection="0"/>
    <xf numFmtId="165" fontId="59" fillId="0" borderId="0" applyBorder="0" applyProtection="0"/>
    <xf numFmtId="165" fontId="59" fillId="0" borderId="0" applyBorder="0" applyProtection="0"/>
    <xf numFmtId="165" fontId="59" fillId="0" borderId="0" applyBorder="0" applyProtection="0"/>
    <xf numFmtId="165" fontId="146" fillId="0" borderId="0"/>
    <xf numFmtId="176" fontId="59" fillId="0" borderId="0" applyBorder="0" applyProtection="0"/>
    <xf numFmtId="0" fontId="177" fillId="0" borderId="0" applyBorder="0" applyProtection="0"/>
    <xf numFmtId="0" fontId="177" fillId="0" borderId="0" applyBorder="0" applyProtection="0"/>
    <xf numFmtId="0" fontId="177" fillId="0" borderId="0" applyBorder="0" applyProtection="0"/>
    <xf numFmtId="0" fontId="177" fillId="0" borderId="0" applyBorder="0" applyProtection="0"/>
    <xf numFmtId="0" fontId="171" fillId="0" borderId="0" applyBorder="0" applyProtection="0"/>
    <xf numFmtId="0" fontId="171" fillId="0" borderId="0" applyBorder="0" applyProtection="0"/>
    <xf numFmtId="0" fontId="171" fillId="0" borderId="0" applyBorder="0" applyProtection="0"/>
    <xf numFmtId="0" fontId="171" fillId="0" borderId="0" applyBorder="0" applyProtection="0"/>
    <xf numFmtId="177" fontId="146" fillId="0" borderId="0"/>
    <xf numFmtId="178" fontId="146" fillId="0" borderId="0"/>
    <xf numFmtId="0" fontId="178" fillId="0" borderId="0" applyBorder="0" applyProtection="0"/>
    <xf numFmtId="0" fontId="64" fillId="0" borderId="89"/>
    <xf numFmtId="2" fontId="179" fillId="0" borderId="0">
      <protection locked="0"/>
    </xf>
    <xf numFmtId="2" fontId="179" fillId="0" borderId="0">
      <protection locked="0"/>
    </xf>
    <xf numFmtId="0" fontId="180" fillId="0" borderId="41" applyProtection="0"/>
    <xf numFmtId="0" fontId="180" fillId="0" borderId="41" applyProtection="0"/>
    <xf numFmtId="0" fontId="180" fillId="0" borderId="41" applyProtection="0"/>
    <xf numFmtId="0" fontId="180" fillId="0" borderId="41" applyProtection="0"/>
    <xf numFmtId="0" fontId="172" fillId="0" borderId="86" applyProtection="0"/>
    <xf numFmtId="0" fontId="172" fillId="0" borderId="86" applyProtection="0"/>
    <xf numFmtId="0" fontId="172" fillId="0" borderId="86" applyProtection="0"/>
    <xf numFmtId="0" fontId="172" fillId="0" borderId="86" applyProtection="0"/>
    <xf numFmtId="0" fontId="172" fillId="0" borderId="86" applyProtection="0"/>
    <xf numFmtId="0" fontId="181" fillId="0" borderId="0" applyBorder="0" applyProtection="0"/>
    <xf numFmtId="0" fontId="178" fillId="0" borderId="0" applyBorder="0" applyProtection="0"/>
    <xf numFmtId="0" fontId="173" fillId="0" borderId="87" applyProtection="0"/>
    <xf numFmtId="0" fontId="173" fillId="0" borderId="87" applyProtection="0"/>
    <xf numFmtId="0" fontId="173" fillId="0" borderId="87" applyProtection="0"/>
    <xf numFmtId="0" fontId="173" fillId="0" borderId="87" applyProtection="0"/>
    <xf numFmtId="0" fontId="174" fillId="0" borderId="52" applyProtection="0"/>
    <xf numFmtId="0" fontId="174" fillId="0" borderId="52" applyProtection="0"/>
    <xf numFmtId="0" fontId="174" fillId="0" borderId="52" applyProtection="0"/>
    <xf numFmtId="0" fontId="174" fillId="0" borderId="52" applyProtection="0"/>
    <xf numFmtId="0" fontId="174" fillId="0" borderId="0" applyBorder="0" applyProtection="0"/>
    <xf numFmtId="0" fontId="174" fillId="0" borderId="0" applyBorder="0" applyProtection="0"/>
    <xf numFmtId="0" fontId="174" fillId="0" borderId="0" applyBorder="0" applyProtection="0"/>
    <xf numFmtId="0" fontId="174" fillId="0" borderId="0" applyBorder="0" applyProtection="0"/>
    <xf numFmtId="0" fontId="178" fillId="0" borderId="0" applyBorder="0" applyProtection="0"/>
    <xf numFmtId="0" fontId="178" fillId="0" borderId="0" applyBorder="0" applyProtection="0"/>
    <xf numFmtId="0" fontId="178" fillId="0" borderId="0" applyBorder="0" applyProtection="0"/>
    <xf numFmtId="0" fontId="178" fillId="0" borderId="0" applyBorder="0" applyProtection="0"/>
    <xf numFmtId="0" fontId="178" fillId="0" borderId="0" applyBorder="0" applyProtection="0"/>
    <xf numFmtId="0" fontId="178" fillId="0" borderId="0" applyBorder="0" applyProtection="0"/>
    <xf numFmtId="0" fontId="178" fillId="0" borderId="0" applyBorder="0" applyProtection="0"/>
    <xf numFmtId="0" fontId="178" fillId="0" borderId="0" applyBorder="0" applyProtection="0"/>
    <xf numFmtId="174" fontId="165" fillId="0" borderId="0">
      <protection locked="0"/>
    </xf>
    <xf numFmtId="179" fontId="165" fillId="0" borderId="0">
      <protection locked="0"/>
    </xf>
    <xf numFmtId="176" fontId="145" fillId="0" borderId="0" applyBorder="0" applyProtection="0"/>
    <xf numFmtId="165" fontId="59" fillId="0" borderId="0" applyBorder="0" applyProtection="0"/>
    <xf numFmtId="176" fontId="59" fillId="0" borderId="0" applyBorder="0" applyProtection="0"/>
    <xf numFmtId="165" fontId="59" fillId="0" borderId="0" applyBorder="0" applyProtection="0"/>
    <xf numFmtId="176" fontId="59" fillId="0" borderId="0" applyBorder="0" applyProtection="0"/>
    <xf numFmtId="3" fontId="146" fillId="0" borderId="0"/>
    <xf numFmtId="0" fontId="177" fillId="0" borderId="0" applyBorder="0" applyProtection="0"/>
    <xf numFmtId="0" fontId="87" fillId="109" borderId="0" applyBorder="0" applyProtection="0"/>
    <xf numFmtId="0" fontId="87" fillId="109" borderId="0" applyBorder="0" applyProtection="0"/>
    <xf numFmtId="0" fontId="87" fillId="109" borderId="0" applyBorder="0" applyProtection="0"/>
    <xf numFmtId="0" fontId="87" fillId="109" borderId="0" applyBorder="0" applyProtection="0"/>
    <xf numFmtId="0" fontId="87" fillId="110" borderId="0" applyBorder="0" applyProtection="0"/>
    <xf numFmtId="0" fontId="87" fillId="110" borderId="0" applyBorder="0" applyProtection="0"/>
    <xf numFmtId="0" fontId="87" fillId="110" borderId="0" applyBorder="0" applyProtection="0"/>
    <xf numFmtId="0" fontId="87" fillId="110" borderId="0" applyBorder="0" applyProtection="0"/>
    <xf numFmtId="0" fontId="87" fillId="111" borderId="0" applyBorder="0" applyProtection="0"/>
    <xf numFmtId="0" fontId="87" fillId="111" borderId="0" applyBorder="0" applyProtection="0"/>
    <xf numFmtId="0" fontId="87" fillId="111" borderId="0" applyBorder="0" applyProtection="0"/>
    <xf numFmtId="0" fontId="87" fillId="111" borderId="0" applyBorder="0" applyProtection="0"/>
    <xf numFmtId="0" fontId="87" fillId="64" borderId="0" applyBorder="0" applyProtection="0"/>
    <xf numFmtId="0" fontId="87" fillId="64" borderId="0" applyBorder="0" applyProtection="0"/>
    <xf numFmtId="0" fontId="87" fillId="64" borderId="0" applyBorder="0" applyProtection="0"/>
    <xf numFmtId="0" fontId="87" fillId="64" borderId="0" applyBorder="0" applyProtection="0"/>
    <xf numFmtId="0" fontId="87" fillId="107" borderId="0" applyBorder="0" applyProtection="0"/>
    <xf numFmtId="0" fontId="87" fillId="107" borderId="0" applyBorder="0" applyProtection="0"/>
    <xf numFmtId="0" fontId="87" fillId="107" borderId="0" applyBorder="0" applyProtection="0"/>
    <xf numFmtId="0" fontId="87" fillId="107" borderId="0" applyBorder="0" applyProtection="0"/>
    <xf numFmtId="0" fontId="87" fillId="48" borderId="0" applyBorder="0" applyProtection="0"/>
    <xf numFmtId="0" fontId="87" fillId="48" borderId="0" applyBorder="0" applyProtection="0"/>
    <xf numFmtId="0" fontId="87" fillId="48" borderId="0" applyBorder="0" applyProtection="0"/>
    <xf numFmtId="0" fontId="87" fillId="48" borderId="0" applyBorder="0" applyProtection="0"/>
    <xf numFmtId="4" fontId="146" fillId="0" borderId="0"/>
    <xf numFmtId="0" fontId="64" fillId="0" borderId="89"/>
    <xf numFmtId="0" fontId="1" fillId="0" borderId="0"/>
    <xf numFmtId="0" fontId="1" fillId="0" borderId="0"/>
  </cellStyleXfs>
  <cellXfs count="296">
    <xf numFmtId="0" fontId="0" fillId="0" borderId="0" xfId="0"/>
    <xf numFmtId="0" fontId="19" fillId="0" borderId="0" xfId="0" applyFont="1" applyAlignment="1">
      <alignment wrapText="1"/>
    </xf>
    <xf numFmtId="0" fontId="74" fillId="0" borderId="0" xfId="0" applyFont="1"/>
    <xf numFmtId="0" fontId="75" fillId="0" borderId="0" xfId="0" applyFont="1" applyAlignment="1"/>
    <xf numFmtId="0" fontId="75" fillId="0" borderId="0" xfId="0" applyFont="1"/>
    <xf numFmtId="0" fontId="75" fillId="24" borderId="17" xfId="0" applyFont="1" applyFill="1" applyBorder="1" applyAlignment="1">
      <alignment horizontal="center" vertical="center" wrapText="1"/>
    </xf>
    <xf numFmtId="0" fontId="76" fillId="0" borderId="0" xfId="0" applyFont="1"/>
    <xf numFmtId="0" fontId="77" fillId="0" borderId="0" xfId="0" applyFont="1" applyAlignment="1"/>
    <xf numFmtId="0" fontId="77" fillId="0" borderId="0" xfId="0" applyFont="1"/>
    <xf numFmtId="0" fontId="78" fillId="0" borderId="0" xfId="0" applyFont="1"/>
    <xf numFmtId="0" fontId="75" fillId="39" borderId="17" xfId="0" applyFont="1" applyFill="1" applyBorder="1" applyAlignment="1">
      <alignment horizontal="center"/>
    </xf>
    <xf numFmtId="3" fontId="75" fillId="38" borderId="17" xfId="0" applyNumberFormat="1" applyFont="1" applyFill="1" applyBorder="1" applyAlignment="1">
      <alignment horizontal="right"/>
    </xf>
    <xf numFmtId="0" fontId="75" fillId="41" borderId="17" xfId="0" applyFont="1" applyFill="1" applyBorder="1" applyAlignment="1">
      <alignment horizontal="center"/>
    </xf>
    <xf numFmtId="3" fontId="75" fillId="40" borderId="17" xfId="0" applyNumberFormat="1" applyFont="1" applyFill="1" applyBorder="1" applyAlignment="1">
      <alignment horizontal="right"/>
    </xf>
    <xf numFmtId="0" fontId="81" fillId="24" borderId="17" xfId="0" applyFont="1" applyFill="1" applyBorder="1" applyAlignment="1">
      <alignment horizontal="center" vertical="center"/>
    </xf>
    <xf numFmtId="3" fontId="81" fillId="24" borderId="17" xfId="0" applyNumberFormat="1" applyFont="1" applyFill="1" applyBorder="1" applyAlignment="1">
      <alignment horizontal="right" vertical="center"/>
    </xf>
    <xf numFmtId="0" fontId="76" fillId="0" borderId="0" xfId="0" applyFont="1" applyAlignment="1">
      <alignment vertical="center"/>
    </xf>
    <xf numFmtId="3" fontId="75" fillId="24" borderId="17" xfId="0" applyNumberFormat="1" applyFont="1" applyFill="1" applyBorder="1" applyAlignment="1">
      <alignment horizontal="right"/>
    </xf>
    <xf numFmtId="0" fontId="75" fillId="24" borderId="21" xfId="0" applyFont="1" applyFill="1" applyBorder="1" applyAlignment="1">
      <alignment horizontal="center" vertical="center" wrapText="1"/>
    </xf>
    <xf numFmtId="0" fontId="75" fillId="26" borderId="21" xfId="0" applyFont="1" applyFill="1" applyBorder="1" applyAlignment="1">
      <alignment horizontal="center" vertical="center" wrapText="1"/>
    </xf>
    <xf numFmtId="0" fontId="76" fillId="26" borderId="21" xfId="0" applyFont="1" applyFill="1" applyBorder="1" applyAlignment="1">
      <alignment horizontal="center"/>
    </xf>
    <xf numFmtId="3" fontId="75" fillId="37" borderId="21" xfId="0" applyNumberFormat="1" applyFont="1" applyFill="1" applyBorder="1" applyAlignment="1">
      <alignment horizontal="right"/>
    </xf>
    <xf numFmtId="14" fontId="79" fillId="33" borderId="0" xfId="0" applyNumberFormat="1" applyFont="1" applyFill="1" applyAlignment="1">
      <alignment horizontal="left"/>
    </xf>
    <xf numFmtId="0" fontId="75" fillId="0" borderId="21" xfId="0" applyFont="1" applyBorder="1" applyAlignment="1">
      <alignment horizontal="center"/>
    </xf>
    <xf numFmtId="3" fontId="75" fillId="0" borderId="21" xfId="0" applyNumberFormat="1" applyFont="1" applyBorder="1" applyAlignment="1">
      <alignment horizontal="right"/>
    </xf>
    <xf numFmtId="0" fontId="76" fillId="0" borderId="21" xfId="0" applyFont="1" applyBorder="1" applyAlignment="1">
      <alignment horizontal="center"/>
    </xf>
    <xf numFmtId="0" fontId="76" fillId="24" borderId="21" xfId="0" applyFont="1" applyFill="1" applyBorder="1" applyAlignment="1">
      <alignment horizontal="center"/>
    </xf>
    <xf numFmtId="14" fontId="79" fillId="33" borderId="0" xfId="228" applyNumberFormat="1" applyFont="1" applyFill="1" applyAlignment="1">
      <alignment horizontal="left"/>
    </xf>
    <xf numFmtId="0" fontId="76" fillId="24" borderId="21" xfId="228" applyFont="1" applyFill="1" applyBorder="1" applyAlignment="1">
      <alignment horizontal="center"/>
    </xf>
    <xf numFmtId="0" fontId="75" fillId="0" borderId="21" xfId="228" applyFont="1" applyBorder="1" applyAlignment="1">
      <alignment horizontal="center"/>
    </xf>
    <xf numFmtId="0" fontId="76" fillId="0" borderId="21" xfId="228" applyFont="1" applyBorder="1" applyAlignment="1">
      <alignment horizontal="center"/>
    </xf>
    <xf numFmtId="0" fontId="77" fillId="50" borderId="21" xfId="0" applyFont="1" applyFill="1" applyBorder="1" applyAlignment="1">
      <alignment horizontal="center" vertical="center" wrapText="1"/>
    </xf>
    <xf numFmtId="0" fontId="77" fillId="0" borderId="21" xfId="0" applyFont="1" applyBorder="1" applyAlignment="1">
      <alignment horizontal="center"/>
    </xf>
    <xf numFmtId="3" fontId="0" fillId="0" borderId="21" xfId="0" applyNumberFormat="1" applyFont="1" applyBorder="1" applyAlignment="1" applyProtection="1">
      <alignment horizontal="right"/>
      <protection locked="0"/>
    </xf>
    <xf numFmtId="3" fontId="77" fillId="51" borderId="21" xfId="0" applyNumberFormat="1" applyFont="1" applyFill="1" applyBorder="1" applyAlignment="1">
      <alignment horizontal="right"/>
    </xf>
    <xf numFmtId="3" fontId="77" fillId="32" borderId="21" xfId="0" applyNumberFormat="1" applyFont="1" applyFill="1" applyBorder="1" applyAlignment="1">
      <alignment horizontal="right"/>
    </xf>
    <xf numFmtId="0" fontId="78" fillId="0" borderId="21" xfId="0" applyFont="1" applyBorder="1" applyAlignment="1">
      <alignment horizontal="center"/>
    </xf>
    <xf numFmtId="3" fontId="78" fillId="51" borderId="21" xfId="0" applyNumberFormat="1" applyFont="1" applyFill="1" applyBorder="1" applyAlignment="1">
      <alignment horizontal="right"/>
    </xf>
    <xf numFmtId="0" fontId="78" fillId="50" borderId="21" xfId="0" applyFont="1" applyFill="1" applyBorder="1" applyAlignment="1">
      <alignment horizontal="center"/>
    </xf>
    <xf numFmtId="3" fontId="78" fillId="50" borderId="21" xfId="0" applyNumberFormat="1" applyFont="1" applyFill="1" applyBorder="1" applyAlignment="1">
      <alignment horizontal="right"/>
    </xf>
    <xf numFmtId="17" fontId="79" fillId="33" borderId="0" xfId="0" applyNumberFormat="1" applyFont="1" applyFill="1" applyAlignment="1">
      <alignment horizontal="left"/>
    </xf>
    <xf numFmtId="0" fontId="21" fillId="0" borderId="0" xfId="228"/>
    <xf numFmtId="0" fontId="75" fillId="0" borderId="0" xfId="228" applyFont="1" applyAlignment="1"/>
    <xf numFmtId="0" fontId="75" fillId="0" borderId="0" xfId="228" applyFont="1"/>
    <xf numFmtId="0" fontId="76" fillId="0" borderId="0" xfId="228" applyFont="1"/>
    <xf numFmtId="0" fontId="75" fillId="24" borderId="21" xfId="228" applyFont="1" applyFill="1" applyBorder="1" applyAlignment="1">
      <alignment horizontal="center" vertical="center" wrapText="1"/>
    </xf>
    <xf numFmtId="180" fontId="80" fillId="49" borderId="0" xfId="0" applyNumberFormat="1" applyFont="1" applyFill="1" applyAlignment="1">
      <alignment horizontal="left"/>
    </xf>
    <xf numFmtId="3" fontId="77" fillId="0" borderId="21" xfId="0" applyNumberFormat="1" applyFont="1" applyBorder="1" applyAlignment="1">
      <alignment horizontal="right"/>
    </xf>
    <xf numFmtId="180" fontId="80" fillId="35" borderId="0" xfId="0" applyNumberFormat="1" applyFont="1" applyFill="1" applyAlignment="1">
      <alignment horizontal="left"/>
    </xf>
    <xf numFmtId="0" fontId="77" fillId="30" borderId="21" xfId="0" applyFont="1" applyFill="1" applyBorder="1" applyAlignment="1">
      <alignment horizontal="center" vertical="center" wrapText="1"/>
    </xf>
    <xf numFmtId="3" fontId="77" fillId="36" borderId="21" xfId="0" applyNumberFormat="1" applyFont="1" applyFill="1" applyBorder="1" applyAlignment="1">
      <alignment horizontal="right"/>
    </xf>
    <xf numFmtId="3" fontId="77" fillId="31" borderId="21" xfId="0" applyNumberFormat="1" applyFont="1" applyFill="1" applyBorder="1" applyAlignment="1">
      <alignment horizontal="right"/>
    </xf>
    <xf numFmtId="3" fontId="78" fillId="36" borderId="21" xfId="0" applyNumberFormat="1" applyFont="1" applyFill="1" applyBorder="1" applyAlignment="1">
      <alignment horizontal="right"/>
    </xf>
    <xf numFmtId="0" fontId="78" fillId="30" borderId="21" xfId="0" applyFont="1" applyFill="1" applyBorder="1" applyAlignment="1">
      <alignment horizontal="center"/>
    </xf>
    <xf numFmtId="3" fontId="78" fillId="30" borderId="21" xfId="0" applyNumberFormat="1" applyFont="1" applyFill="1" applyBorder="1" applyAlignment="1">
      <alignment horizontal="right"/>
    </xf>
    <xf numFmtId="0" fontId="81" fillId="39" borderId="17" xfId="0" applyFont="1" applyFill="1" applyBorder="1" applyAlignment="1">
      <alignment horizontal="center" vertical="center"/>
    </xf>
    <xf numFmtId="3" fontId="81" fillId="39" borderId="17" xfId="0" applyNumberFormat="1" applyFont="1" applyFill="1" applyBorder="1" applyAlignment="1">
      <alignment horizontal="right" vertical="center"/>
    </xf>
    <xf numFmtId="0" fontId="81" fillId="41" borderId="17" xfId="0" applyFont="1" applyFill="1" applyBorder="1" applyAlignment="1">
      <alignment horizontal="center" vertical="center"/>
    </xf>
    <xf numFmtId="3" fontId="81" fillId="41" borderId="17" xfId="0" applyNumberFormat="1" applyFont="1" applyFill="1" applyBorder="1" applyAlignment="1">
      <alignment horizontal="right" vertical="center"/>
    </xf>
    <xf numFmtId="14" fontId="80" fillId="49" borderId="0" xfId="0" applyNumberFormat="1" applyFont="1" applyFill="1" applyAlignment="1">
      <alignment horizontal="left"/>
    </xf>
    <xf numFmtId="3" fontId="75" fillId="0" borderId="21" xfId="1046" applyNumberFormat="1" applyFont="1" applyBorder="1" applyAlignment="1" applyProtection="1">
      <alignment horizontal="right"/>
      <protection locked="0"/>
    </xf>
    <xf numFmtId="3" fontId="75" fillId="34" borderId="21" xfId="1046" applyNumberFormat="1" applyFont="1" applyFill="1" applyBorder="1" applyAlignment="1" applyProtection="1">
      <alignment horizontal="right"/>
    </xf>
    <xf numFmtId="3" fontId="75" fillId="25" borderId="42" xfId="1075" applyNumberFormat="1" applyFont="1" applyFill="1" applyBorder="1" applyAlignment="1" applyProtection="1">
      <alignment horizontal="right"/>
    </xf>
    <xf numFmtId="3" fontId="76" fillId="24" borderId="42" xfId="1075" applyNumberFormat="1" applyFont="1" applyFill="1" applyBorder="1" applyAlignment="1" applyProtection="1">
      <alignment horizontal="right"/>
    </xf>
    <xf numFmtId="3" fontId="75" fillId="0" borderId="42" xfId="1075" applyNumberFormat="1" applyFont="1" applyBorder="1" applyAlignment="1" applyProtection="1">
      <alignment horizontal="right"/>
      <protection locked="0"/>
    </xf>
    <xf numFmtId="3" fontId="75" fillId="0" borderId="42" xfId="1075" applyNumberFormat="1" applyFont="1" applyFill="1" applyBorder="1" applyAlignment="1" applyProtection="1">
      <alignment horizontal="right"/>
      <protection locked="0"/>
    </xf>
    <xf numFmtId="3" fontId="75" fillId="34" borderId="42" xfId="1075" applyNumberFormat="1" applyFont="1" applyFill="1" applyBorder="1" applyAlignment="1" applyProtection="1">
      <alignment horizontal="right"/>
    </xf>
    <xf numFmtId="3" fontId="76" fillId="34" borderId="42" xfId="1075" applyNumberFormat="1" applyFont="1" applyFill="1" applyBorder="1" applyAlignment="1" applyProtection="1">
      <alignment horizontal="right"/>
    </xf>
    <xf numFmtId="3" fontId="75" fillId="74" borderId="42" xfId="1075" applyNumberFormat="1" applyFont="1" applyFill="1" applyBorder="1" applyAlignment="1" applyProtection="1">
      <alignment horizontal="right"/>
      <protection locked="0"/>
    </xf>
    <xf numFmtId="0" fontId="142" fillId="0" borderId="56" xfId="1079" applyFont="1" applyFill="1" applyBorder="1" applyAlignment="1">
      <alignment horizontal="right"/>
    </xf>
    <xf numFmtId="195" fontId="142" fillId="0" borderId="56" xfId="1079" applyNumberFormat="1" applyFont="1" applyFill="1" applyBorder="1" applyAlignment="1">
      <alignment horizontal="right"/>
    </xf>
    <xf numFmtId="195" fontId="142" fillId="0" borderId="56" xfId="1079" applyNumberFormat="1" applyFont="1" applyBorder="1" applyAlignment="1">
      <alignment horizontal="right"/>
    </xf>
    <xf numFmtId="195" fontId="142" fillId="76" borderId="56" xfId="1079" applyNumberFormat="1" applyFont="1" applyFill="1" applyBorder="1" applyAlignment="1">
      <alignment horizontal="right"/>
    </xf>
    <xf numFmtId="195" fontId="143" fillId="77" borderId="56" xfId="1079" applyNumberFormat="1" applyFont="1" applyFill="1" applyBorder="1" applyAlignment="1">
      <alignment horizontal="right"/>
    </xf>
    <xf numFmtId="195" fontId="142" fillId="0" borderId="56" xfId="1079" applyNumberFormat="1" applyFont="1" applyFill="1" applyBorder="1" applyAlignment="1">
      <alignment horizontal="right"/>
    </xf>
    <xf numFmtId="195" fontId="142" fillId="0" borderId="56" xfId="1079" applyNumberFormat="1" applyFont="1" applyBorder="1" applyAlignment="1">
      <alignment horizontal="right"/>
    </xf>
    <xf numFmtId="195" fontId="142" fillId="76" borderId="56" xfId="1079" applyNumberFormat="1" applyFont="1" applyFill="1" applyBorder="1" applyAlignment="1">
      <alignment horizontal="right"/>
    </xf>
    <xf numFmtId="195" fontId="143" fillId="77" borderId="56" xfId="1079" applyNumberFormat="1" applyFont="1" applyFill="1" applyBorder="1" applyAlignment="1">
      <alignment horizontal="right"/>
    </xf>
    <xf numFmtId="195" fontId="142" fillId="78" borderId="56" xfId="1079" applyNumberFormat="1" applyFont="1" applyFill="1" applyBorder="1" applyAlignment="1">
      <alignment horizontal="right"/>
    </xf>
    <xf numFmtId="195" fontId="143" fillId="75" borderId="56" xfId="1079" applyNumberFormat="1" applyFont="1" applyFill="1" applyBorder="1" applyAlignment="1">
      <alignment horizontal="right"/>
    </xf>
    <xf numFmtId="3" fontId="75" fillId="0" borderId="57" xfId="1218" applyNumberFormat="1" applyFont="1" applyBorder="1" applyAlignment="1" applyProtection="1">
      <alignment horizontal="right"/>
      <protection locked="0"/>
    </xf>
    <xf numFmtId="3" fontId="75" fillId="34" borderId="57" xfId="1218" applyNumberFormat="1" applyFont="1" applyFill="1" applyBorder="1" applyAlignment="1" applyProtection="1">
      <alignment horizontal="right"/>
    </xf>
    <xf numFmtId="3" fontId="75" fillId="25" borderId="58" xfId="1246" applyNumberFormat="1" applyFont="1" applyFill="1" applyBorder="1" applyAlignment="1" applyProtection="1">
      <alignment horizontal="right"/>
    </xf>
    <xf numFmtId="3" fontId="76" fillId="24" borderId="58" xfId="1246" applyNumberFormat="1" applyFont="1" applyFill="1" applyBorder="1" applyAlignment="1" applyProtection="1">
      <alignment horizontal="right"/>
    </xf>
    <xf numFmtId="3" fontId="75" fillId="0" borderId="58" xfId="1246" applyNumberFormat="1" applyFont="1" applyBorder="1" applyAlignment="1" applyProtection="1">
      <alignment horizontal="right"/>
      <protection locked="0"/>
    </xf>
    <xf numFmtId="3" fontId="75" fillId="0" borderId="58" xfId="1246" applyNumberFormat="1" applyFont="1" applyFill="1" applyBorder="1" applyAlignment="1" applyProtection="1">
      <alignment horizontal="right"/>
      <protection locked="0"/>
    </xf>
    <xf numFmtId="3" fontId="75" fillId="34" borderId="58" xfId="1246" applyNumberFormat="1" applyFont="1" applyFill="1" applyBorder="1" applyAlignment="1" applyProtection="1">
      <alignment horizontal="right"/>
    </xf>
    <xf numFmtId="3" fontId="76" fillId="34" borderId="58" xfId="1246" applyNumberFormat="1" applyFont="1" applyFill="1" applyBorder="1" applyAlignment="1" applyProtection="1">
      <alignment horizontal="right"/>
    </xf>
    <xf numFmtId="3" fontId="75" fillId="74" borderId="58" xfId="1246" applyNumberFormat="1" applyFont="1" applyFill="1" applyBorder="1" applyAlignment="1" applyProtection="1">
      <alignment horizontal="right"/>
      <protection locked="0"/>
    </xf>
    <xf numFmtId="3" fontId="75" fillId="0" borderId="63" xfId="1248" applyNumberFormat="1" applyFont="1" applyBorder="1" applyAlignment="1" applyProtection="1">
      <alignment horizontal="right"/>
      <protection locked="0"/>
    </xf>
    <xf numFmtId="3" fontId="75" fillId="37" borderId="63" xfId="1248" applyNumberFormat="1" applyFont="1" applyFill="1" applyBorder="1" applyAlignment="1" applyProtection="1">
      <alignment horizontal="right"/>
    </xf>
    <xf numFmtId="3" fontId="75" fillId="27" borderId="63" xfId="1249" applyNumberFormat="1" applyFont="1" applyFill="1" applyBorder="1" applyAlignment="1" applyProtection="1">
      <alignment horizontal="right"/>
    </xf>
    <xf numFmtId="3" fontId="76" fillId="26" borderId="63" xfId="1249" applyNumberFormat="1" applyFont="1" applyFill="1" applyBorder="1" applyAlignment="1" applyProtection="1">
      <alignment horizontal="right"/>
    </xf>
    <xf numFmtId="3" fontId="75" fillId="0" borderId="63" xfId="1249" applyNumberFormat="1" applyFont="1" applyBorder="1" applyAlignment="1" applyProtection="1">
      <alignment horizontal="right"/>
      <protection locked="0"/>
    </xf>
    <xf numFmtId="3" fontId="75" fillId="0" borderId="63" xfId="1249" applyNumberFormat="1" applyFont="1" applyFill="1" applyBorder="1" applyAlignment="1" applyProtection="1">
      <alignment horizontal="right"/>
      <protection locked="0"/>
    </xf>
    <xf numFmtId="3" fontId="75" fillId="37" borderId="63" xfId="1249" applyNumberFormat="1" applyFont="1" applyFill="1" applyBorder="1" applyAlignment="1" applyProtection="1">
      <alignment horizontal="right"/>
    </xf>
    <xf numFmtId="3" fontId="76" fillId="37" borderId="63" xfId="1249" applyNumberFormat="1" applyFont="1" applyFill="1" applyBorder="1" applyAlignment="1" applyProtection="1">
      <alignment horizontal="right"/>
    </xf>
    <xf numFmtId="3" fontId="75" fillId="79" borderId="63" xfId="1249" applyNumberFormat="1" applyFont="1" applyFill="1" applyBorder="1" applyAlignment="1" applyProtection="1">
      <alignment horizontal="right"/>
      <protection locked="0"/>
    </xf>
    <xf numFmtId="3" fontId="75" fillId="0" borderId="63" xfId="1252" applyNumberFormat="1" applyFont="1" applyBorder="1" applyAlignment="1" applyProtection="1">
      <alignment horizontal="right"/>
      <protection locked="0"/>
    </xf>
    <xf numFmtId="3" fontId="75" fillId="34" borderId="63" xfId="1252" applyNumberFormat="1" applyFont="1" applyFill="1" applyBorder="1" applyAlignment="1" applyProtection="1">
      <alignment horizontal="right"/>
    </xf>
    <xf numFmtId="3" fontId="75" fillId="25" borderId="63" xfId="1256" applyNumberFormat="1" applyFont="1" applyFill="1" applyBorder="1" applyAlignment="1" applyProtection="1">
      <alignment horizontal="right"/>
    </xf>
    <xf numFmtId="3" fontId="76" fillId="24" borderId="63" xfId="1256" applyNumberFormat="1" applyFont="1" applyFill="1" applyBorder="1" applyAlignment="1" applyProtection="1">
      <alignment horizontal="right"/>
    </xf>
    <xf numFmtId="3" fontId="75" fillId="0" borderId="63" xfId="1256" applyNumberFormat="1" applyFont="1" applyBorder="1" applyAlignment="1" applyProtection="1">
      <alignment horizontal="right"/>
      <protection locked="0"/>
    </xf>
    <xf numFmtId="3" fontId="75" fillId="34" borderId="63" xfId="1256" applyNumberFormat="1" applyFont="1" applyFill="1" applyBorder="1" applyAlignment="1" applyProtection="1">
      <alignment horizontal="right"/>
    </xf>
    <xf numFmtId="3" fontId="76" fillId="34" borderId="63" xfId="1256" applyNumberFormat="1" applyFont="1" applyFill="1" applyBorder="1" applyAlignment="1" applyProtection="1">
      <alignment horizontal="right"/>
    </xf>
    <xf numFmtId="3" fontId="75" fillId="0" borderId="63" xfId="1310" applyNumberFormat="1" applyFont="1" applyBorder="1" applyAlignment="1">
      <alignment horizontal="right"/>
    </xf>
    <xf numFmtId="3" fontId="75" fillId="34" borderId="63" xfId="1310" applyNumberFormat="1" applyFont="1" applyFill="1" applyBorder="1" applyAlignment="1">
      <alignment horizontal="right"/>
    </xf>
    <xf numFmtId="3" fontId="75" fillId="0" borderId="63" xfId="1310" applyNumberFormat="1" applyFont="1" applyBorder="1" applyAlignment="1" applyProtection="1">
      <alignment horizontal="right"/>
    </xf>
    <xf numFmtId="3" fontId="76" fillId="24" borderId="63" xfId="1312" applyNumberFormat="1" applyFont="1" applyFill="1" applyBorder="1" applyAlignment="1">
      <alignment horizontal="right"/>
    </xf>
    <xf numFmtId="3" fontId="75" fillId="25" borderId="63" xfId="1312" applyNumberFormat="1" applyFont="1" applyFill="1" applyBorder="1" applyAlignment="1">
      <alignment horizontal="right"/>
    </xf>
    <xf numFmtId="3" fontId="76" fillId="34" borderId="63" xfId="1312" applyNumberFormat="1" applyFont="1" applyFill="1" applyBorder="1" applyAlignment="1">
      <alignment horizontal="right"/>
    </xf>
    <xf numFmtId="3" fontId="75" fillId="34" borderId="63" xfId="1312" applyNumberFormat="1" applyFont="1" applyFill="1" applyBorder="1" applyAlignment="1">
      <alignment horizontal="right"/>
    </xf>
    <xf numFmtId="3" fontId="75" fillId="0" borderId="63" xfId="1312" applyNumberFormat="1" applyFont="1" applyBorder="1" applyAlignment="1" applyProtection="1">
      <alignment horizontal="right"/>
    </xf>
    <xf numFmtId="3" fontId="75" fillId="0" borderId="63" xfId="0" applyNumberFormat="1" applyFont="1" applyBorder="1" applyAlignment="1">
      <alignment horizontal="right"/>
    </xf>
    <xf numFmtId="3" fontId="75" fillId="34" borderId="63" xfId="0" applyNumberFormat="1" applyFont="1" applyFill="1" applyBorder="1" applyAlignment="1">
      <alignment horizontal="right"/>
    </xf>
    <xf numFmtId="3" fontId="75" fillId="0" borderId="63" xfId="0" applyNumberFormat="1" applyFont="1" applyBorder="1" applyAlignment="1">
      <alignment horizontal="right"/>
    </xf>
    <xf numFmtId="3" fontId="75" fillId="25" borderId="63" xfId="0" applyNumberFormat="1" applyFont="1" applyFill="1" applyBorder="1" applyAlignment="1">
      <alignment horizontal="right"/>
    </xf>
    <xf numFmtId="3" fontId="76" fillId="24" borderId="63" xfId="0" applyNumberFormat="1" applyFont="1" applyFill="1" applyBorder="1" applyAlignment="1">
      <alignment horizontal="right"/>
    </xf>
    <xf numFmtId="3" fontId="75" fillId="34" borderId="63" xfId="0" applyNumberFormat="1" applyFont="1" applyFill="1" applyBorder="1" applyAlignment="1">
      <alignment horizontal="right"/>
    </xf>
    <xf numFmtId="3" fontId="76" fillId="34" borderId="63" xfId="0" applyNumberFormat="1" applyFont="1" applyFill="1" applyBorder="1" applyAlignment="1">
      <alignment horizontal="right"/>
    </xf>
    <xf numFmtId="3" fontId="75" fillId="0" borderId="63" xfId="1318" applyNumberFormat="1" applyFont="1" applyBorder="1" applyAlignment="1" applyProtection="1">
      <alignment horizontal="right"/>
      <protection locked="0"/>
    </xf>
    <xf numFmtId="3" fontId="75" fillId="34" borderId="63" xfId="1318" applyNumberFormat="1" applyFont="1" applyFill="1" applyBorder="1" applyAlignment="1" applyProtection="1">
      <alignment horizontal="right"/>
    </xf>
    <xf numFmtId="3" fontId="75" fillId="25" borderId="63" xfId="1346" applyNumberFormat="1" applyFont="1" applyFill="1" applyBorder="1" applyAlignment="1" applyProtection="1">
      <alignment horizontal="right"/>
    </xf>
    <xf numFmtId="3" fontId="76" fillId="24" borderId="63" xfId="1346" applyNumberFormat="1" applyFont="1" applyFill="1" applyBorder="1" applyAlignment="1" applyProtection="1">
      <alignment horizontal="right"/>
    </xf>
    <xf numFmtId="3" fontId="75" fillId="0" borderId="63" xfId="1346" applyNumberFormat="1" applyFont="1" applyBorder="1" applyAlignment="1" applyProtection="1">
      <alignment horizontal="right"/>
      <protection locked="0"/>
    </xf>
    <xf numFmtId="3" fontId="75" fillId="0" borderId="63" xfId="1346" applyNumberFormat="1" applyFont="1" applyFill="1" applyBorder="1" applyAlignment="1" applyProtection="1">
      <alignment horizontal="right"/>
      <protection locked="0"/>
    </xf>
    <xf numFmtId="3" fontId="75" fillId="34" borderId="63" xfId="1346" applyNumberFormat="1" applyFont="1" applyFill="1" applyBorder="1" applyAlignment="1" applyProtection="1">
      <alignment horizontal="right"/>
    </xf>
    <xf numFmtId="3" fontId="76" fillId="34" borderId="63" xfId="1346" applyNumberFormat="1" applyFont="1" applyFill="1" applyBorder="1" applyAlignment="1" applyProtection="1">
      <alignment horizontal="right"/>
    </xf>
    <xf numFmtId="3" fontId="75" fillId="74" borderId="63" xfId="1346" applyNumberFormat="1" applyFont="1" applyFill="1" applyBorder="1" applyAlignment="1" applyProtection="1">
      <alignment horizontal="right"/>
      <protection locked="0"/>
    </xf>
    <xf numFmtId="3" fontId="77" fillId="0" borderId="68" xfId="616" applyNumberFormat="1" applyFont="1" applyBorder="1" applyAlignment="1" applyProtection="1">
      <alignment horizontal="right"/>
      <protection locked="0"/>
    </xf>
    <xf numFmtId="3" fontId="77" fillId="47" borderId="68" xfId="616" applyNumberFormat="1" applyFont="1" applyFill="1" applyBorder="1" applyAlignment="1" applyProtection="1">
      <alignment horizontal="right"/>
    </xf>
    <xf numFmtId="3" fontId="77" fillId="0" borderId="68" xfId="1369" applyNumberFormat="1" applyFont="1" applyBorder="1" applyAlignment="1" applyProtection="1">
      <alignment horizontal="right"/>
      <protection locked="0"/>
    </xf>
    <xf numFmtId="3" fontId="77" fillId="29" borderId="68" xfId="1369" applyNumberFormat="1" applyFont="1" applyFill="1" applyBorder="1" applyAlignment="1" applyProtection="1">
      <alignment horizontal="right"/>
    </xf>
    <xf numFmtId="3" fontId="77" fillId="0" borderId="68" xfId="1369" applyNumberFormat="1" applyFont="1" applyFill="1" applyBorder="1" applyAlignment="1" applyProtection="1">
      <alignment horizontal="right"/>
      <protection locked="0"/>
    </xf>
    <xf numFmtId="3" fontId="78" fillId="28" borderId="68" xfId="1369" applyNumberFormat="1" applyFont="1" applyFill="1" applyBorder="1" applyAlignment="1" applyProtection="1">
      <alignment horizontal="right"/>
    </xf>
    <xf numFmtId="3" fontId="77" fillId="47" borderId="68" xfId="1369" applyNumberFormat="1" applyFont="1" applyFill="1" applyBorder="1" applyAlignment="1" applyProtection="1">
      <alignment horizontal="right"/>
    </xf>
    <xf numFmtId="3" fontId="77" fillId="45" borderId="68" xfId="1369" applyNumberFormat="1" applyFont="1" applyFill="1" applyBorder="1" applyAlignment="1" applyProtection="1">
      <alignment horizontal="right"/>
      <protection locked="0"/>
    </xf>
    <xf numFmtId="3" fontId="78" fillId="47" borderId="68" xfId="1369" applyNumberFormat="1" applyFont="1" applyFill="1" applyBorder="1" applyAlignment="1" applyProtection="1">
      <alignment horizontal="right"/>
    </xf>
    <xf numFmtId="3" fontId="77" fillId="0" borderId="69" xfId="1388" applyNumberFormat="1" applyFont="1" applyBorder="1" applyAlignment="1" applyProtection="1">
      <alignment horizontal="right"/>
      <protection locked="0"/>
    </xf>
    <xf numFmtId="3" fontId="77" fillId="51" borderId="69" xfId="1388" applyNumberFormat="1" applyFont="1" applyFill="1" applyBorder="1" applyAlignment="1" applyProtection="1">
      <alignment horizontal="right"/>
    </xf>
    <xf numFmtId="3" fontId="77" fillId="0" borderId="69" xfId="1389" applyNumberFormat="1" applyFont="1" applyBorder="1" applyAlignment="1" applyProtection="1">
      <alignment horizontal="right"/>
      <protection locked="0"/>
    </xf>
    <xf numFmtId="3" fontId="77" fillId="84" borderId="69" xfId="1389" applyNumberFormat="1" applyFont="1" applyFill="1" applyBorder="1" applyAlignment="1" applyProtection="1">
      <alignment horizontal="right"/>
    </xf>
    <xf numFmtId="3" fontId="78" fillId="82" borderId="69" xfId="1389" applyNumberFormat="1" applyFont="1" applyFill="1" applyBorder="1" applyAlignment="1" applyProtection="1">
      <alignment horizontal="right"/>
    </xf>
    <xf numFmtId="3" fontId="77" fillId="51" borderId="69" xfId="1389" applyNumberFormat="1" applyFont="1" applyFill="1" applyBorder="1" applyAlignment="1" applyProtection="1">
      <alignment horizontal="right"/>
    </xf>
    <xf numFmtId="3" fontId="77" fillId="83" borderId="69" xfId="1389" applyNumberFormat="1" applyFont="1" applyFill="1" applyBorder="1" applyAlignment="1" applyProtection="1">
      <alignment horizontal="right"/>
      <protection locked="0"/>
    </xf>
    <xf numFmtId="3" fontId="78" fillId="51" borderId="69" xfId="1389" applyNumberFormat="1" applyFont="1" applyFill="1" applyBorder="1" applyAlignment="1" applyProtection="1">
      <alignment horizontal="right"/>
    </xf>
    <xf numFmtId="3" fontId="75" fillId="0" borderId="68" xfId="228" applyNumberFormat="1" applyFont="1" applyBorder="1" applyAlignment="1">
      <alignment horizontal="right"/>
    </xf>
    <xf numFmtId="3" fontId="75" fillId="47" borderId="68" xfId="228" applyNumberFormat="1" applyFont="1" applyFill="1" applyBorder="1" applyAlignment="1">
      <alignment horizontal="right"/>
    </xf>
    <xf numFmtId="3" fontId="76" fillId="47" borderId="68" xfId="228" applyNumberFormat="1" applyFont="1" applyFill="1" applyBorder="1" applyAlignment="1">
      <alignment horizontal="right"/>
    </xf>
    <xf numFmtId="3" fontId="76" fillId="34" borderId="68" xfId="228" applyNumberFormat="1" applyFont="1" applyFill="1" applyBorder="1" applyAlignment="1">
      <alignment horizontal="right"/>
    </xf>
    <xf numFmtId="3" fontId="75" fillId="0" borderId="68" xfId="228" applyNumberFormat="1" applyFont="1" applyBorder="1" applyAlignment="1">
      <alignment horizontal="right"/>
    </xf>
    <xf numFmtId="3" fontId="75" fillId="47" borderId="68" xfId="228" applyNumberFormat="1" applyFont="1" applyFill="1" applyBorder="1" applyAlignment="1">
      <alignment horizontal="right"/>
    </xf>
    <xf numFmtId="3" fontId="76" fillId="47" borderId="68" xfId="228" applyNumberFormat="1" applyFont="1" applyFill="1" applyBorder="1" applyAlignment="1">
      <alignment horizontal="right"/>
    </xf>
    <xf numFmtId="3" fontId="76" fillId="87" borderId="68" xfId="228" applyNumberFormat="1" applyFont="1" applyFill="1" applyBorder="1" applyAlignment="1">
      <alignment horizontal="right"/>
    </xf>
    <xf numFmtId="3" fontId="159" fillId="0" borderId="70" xfId="1486" applyNumberFormat="1" applyFont="1" applyBorder="1" applyAlignment="1">
      <alignment horizontal="right"/>
    </xf>
    <xf numFmtId="3" fontId="159" fillId="90" borderId="70" xfId="1486" applyNumberFormat="1" applyFont="1" applyFill="1" applyBorder="1" applyAlignment="1">
      <alignment horizontal="right"/>
    </xf>
    <xf numFmtId="3" fontId="159" fillId="0" borderId="70" xfId="1487" applyNumberFormat="1" applyFont="1" applyBorder="1" applyAlignment="1">
      <alignment horizontal="right"/>
    </xf>
    <xf numFmtId="3" fontId="159" fillId="89" borderId="70" xfId="1487" applyNumberFormat="1" applyFont="1" applyFill="1" applyBorder="1" applyAlignment="1">
      <alignment horizontal="right"/>
    </xf>
    <xf numFmtId="3" fontId="158" fillId="88" borderId="70" xfId="1487" applyNumberFormat="1" applyFont="1" applyFill="1" applyBorder="1" applyAlignment="1">
      <alignment horizontal="right"/>
    </xf>
    <xf numFmtId="3" fontId="159" fillId="90" borderId="70" xfId="1487" applyNumberFormat="1" applyFont="1" applyFill="1" applyBorder="1" applyAlignment="1">
      <alignment horizontal="right"/>
    </xf>
    <xf numFmtId="3" fontId="159" fillId="83" borderId="70" xfId="1487" applyNumberFormat="1" applyFont="1" applyFill="1" applyBorder="1" applyAlignment="1">
      <alignment horizontal="right"/>
    </xf>
    <xf numFmtId="3" fontId="158" fillId="90" borderId="70" xfId="1487" applyNumberFormat="1" applyFont="1" applyFill="1" applyBorder="1" applyAlignment="1">
      <alignment horizontal="right"/>
    </xf>
    <xf numFmtId="3" fontId="75" fillId="0" borderId="63" xfId="1488" applyNumberFormat="1" applyFont="1" applyBorder="1" applyAlignment="1" applyProtection="1">
      <alignment horizontal="right"/>
      <protection locked="0"/>
    </xf>
    <xf numFmtId="3" fontId="75" fillId="37" borderId="63" xfId="1488" applyNumberFormat="1" applyFont="1" applyFill="1" applyBorder="1" applyAlignment="1" applyProtection="1">
      <alignment horizontal="right"/>
    </xf>
    <xf numFmtId="0" fontId="75" fillId="0" borderId="63" xfId="1492" applyFont="1" applyFill="1" applyBorder="1"/>
    <xf numFmtId="3" fontId="75" fillId="27" borderId="63" xfId="1489" applyNumberFormat="1" applyFont="1" applyFill="1" applyBorder="1" applyAlignment="1" applyProtection="1">
      <alignment horizontal="right"/>
    </xf>
    <xf numFmtId="3" fontId="76" fillId="26" borderId="63" xfId="1489" applyNumberFormat="1" applyFont="1" applyFill="1" applyBorder="1" applyAlignment="1" applyProtection="1">
      <alignment horizontal="right"/>
    </xf>
    <xf numFmtId="3" fontId="75" fillId="0" borderId="63" xfId="1489" applyNumberFormat="1" applyFont="1" applyBorder="1" applyAlignment="1" applyProtection="1">
      <alignment horizontal="right"/>
      <protection locked="0"/>
    </xf>
    <xf numFmtId="3" fontId="75" fillId="37" borderId="63" xfId="1489" applyNumberFormat="1" applyFont="1" applyFill="1" applyBorder="1" applyAlignment="1" applyProtection="1">
      <alignment horizontal="right"/>
    </xf>
    <xf numFmtId="3" fontId="76" fillId="37" borderId="63" xfId="1489" applyNumberFormat="1" applyFont="1" applyFill="1" applyBorder="1" applyAlignment="1" applyProtection="1">
      <alignment horizontal="right"/>
    </xf>
    <xf numFmtId="0" fontId="75" fillId="0" borderId="63" xfId="1492" applyFont="1" applyFill="1" applyBorder="1"/>
    <xf numFmtId="3" fontId="75" fillId="0" borderId="63" xfId="1493" applyNumberFormat="1" applyFont="1" applyBorder="1" applyAlignment="1" applyProtection="1">
      <alignment horizontal="right"/>
      <protection locked="0"/>
    </xf>
    <xf numFmtId="3" fontId="75" fillId="34" borderId="63" xfId="1493" applyNumberFormat="1" applyFont="1" applyFill="1" applyBorder="1" applyAlignment="1" applyProtection="1">
      <alignment horizontal="right"/>
    </xf>
    <xf numFmtId="3" fontId="75" fillId="25" borderId="63" xfId="1521" applyNumberFormat="1" applyFont="1" applyFill="1" applyBorder="1" applyAlignment="1" applyProtection="1">
      <alignment horizontal="right"/>
    </xf>
    <xf numFmtId="3" fontId="76" fillId="24" borderId="63" xfId="1521" applyNumberFormat="1" applyFont="1" applyFill="1" applyBorder="1" applyAlignment="1" applyProtection="1">
      <alignment horizontal="right"/>
    </xf>
    <xf numFmtId="3" fontId="75" fillId="0" borderId="63" xfId="1521" applyNumberFormat="1" applyFont="1" applyBorder="1" applyAlignment="1" applyProtection="1">
      <alignment horizontal="right"/>
      <protection locked="0"/>
    </xf>
    <xf numFmtId="3" fontId="75" fillId="0" borderId="63" xfId="1521" applyNumberFormat="1" applyFont="1" applyFill="1" applyBorder="1" applyAlignment="1" applyProtection="1">
      <alignment horizontal="right"/>
      <protection locked="0"/>
    </xf>
    <xf numFmtId="3" fontId="75" fillId="34" borderId="63" xfId="1521" applyNumberFormat="1" applyFont="1" applyFill="1" applyBorder="1" applyAlignment="1" applyProtection="1">
      <alignment horizontal="right"/>
    </xf>
    <xf numFmtId="3" fontId="76" fillId="34" borderId="63" xfId="1521" applyNumberFormat="1" applyFont="1" applyFill="1" applyBorder="1" applyAlignment="1" applyProtection="1">
      <alignment horizontal="right"/>
    </xf>
    <xf numFmtId="3" fontId="75" fillId="74" borderId="63" xfId="1521" applyNumberFormat="1" applyFont="1" applyFill="1" applyBorder="1" applyAlignment="1" applyProtection="1">
      <alignment horizontal="right"/>
      <protection locked="0"/>
    </xf>
    <xf numFmtId="3" fontId="75" fillId="0" borderId="63" xfId="0" applyNumberFormat="1" applyFont="1" applyBorder="1" applyAlignment="1">
      <alignment horizontal="right"/>
    </xf>
    <xf numFmtId="3" fontId="75" fillId="27" borderId="63" xfId="0" applyNumberFormat="1" applyFont="1" applyFill="1" applyBorder="1" applyAlignment="1">
      <alignment horizontal="right"/>
    </xf>
    <xf numFmtId="3" fontId="76" fillId="26" borderId="63" xfId="0" applyNumberFormat="1" applyFont="1" applyFill="1" applyBorder="1" applyAlignment="1">
      <alignment horizontal="right"/>
    </xf>
    <xf numFmtId="3" fontId="75" fillId="37" borderId="63" xfId="0" applyNumberFormat="1" applyFont="1" applyFill="1" applyBorder="1" applyAlignment="1">
      <alignment horizontal="right"/>
    </xf>
    <xf numFmtId="3" fontId="76" fillId="37" borderId="63" xfId="0" applyNumberFormat="1" applyFont="1" applyFill="1" applyBorder="1" applyAlignment="1">
      <alignment horizontal="right"/>
    </xf>
    <xf numFmtId="3" fontId="77" fillId="0" borderId="75" xfId="611" applyNumberFormat="1" applyFont="1" applyBorder="1" applyAlignment="1">
      <alignment horizontal="right"/>
    </xf>
    <xf numFmtId="3" fontId="77" fillId="0" borderId="75" xfId="611" applyNumberFormat="1" applyFont="1" applyBorder="1" applyAlignment="1">
      <alignment horizontal="right"/>
    </xf>
    <xf numFmtId="3" fontId="77" fillId="93" borderId="75" xfId="611" applyNumberFormat="1" applyFont="1" applyFill="1" applyBorder="1" applyAlignment="1">
      <alignment horizontal="right"/>
    </xf>
    <xf numFmtId="3" fontId="78" fillId="0" borderId="75" xfId="611" applyNumberFormat="1" applyFont="1" applyBorder="1" applyAlignment="1">
      <alignment horizontal="right"/>
    </xf>
    <xf numFmtId="3" fontId="78" fillId="93" borderId="75" xfId="611" applyNumberFormat="1" applyFont="1" applyFill="1" applyBorder="1" applyAlignment="1">
      <alignment horizontal="right"/>
    </xf>
    <xf numFmtId="3" fontId="78" fillId="92" borderId="75" xfId="611" applyNumberFormat="1" applyFont="1" applyFill="1" applyBorder="1" applyAlignment="1">
      <alignment horizontal="right"/>
    </xf>
    <xf numFmtId="3" fontId="75" fillId="0" borderId="63" xfId="1526" applyNumberFormat="1" applyFont="1" applyBorder="1" applyAlignment="1" applyProtection="1">
      <alignment horizontal="right"/>
      <protection locked="0"/>
    </xf>
    <xf numFmtId="3" fontId="75" fillId="37" borderId="63" xfId="1526" applyNumberFormat="1" applyFont="1" applyFill="1" applyBorder="1" applyAlignment="1" applyProtection="1">
      <alignment horizontal="right"/>
    </xf>
    <xf numFmtId="3" fontId="75" fillId="27" borderId="63" xfId="1527" applyNumberFormat="1" applyFont="1" applyFill="1" applyBorder="1" applyAlignment="1" applyProtection="1">
      <alignment horizontal="right"/>
    </xf>
    <xf numFmtId="3" fontId="76" fillId="26" borderId="63" xfId="1527" applyNumberFormat="1" applyFont="1" applyFill="1" applyBorder="1" applyAlignment="1" applyProtection="1">
      <alignment horizontal="right"/>
    </xf>
    <xf numFmtId="3" fontId="75" fillId="0" borderId="63" xfId="1527" applyNumberFormat="1" applyFont="1" applyBorder="1" applyAlignment="1" applyProtection="1">
      <alignment horizontal="right"/>
      <protection locked="0"/>
    </xf>
    <xf numFmtId="3" fontId="75" fillId="0" borderId="63" xfId="1527" applyNumberFormat="1" applyFont="1" applyFill="1" applyBorder="1" applyAlignment="1" applyProtection="1">
      <alignment horizontal="right"/>
      <protection locked="0"/>
    </xf>
    <xf numFmtId="3" fontId="75" fillId="37" borderId="63" xfId="1527" applyNumberFormat="1" applyFont="1" applyFill="1" applyBorder="1" applyAlignment="1" applyProtection="1">
      <alignment horizontal="right"/>
    </xf>
    <xf numFmtId="3" fontId="76" fillId="37" borderId="63" xfId="1527" applyNumberFormat="1" applyFont="1" applyFill="1" applyBorder="1" applyAlignment="1" applyProtection="1">
      <alignment horizontal="right"/>
    </xf>
    <xf numFmtId="3" fontId="75" fillId="79" borderId="63" xfId="1527" applyNumberFormat="1" applyFont="1" applyFill="1" applyBorder="1" applyAlignment="1" applyProtection="1">
      <alignment horizontal="right"/>
      <protection locked="0"/>
    </xf>
    <xf numFmtId="3" fontId="75" fillId="0" borderId="63" xfId="1530" applyNumberFormat="1" applyFont="1" applyBorder="1" applyAlignment="1" applyProtection="1">
      <alignment horizontal="right"/>
      <protection locked="0"/>
    </xf>
    <xf numFmtId="3" fontId="75" fillId="37" borderId="63" xfId="1530" applyNumberFormat="1" applyFont="1" applyFill="1" applyBorder="1" applyAlignment="1" applyProtection="1">
      <alignment horizontal="right"/>
    </xf>
    <xf numFmtId="3" fontId="75" fillId="27" borderId="63" xfId="1531" applyNumberFormat="1" applyFont="1" applyFill="1" applyBorder="1" applyAlignment="1" applyProtection="1">
      <alignment horizontal="right"/>
    </xf>
    <xf numFmtId="3" fontId="76" fillId="26" borderId="63" xfId="1531" applyNumberFormat="1" applyFont="1" applyFill="1" applyBorder="1" applyAlignment="1" applyProtection="1">
      <alignment horizontal="right"/>
    </xf>
    <xf numFmtId="3" fontId="75" fillId="0" borderId="63" xfId="1531" applyNumberFormat="1" applyFont="1" applyBorder="1" applyAlignment="1" applyProtection="1">
      <alignment horizontal="right"/>
      <protection locked="0"/>
    </xf>
    <xf numFmtId="3" fontId="75" fillId="0" borderId="63" xfId="1531" applyNumberFormat="1" applyFont="1" applyFill="1" applyBorder="1" applyAlignment="1" applyProtection="1">
      <alignment horizontal="right"/>
      <protection locked="0"/>
    </xf>
    <xf numFmtId="3" fontId="75" fillId="37" borderId="63" xfId="1531" applyNumberFormat="1" applyFont="1" applyFill="1" applyBorder="1" applyAlignment="1" applyProtection="1">
      <alignment horizontal="right"/>
    </xf>
    <xf numFmtId="3" fontId="76" fillId="37" borderId="63" xfId="1531" applyNumberFormat="1" applyFont="1" applyFill="1" applyBorder="1" applyAlignment="1" applyProtection="1">
      <alignment horizontal="right"/>
    </xf>
    <xf numFmtId="3" fontId="75" fillId="79" borderId="63" xfId="1531" applyNumberFormat="1" applyFont="1" applyFill="1" applyBorder="1" applyAlignment="1" applyProtection="1">
      <alignment horizontal="right"/>
      <protection locked="0"/>
    </xf>
    <xf numFmtId="3" fontId="75" fillId="25" borderId="79" xfId="1572" applyNumberFormat="1" applyFont="1" applyFill="1" applyBorder="1" applyAlignment="1" applyProtection="1">
      <alignment horizontal="right"/>
    </xf>
    <xf numFmtId="0" fontId="76" fillId="24" borderId="79" xfId="1572" applyFont="1" applyFill="1" applyBorder="1" applyAlignment="1" applyProtection="1">
      <alignment horizontal="center"/>
    </xf>
    <xf numFmtId="3" fontId="76" fillId="24" borderId="79" xfId="1572" applyNumberFormat="1" applyFont="1" applyFill="1" applyBorder="1" applyAlignment="1" applyProtection="1">
      <alignment horizontal="right"/>
    </xf>
    <xf numFmtId="3" fontId="75" fillId="0" borderId="79" xfId="1572" applyNumberFormat="1" applyFont="1" applyBorder="1" applyAlignment="1" applyProtection="1">
      <alignment horizontal="right"/>
      <protection locked="0"/>
    </xf>
    <xf numFmtId="3" fontId="75" fillId="0" borderId="79" xfId="1572" applyNumberFormat="1" applyFont="1" applyFill="1" applyBorder="1" applyAlignment="1" applyProtection="1">
      <alignment horizontal="right"/>
      <protection locked="0"/>
    </xf>
    <xf numFmtId="0" fontId="75" fillId="24" borderId="79" xfId="1572" applyFont="1" applyFill="1" applyBorder="1" applyAlignment="1" applyProtection="1">
      <alignment horizontal="center"/>
    </xf>
    <xf numFmtId="3" fontId="75" fillId="34" borderId="79" xfId="1572" applyNumberFormat="1" applyFont="1" applyFill="1" applyBorder="1" applyAlignment="1" applyProtection="1">
      <alignment horizontal="right"/>
    </xf>
    <xf numFmtId="3" fontId="76" fillId="34" borderId="79" xfId="1572" applyNumberFormat="1" applyFont="1" applyFill="1" applyBorder="1" applyAlignment="1" applyProtection="1">
      <alignment horizontal="right"/>
    </xf>
    <xf numFmtId="3" fontId="75" fillId="74" borderId="79" xfId="1572" applyNumberFormat="1" applyFont="1" applyFill="1" applyBorder="1" applyAlignment="1" applyProtection="1">
      <alignment horizontal="right"/>
      <protection locked="0"/>
    </xf>
    <xf numFmtId="0" fontId="4" fillId="0" borderId="79" xfId="1572" applyBorder="1" applyProtection="1">
      <protection locked="0"/>
    </xf>
    <xf numFmtId="0" fontId="21" fillId="0" borderId="63" xfId="1578" applyFont="1" applyFill="1" applyBorder="1"/>
    <xf numFmtId="0" fontId="21" fillId="0" borderId="63" xfId="234" applyFont="1" applyBorder="1"/>
    <xf numFmtId="0" fontId="81" fillId="37" borderId="63" xfId="1578" applyFont="1" applyFill="1" applyBorder="1" applyAlignment="1">
      <alignment horizontal="right"/>
    </xf>
    <xf numFmtId="1" fontId="21" fillId="0" borderId="63" xfId="234" applyNumberFormat="1" applyFont="1" applyBorder="1"/>
    <xf numFmtId="0" fontId="21" fillId="34" borderId="63" xfId="1578" applyFont="1" applyFill="1" applyBorder="1"/>
    <xf numFmtId="0" fontId="21" fillId="0" borderId="63" xfId="1580" applyFont="1" applyFill="1" applyBorder="1"/>
    <xf numFmtId="0" fontId="81" fillId="37" borderId="63" xfId="1580" applyFont="1" applyFill="1" applyBorder="1" applyAlignment="1">
      <alignment horizontal="right"/>
    </xf>
    <xf numFmtId="1" fontId="21" fillId="0" borderId="63" xfId="234" applyNumberFormat="1" applyFont="1" applyBorder="1"/>
    <xf numFmtId="0" fontId="21" fillId="34" borderId="63" xfId="1580" applyFont="1" applyFill="1" applyBorder="1"/>
    <xf numFmtId="0" fontId="81" fillId="94" borderId="63" xfId="1580" applyFont="1" applyFill="1" applyBorder="1" applyAlignment="1">
      <alignment horizontal="right"/>
    </xf>
    <xf numFmtId="0" fontId="21" fillId="94" borderId="63" xfId="234" applyFont="1" applyFill="1" applyBorder="1"/>
    <xf numFmtId="3" fontId="75" fillId="0" borderId="63" xfId="0" applyNumberFormat="1" applyFont="1" applyBorder="1" applyAlignment="1">
      <alignment horizontal="right"/>
    </xf>
    <xf numFmtId="3" fontId="75" fillId="37" borderId="63" xfId="0" applyNumberFormat="1" applyFont="1" applyFill="1" applyBorder="1" applyAlignment="1">
      <alignment horizontal="right"/>
    </xf>
    <xf numFmtId="3" fontId="75" fillId="0" borderId="63" xfId="0" applyNumberFormat="1" applyFont="1" applyBorder="1" applyAlignment="1">
      <alignment horizontal="right"/>
    </xf>
    <xf numFmtId="3" fontId="75" fillId="27" borderId="63" xfId="0" applyNumberFormat="1" applyFont="1" applyFill="1" applyBorder="1" applyAlignment="1">
      <alignment horizontal="right"/>
    </xf>
    <xf numFmtId="3" fontId="76" fillId="26" borderId="63" xfId="0" applyNumberFormat="1" applyFont="1" applyFill="1" applyBorder="1" applyAlignment="1">
      <alignment horizontal="right"/>
    </xf>
    <xf numFmtId="3" fontId="75" fillId="37" borderId="63" xfId="0" applyNumberFormat="1" applyFont="1" applyFill="1" applyBorder="1" applyAlignment="1">
      <alignment horizontal="right"/>
    </xf>
    <xf numFmtId="3" fontId="76" fillId="37" borderId="63" xfId="0" applyNumberFormat="1" applyFont="1" applyFill="1" applyBorder="1" applyAlignment="1">
      <alignment horizontal="right"/>
    </xf>
    <xf numFmtId="3" fontId="77" fillId="0" borderId="90" xfId="1370" applyNumberFormat="1" applyFont="1" applyBorder="1" applyAlignment="1">
      <alignment horizontal="right"/>
    </xf>
    <xf numFmtId="3" fontId="77" fillId="36" borderId="90" xfId="1370" applyNumberFormat="1" applyFont="1" applyFill="1" applyBorder="1" applyAlignment="1">
      <alignment horizontal="right"/>
    </xf>
    <xf numFmtId="3" fontId="77" fillId="0" borderId="90" xfId="1370" applyNumberFormat="1" applyFont="1" applyBorder="1" applyAlignment="1">
      <alignment horizontal="right"/>
    </xf>
    <xf numFmtId="3" fontId="77" fillId="36" borderId="90" xfId="1370" applyNumberFormat="1" applyFont="1" applyFill="1" applyBorder="1" applyAlignment="1">
      <alignment horizontal="right"/>
    </xf>
    <xf numFmtId="3" fontId="77" fillId="31" borderId="90" xfId="1370" applyNumberFormat="1" applyFont="1" applyFill="1" applyBorder="1" applyAlignment="1">
      <alignment horizontal="right"/>
    </xf>
    <xf numFmtId="3" fontId="78" fillId="36" borderId="90" xfId="1370" applyNumberFormat="1" applyFont="1" applyFill="1" applyBorder="1" applyAlignment="1">
      <alignment horizontal="right"/>
    </xf>
    <xf numFmtId="3" fontId="78" fillId="30" borderId="90" xfId="1370" applyNumberFormat="1" applyFont="1" applyFill="1" applyBorder="1" applyAlignment="1">
      <alignment horizontal="right"/>
    </xf>
    <xf numFmtId="3" fontId="75" fillId="0" borderId="63" xfId="1868" applyNumberFormat="1" applyFont="1" applyBorder="1" applyAlignment="1">
      <alignment horizontal="right"/>
    </xf>
    <xf numFmtId="3" fontId="75" fillId="0" borderId="91" xfId="1868" applyNumberFormat="1" applyFont="1" applyBorder="1" applyAlignment="1">
      <alignment horizontal="right"/>
    </xf>
    <xf numFmtId="3" fontId="75" fillId="0" borderId="63" xfId="1869" applyNumberFormat="1" applyFont="1" applyBorder="1" applyAlignment="1">
      <alignment horizontal="right"/>
    </xf>
    <xf numFmtId="3" fontId="75" fillId="25" borderId="63" xfId="1869" applyNumberFormat="1" applyFont="1" applyFill="1" applyBorder="1" applyAlignment="1">
      <alignment horizontal="right"/>
    </xf>
    <xf numFmtId="3" fontId="76" fillId="0" borderId="63" xfId="1869" applyNumberFormat="1" applyFont="1" applyBorder="1" applyAlignment="1">
      <alignment horizontal="right"/>
    </xf>
    <xf numFmtId="3" fontId="76" fillId="25" borderId="63" xfId="1869" applyNumberFormat="1" applyFont="1" applyFill="1" applyBorder="1" applyAlignment="1">
      <alignment horizontal="right"/>
    </xf>
    <xf numFmtId="3" fontId="76" fillId="24" borderId="63" xfId="1869" applyNumberFormat="1" applyFont="1" applyFill="1" applyBorder="1" applyAlignment="1">
      <alignment horizontal="right"/>
    </xf>
    <xf numFmtId="3" fontId="75" fillId="0" borderId="63" xfId="1869" applyNumberFormat="1" applyFont="1" applyFill="1" applyBorder="1" applyAlignment="1">
      <alignment horizontal="right"/>
    </xf>
    <xf numFmtId="3" fontId="75" fillId="74" borderId="63" xfId="1869" applyNumberFormat="1" applyFont="1" applyFill="1" applyBorder="1" applyAlignment="1">
      <alignment horizontal="right"/>
    </xf>
    <xf numFmtId="3" fontId="75" fillId="0" borderId="91" xfId="1869" applyNumberFormat="1" applyFont="1" applyBorder="1" applyAlignment="1">
      <alignment horizontal="right"/>
    </xf>
    <xf numFmtId="3" fontId="75" fillId="0" borderId="91" xfId="1869" applyNumberFormat="1" applyFont="1" applyFill="1" applyBorder="1" applyAlignment="1">
      <alignment horizontal="right"/>
    </xf>
    <xf numFmtId="3" fontId="75" fillId="74" borderId="91" xfId="1869" applyNumberFormat="1" applyFont="1" applyFill="1" applyBorder="1" applyAlignment="1">
      <alignment horizontal="right"/>
    </xf>
    <xf numFmtId="3" fontId="76" fillId="0" borderId="91" xfId="1869" applyNumberFormat="1" applyFont="1" applyBorder="1" applyAlignment="1">
      <alignment horizontal="right"/>
    </xf>
    <xf numFmtId="3" fontId="76" fillId="24" borderId="91" xfId="1869" applyNumberFormat="1" applyFont="1" applyFill="1" applyBorder="1" applyAlignment="1">
      <alignment horizontal="right"/>
    </xf>
    <xf numFmtId="0" fontId="81" fillId="0" borderId="0" xfId="0" applyFont="1" applyAlignment="1">
      <alignment horizontal="center" vertical="center"/>
    </xf>
    <xf numFmtId="0" fontId="126" fillId="38" borderId="18" xfId="0" applyFont="1" applyFill="1" applyBorder="1" applyAlignment="1">
      <alignment horizontal="left" vertical="center" wrapText="1"/>
    </xf>
    <xf numFmtId="0" fontId="126" fillId="38" borderId="19" xfId="0" applyFont="1" applyFill="1" applyBorder="1" applyAlignment="1">
      <alignment horizontal="left" vertical="center" wrapText="1"/>
    </xf>
    <xf numFmtId="0" fontId="126" fillId="38" borderId="20" xfId="0" applyFont="1" applyFill="1" applyBorder="1" applyAlignment="1">
      <alignment horizontal="left" vertical="center" wrapText="1"/>
    </xf>
    <xf numFmtId="0" fontId="125" fillId="40" borderId="22" xfId="0" applyFont="1" applyFill="1" applyBorder="1" applyAlignment="1">
      <alignment horizontal="left" vertical="center"/>
    </xf>
    <xf numFmtId="0" fontId="125" fillId="40" borderId="23" xfId="0" applyFont="1" applyFill="1" applyBorder="1" applyAlignment="1">
      <alignment horizontal="left" vertical="center"/>
    </xf>
    <xf numFmtId="0" fontId="125" fillId="40" borderId="24" xfId="0" applyFont="1" applyFill="1" applyBorder="1" applyAlignment="1">
      <alignment horizontal="left" vertical="center"/>
    </xf>
    <xf numFmtId="0" fontId="75" fillId="24" borderId="17" xfId="0" applyFont="1" applyFill="1" applyBorder="1" applyAlignment="1">
      <alignment horizontal="center" vertical="center" wrapText="1"/>
    </xf>
    <xf numFmtId="0" fontId="76" fillId="24" borderId="21" xfId="0" applyFont="1" applyFill="1" applyBorder="1" applyAlignment="1">
      <alignment horizontal="left"/>
    </xf>
    <xf numFmtId="0" fontId="79" fillId="33" borderId="0" xfId="0" applyFont="1" applyFill="1" applyAlignment="1">
      <alignment horizontal="left"/>
    </xf>
    <xf numFmtId="0" fontId="76" fillId="24" borderId="22" xfId="0" applyFont="1" applyFill="1" applyBorder="1" applyAlignment="1">
      <alignment horizontal="left" vertical="center" wrapText="1"/>
    </xf>
    <xf numFmtId="0" fontId="76" fillId="24" borderId="19" xfId="0" applyFont="1" applyFill="1" applyBorder="1" applyAlignment="1">
      <alignment horizontal="left" vertical="center" wrapText="1"/>
    </xf>
    <xf numFmtId="0" fontId="76" fillId="24" borderId="24" xfId="0" applyFont="1" applyFill="1" applyBorder="1" applyAlignment="1">
      <alignment horizontal="left" vertical="center" wrapText="1"/>
    </xf>
    <xf numFmtId="0" fontId="76" fillId="0" borderId="0" xfId="0" applyFont="1" applyAlignment="1">
      <alignment horizontal="center"/>
    </xf>
    <xf numFmtId="0" fontId="75" fillId="24" borderId="21" xfId="0" applyFont="1" applyFill="1" applyBorder="1" applyAlignment="1">
      <alignment horizontal="center" vertical="center" wrapText="1"/>
    </xf>
    <xf numFmtId="0" fontId="80" fillId="49" borderId="0" xfId="0" applyFont="1" applyFill="1" applyBorder="1" applyAlignment="1">
      <alignment horizontal="left"/>
    </xf>
    <xf numFmtId="0" fontId="78" fillId="50" borderId="21" xfId="0" applyFont="1" applyFill="1" applyBorder="1" applyAlignment="1">
      <alignment horizontal="left" vertical="center" wrapText="1"/>
    </xf>
    <xf numFmtId="0" fontId="78" fillId="50" borderId="21" xfId="0" applyFont="1" applyFill="1" applyBorder="1" applyAlignment="1">
      <alignment horizontal="left"/>
    </xf>
    <xf numFmtId="0" fontId="78" fillId="0" borderId="0" xfId="0" applyFont="1" applyBorder="1" applyAlignment="1">
      <alignment horizontal="center"/>
    </xf>
    <xf numFmtId="0" fontId="77" fillId="50" borderId="21" xfId="0" applyFont="1" applyFill="1" applyBorder="1" applyAlignment="1">
      <alignment horizontal="center" vertical="center" wrapText="1"/>
    </xf>
    <xf numFmtId="0" fontId="76" fillId="24" borderId="21" xfId="228" applyFont="1" applyFill="1" applyBorder="1" applyAlignment="1">
      <alignment horizontal="left"/>
    </xf>
    <xf numFmtId="0" fontId="79" fillId="33" borderId="0" xfId="228" applyFont="1" applyFill="1" applyAlignment="1">
      <alignment horizontal="left"/>
    </xf>
    <xf numFmtId="0" fontId="79" fillId="33" borderId="0" xfId="228" applyFont="1" applyFill="1" applyAlignment="1" applyProtection="1">
      <alignment horizontal="left"/>
    </xf>
    <xf numFmtId="0" fontId="76" fillId="24" borderId="22" xfId="228" applyFont="1" applyFill="1" applyBorder="1" applyAlignment="1">
      <alignment horizontal="left" vertical="center" wrapText="1"/>
    </xf>
    <xf numFmtId="0" fontId="76" fillId="24" borderId="19" xfId="228" applyFont="1" applyFill="1" applyBorder="1" applyAlignment="1">
      <alignment horizontal="left" vertical="center" wrapText="1"/>
    </xf>
    <xf numFmtId="0" fontId="76" fillId="24" borderId="24" xfId="228" applyFont="1" applyFill="1" applyBorder="1" applyAlignment="1">
      <alignment horizontal="left" vertical="center" wrapText="1"/>
    </xf>
    <xf numFmtId="0" fontId="76" fillId="0" borderId="0" xfId="228" applyFont="1" applyAlignment="1">
      <alignment horizontal="center"/>
    </xf>
    <xf numFmtId="0" fontId="75" fillId="24" borderId="21" xfId="228" applyFont="1" applyFill="1" applyBorder="1" applyAlignment="1">
      <alignment horizontal="center" vertical="center" wrapText="1"/>
    </xf>
    <xf numFmtId="0" fontId="76" fillId="26" borderId="21" xfId="0" applyFont="1" applyFill="1" applyBorder="1" applyAlignment="1">
      <alignment horizontal="left"/>
    </xf>
    <xf numFmtId="0" fontId="76" fillId="26" borderId="22" xfId="0" applyFont="1" applyFill="1" applyBorder="1" applyAlignment="1">
      <alignment horizontal="left" vertical="center" wrapText="1"/>
    </xf>
    <xf numFmtId="0" fontId="76" fillId="26" borderId="19" xfId="0" applyFont="1" applyFill="1" applyBorder="1" applyAlignment="1">
      <alignment horizontal="left" vertical="center" wrapText="1"/>
    </xf>
    <xf numFmtId="0" fontId="76" fillId="26" borderId="24" xfId="0" applyFont="1" applyFill="1" applyBorder="1" applyAlignment="1">
      <alignment horizontal="left" vertical="center" wrapText="1"/>
    </xf>
    <xf numFmtId="0" fontId="75" fillId="26" borderId="21" xfId="0" applyFont="1" applyFill="1" applyBorder="1" applyAlignment="1">
      <alignment horizontal="center" vertical="center" wrapText="1"/>
    </xf>
    <xf numFmtId="0" fontId="78" fillId="30" borderId="21" xfId="0" applyFont="1" applyFill="1" applyBorder="1" applyAlignment="1">
      <alignment horizontal="left"/>
    </xf>
    <xf numFmtId="0" fontId="80" fillId="35" borderId="0" xfId="0" applyFont="1" applyFill="1" applyBorder="1" applyAlignment="1">
      <alignment horizontal="left"/>
    </xf>
    <xf numFmtId="0" fontId="78" fillId="30" borderId="21" xfId="0" applyFont="1" applyFill="1" applyBorder="1" applyAlignment="1">
      <alignment horizontal="left" vertical="center" wrapText="1"/>
    </xf>
    <xf numFmtId="0" fontId="77" fillId="30" borderId="21" xfId="0" applyFont="1" applyFill="1" applyBorder="1" applyAlignment="1">
      <alignment horizontal="center" vertical="center" wrapText="1"/>
    </xf>
    <xf numFmtId="0" fontId="76" fillId="24" borderId="79" xfId="1572" applyFont="1" applyFill="1" applyBorder="1" applyAlignment="1" applyProtection="1">
      <alignment horizontal="left"/>
    </xf>
  </cellXfs>
  <cellStyles count="1870">
    <cellStyle name="20% - Accent1" xfId="1"/>
    <cellStyle name="20% - Accent1 2" xfId="384"/>
    <cellStyle name="20% - Accent1 3" xfId="578"/>
    <cellStyle name="20% - Accent1 4" xfId="943"/>
    <cellStyle name="20% - Accent1 5" xfId="1390"/>
    <cellStyle name="20% - Accent1 6" xfId="1582"/>
    <cellStyle name="20% - Accent2" xfId="2"/>
    <cellStyle name="20% - Accent2 2" xfId="385"/>
    <cellStyle name="20% - Accent2 3" xfId="942"/>
    <cellStyle name="20% - Accent2 4" xfId="1583"/>
    <cellStyle name="20% - Accent3" xfId="3"/>
    <cellStyle name="20% - Accent3 2" xfId="387"/>
    <cellStyle name="20% - Accent3 3" xfId="941"/>
    <cellStyle name="20% - Accent3 4" xfId="1584"/>
    <cellStyle name="20% - Accent4" xfId="4"/>
    <cellStyle name="20% - Accent4 2" xfId="710"/>
    <cellStyle name="20% - Accent4 3" xfId="940"/>
    <cellStyle name="20% - Accent4 4" xfId="1585"/>
    <cellStyle name="20% - Accent5" xfId="5"/>
    <cellStyle name="20% - Accent5 2" xfId="388"/>
    <cellStyle name="20% - Accent5 3" xfId="564"/>
    <cellStyle name="20% - Accent5 4" xfId="939"/>
    <cellStyle name="20% - Accent5 5" xfId="1586"/>
    <cellStyle name="20% - Accent6" xfId="6"/>
    <cellStyle name="20% - Accent6 2" xfId="389"/>
    <cellStyle name="20% - Accent6 3" xfId="561"/>
    <cellStyle name="20% - Accent6 4" xfId="938"/>
    <cellStyle name="20% - Accent6 5" xfId="1391"/>
    <cellStyle name="20% - Accent6 6" xfId="1587"/>
    <cellStyle name="20% - Ênfase1 2" xfId="7"/>
    <cellStyle name="20% - Ênfase1 2 2" xfId="8"/>
    <cellStyle name="20% - Ênfase1 2 2 2" xfId="392"/>
    <cellStyle name="20% - Ênfase1 2 2 3" xfId="555"/>
    <cellStyle name="20% - Ênfase1 2 2 4" xfId="936"/>
    <cellStyle name="20% - Ênfase1 2 2 5" xfId="1393"/>
    <cellStyle name="20% - Ênfase1 2 2 6" xfId="1589"/>
    <cellStyle name="20% - Ênfase1 2 3" xfId="391"/>
    <cellStyle name="20% - Ênfase1 2 4" xfId="558"/>
    <cellStyle name="20% - Ênfase1 2 5" xfId="937"/>
    <cellStyle name="20% - Ênfase1 2 6" xfId="1392"/>
    <cellStyle name="20% - Ênfase1 2 7" xfId="1588"/>
    <cellStyle name="20% - Ênfase1 2_00_ANEXO V 2015 - VERSÃO INICIAL PLOA_2015" xfId="9"/>
    <cellStyle name="20% - Ênfase1 3" xfId="10"/>
    <cellStyle name="20% - Ênfase1 3 2" xfId="393"/>
    <cellStyle name="20% - Ênfase1 3 3" xfId="551"/>
    <cellStyle name="20% - Ênfase1 3 4" xfId="935"/>
    <cellStyle name="20% - Ênfase1 3 5" xfId="1394"/>
    <cellStyle name="20% - Ênfase1 3 6" xfId="1590"/>
    <cellStyle name="20% - Ênfase1 4" xfId="11"/>
    <cellStyle name="20% - Ênfase1 4 2" xfId="394"/>
    <cellStyle name="20% - Ênfase1 4 3" xfId="550"/>
    <cellStyle name="20% - Ênfase1 4 4" xfId="934"/>
    <cellStyle name="20% - Ênfase1 4 5" xfId="1395"/>
    <cellStyle name="20% - Ênfase1 4 6" xfId="1591"/>
    <cellStyle name="20% - Ênfase1 5" xfId="390"/>
    <cellStyle name="20% - Ênfase2 2" xfId="12"/>
    <cellStyle name="20% - Ênfase2 2 2" xfId="13"/>
    <cellStyle name="20% - Ênfase2 2 2 2" xfId="397"/>
    <cellStyle name="20% - Ênfase2 2 2 3" xfId="932"/>
    <cellStyle name="20% - Ênfase2 2 2 4" xfId="1593"/>
    <cellStyle name="20% - Ênfase2 2 3" xfId="396"/>
    <cellStyle name="20% - Ênfase2 2 4" xfId="933"/>
    <cellStyle name="20% - Ênfase2 2 5" xfId="1592"/>
    <cellStyle name="20% - Ênfase2 2_05_Impactos_Demais PLs_2013_Dados CNJ de jul-12" xfId="14"/>
    <cellStyle name="20% - Ênfase2 3" xfId="15"/>
    <cellStyle name="20% - Ênfase2 3 2" xfId="399"/>
    <cellStyle name="20% - Ênfase2 3 3" xfId="931"/>
    <cellStyle name="20% - Ênfase2 3 4" xfId="1594"/>
    <cellStyle name="20% - Ênfase2 4" xfId="16"/>
    <cellStyle name="20% - Ênfase2 4 2" xfId="400"/>
    <cellStyle name="20% - Ênfase2 4 3" xfId="930"/>
    <cellStyle name="20% - Ênfase2 4 4" xfId="1595"/>
    <cellStyle name="20% - Ênfase2 5" xfId="395"/>
    <cellStyle name="20% - Ênfase3 2" xfId="17"/>
    <cellStyle name="20% - Ênfase3 2 2" xfId="18"/>
    <cellStyle name="20% - Ênfase3 2 2 2" xfId="403"/>
    <cellStyle name="20% - Ênfase3 2 2 3" xfId="928"/>
    <cellStyle name="20% - Ênfase3 2 2 4" xfId="1597"/>
    <cellStyle name="20% - Ênfase3 2 3" xfId="402"/>
    <cellStyle name="20% - Ênfase3 2 4" xfId="929"/>
    <cellStyle name="20% - Ênfase3 2 5" xfId="1596"/>
    <cellStyle name="20% - Ênfase3 2_05_Impactos_Demais PLs_2013_Dados CNJ de jul-12" xfId="19"/>
    <cellStyle name="20% - Ênfase3 3" xfId="20"/>
    <cellStyle name="20% - Ênfase3 3 2" xfId="405"/>
    <cellStyle name="20% - Ênfase3 3 3" xfId="927"/>
    <cellStyle name="20% - Ênfase3 3 4" xfId="1598"/>
    <cellStyle name="20% - Ênfase3 4" xfId="21"/>
    <cellStyle name="20% - Ênfase3 4 2" xfId="406"/>
    <cellStyle name="20% - Ênfase3 4 3" xfId="926"/>
    <cellStyle name="20% - Ênfase3 4 4" xfId="1599"/>
    <cellStyle name="20% - Ênfase3 5" xfId="401"/>
    <cellStyle name="20% - Ênfase4 2" xfId="22"/>
    <cellStyle name="20% - Ênfase4 2 2" xfId="23"/>
    <cellStyle name="20% - Ênfase4 2 2 2" xfId="409"/>
    <cellStyle name="20% - Ênfase4 2 2 3" xfId="924"/>
    <cellStyle name="20% - Ênfase4 2 2 4" xfId="1601"/>
    <cellStyle name="20% - Ênfase4 2 3" xfId="408"/>
    <cellStyle name="20% - Ênfase4 2 4" xfId="925"/>
    <cellStyle name="20% - Ênfase4 2 5" xfId="1600"/>
    <cellStyle name="20% - Ênfase4 2_05_Impactos_Demais PLs_2013_Dados CNJ de jul-12" xfId="24"/>
    <cellStyle name="20% - Ênfase4 3" xfId="25"/>
    <cellStyle name="20% - Ênfase4 3 2" xfId="411"/>
    <cellStyle name="20% - Ênfase4 3 3" xfId="923"/>
    <cellStyle name="20% - Ênfase4 3 4" xfId="1602"/>
    <cellStyle name="20% - Ênfase4 4" xfId="26"/>
    <cellStyle name="20% - Ênfase4 4 2" xfId="412"/>
    <cellStyle name="20% - Ênfase4 4 3" xfId="922"/>
    <cellStyle name="20% - Ênfase4 4 4" xfId="1603"/>
    <cellStyle name="20% - Ênfase4 5" xfId="407"/>
    <cellStyle name="20% - Ênfase5 2" xfId="27"/>
    <cellStyle name="20% - Ênfase5 2 2" xfId="28"/>
    <cellStyle name="20% - Ênfase5 2 2 2" xfId="415"/>
    <cellStyle name="20% - Ênfase5 2 2 3" xfId="517"/>
    <cellStyle name="20% - Ênfase5 2 2 4" xfId="920"/>
    <cellStyle name="20% - Ênfase5 2 2 5" xfId="1605"/>
    <cellStyle name="20% - Ênfase5 2 3" xfId="414"/>
    <cellStyle name="20% - Ênfase5 2 4" xfId="520"/>
    <cellStyle name="20% - Ênfase5 2 5" xfId="921"/>
    <cellStyle name="20% - Ênfase5 2 6" xfId="1604"/>
    <cellStyle name="20% - Ênfase5 2_00_ANEXO V 2015 - VERSÃO INICIAL PLOA_2015" xfId="29"/>
    <cellStyle name="20% - Ênfase5 3" xfId="30"/>
    <cellStyle name="20% - Ênfase5 3 2" xfId="416"/>
    <cellStyle name="20% - Ênfase5 3 3" xfId="515"/>
    <cellStyle name="20% - Ênfase5 3 4" xfId="919"/>
    <cellStyle name="20% - Ênfase5 3 5" xfId="1606"/>
    <cellStyle name="20% - Ênfase5 4" xfId="31"/>
    <cellStyle name="20% - Ênfase5 4 2" xfId="417"/>
    <cellStyle name="20% - Ênfase5 4 3" xfId="514"/>
    <cellStyle name="20% - Ênfase5 4 4" xfId="918"/>
    <cellStyle name="20% - Ênfase5 4 5" xfId="1607"/>
    <cellStyle name="20% - Ênfase5 5" xfId="413"/>
    <cellStyle name="20% - Ênfase6 2" xfId="32"/>
    <cellStyle name="20% - Ênfase6 2 2" xfId="33"/>
    <cellStyle name="20% - Ênfase6 2 2 2" xfId="420"/>
    <cellStyle name="20% - Ênfase6 2 2 3" xfId="511"/>
    <cellStyle name="20% - Ênfase6 2 2 4" xfId="916"/>
    <cellStyle name="20% - Ênfase6 2 2 5" xfId="1397"/>
    <cellStyle name="20% - Ênfase6 2 2 6" xfId="1609"/>
    <cellStyle name="20% - Ênfase6 2 3" xfId="419"/>
    <cellStyle name="20% - Ênfase6 2 4" xfId="513"/>
    <cellStyle name="20% - Ênfase6 2 5" xfId="917"/>
    <cellStyle name="20% - Ênfase6 2 6" xfId="1396"/>
    <cellStyle name="20% - Ênfase6 2 7" xfId="1608"/>
    <cellStyle name="20% - Ênfase6 2_00_ANEXO V 2015 - VERSÃO INICIAL PLOA_2015" xfId="34"/>
    <cellStyle name="20% - Ênfase6 3" xfId="35"/>
    <cellStyle name="20% - Ênfase6 3 2" xfId="421"/>
    <cellStyle name="20% - Ênfase6 3 3" xfId="497"/>
    <cellStyle name="20% - Ênfase6 3 4" xfId="915"/>
    <cellStyle name="20% - Ênfase6 3 5" xfId="1398"/>
    <cellStyle name="20% - Ênfase6 3 6" xfId="1610"/>
    <cellStyle name="20% - Ênfase6 4" xfId="36"/>
    <cellStyle name="20% - Ênfase6 4 2" xfId="422"/>
    <cellStyle name="20% - Ênfase6 4 3" xfId="914"/>
    <cellStyle name="20% - Ênfase6 4 4" xfId="1348"/>
    <cellStyle name="20% - Ênfase6 4 5" xfId="1611"/>
    <cellStyle name="20% - Ênfase6 5" xfId="418"/>
    <cellStyle name="40% - Accent1" xfId="37"/>
    <cellStyle name="40% - Accent1 2" xfId="423"/>
    <cellStyle name="40% - Accent1 3" xfId="913"/>
    <cellStyle name="40% - Accent1 4" xfId="1612"/>
    <cellStyle name="40% - Accent2" xfId="38"/>
    <cellStyle name="40% - Accent2 2" xfId="424"/>
    <cellStyle name="40% - Accent2 3" xfId="912"/>
    <cellStyle name="40% - Accent2 4" xfId="1613"/>
    <cellStyle name="40% - Accent3" xfId="39"/>
    <cellStyle name="40% - Accent3 2" xfId="425"/>
    <cellStyle name="40% - Accent3 3" xfId="911"/>
    <cellStyle name="40% - Accent3 4" xfId="1614"/>
    <cellStyle name="40% - Accent4" xfId="40"/>
    <cellStyle name="40% - Accent4 2" xfId="426"/>
    <cellStyle name="40% - Accent4 3" xfId="910"/>
    <cellStyle name="40% - Accent4 4" xfId="1615"/>
    <cellStyle name="40% - Accent5" xfId="41"/>
    <cellStyle name="40% - Accent5 2" xfId="427"/>
    <cellStyle name="40% - Accent5 3" xfId="907"/>
    <cellStyle name="40% - Accent5 4" xfId="1616"/>
    <cellStyle name="40% - Accent6" xfId="42"/>
    <cellStyle name="40% - Accent6 2" xfId="428"/>
    <cellStyle name="40% - Accent6 3" xfId="906"/>
    <cellStyle name="40% - Accent6 4" xfId="1349"/>
    <cellStyle name="40% - Accent6 5" xfId="1399"/>
    <cellStyle name="40% - Accent6 6" xfId="1617"/>
    <cellStyle name="40% - Ênfase1 2" xfId="43"/>
    <cellStyle name="40% - Ênfase1 2 2" xfId="44"/>
    <cellStyle name="40% - Ênfase1 2 2 2" xfId="431"/>
    <cellStyle name="40% - Ênfase1 2 2 3" xfId="904"/>
    <cellStyle name="40% - Ênfase1 2 2 4" xfId="1619"/>
    <cellStyle name="40% - Ênfase1 2 3" xfId="430"/>
    <cellStyle name="40% - Ênfase1 2 4" xfId="905"/>
    <cellStyle name="40% - Ênfase1 2 5" xfId="1618"/>
    <cellStyle name="40% - Ênfase1 2_05_Impactos_Demais PLs_2013_Dados CNJ de jul-12" xfId="45"/>
    <cellStyle name="40% - Ênfase1 3" xfId="46"/>
    <cellStyle name="40% - Ênfase1 3 2" xfId="432"/>
    <cellStyle name="40% - Ênfase1 3 3" xfId="903"/>
    <cellStyle name="40% - Ênfase1 3 4" xfId="1620"/>
    <cellStyle name="40% - Ênfase1 4" xfId="47"/>
    <cellStyle name="40% - Ênfase1 4 2" xfId="433"/>
    <cellStyle name="40% - Ênfase1 4 3" xfId="902"/>
    <cellStyle name="40% - Ênfase1 4 4" xfId="1621"/>
    <cellStyle name="40% - Ênfase1 5" xfId="429"/>
    <cellStyle name="40% - Ênfase2 2" xfId="48"/>
    <cellStyle name="40% - Ênfase2 2 2" xfId="49"/>
    <cellStyle name="40% - Ênfase2 2 2 2" xfId="436"/>
    <cellStyle name="40% - Ênfase2 2 2 3" xfId="900"/>
    <cellStyle name="40% - Ênfase2 2 2 4" xfId="1623"/>
    <cellStyle name="40% - Ênfase2 2 3" xfId="435"/>
    <cellStyle name="40% - Ênfase2 2 4" xfId="901"/>
    <cellStyle name="40% - Ênfase2 2 5" xfId="1622"/>
    <cellStyle name="40% - Ênfase2 2_05_Impactos_Demais PLs_2013_Dados CNJ de jul-12" xfId="50"/>
    <cellStyle name="40% - Ênfase2 3" xfId="51"/>
    <cellStyle name="40% - Ênfase2 3 2" xfId="438"/>
    <cellStyle name="40% - Ênfase2 3 3" xfId="899"/>
    <cellStyle name="40% - Ênfase2 3 4" xfId="1624"/>
    <cellStyle name="40% - Ênfase2 4" xfId="52"/>
    <cellStyle name="40% - Ênfase2 4 2" xfId="439"/>
    <cellStyle name="40% - Ênfase2 4 3" xfId="898"/>
    <cellStyle name="40% - Ênfase2 4 4" xfId="1625"/>
    <cellStyle name="40% - Ênfase3 2" xfId="53"/>
    <cellStyle name="40% - Ênfase3 2 2" xfId="54"/>
    <cellStyle name="40% - Ênfase3 2 2 2" xfId="442"/>
    <cellStyle name="40% - Ênfase3 2 2 3" xfId="896"/>
    <cellStyle name="40% - Ênfase3 2 2 4" xfId="1627"/>
    <cellStyle name="40% - Ênfase3 2 3" xfId="441"/>
    <cellStyle name="40% - Ênfase3 2 4" xfId="897"/>
    <cellStyle name="40% - Ênfase3 2 5" xfId="1626"/>
    <cellStyle name="40% - Ênfase3 2_05_Impactos_Demais PLs_2013_Dados CNJ de jul-12" xfId="55"/>
    <cellStyle name="40% - Ênfase3 3" xfId="56"/>
    <cellStyle name="40% - Ênfase3 3 2" xfId="444"/>
    <cellStyle name="40% - Ênfase3 3 3" xfId="895"/>
    <cellStyle name="40% - Ênfase3 3 4" xfId="1628"/>
    <cellStyle name="40% - Ênfase3 4" xfId="57"/>
    <cellStyle name="40% - Ênfase3 4 2" xfId="445"/>
    <cellStyle name="40% - Ênfase3 4 3" xfId="893"/>
    <cellStyle name="40% - Ênfase3 4 4" xfId="1629"/>
    <cellStyle name="40% - Ênfase3 5" xfId="440"/>
    <cellStyle name="40% - Ênfase4 2" xfId="58"/>
    <cellStyle name="40% - Ênfase4 2 2" xfId="59"/>
    <cellStyle name="40% - Ênfase4 2 2 2" xfId="448"/>
    <cellStyle name="40% - Ênfase4 2 2 3" xfId="891"/>
    <cellStyle name="40% - Ênfase4 2 2 4" xfId="1631"/>
    <cellStyle name="40% - Ênfase4 2 3" xfId="447"/>
    <cellStyle name="40% - Ênfase4 2 4" xfId="892"/>
    <cellStyle name="40% - Ênfase4 2 5" xfId="1630"/>
    <cellStyle name="40% - Ênfase4 2_05_Impactos_Demais PLs_2013_Dados CNJ de jul-12" xfId="60"/>
    <cellStyle name="40% - Ênfase4 3" xfId="61"/>
    <cellStyle name="40% - Ênfase4 3 2" xfId="450"/>
    <cellStyle name="40% - Ênfase4 3 3" xfId="890"/>
    <cellStyle name="40% - Ênfase4 3 4" xfId="1632"/>
    <cellStyle name="40% - Ênfase4 4" xfId="62"/>
    <cellStyle name="40% - Ênfase4 4 2" xfId="451"/>
    <cellStyle name="40% - Ênfase4 4 3" xfId="889"/>
    <cellStyle name="40% - Ênfase4 4 4" xfId="1633"/>
    <cellStyle name="40% - Ênfase4 5" xfId="446"/>
    <cellStyle name="40% - Ênfase5 2" xfId="63"/>
    <cellStyle name="40% - Ênfase5 2 2" xfId="64"/>
    <cellStyle name="40% - Ênfase5 2 2 2" xfId="454"/>
    <cellStyle name="40% - Ênfase5 2 2 3" xfId="887"/>
    <cellStyle name="40% - Ênfase5 2 2 4" xfId="1635"/>
    <cellStyle name="40% - Ênfase5 2 3" xfId="453"/>
    <cellStyle name="40% - Ênfase5 2 4" xfId="888"/>
    <cellStyle name="40% - Ênfase5 2 5" xfId="1634"/>
    <cellStyle name="40% - Ênfase5 2_05_Impactos_Demais PLs_2013_Dados CNJ de jul-12" xfId="65"/>
    <cellStyle name="40% - Ênfase5 3" xfId="66"/>
    <cellStyle name="40% - Ênfase5 3 2" xfId="456"/>
    <cellStyle name="40% - Ênfase5 3 3" xfId="886"/>
    <cellStyle name="40% - Ênfase5 3 4" xfId="1636"/>
    <cellStyle name="40% - Ênfase5 4" xfId="67"/>
    <cellStyle name="40% - Ênfase5 4 2" xfId="457"/>
    <cellStyle name="40% - Ênfase5 4 3" xfId="885"/>
    <cellStyle name="40% - Ênfase5 4 4" xfId="1637"/>
    <cellStyle name="40% - Ênfase6 2" xfId="68"/>
    <cellStyle name="40% - Ênfase6 2 2" xfId="69"/>
    <cellStyle name="40% - Ênfase6 2 2 2" xfId="460"/>
    <cellStyle name="40% - Ênfase6 2 2 3" xfId="883"/>
    <cellStyle name="40% - Ênfase6 2 2 4" xfId="1351"/>
    <cellStyle name="40% - Ênfase6 2 2 5" xfId="1401"/>
    <cellStyle name="40% - Ênfase6 2 2 6" xfId="1639"/>
    <cellStyle name="40% - Ênfase6 2 3" xfId="459"/>
    <cellStyle name="40% - Ênfase6 2 4" xfId="884"/>
    <cellStyle name="40% - Ênfase6 2 5" xfId="1350"/>
    <cellStyle name="40% - Ênfase6 2 6" xfId="1400"/>
    <cellStyle name="40% - Ênfase6 2 7" xfId="1638"/>
    <cellStyle name="40% - Ênfase6 2_05_Impactos_Demais PLs_2013_Dados CNJ de jul-12" xfId="70"/>
    <cellStyle name="40% - Ênfase6 3" xfId="71"/>
    <cellStyle name="40% - Ênfase6 3 2" xfId="461"/>
    <cellStyle name="40% - Ênfase6 3 3" xfId="882"/>
    <cellStyle name="40% - Ênfase6 3 4" xfId="1352"/>
    <cellStyle name="40% - Ênfase6 3 5" xfId="1402"/>
    <cellStyle name="40% - Ênfase6 3 6" xfId="1640"/>
    <cellStyle name="40% - Ênfase6 4" xfId="72"/>
    <cellStyle name="40% - Ênfase6 4 2" xfId="462"/>
    <cellStyle name="40% - Ênfase6 4 3" xfId="881"/>
    <cellStyle name="40% - Ênfase6 4 4" xfId="1353"/>
    <cellStyle name="40% - Ênfase6 4 5" xfId="1403"/>
    <cellStyle name="40% - Ênfase6 4 6" xfId="1641"/>
    <cellStyle name="40% - Ênfase6 5" xfId="458"/>
    <cellStyle name="60% - Accent1" xfId="73"/>
    <cellStyle name="60% - Accent1 2" xfId="463"/>
    <cellStyle name="60% - Accent1 3" xfId="880"/>
    <cellStyle name="60% - Accent1 4" xfId="1642"/>
    <cellStyle name="60% - Accent2" xfId="74"/>
    <cellStyle name="60% - Accent2 2" xfId="464"/>
    <cellStyle name="60% - Accent2 3" xfId="879"/>
    <cellStyle name="60% - Accent2 4" xfId="1643"/>
    <cellStyle name="60% - Accent3" xfId="75"/>
    <cellStyle name="60% - Accent3 2" xfId="465"/>
    <cellStyle name="60% - Accent3 3" xfId="878"/>
    <cellStyle name="60% - Accent3 4" xfId="1644"/>
    <cellStyle name="60% - Accent4" xfId="76"/>
    <cellStyle name="60% - Accent4 2" xfId="466"/>
    <cellStyle name="60% - Accent4 3" xfId="877"/>
    <cellStyle name="60% - Accent4 4" xfId="1645"/>
    <cellStyle name="60% - Accent5" xfId="77"/>
    <cellStyle name="60% - Accent5 2" xfId="467"/>
    <cellStyle name="60% - Accent5 3" xfId="876"/>
    <cellStyle name="60% - Accent5 4" xfId="1646"/>
    <cellStyle name="60% - Accent6" xfId="78"/>
    <cellStyle name="60% - Accent6 2" xfId="468"/>
    <cellStyle name="60% - Accent6 3" xfId="875"/>
    <cellStyle name="60% - Accent6 4" xfId="1647"/>
    <cellStyle name="60% - Ênfase1 2" xfId="79"/>
    <cellStyle name="60% - Ênfase1 2 2" xfId="80"/>
    <cellStyle name="60% - Ênfase1 2 2 2" xfId="471"/>
    <cellStyle name="60% - Ênfase1 2 2 3" xfId="873"/>
    <cellStyle name="60% - Ênfase1 2 2 4" xfId="1649"/>
    <cellStyle name="60% - Ênfase1 2 3" xfId="470"/>
    <cellStyle name="60% - Ênfase1 2 4" xfId="874"/>
    <cellStyle name="60% - Ênfase1 2 5" xfId="1648"/>
    <cellStyle name="60% - Ênfase1 2_05_Impactos_Demais PLs_2013_Dados CNJ de jul-12" xfId="81"/>
    <cellStyle name="60% - Ênfase1 3" xfId="82"/>
    <cellStyle name="60% - Ênfase1 3 2" xfId="473"/>
    <cellStyle name="60% - Ênfase1 3 3" xfId="872"/>
    <cellStyle name="60% - Ênfase1 3 4" xfId="1650"/>
    <cellStyle name="60% - Ênfase1 4" xfId="83"/>
    <cellStyle name="60% - Ênfase1 4 2" xfId="474"/>
    <cellStyle name="60% - Ênfase1 4 3" xfId="871"/>
    <cellStyle name="60% - Ênfase1 4 4" xfId="1651"/>
    <cellStyle name="60% - Ênfase1 5" xfId="469"/>
    <cellStyle name="60% - Ênfase2 2" xfId="84"/>
    <cellStyle name="60% - Ênfase2 2 2" xfId="85"/>
    <cellStyle name="60% - Ênfase2 2 2 2" xfId="477"/>
    <cellStyle name="60% - Ênfase2 2 2 3" xfId="869"/>
    <cellStyle name="60% - Ênfase2 2 2 4" xfId="1653"/>
    <cellStyle name="60% - Ênfase2 2 3" xfId="476"/>
    <cellStyle name="60% - Ênfase2 2 4" xfId="870"/>
    <cellStyle name="60% - Ênfase2 2 5" xfId="1652"/>
    <cellStyle name="60% - Ênfase2 2_05_Impactos_Demais PLs_2013_Dados CNJ de jul-12" xfId="86"/>
    <cellStyle name="60% - Ênfase2 3" xfId="87"/>
    <cellStyle name="60% - Ênfase2 3 2" xfId="479"/>
    <cellStyle name="60% - Ênfase2 3 3" xfId="867"/>
    <cellStyle name="60% - Ênfase2 3 4" xfId="1654"/>
    <cellStyle name="60% - Ênfase2 4" xfId="88"/>
    <cellStyle name="60% - Ênfase2 4 2" xfId="480"/>
    <cellStyle name="60% - Ênfase2 4 3" xfId="866"/>
    <cellStyle name="60% - Ênfase2 4 4" xfId="1655"/>
    <cellStyle name="60% - Ênfase3 2" xfId="89"/>
    <cellStyle name="60% - Ênfase3 2 2" xfId="90"/>
    <cellStyle name="60% - Ênfase3 2 2 2" xfId="483"/>
    <cellStyle name="60% - Ênfase3 2 2 3" xfId="864"/>
    <cellStyle name="60% - Ênfase3 2 2 4" xfId="1657"/>
    <cellStyle name="60% - Ênfase3 2 3" xfId="482"/>
    <cellStyle name="60% - Ênfase3 2 4" xfId="865"/>
    <cellStyle name="60% - Ênfase3 2 5" xfId="1656"/>
    <cellStyle name="60% - Ênfase3 2_05_Impactos_Demais PLs_2013_Dados CNJ de jul-12" xfId="91"/>
    <cellStyle name="60% - Ênfase3 3" xfId="92"/>
    <cellStyle name="60% - Ênfase3 3 2" xfId="485"/>
    <cellStyle name="60% - Ênfase3 3 3" xfId="863"/>
    <cellStyle name="60% - Ênfase3 3 4" xfId="1658"/>
    <cellStyle name="60% - Ênfase3 4" xfId="93"/>
    <cellStyle name="60% - Ênfase3 4 2" xfId="486"/>
    <cellStyle name="60% - Ênfase3 4 3" xfId="862"/>
    <cellStyle name="60% - Ênfase3 4 4" xfId="1659"/>
    <cellStyle name="60% - Ênfase3 5" xfId="481"/>
    <cellStyle name="60% - Ênfase4 2" xfId="94"/>
    <cellStyle name="60% - Ênfase4 2 2" xfId="95"/>
    <cellStyle name="60% - Ênfase4 2 2 2" xfId="489"/>
    <cellStyle name="60% - Ênfase4 2 2 3" xfId="860"/>
    <cellStyle name="60% - Ênfase4 2 2 4" xfId="1661"/>
    <cellStyle name="60% - Ênfase4 2 3" xfId="488"/>
    <cellStyle name="60% - Ênfase4 2 4" xfId="861"/>
    <cellStyle name="60% - Ênfase4 2 5" xfId="1660"/>
    <cellStyle name="60% - Ênfase4 2_05_Impactos_Demais PLs_2013_Dados CNJ de jul-12" xfId="96"/>
    <cellStyle name="60% - Ênfase4 3" xfId="97"/>
    <cellStyle name="60% - Ênfase4 3 2" xfId="491"/>
    <cellStyle name="60% - Ênfase4 3 3" xfId="859"/>
    <cellStyle name="60% - Ênfase4 3 4" xfId="1662"/>
    <cellStyle name="60% - Ênfase4 4" xfId="98"/>
    <cellStyle name="60% - Ênfase4 4 2" xfId="492"/>
    <cellStyle name="60% - Ênfase4 4 3" xfId="858"/>
    <cellStyle name="60% - Ênfase4 4 4" xfId="1663"/>
    <cellStyle name="60% - Ênfase4 5" xfId="487"/>
    <cellStyle name="60% - Ênfase5 2" xfId="99"/>
    <cellStyle name="60% - Ênfase5 2 2" xfId="100"/>
    <cellStyle name="60% - Ênfase5 2 2 2" xfId="496"/>
    <cellStyle name="60% - Ênfase5 2 2 3" xfId="856"/>
    <cellStyle name="60% - Ênfase5 2 2 4" xfId="1665"/>
    <cellStyle name="60% - Ênfase5 2 3" xfId="495"/>
    <cellStyle name="60% - Ênfase5 2 4" xfId="857"/>
    <cellStyle name="60% - Ênfase5 2 5" xfId="1664"/>
    <cellStyle name="60% - Ênfase5 2_05_Impactos_Demais PLs_2013_Dados CNJ de jul-12" xfId="101"/>
    <cellStyle name="60% - Ênfase5 3" xfId="102"/>
    <cellStyle name="60% - Ênfase5 3 2" xfId="498"/>
    <cellStyle name="60% - Ênfase5 3 3" xfId="855"/>
    <cellStyle name="60% - Ênfase5 3 4" xfId="1666"/>
    <cellStyle name="60% - Ênfase5 4" xfId="103"/>
    <cellStyle name="60% - Ênfase5 4 2" xfId="499"/>
    <cellStyle name="60% - Ênfase5 4 3" xfId="854"/>
    <cellStyle name="60% - Ênfase5 4 4" xfId="1667"/>
    <cellStyle name="60% - Ênfase6 2" xfId="104"/>
    <cellStyle name="60% - Ênfase6 2 2" xfId="105"/>
    <cellStyle name="60% - Ênfase6 2 2 2" xfId="502"/>
    <cellStyle name="60% - Ênfase6 2 2 3" xfId="851"/>
    <cellStyle name="60% - Ênfase6 2 2 4" xfId="1669"/>
    <cellStyle name="60% - Ênfase6 2 3" xfId="501"/>
    <cellStyle name="60% - Ênfase6 2 4" xfId="853"/>
    <cellStyle name="60% - Ênfase6 2 5" xfId="1668"/>
    <cellStyle name="60% - Ênfase6 2_05_Impactos_Demais PLs_2013_Dados CNJ de jul-12" xfId="106"/>
    <cellStyle name="60% - Ênfase6 3" xfId="107"/>
    <cellStyle name="60% - Ênfase6 3 2" xfId="503"/>
    <cellStyle name="60% - Ênfase6 3 3" xfId="850"/>
    <cellStyle name="60% - Ênfase6 3 4" xfId="1670"/>
    <cellStyle name="60% - Ênfase6 4" xfId="108"/>
    <cellStyle name="60% - Ênfase6 4 2" xfId="504"/>
    <cellStyle name="60% - Ênfase6 4 3" xfId="849"/>
    <cellStyle name="60% - Ênfase6 4 4" xfId="1671"/>
    <cellStyle name="60% - Ênfase6 5" xfId="500"/>
    <cellStyle name="Accent1" xfId="109"/>
    <cellStyle name="Accent1 2" xfId="505"/>
    <cellStyle name="Accent1 3" xfId="848"/>
    <cellStyle name="Accent1 4" xfId="1672"/>
    <cellStyle name="Accent2" xfId="110"/>
    <cellStyle name="Accent2 2" xfId="506"/>
    <cellStyle name="Accent2 3" xfId="847"/>
    <cellStyle name="Accent2 4" xfId="1673"/>
    <cellStyle name="Accent3" xfId="111"/>
    <cellStyle name="Accent3 2" xfId="507"/>
    <cellStyle name="Accent3 3" xfId="846"/>
    <cellStyle name="Accent3 4" xfId="1674"/>
    <cellStyle name="Accent4" xfId="112"/>
    <cellStyle name="Accent4 2" xfId="508"/>
    <cellStyle name="Accent4 3" xfId="845"/>
    <cellStyle name="Accent4 4" xfId="1675"/>
    <cellStyle name="Accent5" xfId="113"/>
    <cellStyle name="Accent5 2" xfId="509"/>
    <cellStyle name="Accent5 3" xfId="844"/>
    <cellStyle name="Accent5 4" xfId="1676"/>
    <cellStyle name="Accent6" xfId="114"/>
    <cellStyle name="Accent6 2" xfId="510"/>
    <cellStyle name="Accent6 3" xfId="843"/>
    <cellStyle name="Accent6 4" xfId="1677"/>
    <cellStyle name="b0let" xfId="115"/>
    <cellStyle name="b0let 2" xfId="842"/>
    <cellStyle name="b0let 3" xfId="1081"/>
    <cellStyle name="b0let 4" xfId="1405"/>
    <cellStyle name="b0let 5" xfId="1678"/>
    <cellStyle name="Bad" xfId="116"/>
    <cellStyle name="Bad 1" xfId="1355"/>
    <cellStyle name="Bad 1 2" xfId="1679"/>
    <cellStyle name="Bad 2" xfId="512"/>
    <cellStyle name="Bad 3" xfId="841"/>
    <cellStyle name="Bol-Data" xfId="117"/>
    <cellStyle name="Bol-Data 2" xfId="840"/>
    <cellStyle name="Bol-Data 3" xfId="1082"/>
    <cellStyle name="Bol-Data 4" xfId="1406"/>
    <cellStyle name="bolet" xfId="118"/>
    <cellStyle name="bolet 2" xfId="839"/>
    <cellStyle name="bolet 3" xfId="1083"/>
    <cellStyle name="bolet 4" xfId="1407"/>
    <cellStyle name="Boletim" xfId="119"/>
    <cellStyle name="Boletim 2" xfId="838"/>
    <cellStyle name="Boletim 3" xfId="1084"/>
    <cellStyle name="Boletim 4" xfId="1408"/>
    <cellStyle name="Bom 2" xfId="120"/>
    <cellStyle name="Bom 2 2" xfId="121"/>
    <cellStyle name="Bom 2 2 2" xfId="708"/>
    <cellStyle name="Bom 2 2 3" xfId="836"/>
    <cellStyle name="Bom 2 2 4" xfId="1681"/>
    <cellStyle name="Bom 2 3" xfId="516"/>
    <cellStyle name="Bom 2 4" xfId="837"/>
    <cellStyle name="Bom 2 5" xfId="1680"/>
    <cellStyle name="Bom 2_05_Impactos_Demais PLs_2013_Dados CNJ de jul-12" xfId="122"/>
    <cellStyle name="Bom 3" xfId="123"/>
    <cellStyle name="Bom 3 2" xfId="518"/>
    <cellStyle name="Bom 3 3" xfId="835"/>
    <cellStyle name="Bom 3 4" xfId="1682"/>
    <cellStyle name="Bom 4" xfId="124"/>
    <cellStyle name="Bom 4 2" xfId="519"/>
    <cellStyle name="Bom 4 3" xfId="834"/>
    <cellStyle name="Bom 4 4" xfId="1683"/>
    <cellStyle name="Cabe‡alho 1" xfId="125"/>
    <cellStyle name="Cabe‡alho 1 2" xfId="969"/>
    <cellStyle name="Cabe‡alho 1 3" xfId="1085"/>
    <cellStyle name="Cabe‡alho 1 4" xfId="1409"/>
    <cellStyle name="Cabe‡alho 1 5" xfId="1686"/>
    <cellStyle name="Cabe‡alho 2" xfId="126"/>
    <cellStyle name="Cabe‡alho 2 2" xfId="968"/>
    <cellStyle name="Cabe‡alho 2 3" xfId="1086"/>
    <cellStyle name="Cabe‡alho 2 4" xfId="1410"/>
    <cellStyle name="Cabe‡alho 2 5" xfId="1687"/>
    <cellStyle name="Cabeçalho 1" xfId="127"/>
    <cellStyle name="Cabeçalho 1 2" xfId="967"/>
    <cellStyle name="Cabeçalho 1 3" xfId="1087"/>
    <cellStyle name="Cabeçalho 1 4" xfId="1411"/>
    <cellStyle name="Cabeçalho 1 5" xfId="1684"/>
    <cellStyle name="Cabeçalho 2" xfId="128"/>
    <cellStyle name="Cabeçalho 2 2" xfId="966"/>
    <cellStyle name="Cabeçalho 2 3" xfId="1088"/>
    <cellStyle name="Cabeçalho 2 4" xfId="1412"/>
    <cellStyle name="Cabeçalho 2 5" xfId="1685"/>
    <cellStyle name="Calculation" xfId="129"/>
    <cellStyle name="Calculation 10" xfId="1688"/>
    <cellStyle name="Calculation 2" xfId="525"/>
    <cellStyle name="Calculation 2 2" xfId="1270"/>
    <cellStyle name="Calculation 3" xfId="965"/>
    <cellStyle name="Calculation 3 2" xfId="1288"/>
    <cellStyle name="Calculation 4" xfId="1072"/>
    <cellStyle name="Calculation 5" xfId="1243"/>
    <cellStyle name="Calculation 6" xfId="1343"/>
    <cellStyle name="Calculation 7" xfId="1356"/>
    <cellStyle name="Calculation 8" xfId="1518"/>
    <cellStyle name="Calculation 9" xfId="1549"/>
    <cellStyle name="Cálculo 2" xfId="130"/>
    <cellStyle name="Cálculo 2 10" xfId="1550"/>
    <cellStyle name="Cálculo 2 11" xfId="1693"/>
    <cellStyle name="Cálculo 2 2" xfId="131"/>
    <cellStyle name="Cálculo 2 2 10" xfId="1694"/>
    <cellStyle name="Cálculo 2 2 2" xfId="527"/>
    <cellStyle name="Cálculo 2 2 2 2" xfId="1272"/>
    <cellStyle name="Cálculo 2 2 3" xfId="963"/>
    <cellStyle name="Cálculo 2 2 3 2" xfId="1287"/>
    <cellStyle name="Cálculo 2 2 4" xfId="1070"/>
    <cellStyle name="Cálculo 2 2 5" xfId="1241"/>
    <cellStyle name="Cálculo 2 2 6" xfId="1341"/>
    <cellStyle name="Cálculo 2 2 7" xfId="1358"/>
    <cellStyle name="Cálculo 2 2 8" xfId="1516"/>
    <cellStyle name="Cálculo 2 2 9" xfId="1571"/>
    <cellStyle name="Cálculo 2 3" xfId="699"/>
    <cellStyle name="Cálculo 2 3 2" xfId="1271"/>
    <cellStyle name="Cálculo 2 4" xfId="964"/>
    <cellStyle name="Cálculo 2 4 2" xfId="1304"/>
    <cellStyle name="Cálculo 2 5" xfId="1071"/>
    <cellStyle name="Cálculo 2 6" xfId="1242"/>
    <cellStyle name="Cálculo 2 7" xfId="1342"/>
    <cellStyle name="Cálculo 2 8" xfId="1357"/>
    <cellStyle name="Cálculo 2 9" xfId="1517"/>
    <cellStyle name="Cálculo 2_05_Impactos_Demais PLs_2013_Dados CNJ de jul-12" xfId="132"/>
    <cellStyle name="Cálculo 3" xfId="133"/>
    <cellStyle name="Cálculo 3 10" xfId="1695"/>
    <cellStyle name="Cálculo 3 2" xfId="706"/>
    <cellStyle name="Cálculo 3 2 2" xfId="1273"/>
    <cellStyle name="Cálculo 3 3" xfId="962"/>
    <cellStyle name="Cálculo 3 3 2" xfId="1286"/>
    <cellStyle name="Cálculo 3 4" xfId="1069"/>
    <cellStyle name="Cálculo 3 5" xfId="1240"/>
    <cellStyle name="Cálculo 3 6" xfId="1340"/>
    <cellStyle name="Cálculo 3 7" xfId="1359"/>
    <cellStyle name="Cálculo 3 8" xfId="1515"/>
    <cellStyle name="Cálculo 3 9" xfId="1551"/>
    <cellStyle name="Cálculo 4" xfId="134"/>
    <cellStyle name="Cálculo 4 10" xfId="1696"/>
    <cellStyle name="Cálculo 4 2" xfId="698"/>
    <cellStyle name="Cálculo 4 2 2" xfId="1274"/>
    <cellStyle name="Cálculo 4 3" xfId="961"/>
    <cellStyle name="Cálculo 4 3 2" xfId="1285"/>
    <cellStyle name="Cálculo 4 4" xfId="1068"/>
    <cellStyle name="Cálculo 4 5" xfId="1239"/>
    <cellStyle name="Cálculo 4 6" xfId="1339"/>
    <cellStyle name="Cálculo 4 7" xfId="1360"/>
    <cellStyle name="Cálculo 4 8" xfId="1514"/>
    <cellStyle name="Cálculo 4 9" xfId="1552"/>
    <cellStyle name="Cálculo 5" xfId="526"/>
    <cellStyle name="Capítulo" xfId="135"/>
    <cellStyle name="Capítulo 2" xfId="960"/>
    <cellStyle name="Capítulo 3" xfId="1089"/>
    <cellStyle name="Capítulo 4" xfId="1413"/>
    <cellStyle name="Célula de Verificação 2" xfId="136"/>
    <cellStyle name="Célula de Verificação 2 2" xfId="137"/>
    <cellStyle name="Célula de Verificação 2 2 2" xfId="531"/>
    <cellStyle name="Célula de Verificação 2 2 3" xfId="820"/>
    <cellStyle name="Célula de Verificação 2 2 4" xfId="958"/>
    <cellStyle name="Célula de Verificação 2 2 5" xfId="1091"/>
    <cellStyle name="Célula de Verificação 2 2 6" xfId="1698"/>
    <cellStyle name="Célula de Verificação 2 3" xfId="530"/>
    <cellStyle name="Célula de Verificação 2 4" xfId="819"/>
    <cellStyle name="Célula de Verificação 2 5" xfId="959"/>
    <cellStyle name="Célula de Verificação 2 6" xfId="1090"/>
    <cellStyle name="Célula de Verificação 2 7" xfId="1697"/>
    <cellStyle name="Célula de Verificação 2_05_Impactos_Demais PLs_2013_Dados CNJ de jul-12" xfId="138"/>
    <cellStyle name="Célula de Verificação 3" xfId="139"/>
    <cellStyle name="Célula de Verificação 3 2" xfId="532"/>
    <cellStyle name="Célula de Verificação 3 3" xfId="821"/>
    <cellStyle name="Célula de Verificação 3 4" xfId="957"/>
    <cellStyle name="Célula de Verificação 3 5" xfId="1092"/>
    <cellStyle name="Célula de Verificação 3 6" xfId="1699"/>
    <cellStyle name="Célula de Verificação 4" xfId="140"/>
    <cellStyle name="Célula de Verificação 4 2" xfId="533"/>
    <cellStyle name="Célula de Verificação 4 3" xfId="822"/>
    <cellStyle name="Célula de Verificação 4 4" xfId="956"/>
    <cellStyle name="Célula de Verificação 4 5" xfId="1093"/>
    <cellStyle name="Célula de Verificação 4 6" xfId="1700"/>
    <cellStyle name="Célula de Verificação 5" xfId="707"/>
    <cellStyle name="Célula Vinculada 2" xfId="141"/>
    <cellStyle name="Célula Vinculada 2 2" xfId="142"/>
    <cellStyle name="Célula Vinculada 2 2 2" xfId="536"/>
    <cellStyle name="Célula Vinculada 2 2 3" xfId="954"/>
    <cellStyle name="Célula Vinculada 2 2 4" xfId="1095"/>
    <cellStyle name="Célula Vinculada 2 2 5" xfId="1702"/>
    <cellStyle name="Célula Vinculada 2 3" xfId="535"/>
    <cellStyle name="Célula Vinculada 2 4" xfId="955"/>
    <cellStyle name="Célula Vinculada 2 5" xfId="1094"/>
    <cellStyle name="Célula Vinculada 2 6" xfId="1701"/>
    <cellStyle name="Célula Vinculada 2_05_Impactos_Demais PLs_2013_Dados CNJ de jul-12" xfId="143"/>
    <cellStyle name="Célula Vinculada 3" xfId="144"/>
    <cellStyle name="Célula Vinculada 3 2" xfId="537"/>
    <cellStyle name="Célula Vinculada 3 3" xfId="953"/>
    <cellStyle name="Célula Vinculada 3 4" xfId="1096"/>
    <cellStyle name="Célula Vinculada 3 5" xfId="1703"/>
    <cellStyle name="Célula Vinculada 4" xfId="145"/>
    <cellStyle name="Célula Vinculada 4 2" xfId="538"/>
    <cellStyle name="Célula Vinculada 4 3" xfId="952"/>
    <cellStyle name="Célula Vinculada 4 4" xfId="1097"/>
    <cellStyle name="Célula Vinculada 4 5" xfId="1704"/>
    <cellStyle name="Check Cell" xfId="146"/>
    <cellStyle name="Check Cell 2" xfId="539"/>
    <cellStyle name="Check Cell 3" xfId="807"/>
    <cellStyle name="Check Cell 4" xfId="951"/>
    <cellStyle name="Check Cell 5" xfId="1098"/>
    <cellStyle name="Check Cell 6" xfId="1689"/>
    <cellStyle name="Comma" xfId="147"/>
    <cellStyle name="Comma [0]_Auxiliar" xfId="148"/>
    <cellStyle name="Comma 10" xfId="1866"/>
    <cellStyle name="Comma 2" xfId="149"/>
    <cellStyle name="Comma 2 2" xfId="542"/>
    <cellStyle name="Comma 2 3" xfId="949"/>
    <cellStyle name="Comma 2 4" xfId="1100"/>
    <cellStyle name="Comma 2 5" xfId="1415"/>
    <cellStyle name="Comma 3" xfId="150"/>
    <cellStyle name="Comma 3 2" xfId="543"/>
    <cellStyle name="Comma 3 3" xfId="948"/>
    <cellStyle name="Comma 3 4" xfId="1101"/>
    <cellStyle name="Comma 3 5" xfId="1416"/>
    <cellStyle name="Comma 4" xfId="950"/>
    <cellStyle name="Comma 5" xfId="1099"/>
    <cellStyle name="Comma 6" xfId="1080"/>
    <cellStyle name="Comma 7" xfId="1414"/>
    <cellStyle name="Comma 8" xfId="1404"/>
    <cellStyle name="Comma 9" xfId="1690"/>
    <cellStyle name="Comma_Agenda" xfId="151"/>
    <cellStyle name="Comma0" xfId="152"/>
    <cellStyle name="Comma0 2" xfId="947"/>
    <cellStyle name="Comma0 3" xfId="1102"/>
    <cellStyle name="Comma0 4" xfId="1417"/>
    <cellStyle name="Comma0 5" xfId="1691"/>
    <cellStyle name="Currency [0]_Auxiliar" xfId="153"/>
    <cellStyle name="Currency_Auxiliar" xfId="154"/>
    <cellStyle name="Currency0" xfId="155"/>
    <cellStyle name="Currency0 2" xfId="830"/>
    <cellStyle name="Currency0 3" xfId="1103"/>
    <cellStyle name="Currency0 4" xfId="1418"/>
    <cellStyle name="Currency0 5" xfId="1692"/>
    <cellStyle name="Data" xfId="156"/>
    <cellStyle name="Data 2" xfId="829"/>
    <cellStyle name="Data 3" xfId="1104"/>
    <cellStyle name="Data 4" xfId="1419"/>
    <cellStyle name="Data 5" xfId="1705"/>
    <cellStyle name="Date" xfId="157"/>
    <cellStyle name="Date 2" xfId="828"/>
    <cellStyle name="Date 3" xfId="1105"/>
    <cellStyle name="Date 4" xfId="1420"/>
    <cellStyle name="Date 5" xfId="1706"/>
    <cellStyle name="Decimal 0, derecha" xfId="158"/>
    <cellStyle name="Decimal 0, derecha 2" xfId="827"/>
    <cellStyle name="Decimal 0, derecha 3" xfId="1421"/>
    <cellStyle name="Decimal 0, derecha 4" xfId="1707"/>
    <cellStyle name="Decimal 2, derecha" xfId="159"/>
    <cellStyle name="Decimal 2, derecha 2" xfId="813"/>
    <cellStyle name="Decimal 2, derecha 3" xfId="1422"/>
    <cellStyle name="Decimal 2, derecha 4" xfId="1708"/>
    <cellStyle name="Ênfase1 2" xfId="160"/>
    <cellStyle name="Ênfase1 2 2" xfId="161"/>
    <cellStyle name="Ênfase1 2 2 2" xfId="554"/>
    <cellStyle name="Ênfase1 2 2 3" xfId="812"/>
    <cellStyle name="Ênfase1 2 2 4" xfId="1843"/>
    <cellStyle name="Ênfase1 2 3" xfId="553"/>
    <cellStyle name="Ênfase1 2 4" xfId="814"/>
    <cellStyle name="Ênfase1 2 5" xfId="1842"/>
    <cellStyle name="Ênfase1 2_05_Impactos_Demais PLs_2013_Dados CNJ de jul-12" xfId="162"/>
    <cellStyle name="Ênfase1 3" xfId="163"/>
    <cellStyle name="Ênfase1 3 2" xfId="556"/>
    <cellStyle name="Ênfase1 3 3" xfId="810"/>
    <cellStyle name="Ênfase1 3 4" xfId="1844"/>
    <cellStyle name="Ênfase1 4" xfId="164"/>
    <cellStyle name="Ênfase1 4 2" xfId="557"/>
    <cellStyle name="Ênfase1 4 3" xfId="809"/>
    <cellStyle name="Ênfase1 4 4" xfId="1845"/>
    <cellStyle name="Ênfase1 5" xfId="552"/>
    <cellStyle name="Ênfase2 2" xfId="165"/>
    <cellStyle name="Ênfase2 2 2" xfId="166"/>
    <cellStyle name="Ênfase2 2 2 2" xfId="560"/>
    <cellStyle name="Ênfase2 2 2 3" xfId="808"/>
    <cellStyle name="Ênfase2 2 2 4" xfId="1847"/>
    <cellStyle name="Ênfase2 2 3" xfId="559"/>
    <cellStyle name="Ênfase2 2 4" xfId="811"/>
    <cellStyle name="Ênfase2 2 5" xfId="1846"/>
    <cellStyle name="Ênfase2 2_05_Impactos_Demais PLs_2013_Dados CNJ de jul-12" xfId="167"/>
    <cellStyle name="Ênfase2 3" xfId="168"/>
    <cellStyle name="Ênfase2 3 2" xfId="562"/>
    <cellStyle name="Ênfase2 3 3" xfId="826"/>
    <cellStyle name="Ênfase2 3 4" xfId="1848"/>
    <cellStyle name="Ênfase2 4" xfId="169"/>
    <cellStyle name="Ênfase2 4 2" xfId="563"/>
    <cellStyle name="Ênfase2 4 3" xfId="825"/>
    <cellStyle name="Ênfase2 4 4" xfId="1849"/>
    <cellStyle name="Ênfase3 2" xfId="170"/>
    <cellStyle name="Ênfase3 2 2" xfId="171"/>
    <cellStyle name="Ênfase3 2 2 2" xfId="566"/>
    <cellStyle name="Ênfase3 2 2 3" xfId="823"/>
    <cellStyle name="Ênfase3 2 2 4" xfId="1851"/>
    <cellStyle name="Ênfase3 2 3" xfId="565"/>
    <cellStyle name="Ênfase3 2 4" xfId="824"/>
    <cellStyle name="Ênfase3 2 5" xfId="1850"/>
    <cellStyle name="Ênfase3 2_05_Impactos_Demais PLs_2013_Dados CNJ de jul-12" xfId="172"/>
    <cellStyle name="Ênfase3 3" xfId="173"/>
    <cellStyle name="Ênfase3 3 2" xfId="568"/>
    <cellStyle name="Ênfase3 3 3" xfId="806"/>
    <cellStyle name="Ênfase3 3 4" xfId="1852"/>
    <cellStyle name="Ênfase3 4" xfId="174"/>
    <cellStyle name="Ênfase3 4 2" xfId="569"/>
    <cellStyle name="Ênfase3 4 3" xfId="818"/>
    <cellStyle name="Ênfase3 4 4" xfId="1853"/>
    <cellStyle name="Ênfase4 2" xfId="175"/>
    <cellStyle name="Ênfase4 2 2" xfId="176"/>
    <cellStyle name="Ênfase4 2 2 2" xfId="572"/>
    <cellStyle name="Ênfase4 2 2 3" xfId="816"/>
    <cellStyle name="Ênfase4 2 2 4" xfId="1855"/>
    <cellStyle name="Ênfase4 2 3" xfId="571"/>
    <cellStyle name="Ênfase4 2 4" xfId="817"/>
    <cellStyle name="Ênfase4 2 5" xfId="1854"/>
    <cellStyle name="Ênfase4 2_05_Impactos_Demais PLs_2013_Dados CNJ de jul-12" xfId="177"/>
    <cellStyle name="Ênfase4 3" xfId="178"/>
    <cellStyle name="Ênfase4 3 2" xfId="574"/>
    <cellStyle name="Ênfase4 3 3" xfId="815"/>
    <cellStyle name="Ênfase4 3 4" xfId="1856"/>
    <cellStyle name="Ênfase4 4" xfId="179"/>
    <cellStyle name="Ênfase4 4 2" xfId="575"/>
    <cellStyle name="Ênfase4 4 3" xfId="805"/>
    <cellStyle name="Ênfase4 4 4" xfId="1857"/>
    <cellStyle name="Ênfase4 5" xfId="570"/>
    <cellStyle name="Ênfase5 2" xfId="180"/>
    <cellStyle name="Ênfase5 2 2" xfId="181"/>
    <cellStyle name="Ênfase5 2 2 2" xfId="577"/>
    <cellStyle name="Ênfase5 2 2 3" xfId="802"/>
    <cellStyle name="Ênfase5 2 2 4" xfId="1859"/>
    <cellStyle name="Ênfase5 2 3" xfId="576"/>
    <cellStyle name="Ênfase5 2 4" xfId="803"/>
    <cellStyle name="Ênfase5 2 5" xfId="1858"/>
    <cellStyle name="Ênfase5 2_05_Impactos_Demais PLs_2013_Dados CNJ de jul-12" xfId="182"/>
    <cellStyle name="Ênfase5 3" xfId="183"/>
    <cellStyle name="Ênfase5 3 2" xfId="579"/>
    <cellStyle name="Ênfase5 3 3" xfId="804"/>
    <cellStyle name="Ênfase5 3 4" xfId="1860"/>
    <cellStyle name="Ênfase5 4" xfId="184"/>
    <cellStyle name="Ênfase5 4 2" xfId="580"/>
    <cellStyle name="Ênfase5 4 3" xfId="801"/>
    <cellStyle name="Ênfase5 4 4" xfId="1861"/>
    <cellStyle name="Ênfase6 2" xfId="185"/>
    <cellStyle name="Ênfase6 2 2" xfId="186"/>
    <cellStyle name="Ênfase6 2 2 2" xfId="582"/>
    <cellStyle name="Ênfase6 2 2 3" xfId="799"/>
    <cellStyle name="Ênfase6 2 2 4" xfId="1863"/>
    <cellStyle name="Ênfase6 2 3" xfId="581"/>
    <cellStyle name="Ênfase6 2 4" xfId="800"/>
    <cellStyle name="Ênfase6 2 5" xfId="1862"/>
    <cellStyle name="Ênfase6 2_05_Impactos_Demais PLs_2013_Dados CNJ de jul-12" xfId="187"/>
    <cellStyle name="Ênfase6 3" xfId="188"/>
    <cellStyle name="Ênfase6 3 2" xfId="583"/>
    <cellStyle name="Ênfase6 3 3" xfId="798"/>
    <cellStyle name="Ênfase6 3 4" xfId="1864"/>
    <cellStyle name="Ênfase6 4" xfId="189"/>
    <cellStyle name="Ênfase6 4 2" xfId="584"/>
    <cellStyle name="Ênfase6 4 3" xfId="797"/>
    <cellStyle name="Ênfase6 4 4" xfId="1865"/>
    <cellStyle name="Entrada 2" xfId="190"/>
    <cellStyle name="Entrada 2 10" xfId="1423"/>
    <cellStyle name="Entrada 2 11" xfId="1512"/>
    <cellStyle name="Entrada 2 12" xfId="1553"/>
    <cellStyle name="Entrada 2 13" xfId="1709"/>
    <cellStyle name="Entrada 2 2" xfId="191"/>
    <cellStyle name="Entrada 2 2 10" xfId="1511"/>
    <cellStyle name="Entrada 2 2 11" xfId="1554"/>
    <cellStyle name="Entrada 2 2 12" xfId="1710"/>
    <cellStyle name="Entrada 2 2 2" xfId="587"/>
    <cellStyle name="Entrada 2 2 2 2" xfId="1281"/>
    <cellStyle name="Entrada 2 2 3" xfId="832"/>
    <cellStyle name="Entrada 2 2 3 2" xfId="1278"/>
    <cellStyle name="Entrada 2 2 4" xfId="795"/>
    <cellStyle name="Entrada 2 2 5" xfId="1065"/>
    <cellStyle name="Entrada 2 2 6" xfId="1236"/>
    <cellStyle name="Entrada 2 2 7" xfId="1336"/>
    <cellStyle name="Entrada 2 2 8" xfId="1362"/>
    <cellStyle name="Entrada 2 2 9" xfId="1424"/>
    <cellStyle name="Entrada 2 3" xfId="586"/>
    <cellStyle name="Entrada 2 3 2" xfId="1280"/>
    <cellStyle name="Entrada 2 4" xfId="831"/>
    <cellStyle name="Entrada 2 4 2" xfId="1279"/>
    <cellStyle name="Entrada 2 5" xfId="796"/>
    <cellStyle name="Entrada 2 6" xfId="1066"/>
    <cellStyle name="Entrada 2 7" xfId="1237"/>
    <cellStyle name="Entrada 2 8" xfId="1337"/>
    <cellStyle name="Entrada 2 9" xfId="1361"/>
    <cellStyle name="Entrada 2_00_ANEXO V 2015 - VERSÃO INICIAL PLOA_2015" xfId="192"/>
    <cellStyle name="Entrada 3" xfId="193"/>
    <cellStyle name="Entrada 3 10" xfId="1510"/>
    <cellStyle name="Entrada 3 11" xfId="1555"/>
    <cellStyle name="Entrada 3 12" xfId="1711"/>
    <cellStyle name="Entrada 3 2" xfId="588"/>
    <cellStyle name="Entrada 3 2 2" xfId="1282"/>
    <cellStyle name="Entrada 3 3" xfId="833"/>
    <cellStyle name="Entrada 3 3 2" xfId="1277"/>
    <cellStyle name="Entrada 3 4" xfId="794"/>
    <cellStyle name="Entrada 3 5" xfId="1064"/>
    <cellStyle name="Entrada 3 6" xfId="1235"/>
    <cellStyle name="Entrada 3 7" xfId="1335"/>
    <cellStyle name="Entrada 3 8" xfId="1363"/>
    <cellStyle name="Entrada 3 9" xfId="1425"/>
    <cellStyle name="Entrada 4" xfId="194"/>
    <cellStyle name="Entrada 4 10" xfId="1712"/>
    <cellStyle name="Entrada 4 2" xfId="589"/>
    <cellStyle name="Entrada 4 2 2" xfId="1283"/>
    <cellStyle name="Entrada 4 3" xfId="793"/>
    <cellStyle name="Entrada 4 3 2" xfId="1276"/>
    <cellStyle name="Entrada 4 4" xfId="1063"/>
    <cellStyle name="Entrada 4 5" xfId="1234"/>
    <cellStyle name="Entrada 4 6" xfId="1334"/>
    <cellStyle name="Entrada 4 7" xfId="1364"/>
    <cellStyle name="Entrada 4 8" xfId="1509"/>
    <cellStyle name="Entrada 4 9" xfId="1556"/>
    <cellStyle name="Entrada 5" xfId="585"/>
    <cellStyle name="Euro" xfId="195"/>
    <cellStyle name="Euro 2" xfId="196"/>
    <cellStyle name="Euro 2 2" xfId="591"/>
    <cellStyle name="Euro 2 3" xfId="791"/>
    <cellStyle name="Euro 2 4" xfId="1107"/>
    <cellStyle name="Euro 2 5" xfId="1714"/>
    <cellStyle name="Euro 3" xfId="590"/>
    <cellStyle name="Euro 4" xfId="792"/>
    <cellStyle name="Euro 5" xfId="1106"/>
    <cellStyle name="Euro 6" xfId="1426"/>
    <cellStyle name="Euro 7" xfId="1713"/>
    <cellStyle name="Euro_00_ANEXO V 2015 - VERSÃO INICIAL PLOA_2015" xfId="197"/>
    <cellStyle name="Excel Built-in Normal 14" xfId="1077"/>
    <cellStyle name="Excel Built-in Vírgula 5" xfId="1078"/>
    <cellStyle name="Explanatory Text" xfId="198"/>
    <cellStyle name="Explanatory Text 2" xfId="592"/>
    <cellStyle name="Explanatory Text 3" xfId="790"/>
    <cellStyle name="Explanatory Text 4" xfId="1715"/>
    <cellStyle name="Fim" xfId="199"/>
    <cellStyle name="Fim 2" xfId="789"/>
    <cellStyle name="Fim 3" xfId="1108"/>
    <cellStyle name="Fim 4" xfId="1427"/>
    <cellStyle name="Fim 5" xfId="1716"/>
    <cellStyle name="Fixed" xfId="200"/>
    <cellStyle name="Fixed 2" xfId="788"/>
    <cellStyle name="Fixed 3" xfId="1109"/>
    <cellStyle name="Fixed 4" xfId="1428"/>
    <cellStyle name="Fixed 5" xfId="1717"/>
    <cellStyle name="Fixo" xfId="201"/>
    <cellStyle name="Fixo 2" xfId="787"/>
    <cellStyle name="Fixo 3" xfId="1110"/>
    <cellStyle name="Fixo 4" xfId="1429"/>
    <cellStyle name="Fixo 5" xfId="1718"/>
    <cellStyle name="Fonte" xfId="202"/>
    <cellStyle name="Fonte 2" xfId="786"/>
    <cellStyle name="Fonte 3" xfId="1111"/>
    <cellStyle name="Fonte 4" xfId="1430"/>
    <cellStyle name="Good" xfId="203"/>
    <cellStyle name="Good 2" xfId="705"/>
    <cellStyle name="Good 2 2" xfId="1719"/>
    <cellStyle name="Good 3" xfId="785"/>
    <cellStyle name="Heading" xfId="784"/>
    <cellStyle name="Heading 1" xfId="204"/>
    <cellStyle name="Heading 1 2" xfId="383"/>
    <cellStyle name="Heading 1 3" xfId="783"/>
    <cellStyle name="Heading 1 3 2" xfId="1365"/>
    <cellStyle name="Heading 1 3 3" xfId="1720"/>
    <cellStyle name="Heading 1 4" xfId="1113"/>
    <cellStyle name="Heading 2" xfId="205"/>
    <cellStyle name="Heading 2 2" xfId="593"/>
    <cellStyle name="Heading 2 3" xfId="782"/>
    <cellStyle name="Heading 2 4" xfId="1114"/>
    <cellStyle name="Heading 2 4 2" xfId="1366"/>
    <cellStyle name="Heading 2 4 3" xfId="1721"/>
    <cellStyle name="Heading 3" xfId="206"/>
    <cellStyle name="Heading 3 2" xfId="594"/>
    <cellStyle name="Heading 3 3" xfId="781"/>
    <cellStyle name="Heading 3 4" xfId="1115"/>
    <cellStyle name="Heading 3 5" xfId="1722"/>
    <cellStyle name="Heading 4" xfId="207"/>
    <cellStyle name="Heading 4 2" xfId="595"/>
    <cellStyle name="Heading 4 3" xfId="780"/>
    <cellStyle name="Heading 4 4" xfId="1723"/>
    <cellStyle name="Heading 5" xfId="1112"/>
    <cellStyle name="Heading1" xfId="779"/>
    <cellStyle name="Heading1 2" xfId="1116"/>
    <cellStyle name="Incorreto 2" xfId="208"/>
    <cellStyle name="Incorreto 2 2" xfId="209"/>
    <cellStyle name="Incorreto 2 2 2" xfId="599"/>
    <cellStyle name="Incorreto 2 2 3" xfId="777"/>
    <cellStyle name="Incorreto 2 2 4" xfId="1725"/>
    <cellStyle name="Incorreto 2 3" xfId="598"/>
    <cellStyle name="Incorreto 2 4" xfId="778"/>
    <cellStyle name="Incorreto 2 5" xfId="1724"/>
    <cellStyle name="Incorreto 2_05_Impactos_Demais PLs_2013_Dados CNJ de jul-12" xfId="210"/>
    <cellStyle name="Incorreto 3" xfId="211"/>
    <cellStyle name="Incorreto 3 2" xfId="600"/>
    <cellStyle name="Incorreto 3 3" xfId="776"/>
    <cellStyle name="Incorreto 3 4" xfId="1726"/>
    <cellStyle name="Incorreto 4" xfId="212"/>
    <cellStyle name="Incorreto 4 2" xfId="601"/>
    <cellStyle name="Incorreto 4 3" xfId="775"/>
    <cellStyle name="Incorreto 4 4" xfId="1727"/>
    <cellStyle name="Indefinido" xfId="213"/>
    <cellStyle name="Indefinido 2" xfId="602"/>
    <cellStyle name="Indefinido 3" xfId="774"/>
    <cellStyle name="Indefinido 4" xfId="1117"/>
    <cellStyle name="Input" xfId="214"/>
    <cellStyle name="Input 10" xfId="1508"/>
    <cellStyle name="Input 11" xfId="1557"/>
    <cellStyle name="Input 12" xfId="1728"/>
    <cellStyle name="Input 2" xfId="603"/>
    <cellStyle name="Input 2 2" xfId="1284"/>
    <cellStyle name="Input 3" xfId="852"/>
    <cellStyle name="Input 3 2" xfId="1275"/>
    <cellStyle name="Input 4" xfId="773"/>
    <cellStyle name="Input 5" xfId="1062"/>
    <cellStyle name="Input 6" xfId="1233"/>
    <cellStyle name="Input 7" xfId="1333"/>
    <cellStyle name="Input 8" xfId="1367"/>
    <cellStyle name="Input 9" xfId="1431"/>
    <cellStyle name="Jr_Normal" xfId="215"/>
    <cellStyle name="Leg_It_1" xfId="216"/>
    <cellStyle name="Linea horizontal" xfId="217"/>
    <cellStyle name="Linea horizontal 2" xfId="772"/>
    <cellStyle name="Linea horizontal 3" xfId="1432"/>
    <cellStyle name="Linea horizontal 4" xfId="1729"/>
    <cellStyle name="Linked Cell" xfId="218"/>
    <cellStyle name="Linked Cell 2" xfId="604"/>
    <cellStyle name="Linked Cell 3" xfId="771"/>
    <cellStyle name="Linked Cell 4" xfId="1118"/>
    <cellStyle name="Linked Cell 5" xfId="1730"/>
    <cellStyle name="Millares_deuhist99" xfId="219"/>
    <cellStyle name="Moeda 2" xfId="220"/>
    <cellStyle name="Moeda 2 2" xfId="605"/>
    <cellStyle name="Moeda 2 3" xfId="770"/>
    <cellStyle name="Moeda 2 4" xfId="1119"/>
    <cellStyle name="Moeda 2 5" xfId="1433"/>
    <cellStyle name="Moeda 2 6" xfId="1731"/>
    <cellStyle name="Moeda0" xfId="221"/>
    <cellStyle name="Moeda0 2" xfId="945"/>
    <cellStyle name="Moeda0 3" xfId="1120"/>
    <cellStyle name="Moeda0 4" xfId="1434"/>
    <cellStyle name="Moeda0 5" xfId="1732"/>
    <cellStyle name="Neutra 2" xfId="222"/>
    <cellStyle name="Neutra 2 2" xfId="223"/>
    <cellStyle name="Neutra 2 2 2" xfId="607"/>
    <cellStyle name="Neutra 2 2 3" xfId="768"/>
    <cellStyle name="Neutra 2 2 4" xfId="1734"/>
    <cellStyle name="Neutra 2 3" xfId="606"/>
    <cellStyle name="Neutra 2 4" xfId="769"/>
    <cellStyle name="Neutra 2 5" xfId="1733"/>
    <cellStyle name="Neutra 2_05_Impactos_Demais PLs_2013_Dados CNJ de jul-12" xfId="224"/>
    <cellStyle name="Neutra 3" xfId="225"/>
    <cellStyle name="Neutra 3 2" xfId="608"/>
    <cellStyle name="Neutra 3 3" xfId="767"/>
    <cellStyle name="Neutra 3 4" xfId="1735"/>
    <cellStyle name="Neutra 4" xfId="226"/>
    <cellStyle name="Neutra 4 2" xfId="609"/>
    <cellStyle name="Neutra 4 3" xfId="766"/>
    <cellStyle name="Neutra 4 4" xfId="1736"/>
    <cellStyle name="Neutral" xfId="227"/>
    <cellStyle name="Neutral 2" xfId="610"/>
    <cellStyle name="Neutral 3" xfId="765"/>
    <cellStyle name="Neutral 5" xfId="1368"/>
    <cellStyle name="Neutral 5 2" xfId="1737"/>
    <cellStyle name="Normal" xfId="0" builtinId="0"/>
    <cellStyle name="Normal 10" xfId="228"/>
    <cellStyle name="Normal 10 2" xfId="611"/>
    <cellStyle name="Normal 10 3" xfId="764"/>
    <cellStyle name="Normal 10 4" xfId="1121"/>
    <cellStyle name="Normal 11" xfId="229"/>
    <cellStyle name="Normal 11 2" xfId="612"/>
    <cellStyle name="Normal 11 3" xfId="763"/>
    <cellStyle name="Normal 11 4" xfId="1122"/>
    <cellStyle name="Normal 12" xfId="230"/>
    <cellStyle name="Normal 12 2" xfId="613"/>
    <cellStyle name="Normal 12 3" xfId="762"/>
    <cellStyle name="Normal 12 4" xfId="1123"/>
    <cellStyle name="Normal 13" xfId="231"/>
    <cellStyle name="Normal 13 2" xfId="614"/>
    <cellStyle name="Normal 13 3" xfId="761"/>
    <cellStyle name="Normal 13 4" xfId="1124"/>
    <cellStyle name="Normal 14" xfId="232"/>
    <cellStyle name="Normal 14 2" xfId="615"/>
    <cellStyle name="Normal 14 2 2" xfId="1313"/>
    <cellStyle name="Normal 14 3" xfId="760"/>
    <cellStyle name="Normal 14 4" xfId="1125"/>
    <cellStyle name="Normal 15" xfId="382"/>
    <cellStyle name="Normal 15 10" xfId="1521"/>
    <cellStyle name="Normal 15 11" xfId="1527"/>
    <cellStyle name="Normal 15 12" xfId="1531"/>
    <cellStyle name="Normal 15 13" xfId="1572"/>
    <cellStyle name="Normal 15 2" xfId="700"/>
    <cellStyle name="Normal 15 3" xfId="1075"/>
    <cellStyle name="Normal 15 4" xfId="1246"/>
    <cellStyle name="Normal 15 5" xfId="1249"/>
    <cellStyle name="Normal 15 6" xfId="1256"/>
    <cellStyle name="Normal 15 7" xfId="1346"/>
    <cellStyle name="Normal 15 8" xfId="1369"/>
    <cellStyle name="Normal 15 9" xfId="1489"/>
    <cellStyle name="Normal 16" xfId="703"/>
    <cellStyle name="Normal 16 2" xfId="1047"/>
    <cellStyle name="Normal 16 2 2" xfId="1259"/>
    <cellStyle name="Normal 16 3" xfId="1370"/>
    <cellStyle name="Normal 17" xfId="944"/>
    <cellStyle name="Normal 17 2" xfId="1258"/>
    <cellStyle name="Normal 18" xfId="1046"/>
    <cellStyle name="Normal 19" xfId="1079"/>
    <cellStyle name="Normal 2" xfId="233"/>
    <cellStyle name="Normal 2 10" xfId="596"/>
    <cellStyle name="Normal 2 11" xfId="616"/>
    <cellStyle name="Normal 2 12" xfId="868"/>
    <cellStyle name="Normal 2 13" xfId="759"/>
    <cellStyle name="Normal 2 14" xfId="1067"/>
    <cellStyle name="Normal 2 15" xfId="1126"/>
    <cellStyle name="Normal 2 16" xfId="1238"/>
    <cellStyle name="Normal 2 17" xfId="1250"/>
    <cellStyle name="Normal 2 18" xfId="1253"/>
    <cellStyle name="Normal 2 19" xfId="1315"/>
    <cellStyle name="Normal 2 2" xfId="234"/>
    <cellStyle name="Normal 2 2 2" xfId="617"/>
    <cellStyle name="Normal 2 2 3" xfId="758"/>
    <cellStyle name="Normal 2 2 4" xfId="1127"/>
    <cellStyle name="Normal 2 20" xfId="1338"/>
    <cellStyle name="Normal 2 21" xfId="1490"/>
    <cellStyle name="Normal 2 22" xfId="1513"/>
    <cellStyle name="Normal 2 23" xfId="1523"/>
    <cellStyle name="Normal 2 24" xfId="1528"/>
    <cellStyle name="Normal 2 25" xfId="1532"/>
    <cellStyle name="Normal 2 26" xfId="1558"/>
    <cellStyle name="Normal 2 27" xfId="1581"/>
    <cellStyle name="Normal 2 28" xfId="1738"/>
    <cellStyle name="Normal 2 3" xfId="235"/>
    <cellStyle name="Normal 2 3 2" xfId="236"/>
    <cellStyle name="Normal 2 3 2 2" xfId="756"/>
    <cellStyle name="Normal 2 3 2 3" xfId="1129"/>
    <cellStyle name="Normal 2 3 2 4" xfId="1435"/>
    <cellStyle name="Normal 2 3 3" xfId="757"/>
    <cellStyle name="Normal 2 3 4" xfId="1128"/>
    <cellStyle name="Normal 2 3_00_Decisão Anexo V 2015_MEMORIAL_Oficial SOF" xfId="237"/>
    <cellStyle name="Normal 2 4" xfId="238"/>
    <cellStyle name="Normal 2 4 2" xfId="619"/>
    <cellStyle name="Normal 2 4 3" xfId="755"/>
    <cellStyle name="Normal 2 4 4" xfId="1130"/>
    <cellStyle name="Normal 2 5" xfId="239"/>
    <cellStyle name="Normal 2 5 2" xfId="620"/>
    <cellStyle name="Normal 2 5 3" xfId="754"/>
    <cellStyle name="Normal 2 5 4" xfId="1131"/>
    <cellStyle name="Normal 2 6" xfId="240"/>
    <cellStyle name="Normal 2 6 2" xfId="621"/>
    <cellStyle name="Normal 2 6 3" xfId="753"/>
    <cellStyle name="Normal 2 6 4" xfId="1132"/>
    <cellStyle name="Normal 2 7" xfId="241"/>
    <cellStyle name="Normal 2 7 2" xfId="622"/>
    <cellStyle name="Normal 2 7 3" xfId="752"/>
    <cellStyle name="Normal 2 7 4" xfId="1133"/>
    <cellStyle name="Normal 2 8" xfId="597"/>
    <cellStyle name="Normal 2 9" xfId="521"/>
    <cellStyle name="Normal 2_00_Decisão Anexo V 2015_MEMORIAL_Oficial SOF" xfId="242"/>
    <cellStyle name="Normal 20" xfId="1076"/>
    <cellStyle name="Normal 20 10" xfId="1533"/>
    <cellStyle name="Normal 20 11" xfId="1573"/>
    <cellStyle name="Normal 20 2" xfId="1247"/>
    <cellStyle name="Normal 20 3" xfId="1251"/>
    <cellStyle name="Normal 20 4" xfId="1257"/>
    <cellStyle name="Normal 20 5" xfId="1347"/>
    <cellStyle name="Normal 20 6" xfId="1371"/>
    <cellStyle name="Normal 20 7" xfId="1491"/>
    <cellStyle name="Normal 20 8" xfId="1522"/>
    <cellStyle name="Normal 20 9" xfId="1529"/>
    <cellStyle name="Normal 21" xfId="1218"/>
    <cellStyle name="Normal 22" xfId="1248"/>
    <cellStyle name="Normal 23" xfId="1252"/>
    <cellStyle name="Normal 24" xfId="1309"/>
    <cellStyle name="Normal 25" xfId="1311"/>
    <cellStyle name="Normal 26" xfId="1318"/>
    <cellStyle name="Normal 27" xfId="1388"/>
    <cellStyle name="Normal 28" xfId="1389"/>
    <cellStyle name="Normal 29" xfId="1486"/>
    <cellStyle name="Normal 3" xfId="243"/>
    <cellStyle name="Normal 3 2" xfId="244"/>
    <cellStyle name="Normal 3 2 2" xfId="624"/>
    <cellStyle name="Normal 3 2 3" xfId="750"/>
    <cellStyle name="Normal 3 2 4" xfId="1135"/>
    <cellStyle name="Normal 3 2 5" xfId="1312"/>
    <cellStyle name="Normal 3 2 6" xfId="1740"/>
    <cellStyle name="Normal 3 3" xfId="623"/>
    <cellStyle name="Normal 3 4" xfId="751"/>
    <cellStyle name="Normal 3 5" xfId="1134"/>
    <cellStyle name="Normal 3 6" xfId="1310"/>
    <cellStyle name="Normal 3 7" xfId="1739"/>
    <cellStyle name="Normal 3_05_Impactos_Demais PLs_2013_Dados CNJ de jul-12" xfId="245"/>
    <cellStyle name="Normal 30" xfId="1487"/>
    <cellStyle name="Normal 31" xfId="1488"/>
    <cellStyle name="Normal 32" xfId="1493"/>
    <cellStyle name="Normal 33" xfId="1526"/>
    <cellStyle name="Normal 34" xfId="1530"/>
    <cellStyle name="Normal 35" xfId="1534"/>
    <cellStyle name="Normal 36" xfId="1578"/>
    <cellStyle name="Normal 37" xfId="1580"/>
    <cellStyle name="Normal 38" xfId="1868"/>
    <cellStyle name="Normal 39" xfId="1869"/>
    <cellStyle name="Normal 4" xfId="246"/>
    <cellStyle name="Normal 4 2" xfId="625"/>
    <cellStyle name="Normal 4 3" xfId="749"/>
    <cellStyle name="Normal 4 4" xfId="1136"/>
    <cellStyle name="Normal 5" xfId="247"/>
    <cellStyle name="Normal 5 2" xfId="626"/>
    <cellStyle name="Normal 5 3" xfId="748"/>
    <cellStyle name="Normal 5 4" xfId="1137"/>
    <cellStyle name="Normal 6" xfId="248"/>
    <cellStyle name="Normal 6 2" xfId="747"/>
    <cellStyle name="Normal 6 3" xfId="1138"/>
    <cellStyle name="Normal 6 4" xfId="1436"/>
    <cellStyle name="Normal 7" xfId="249"/>
    <cellStyle name="Normal 7 2" xfId="746"/>
    <cellStyle name="Normal 7 3" xfId="1139"/>
    <cellStyle name="Normal 7 4" xfId="1437"/>
    <cellStyle name="Normal 8" xfId="250"/>
    <cellStyle name="Normal 8 2" xfId="627"/>
    <cellStyle name="Normal 8 3" xfId="745"/>
    <cellStyle name="Normal 8 4" xfId="1140"/>
    <cellStyle name="Normal 9" xfId="251"/>
    <cellStyle name="Normal 9 2" xfId="628"/>
    <cellStyle name="Normal 9 3" xfId="744"/>
    <cellStyle name="Normal 9 4" xfId="1141"/>
    <cellStyle name="Normal_Anexo IV c" xfId="1492"/>
    <cellStyle name="Nota 2" xfId="252"/>
    <cellStyle name="Nota 2 10" xfId="1507"/>
    <cellStyle name="Nota 2 11" xfId="1548"/>
    <cellStyle name="Nota 2 12" xfId="1559"/>
    <cellStyle name="Nota 2 13" xfId="1741"/>
    <cellStyle name="Nota 2 2" xfId="253"/>
    <cellStyle name="Nota 2 2 10" xfId="1547"/>
    <cellStyle name="Nota 2 2 11" xfId="1561"/>
    <cellStyle name="Nota 2 2 12" xfId="1742"/>
    <cellStyle name="Nota 2 2 2" xfId="631"/>
    <cellStyle name="Nota 2 2 2 2" xfId="1290"/>
    <cellStyle name="Nota 2 2 3" xfId="742"/>
    <cellStyle name="Nota 2 2 3 2" xfId="1268"/>
    <cellStyle name="Nota 2 2 4" xfId="1060"/>
    <cellStyle name="Nota 2 2 5" xfId="1143"/>
    <cellStyle name="Nota 2 2 6" xfId="1231"/>
    <cellStyle name="Nota 2 2 7" xfId="1331"/>
    <cellStyle name="Nota 2 2 8" xfId="1373"/>
    <cellStyle name="Nota 2 2 9" xfId="1506"/>
    <cellStyle name="Nota 2 3" xfId="630"/>
    <cellStyle name="Nota 2 3 2" xfId="1289"/>
    <cellStyle name="Nota 2 4" xfId="743"/>
    <cellStyle name="Nota 2 4 2" xfId="1269"/>
    <cellStyle name="Nota 2 5" xfId="1061"/>
    <cellStyle name="Nota 2 6" xfId="1142"/>
    <cellStyle name="Nota 2 7" xfId="1232"/>
    <cellStyle name="Nota 2 8" xfId="1332"/>
    <cellStyle name="Nota 2 9" xfId="1372"/>
    <cellStyle name="Nota 2_00_Decisão Anexo V 2015_MEMORIAL_Oficial SOF" xfId="254"/>
    <cellStyle name="Nota 3" xfId="255"/>
    <cellStyle name="Nota 3 10" xfId="1546"/>
    <cellStyle name="Nota 3 11" xfId="1562"/>
    <cellStyle name="Nota 3 12" xfId="1743"/>
    <cellStyle name="Nota 3 2" xfId="632"/>
    <cellStyle name="Nota 3 2 2" xfId="1291"/>
    <cellStyle name="Nota 3 3" xfId="741"/>
    <cellStyle name="Nota 3 3 2" xfId="1267"/>
    <cellStyle name="Nota 3 4" xfId="1059"/>
    <cellStyle name="Nota 3 5" xfId="1144"/>
    <cellStyle name="Nota 3 6" xfId="1230"/>
    <cellStyle name="Nota 3 7" xfId="1330"/>
    <cellStyle name="Nota 3 8" xfId="1374"/>
    <cellStyle name="Nota 3 9" xfId="1505"/>
    <cellStyle name="Nota 4" xfId="256"/>
    <cellStyle name="Nota 4 10" xfId="1545"/>
    <cellStyle name="Nota 4 11" xfId="1563"/>
    <cellStyle name="Nota 4 12" xfId="1744"/>
    <cellStyle name="Nota 4 2" xfId="633"/>
    <cellStyle name="Nota 4 2 2" xfId="1292"/>
    <cellStyle name="Nota 4 3" xfId="398"/>
    <cellStyle name="Nota 4 3 2" xfId="1266"/>
    <cellStyle name="Nota 4 4" xfId="1058"/>
    <cellStyle name="Nota 4 5" xfId="1145"/>
    <cellStyle name="Nota 4 6" xfId="1229"/>
    <cellStyle name="Nota 4 7" xfId="1329"/>
    <cellStyle name="Nota 4 8" xfId="1375"/>
    <cellStyle name="Nota 4 9" xfId="1504"/>
    <cellStyle name="Nota 5" xfId="629"/>
    <cellStyle name="Note" xfId="257"/>
    <cellStyle name="Note 10" xfId="1564"/>
    <cellStyle name="Note 2" xfId="634"/>
    <cellStyle name="Note 2 2" xfId="1293"/>
    <cellStyle name="Note 3" xfId="404"/>
    <cellStyle name="Note 3 2" xfId="1265"/>
    <cellStyle name="Note 4" xfId="1057"/>
    <cellStyle name="Note 5" xfId="1146"/>
    <cellStyle name="Note 6" xfId="1228"/>
    <cellStyle name="Note 6 2" xfId="1376"/>
    <cellStyle name="Note 6 3" xfId="1354"/>
    <cellStyle name="Note 6 4" xfId="1745"/>
    <cellStyle name="Note 7" xfId="1328"/>
    <cellStyle name="Note 8" xfId="1503"/>
    <cellStyle name="Note 9" xfId="1544"/>
    <cellStyle name="Output" xfId="258"/>
    <cellStyle name="Output 10" xfId="1565"/>
    <cellStyle name="Output 11" xfId="1746"/>
    <cellStyle name="Output 2" xfId="635"/>
    <cellStyle name="Output 2 2" xfId="1294"/>
    <cellStyle name="Output 3" xfId="410"/>
    <cellStyle name="Output 3 2" xfId="1264"/>
    <cellStyle name="Output 4" xfId="1056"/>
    <cellStyle name="Output 5" xfId="1227"/>
    <cellStyle name="Output 6" xfId="1327"/>
    <cellStyle name="Output 7" xfId="1377"/>
    <cellStyle name="Output 8" xfId="1502"/>
    <cellStyle name="Output 9" xfId="1543"/>
    <cellStyle name="Percent_Agenda" xfId="259"/>
    <cellStyle name="Percentual" xfId="260"/>
    <cellStyle name="Percentual 2" xfId="434"/>
    <cellStyle name="Percentual 3" xfId="1438"/>
    <cellStyle name="Percentual 4" xfId="1747"/>
    <cellStyle name="Ponto" xfId="261"/>
    <cellStyle name="Ponto 2" xfId="437"/>
    <cellStyle name="Ponto 3" xfId="1439"/>
    <cellStyle name="Ponto 4" xfId="1748"/>
    <cellStyle name="Porcentagem 10" xfId="262"/>
    <cellStyle name="Porcentagem 10 2" xfId="637"/>
    <cellStyle name="Porcentagem 10 3" xfId="443"/>
    <cellStyle name="Porcentagem 10 4" xfId="1147"/>
    <cellStyle name="Porcentagem 10 5" xfId="1749"/>
    <cellStyle name="Porcentagem 11" xfId="701"/>
    <cellStyle name="Porcentagem 12" xfId="704"/>
    <cellStyle name="Porcentagem 13" xfId="1579"/>
    <cellStyle name="Porcentagem 2" xfId="263"/>
    <cellStyle name="Porcentagem 2 10" xfId="1073"/>
    <cellStyle name="Porcentagem 2 11" xfId="1148"/>
    <cellStyle name="Porcentagem 2 12" xfId="1244"/>
    <cellStyle name="Porcentagem 2 13" xfId="1254"/>
    <cellStyle name="Porcentagem 2 14" xfId="1316"/>
    <cellStyle name="Porcentagem 2 15" xfId="1344"/>
    <cellStyle name="Porcentagem 2 16" xfId="1378"/>
    <cellStyle name="Porcentagem 2 17" xfId="1519"/>
    <cellStyle name="Porcentagem 2 18" xfId="1560"/>
    <cellStyle name="Porcentagem 2 19" xfId="1750"/>
    <cellStyle name="Porcentagem 2 2" xfId="264"/>
    <cellStyle name="Porcentagem 2 2 2" xfId="452"/>
    <cellStyle name="Porcentagem 2 2 3" xfId="1149"/>
    <cellStyle name="Porcentagem 2 2 4" xfId="1440"/>
    <cellStyle name="Porcentagem 2 2 5" xfId="1751"/>
    <cellStyle name="Porcentagem 2 3" xfId="265"/>
    <cellStyle name="Porcentagem 2 3 2" xfId="639"/>
    <cellStyle name="Porcentagem 2 3 3" xfId="455"/>
    <cellStyle name="Porcentagem 2 3 4" xfId="1150"/>
    <cellStyle name="Porcentagem 2 3 5" xfId="1752"/>
    <cellStyle name="Porcentagem 2 4" xfId="702"/>
    <cellStyle name="Porcentagem 2 4 2" xfId="709"/>
    <cellStyle name="Porcentagem 2 5" xfId="618"/>
    <cellStyle name="Porcentagem 2 6" xfId="493"/>
    <cellStyle name="Porcentagem 2 7" xfId="638"/>
    <cellStyle name="Porcentagem 2 8" xfId="894"/>
    <cellStyle name="Porcentagem 2 9" xfId="449"/>
    <cellStyle name="Porcentagem 2_FCDF 2014_2ª Versão" xfId="266"/>
    <cellStyle name="Porcentagem 3" xfId="267"/>
    <cellStyle name="Porcentagem 3 2" xfId="472"/>
    <cellStyle name="Porcentagem 3 3" xfId="1151"/>
    <cellStyle name="Porcentagem 3 4" xfId="1441"/>
    <cellStyle name="Porcentagem 3 5" xfId="1753"/>
    <cellStyle name="Porcentagem 4" xfId="268"/>
    <cellStyle name="Porcentagem 4 2" xfId="640"/>
    <cellStyle name="Porcentagem 4 3" xfId="475"/>
    <cellStyle name="Porcentagem 4 4" xfId="1152"/>
    <cellStyle name="Porcentagem 4 5" xfId="1754"/>
    <cellStyle name="Porcentagem 5" xfId="269"/>
    <cellStyle name="Porcentagem 5 2" xfId="641"/>
    <cellStyle name="Porcentagem 5 3" xfId="478"/>
    <cellStyle name="Porcentagem 5 4" xfId="1153"/>
    <cellStyle name="Porcentagem 5 5" xfId="1755"/>
    <cellStyle name="Porcentagem 6" xfId="270"/>
    <cellStyle name="Porcentagem 6 2" xfId="642"/>
    <cellStyle name="Porcentagem 6 3" xfId="484"/>
    <cellStyle name="Porcentagem 6 4" xfId="1154"/>
    <cellStyle name="Porcentagem 6 5" xfId="1756"/>
    <cellStyle name="Porcentagem 7" xfId="271"/>
    <cellStyle name="Porcentagem 7 2" xfId="643"/>
    <cellStyle name="Porcentagem 7 3" xfId="490"/>
    <cellStyle name="Porcentagem 7 4" xfId="1155"/>
    <cellStyle name="Porcentagem 7 5" xfId="1757"/>
    <cellStyle name="Porcentagem 8" xfId="272"/>
    <cellStyle name="Porcentagem 8 2" xfId="644"/>
    <cellStyle name="Porcentagem 8 3" xfId="494"/>
    <cellStyle name="Porcentagem 8 4" xfId="1156"/>
    <cellStyle name="Porcentagem 8 5" xfId="1758"/>
    <cellStyle name="Porcentagem 9" xfId="273"/>
    <cellStyle name="Porcentagem 9 2" xfId="645"/>
    <cellStyle name="Porcentagem 9 3" xfId="522"/>
    <cellStyle name="Porcentagem 9 4" xfId="1157"/>
    <cellStyle name="Porcentagem 9 5" xfId="1759"/>
    <cellStyle name="Result" xfId="523"/>
    <cellStyle name="Result 2" xfId="1158"/>
    <cellStyle name="Result2" xfId="524"/>
    <cellStyle name="Result2 2" xfId="1159"/>
    <cellStyle name="rodape" xfId="274"/>
    <cellStyle name="rodape 2" xfId="528"/>
    <cellStyle name="rodape 3" xfId="1160"/>
    <cellStyle name="rodape 4" xfId="1442"/>
    <cellStyle name="Saída 2" xfId="275"/>
    <cellStyle name="Saída 2 10" xfId="1542"/>
    <cellStyle name="Saída 2 11" xfId="1566"/>
    <cellStyle name="Saída 2 12" xfId="1760"/>
    <cellStyle name="Saída 2 2" xfId="276"/>
    <cellStyle name="Saída 2 2 10" xfId="1567"/>
    <cellStyle name="Saída 2 2 11" xfId="1761"/>
    <cellStyle name="Saída 2 2 2" xfId="648"/>
    <cellStyle name="Saída 2 2 2 2" xfId="1296"/>
    <cellStyle name="Saída 2 2 3" xfId="534"/>
    <cellStyle name="Saída 2 2 3 2" xfId="1262"/>
    <cellStyle name="Saída 2 2 4" xfId="1054"/>
    <cellStyle name="Saída 2 2 5" xfId="1225"/>
    <cellStyle name="Saída 2 2 6" xfId="1325"/>
    <cellStyle name="Saída 2 2 7" xfId="1380"/>
    <cellStyle name="Saída 2 2 8" xfId="1500"/>
    <cellStyle name="Saída 2 2 9" xfId="1541"/>
    <cellStyle name="Saída 2 3" xfId="647"/>
    <cellStyle name="Saída 2 3 2" xfId="1295"/>
    <cellStyle name="Saída 2 4" xfId="529"/>
    <cellStyle name="Saída 2 4 2" xfId="1263"/>
    <cellStyle name="Saída 2 5" xfId="1055"/>
    <cellStyle name="Saída 2 6" xfId="1226"/>
    <cellStyle name="Saída 2 7" xfId="1326"/>
    <cellStyle name="Saída 2 8" xfId="1379"/>
    <cellStyle name="Saída 2 9" xfId="1501"/>
    <cellStyle name="Saída 2_05_Impactos_Demais PLs_2013_Dados CNJ de jul-12" xfId="277"/>
    <cellStyle name="Saída 3" xfId="278"/>
    <cellStyle name="Saída 3 10" xfId="1568"/>
    <cellStyle name="Saída 3 11" xfId="1762"/>
    <cellStyle name="Saída 3 2" xfId="649"/>
    <cellStyle name="Saída 3 2 2" xfId="1297"/>
    <cellStyle name="Saída 3 3" xfId="540"/>
    <cellStyle name="Saída 3 3 2" xfId="1261"/>
    <cellStyle name="Saída 3 4" xfId="1053"/>
    <cellStyle name="Saída 3 5" xfId="1224"/>
    <cellStyle name="Saída 3 6" xfId="1324"/>
    <cellStyle name="Saída 3 7" xfId="1381"/>
    <cellStyle name="Saída 3 8" xfId="1499"/>
    <cellStyle name="Saída 3 9" xfId="1540"/>
    <cellStyle name="Saída 4" xfId="279"/>
    <cellStyle name="Saída 4 10" xfId="1569"/>
    <cellStyle name="Saída 4 11" xfId="1763"/>
    <cellStyle name="Saída 4 2" xfId="650"/>
    <cellStyle name="Saída 4 2 2" xfId="1298"/>
    <cellStyle name="Saída 4 3" xfId="541"/>
    <cellStyle name="Saída 4 3 2" xfId="1260"/>
    <cellStyle name="Saída 4 4" xfId="1052"/>
    <cellStyle name="Saída 4 5" xfId="1223"/>
    <cellStyle name="Saída 4 6" xfId="1323"/>
    <cellStyle name="Saída 4 7" xfId="1382"/>
    <cellStyle name="Saída 4 8" xfId="1498"/>
    <cellStyle name="Saída 4 9" xfId="1539"/>
    <cellStyle name="Saída 5" xfId="646"/>
    <cellStyle name="Sep. milhar [0]" xfId="280"/>
    <cellStyle name="Sep. milhar [0] 2" xfId="908"/>
    <cellStyle name="Sep. milhar [0] 3" xfId="544"/>
    <cellStyle name="Sep. milhar [0] 4" xfId="1161"/>
    <cellStyle name="Sep. milhar [0] 5" xfId="1443"/>
    <cellStyle name="Sep. milhar [0] 6" xfId="1764"/>
    <cellStyle name="Sep. milhar [2]" xfId="281"/>
    <cellStyle name="Sep. milhar [2] 2" xfId="909"/>
    <cellStyle name="Sep. milhar [2] 3" xfId="545"/>
    <cellStyle name="Sep. milhar [2] 4" xfId="1162"/>
    <cellStyle name="Sep. milhar [2] 5" xfId="1444"/>
    <cellStyle name="Sep. milhar [2] 6" xfId="1765"/>
    <cellStyle name="Separador de m" xfId="282"/>
    <cellStyle name="Separador de m 2" xfId="546"/>
    <cellStyle name="Separador de m 3" xfId="1163"/>
    <cellStyle name="Separador de m 4" xfId="1445"/>
    <cellStyle name="Separador de milhares 10" xfId="283"/>
    <cellStyle name="Separador de milhares 10 2" xfId="651"/>
    <cellStyle name="Separador de milhares 10 3" xfId="547"/>
    <cellStyle name="Separador de milhares 10 4" xfId="1164"/>
    <cellStyle name="Separador de milhares 10 5" xfId="1446"/>
    <cellStyle name="Separador de milhares 10 6" xfId="1766"/>
    <cellStyle name="Separador de milhares 2" xfId="284"/>
    <cellStyle name="Separador de milhares 2 10" xfId="1767"/>
    <cellStyle name="Separador de milhares 2 2" xfId="285"/>
    <cellStyle name="Separador de milhares 2 2 2" xfId="653"/>
    <cellStyle name="Separador de milhares 2 2 3" xfId="286"/>
    <cellStyle name="Separador de milhares 2 2 3 2" xfId="654"/>
    <cellStyle name="Separador de milhares 2 2 3 3" xfId="567"/>
    <cellStyle name="Separador de milhares 2 2 3 4" xfId="1167"/>
    <cellStyle name="Separador de milhares 2 2 3 5" xfId="1449"/>
    <cellStyle name="Separador de milhares 2 2 3 6" xfId="1769"/>
    <cellStyle name="Separador de milhares 2 2 4" xfId="549"/>
    <cellStyle name="Separador de milhares 2 2 5" xfId="1166"/>
    <cellStyle name="Separador de milhares 2 2 6" xfId="287"/>
    <cellStyle name="Separador de milhares 2 2 6 2" xfId="655"/>
    <cellStyle name="Separador de milhares 2 2 6 3" xfId="573"/>
    <cellStyle name="Separador de milhares 2 2 6 4" xfId="1168"/>
    <cellStyle name="Separador de milhares 2 2 6 5" xfId="1450"/>
    <cellStyle name="Separador de milhares 2 2 6 6" xfId="1770"/>
    <cellStyle name="Separador de milhares 2 2 7" xfId="1448"/>
    <cellStyle name="Separador de milhares 2 2 8" xfId="1768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659"/>
    <cellStyle name="Separador de milhares 2 3 2 2 2 3" xfId="973"/>
    <cellStyle name="Separador de milhares 2 3 2 2 2 4" xfId="1172"/>
    <cellStyle name="Separador de milhares 2 3 2 2 2 5" xfId="1454"/>
    <cellStyle name="Separador de milhares 2 3 2 2 2 6" xfId="1774"/>
    <cellStyle name="Separador de milhares 2 3 2 2 3" xfId="658"/>
    <cellStyle name="Separador de milhares 2 3 2 2 4" xfId="972"/>
    <cellStyle name="Separador de milhares 2 3 2 2 5" xfId="1171"/>
    <cellStyle name="Separador de milhares 2 3 2 2 6" xfId="1453"/>
    <cellStyle name="Separador de milhares 2 3 2 2 7" xfId="1773"/>
    <cellStyle name="Separador de milhares 2 3 2 2_00_Decisão Anexo V 2015_MEMORIAL_Oficial SOF" xfId="293"/>
    <cellStyle name="Separador de milhares 2 3 2 3" xfId="657"/>
    <cellStyle name="Separador de milhares 2 3 2 4" xfId="971"/>
    <cellStyle name="Separador de milhares 2 3 2 5" xfId="1170"/>
    <cellStyle name="Separador de milhares 2 3 2 6" xfId="1452"/>
    <cellStyle name="Separador de milhares 2 3 2 7" xfId="1772"/>
    <cellStyle name="Separador de milhares 2 3 2_00_Decisão Anexo V 2015_MEMORIAL_Oficial SOF" xfId="294"/>
    <cellStyle name="Separador de milhares 2 3 3" xfId="295"/>
    <cellStyle name="Separador de milhares 2 3 3 2" xfId="660"/>
    <cellStyle name="Separador de milhares 2 3 3 3" xfId="974"/>
    <cellStyle name="Separador de milhares 2 3 3 4" xfId="1173"/>
    <cellStyle name="Separador de milhares 2 3 3 5" xfId="1455"/>
    <cellStyle name="Separador de milhares 2 3 3 6" xfId="1775"/>
    <cellStyle name="Separador de milhares 2 3 4" xfId="656"/>
    <cellStyle name="Separador de milhares 2 3 5" xfId="970"/>
    <cellStyle name="Separador de milhares 2 3 6" xfId="1169"/>
    <cellStyle name="Separador de milhares 2 3 7" xfId="1451"/>
    <cellStyle name="Separador de milhares 2 3 8" xfId="1771"/>
    <cellStyle name="Separador de milhares 2 3_00_Decisão Anexo V 2015_MEMORIAL_Oficial SOF" xfId="296"/>
    <cellStyle name="Separador de milhares 2 4" xfId="297"/>
    <cellStyle name="Separador de milhares 2 4 2" xfId="661"/>
    <cellStyle name="Separador de milhares 2 4 3" xfId="975"/>
    <cellStyle name="Separador de milhares 2 4 4" xfId="1174"/>
    <cellStyle name="Separador de milhares 2 4 5" xfId="1456"/>
    <cellStyle name="Separador de milhares 2 4 6" xfId="1776"/>
    <cellStyle name="Separador de milhares 2 5" xfId="298"/>
    <cellStyle name="Separador de milhares 2 5 2" xfId="299"/>
    <cellStyle name="Separador de milhares 2 5 2 2" xfId="663"/>
    <cellStyle name="Separador de milhares 2 5 2 3" xfId="977"/>
    <cellStyle name="Separador de milhares 2 5 2 4" xfId="1176"/>
    <cellStyle name="Separador de milhares 2 5 2 5" xfId="1458"/>
    <cellStyle name="Separador de milhares 2 5 2 6" xfId="1778"/>
    <cellStyle name="Separador de milhares 2 5 3" xfId="662"/>
    <cellStyle name="Separador de milhares 2 5 4" xfId="976"/>
    <cellStyle name="Separador de milhares 2 5 5" xfId="1175"/>
    <cellStyle name="Separador de milhares 2 5 6" xfId="1457"/>
    <cellStyle name="Separador de milhares 2 5 7" xfId="1777"/>
    <cellStyle name="Separador de milhares 2 5_00_Decisão Anexo V 2015_MEMORIAL_Oficial SOF" xfId="300"/>
    <cellStyle name="Separador de milhares 2 6" xfId="652"/>
    <cellStyle name="Separador de milhares 2 7" xfId="548"/>
    <cellStyle name="Separador de milhares 2 8" xfId="1165"/>
    <cellStyle name="Separador de milhares 2 9" xfId="1447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665"/>
    <cellStyle name="Separador de milhares 3 2 3" xfId="979"/>
    <cellStyle name="Separador de milhares 3 2 4" xfId="1178"/>
    <cellStyle name="Separador de milhares 3 2 5" xfId="1460"/>
    <cellStyle name="Separador de milhares 3 2 6" xfId="1780"/>
    <cellStyle name="Separador de milhares 3 3" xfId="304"/>
    <cellStyle name="Separador de milhares 3 3 2" xfId="666"/>
    <cellStyle name="Separador de milhares 3 3 3" xfId="980"/>
    <cellStyle name="Separador de milhares 3 3 4" xfId="1179"/>
    <cellStyle name="Separador de milhares 3 3 5" xfId="1461"/>
    <cellStyle name="Separador de milhares 3 3 6" xfId="1781"/>
    <cellStyle name="Separador de milhares 3 4" xfId="664"/>
    <cellStyle name="Separador de milhares 3 5" xfId="978"/>
    <cellStyle name="Separador de milhares 3 6" xfId="1177"/>
    <cellStyle name="Separador de milhares 3 7" xfId="1459"/>
    <cellStyle name="Separador de milhares 3 8" xfId="1779"/>
    <cellStyle name="Separador de milhares 3_00_Decisão Anexo V 2015_MEMORIAL_Oficial SOF" xfId="305"/>
    <cellStyle name="Separador de milhares 4" xfId="306"/>
    <cellStyle name="Separador de milhares 4 2" xfId="667"/>
    <cellStyle name="Separador de milhares 4 3" xfId="981"/>
    <cellStyle name="Separador de milhares 4 4" xfId="1180"/>
    <cellStyle name="Separador de milhares 4 5" xfId="1462"/>
    <cellStyle name="Separador de milhares 4 6" xfId="1782"/>
    <cellStyle name="Separador de milhares 5" xfId="307"/>
    <cellStyle name="Separador de milhares 5 2" xfId="668"/>
    <cellStyle name="Separador de milhares 5 3" xfId="982"/>
    <cellStyle name="Separador de milhares 5 4" xfId="1181"/>
    <cellStyle name="Separador de milhares 5 5" xfId="1463"/>
    <cellStyle name="Separador de milhares 5 6" xfId="1783"/>
    <cellStyle name="Separador de milhares 6" xfId="308"/>
    <cellStyle name="Separador de milhares 6 2" xfId="669"/>
    <cellStyle name="Separador de milhares 6 3" xfId="983"/>
    <cellStyle name="Separador de milhares 6 4" xfId="1182"/>
    <cellStyle name="Separador de milhares 6 5" xfId="1464"/>
    <cellStyle name="Separador de milhares 6 6" xfId="1784"/>
    <cellStyle name="Separador de milhares 7" xfId="309"/>
    <cellStyle name="Separador de milhares 7 2" xfId="670"/>
    <cellStyle name="Separador de milhares 7 3" xfId="984"/>
    <cellStyle name="Separador de milhares 7 4" xfId="1183"/>
    <cellStyle name="Separador de milhares 7 5" xfId="1465"/>
    <cellStyle name="Separador de milhares 7 6" xfId="1785"/>
    <cellStyle name="Separador de milhares 8" xfId="310"/>
    <cellStyle name="Separador de milhares 8 2" xfId="985"/>
    <cellStyle name="Separador de milhares 8 3" xfId="1184"/>
    <cellStyle name="Separador de milhares 8 4" xfId="1466"/>
    <cellStyle name="Separador de milhares 8 5" xfId="1786"/>
    <cellStyle name="Separador de milhares 9" xfId="311"/>
    <cellStyle name="Separador de milhares 9 2" xfId="671"/>
    <cellStyle name="Separador de milhares 9 3" xfId="986"/>
    <cellStyle name="Separador de milhares 9 4" xfId="1185"/>
    <cellStyle name="Separador de milhares 9 5" xfId="1467"/>
    <cellStyle name="Separador de milhares 9 6" xfId="1787"/>
    <cellStyle name="TableStyleLight1" xfId="312"/>
    <cellStyle name="TableStyleLight1 2" xfId="313"/>
    <cellStyle name="TableStyleLight1 2 2" xfId="672"/>
    <cellStyle name="TableStyleLight1 2 3" xfId="988"/>
    <cellStyle name="TableStyleLight1 2 4" xfId="1187"/>
    <cellStyle name="TableStyleLight1 3" xfId="314"/>
    <cellStyle name="TableStyleLight1 3 2" xfId="673"/>
    <cellStyle name="TableStyleLight1 3 3" xfId="989"/>
    <cellStyle name="TableStyleLight1 3 4" xfId="1188"/>
    <cellStyle name="TableStyleLight1 3 5" xfId="1469"/>
    <cellStyle name="TableStyleLight1 4" xfId="987"/>
    <cellStyle name="TableStyleLight1 5" xfId="315"/>
    <cellStyle name="TableStyleLight1 5 2" xfId="990"/>
    <cellStyle name="TableStyleLight1 5 3" xfId="1189"/>
    <cellStyle name="TableStyleLight1 5 4" xfId="1470"/>
    <cellStyle name="TableStyleLight1 6" xfId="1186"/>
    <cellStyle name="TableStyleLight1 7" xfId="1468"/>
    <cellStyle name="TableStyleLight1_00_Decisão Anexo V 2015_MEMORIAL_Oficial SOF" xfId="316"/>
    <cellStyle name="Texto de Aviso 2" xfId="317"/>
    <cellStyle name="Texto de Aviso 2 2" xfId="318"/>
    <cellStyle name="Texto de Aviso 2 2 2" xfId="675"/>
    <cellStyle name="Texto de Aviso 2 2 3" xfId="992"/>
    <cellStyle name="Texto de Aviso 2 2 4" xfId="1789"/>
    <cellStyle name="Texto de Aviso 2 3" xfId="674"/>
    <cellStyle name="Texto de Aviso 2 4" xfId="991"/>
    <cellStyle name="Texto de Aviso 2 5" xfId="1788"/>
    <cellStyle name="Texto de Aviso 2_05_Impactos_Demais PLs_2013_Dados CNJ de jul-12" xfId="319"/>
    <cellStyle name="Texto de Aviso 3" xfId="320"/>
    <cellStyle name="Texto de Aviso 3 2" xfId="676"/>
    <cellStyle name="Texto de Aviso 3 3" xfId="993"/>
    <cellStyle name="Texto de Aviso 3 4" xfId="1790"/>
    <cellStyle name="Texto de Aviso 4" xfId="321"/>
    <cellStyle name="Texto de Aviso 4 2" xfId="677"/>
    <cellStyle name="Texto de Aviso 4 3" xfId="994"/>
    <cellStyle name="Texto de Aviso 4 4" xfId="1791"/>
    <cellStyle name="Texto Explicativo 2" xfId="322"/>
    <cellStyle name="Texto Explicativo 2 2" xfId="323"/>
    <cellStyle name="Texto Explicativo 2 2 2" xfId="679"/>
    <cellStyle name="Texto Explicativo 2 2 3" xfId="996"/>
    <cellStyle name="Texto Explicativo 2 2 4" xfId="1793"/>
    <cellStyle name="Texto Explicativo 2 3" xfId="678"/>
    <cellStyle name="Texto Explicativo 2 4" xfId="995"/>
    <cellStyle name="Texto Explicativo 2 5" xfId="1792"/>
    <cellStyle name="Texto Explicativo 2_05_Impactos_Demais PLs_2013_Dados CNJ de jul-12" xfId="324"/>
    <cellStyle name="Texto Explicativo 3" xfId="325"/>
    <cellStyle name="Texto Explicativo 3 2" xfId="680"/>
    <cellStyle name="Texto Explicativo 3 3" xfId="997"/>
    <cellStyle name="Texto Explicativo 3 4" xfId="1794"/>
    <cellStyle name="Texto Explicativo 4" xfId="326"/>
    <cellStyle name="Texto Explicativo 4 2" xfId="681"/>
    <cellStyle name="Texto Explicativo 4 3" xfId="998"/>
    <cellStyle name="Texto Explicativo 4 4" xfId="1795"/>
    <cellStyle name="Texto Explicativo 5" xfId="719"/>
    <cellStyle name="Texto Explicativo 6" xfId="636"/>
    <cellStyle name="Texto Explicativo 7" xfId="1524"/>
    <cellStyle name="Texto Explicativo 8" xfId="1525"/>
    <cellStyle name="Texto, derecha" xfId="327"/>
    <cellStyle name="Texto, derecha 2" xfId="999"/>
    <cellStyle name="Texto, derecha 3" xfId="1471"/>
    <cellStyle name="Texto, derecha 4" xfId="1796"/>
    <cellStyle name="Texto, izquierda" xfId="328"/>
    <cellStyle name="Texto, izquierda 2" xfId="1000"/>
    <cellStyle name="Texto, izquierda 3" xfId="1472"/>
    <cellStyle name="Texto, izquierda 4" xfId="1797"/>
    <cellStyle name="Title" xfId="329"/>
    <cellStyle name="Title 2" xfId="682"/>
    <cellStyle name="Title 3" xfId="1001"/>
    <cellStyle name="Title 4" xfId="1798"/>
    <cellStyle name="Titulo" xfId="330"/>
    <cellStyle name="Título 1 1" xfId="331"/>
    <cellStyle name="Título 1 1 1" xfId="685"/>
    <cellStyle name="Título 1 1 2" xfId="684"/>
    <cellStyle name="Título 1 1 3" xfId="1003"/>
    <cellStyle name="Título 1 1 4" xfId="1191"/>
    <cellStyle name="Título 1 1 5" xfId="1806"/>
    <cellStyle name="Título 1 2" xfId="332"/>
    <cellStyle name="Título 1 2 2" xfId="333"/>
    <cellStyle name="Título 1 2 2 2" xfId="687"/>
    <cellStyle name="Título 1 2 2 3" xfId="1005"/>
    <cellStyle name="Título 1 2 2 4" xfId="1193"/>
    <cellStyle name="Título 1 2 2 5" xfId="1808"/>
    <cellStyle name="Título 1 2 3" xfId="686"/>
    <cellStyle name="Título 1 2 4" xfId="1004"/>
    <cellStyle name="Título 1 2 5" xfId="1192"/>
    <cellStyle name="Título 1 2 6" xfId="1807"/>
    <cellStyle name="Título 1 2_05_Impactos_Demais PLs_2013_Dados CNJ de jul-12" xfId="334"/>
    <cellStyle name="Título 1 3" xfId="335"/>
    <cellStyle name="Título 1 3 2" xfId="688"/>
    <cellStyle name="Título 1 3 3" xfId="1006"/>
    <cellStyle name="Título 1 3 4" xfId="1194"/>
    <cellStyle name="Título 1 3 5" xfId="1809"/>
    <cellStyle name="Título 1 4" xfId="336"/>
    <cellStyle name="Título 1 4 2" xfId="689"/>
    <cellStyle name="Título 1 4 3" xfId="1007"/>
    <cellStyle name="Título 1 4 4" xfId="1195"/>
    <cellStyle name="Título 1 4 5" xfId="1810"/>
    <cellStyle name="Título 1 5" xfId="683"/>
    <cellStyle name="Título 10" xfId="337"/>
    <cellStyle name="Título 10 2" xfId="690"/>
    <cellStyle name="Título 10 3" xfId="1008"/>
    <cellStyle name="Título 10 4" xfId="1811"/>
    <cellStyle name="Título 11" xfId="338"/>
    <cellStyle name="Título 11 2" xfId="691"/>
    <cellStyle name="Título 11 3" xfId="1009"/>
    <cellStyle name="Título 11 4" xfId="1812"/>
    <cellStyle name="Titulo 2" xfId="1002"/>
    <cellStyle name="Título 2 2" xfId="339"/>
    <cellStyle name="Título 2 2 2" xfId="340"/>
    <cellStyle name="Título 2 2 2 2" xfId="695"/>
    <cellStyle name="Título 2 2 2 3" xfId="1011"/>
    <cellStyle name="Título 2 2 2 4" xfId="1197"/>
    <cellStyle name="Título 2 2 2 5" xfId="1814"/>
    <cellStyle name="Título 2 2 3" xfId="693"/>
    <cellStyle name="Título 2 2 4" xfId="1010"/>
    <cellStyle name="Título 2 2 5" xfId="1196"/>
    <cellStyle name="Título 2 2 6" xfId="1813"/>
    <cellStyle name="Título 2 2_05_Impactos_Demais PLs_2013_Dados CNJ de jul-12" xfId="341"/>
    <cellStyle name="Título 2 3" xfId="342"/>
    <cellStyle name="Título 2 3 2" xfId="696"/>
    <cellStyle name="Título 2 3 3" xfId="1012"/>
    <cellStyle name="Título 2 3 4" xfId="1198"/>
    <cellStyle name="Título 2 3 5" xfId="1815"/>
    <cellStyle name="Título 2 4" xfId="343"/>
    <cellStyle name="Título 2 4 2" xfId="697"/>
    <cellStyle name="Título 2 4 3" xfId="1013"/>
    <cellStyle name="Título 2 4 4" xfId="1199"/>
    <cellStyle name="Título 2 4 5" xfId="1816"/>
    <cellStyle name="Título 2 5" xfId="692"/>
    <cellStyle name="Titulo 3" xfId="1190"/>
    <cellStyle name="Título 3 2" xfId="344"/>
    <cellStyle name="Título 3 2 2" xfId="345"/>
    <cellStyle name="Título 3 2 2 2" xfId="713"/>
    <cellStyle name="Título 3 2 2 3" xfId="1015"/>
    <cellStyle name="Título 3 2 2 4" xfId="1201"/>
    <cellStyle name="Título 3 2 2 5" xfId="1818"/>
    <cellStyle name="Título 3 2 3" xfId="712"/>
    <cellStyle name="Título 3 2 4" xfId="1014"/>
    <cellStyle name="Título 3 2 5" xfId="1200"/>
    <cellStyle name="Título 3 2 6" xfId="1817"/>
    <cellStyle name="Título 3 2_05_Impactos_Demais PLs_2013_Dados CNJ de jul-12" xfId="346"/>
    <cellStyle name="Título 3 3" xfId="347"/>
    <cellStyle name="Título 3 3 2" xfId="714"/>
    <cellStyle name="Título 3 3 3" xfId="1016"/>
    <cellStyle name="Título 3 3 4" xfId="1202"/>
    <cellStyle name="Título 3 3 5" xfId="1819"/>
    <cellStyle name="Título 3 4" xfId="348"/>
    <cellStyle name="Título 3 4 2" xfId="715"/>
    <cellStyle name="Título 3 4 3" xfId="1017"/>
    <cellStyle name="Título 3 4 4" xfId="1203"/>
    <cellStyle name="Título 3 4 5" xfId="1820"/>
    <cellStyle name="Título 3 5" xfId="711"/>
    <cellStyle name="Titulo 4" xfId="1217"/>
    <cellStyle name="Título 4 2" xfId="349"/>
    <cellStyle name="Título 4 2 2" xfId="350"/>
    <cellStyle name="Título 4 2 2 2" xfId="718"/>
    <cellStyle name="Título 4 2 2 3" xfId="1019"/>
    <cellStyle name="Título 4 2 2 4" xfId="1822"/>
    <cellStyle name="Título 4 2 3" xfId="717"/>
    <cellStyle name="Título 4 2 4" xfId="1018"/>
    <cellStyle name="Título 4 2 5" xfId="1821"/>
    <cellStyle name="Título 4 2_05_Impactos_Demais PLs_2013_Dados CNJ de jul-12" xfId="351"/>
    <cellStyle name="Título 4 3" xfId="352"/>
    <cellStyle name="Título 4 3 2" xfId="720"/>
    <cellStyle name="Título 4 3 3" xfId="1020"/>
    <cellStyle name="Título 4 3 4" xfId="1823"/>
    <cellStyle name="Título 4 4" xfId="353"/>
    <cellStyle name="Título 4 4 2" xfId="721"/>
    <cellStyle name="Título 4 4 3" xfId="1021"/>
    <cellStyle name="Título 4 4 4" xfId="1824"/>
    <cellStyle name="Título 4 5" xfId="716"/>
    <cellStyle name="Titulo 5" xfId="1473"/>
    <cellStyle name="Título 5" xfId="354"/>
    <cellStyle name="Título 5 2" xfId="355"/>
    <cellStyle name="Título 5 2 2" xfId="723"/>
    <cellStyle name="Título 5 2 3" xfId="1023"/>
    <cellStyle name="Título 5 2 4" xfId="1826"/>
    <cellStyle name="Título 5 3" xfId="356"/>
    <cellStyle name="Título 5 3 2" xfId="724"/>
    <cellStyle name="Título 5 3 3" xfId="1024"/>
    <cellStyle name="Título 5 3 4" xfId="1827"/>
    <cellStyle name="Título 5 4" xfId="722"/>
    <cellStyle name="Título 5 5" xfId="1022"/>
    <cellStyle name="Título 5 6" xfId="1825"/>
    <cellStyle name="Título 5_05_Impactos_Demais PLs_2013_Dados CNJ de jul-12" xfId="357"/>
    <cellStyle name="Titulo 6" xfId="1485"/>
    <cellStyle name="Título 6" xfId="358"/>
    <cellStyle name="Título 6 2" xfId="359"/>
    <cellStyle name="Título 6 2 2" xfId="726"/>
    <cellStyle name="Título 6 2 3" xfId="1026"/>
    <cellStyle name="Título 6 2 4" xfId="1829"/>
    <cellStyle name="Título 6 3" xfId="725"/>
    <cellStyle name="Título 6 4" xfId="1025"/>
    <cellStyle name="Título 6 5" xfId="1828"/>
    <cellStyle name="Título 6_34" xfId="360"/>
    <cellStyle name="Titulo 7" xfId="1799"/>
    <cellStyle name="Título 7" xfId="361"/>
    <cellStyle name="Título 7 2" xfId="727"/>
    <cellStyle name="Título 7 3" xfId="1027"/>
    <cellStyle name="Título 7 4" xfId="1830"/>
    <cellStyle name="Titulo 8" xfId="1867"/>
    <cellStyle name="Título 8" xfId="362"/>
    <cellStyle name="Título 8 2" xfId="728"/>
    <cellStyle name="Título 8 3" xfId="1028"/>
    <cellStyle name="Título 8 4" xfId="1831"/>
    <cellStyle name="Título 9" xfId="363"/>
    <cellStyle name="Título 9 2" xfId="729"/>
    <cellStyle name="Título 9 3" xfId="1029"/>
    <cellStyle name="Título 9 4" xfId="1832"/>
    <cellStyle name="Titulo_00_Equalização ASMED_SOF" xfId="364"/>
    <cellStyle name="Titulo1" xfId="365"/>
    <cellStyle name="Titulo1 2" xfId="1030"/>
    <cellStyle name="Titulo1 3" xfId="1204"/>
    <cellStyle name="Titulo1 4" xfId="1474"/>
    <cellStyle name="Titulo1 5" xfId="1800"/>
    <cellStyle name="Titulo2" xfId="366"/>
    <cellStyle name="Titulo2 2" xfId="1031"/>
    <cellStyle name="Titulo2 3" xfId="1205"/>
    <cellStyle name="Titulo2 4" xfId="1475"/>
    <cellStyle name="Titulo2 5" xfId="1801"/>
    <cellStyle name="Total 2" xfId="367"/>
    <cellStyle name="Total 2 10" xfId="1497"/>
    <cellStyle name="Total 2 11" xfId="1538"/>
    <cellStyle name="Total 2 12" xfId="1574"/>
    <cellStyle name="Total 2 13" xfId="1802"/>
    <cellStyle name="Total 2 2" xfId="368"/>
    <cellStyle name="Total 2 2 10" xfId="1537"/>
    <cellStyle name="Total 2 2 11" xfId="1575"/>
    <cellStyle name="Total 2 2 12" xfId="1803"/>
    <cellStyle name="Total 2 2 2" xfId="732"/>
    <cellStyle name="Total 2 2 2 2" xfId="1300"/>
    <cellStyle name="Total 2 2 3" xfId="1033"/>
    <cellStyle name="Total 2 2 3 2" xfId="1306"/>
    <cellStyle name="Total 2 2 4" xfId="1050"/>
    <cellStyle name="Total 2 2 5" xfId="1207"/>
    <cellStyle name="Total 2 2 6" xfId="1221"/>
    <cellStyle name="Total 2 2 7" xfId="1321"/>
    <cellStyle name="Total 2 2 8" xfId="1384"/>
    <cellStyle name="Total 2 2 9" xfId="1496"/>
    <cellStyle name="Total 2 3" xfId="731"/>
    <cellStyle name="Total 2 3 2" xfId="1299"/>
    <cellStyle name="Total 2 4" xfId="1032"/>
    <cellStyle name="Total 2 4 2" xfId="1305"/>
    <cellStyle name="Total 2 5" xfId="1051"/>
    <cellStyle name="Total 2 6" xfId="1206"/>
    <cellStyle name="Total 2 7" xfId="1222"/>
    <cellStyle name="Total 2 8" xfId="1322"/>
    <cellStyle name="Total 2 9" xfId="1383"/>
    <cellStyle name="Total 2_05_Impactos_Demais PLs_2013_Dados CNJ de jul-12" xfId="369"/>
    <cellStyle name="Total 3" xfId="370"/>
    <cellStyle name="Total 3 10" xfId="1536"/>
    <cellStyle name="Total 3 11" xfId="1576"/>
    <cellStyle name="Total 3 12" xfId="1804"/>
    <cellStyle name="Total 3 2" xfId="733"/>
    <cellStyle name="Total 3 2 2" xfId="1301"/>
    <cellStyle name="Total 3 3" xfId="1034"/>
    <cellStyle name="Total 3 3 2" xfId="1307"/>
    <cellStyle name="Total 3 4" xfId="1049"/>
    <cellStyle name="Total 3 5" xfId="1208"/>
    <cellStyle name="Total 3 6" xfId="1220"/>
    <cellStyle name="Total 3 7" xfId="1320"/>
    <cellStyle name="Total 3 8" xfId="1385"/>
    <cellStyle name="Total 3 9" xfId="1495"/>
    <cellStyle name="Total 4" xfId="371"/>
    <cellStyle name="Total 4 10" xfId="1535"/>
    <cellStyle name="Total 4 11" xfId="1577"/>
    <cellStyle name="Total 4 12" xfId="1805"/>
    <cellStyle name="Total 4 2" xfId="734"/>
    <cellStyle name="Total 4 2 2" xfId="1302"/>
    <cellStyle name="Total 4 3" xfId="1035"/>
    <cellStyle name="Total 4 3 2" xfId="1308"/>
    <cellStyle name="Total 4 4" xfId="1048"/>
    <cellStyle name="Total 4 5" xfId="1209"/>
    <cellStyle name="Total 4 6" xfId="1219"/>
    <cellStyle name="Total 4 7" xfId="1319"/>
    <cellStyle name="Total 4 8" xfId="1386"/>
    <cellStyle name="Total 4 9" xfId="1494"/>
    <cellStyle name="Total 5" xfId="730"/>
    <cellStyle name="V¡rgula" xfId="372"/>
    <cellStyle name="V¡rgula 2" xfId="1036"/>
    <cellStyle name="V¡rgula 3" xfId="1476"/>
    <cellStyle name="V¡rgula 4" xfId="1833"/>
    <cellStyle name="V¡rgula0" xfId="373"/>
    <cellStyle name="V¡rgula0 2" xfId="1037"/>
    <cellStyle name="V¡rgula0 3" xfId="1477"/>
    <cellStyle name="V¡rgula0 4" xfId="1834"/>
    <cellStyle name="Vírgul - Estilo1" xfId="374"/>
    <cellStyle name="Vírgul - Estilo1 2" xfId="1038"/>
    <cellStyle name="Vírgul - Estilo1 3" xfId="1210"/>
    <cellStyle name="Vírgul - Estilo1 4" xfId="1478"/>
    <cellStyle name="Vírgula 2" xfId="375"/>
    <cellStyle name="Vírgula 2 10" xfId="1245"/>
    <cellStyle name="Vírgula 2 11" xfId="1255"/>
    <cellStyle name="Vírgula 2 12" xfId="1317"/>
    <cellStyle name="Vírgula 2 13" xfId="1345"/>
    <cellStyle name="Vírgula 2 14" xfId="1387"/>
    <cellStyle name="Vírgula 2 15" xfId="1479"/>
    <cellStyle name="Vírgula 2 16" xfId="1520"/>
    <cellStyle name="Vírgula 2 17" xfId="1570"/>
    <cellStyle name="Vírgula 2 18" xfId="1835"/>
    <cellStyle name="Vírgula 2 2" xfId="376"/>
    <cellStyle name="Vírgula 2 2 2" xfId="736"/>
    <cellStyle name="Vírgula 2 2 3" xfId="1040"/>
    <cellStyle name="Vírgula 2 2 4" xfId="1212"/>
    <cellStyle name="Vírgula 2 2 5" xfId="1480"/>
    <cellStyle name="Vírgula 2 2 6" xfId="1836"/>
    <cellStyle name="Vírgula 2 3" xfId="694"/>
    <cellStyle name="Vírgula 2 3 2" xfId="1303"/>
    <cellStyle name="Vírgula 2 4" xfId="386"/>
    <cellStyle name="Vírgula 2 5" xfId="735"/>
    <cellStyle name="Vírgula 2 6" xfId="946"/>
    <cellStyle name="Vírgula 2 7" xfId="1039"/>
    <cellStyle name="Vírgula 2 8" xfId="1074"/>
    <cellStyle name="Vírgula 2 9" xfId="1211"/>
    <cellStyle name="Vírgula 3" xfId="377"/>
    <cellStyle name="Vírgula 3 2" xfId="737"/>
    <cellStyle name="Vírgula 3 3" xfId="1041"/>
    <cellStyle name="Vírgula 3 4" xfId="1213"/>
    <cellStyle name="Vírgula 3 5" xfId="1481"/>
    <cellStyle name="Vírgula 3 6" xfId="1837"/>
    <cellStyle name="Vírgula 4" xfId="378"/>
    <cellStyle name="Vírgula 4 2" xfId="738"/>
    <cellStyle name="Vírgula 4 3" xfId="1042"/>
    <cellStyle name="Vírgula 4 4" xfId="1214"/>
    <cellStyle name="Vírgula 4 5" xfId="1482"/>
    <cellStyle name="Vírgula 4 6" xfId="1838"/>
    <cellStyle name="Vírgula 5" xfId="379"/>
    <cellStyle name="Vírgula 5 2" xfId="739"/>
    <cellStyle name="Vírgula 5 2 2" xfId="1314"/>
    <cellStyle name="Vírgula 5 3" xfId="1043"/>
    <cellStyle name="Vírgula 5 4" xfId="1215"/>
    <cellStyle name="Vírgula 5 5" xfId="1483"/>
    <cellStyle name="Vírgula 5 6" xfId="1839"/>
    <cellStyle name="Vírgula0" xfId="380"/>
    <cellStyle name="Vírgula0 2" xfId="1044"/>
    <cellStyle name="Vírgula0 3" xfId="1216"/>
    <cellStyle name="Vírgula0 4" xfId="1484"/>
    <cellStyle name="Vírgula0 5" xfId="1840"/>
    <cellStyle name="Warning Text" xfId="381"/>
    <cellStyle name="Warning Text 2" xfId="740"/>
    <cellStyle name="Warning Text 3" xfId="1045"/>
    <cellStyle name="Warning Text 4" xfId="18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showGridLines="0" view="pageBreakPreview" zoomScale="90" zoomScaleNormal="100" zoomScaleSheetLayoutView="90" workbookViewId="0">
      <selection activeCell="P17" sqref="P17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3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3">
      <c r="B2" s="3" t="s">
        <v>46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2:13">
      <c r="B3" s="3" t="s">
        <v>47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2:13">
      <c r="B4" s="4" t="s">
        <v>77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2:13" ht="26.25" customHeight="1">
      <c r="B5" s="258" t="s">
        <v>26</v>
      </c>
      <c r="C5" s="258"/>
      <c r="D5" s="258"/>
      <c r="E5" s="258"/>
      <c r="F5" s="258"/>
      <c r="G5" s="258"/>
      <c r="H5" s="258"/>
      <c r="I5" s="258"/>
      <c r="J5" s="258"/>
      <c r="K5" s="258"/>
      <c r="L5" s="258"/>
    </row>
    <row r="6" spans="2:13" ht="2.25" customHeight="1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3" ht="27" customHeight="1">
      <c r="B7" s="1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3" ht="15.75" customHeight="1">
      <c r="B8" s="265" t="s">
        <v>32</v>
      </c>
      <c r="C8" s="265" t="s">
        <v>11</v>
      </c>
      <c r="D8" s="265"/>
      <c r="E8" s="265"/>
      <c r="F8" s="265"/>
      <c r="G8" s="265"/>
      <c r="H8" s="265"/>
      <c r="I8" s="265"/>
      <c r="J8" s="265" t="s">
        <v>12</v>
      </c>
      <c r="K8" s="265" t="s">
        <v>13</v>
      </c>
      <c r="L8" s="265" t="s">
        <v>0</v>
      </c>
      <c r="M8" s="1"/>
    </row>
    <row r="9" spans="2:13">
      <c r="B9" s="265"/>
      <c r="C9" s="265" t="s">
        <v>14</v>
      </c>
      <c r="D9" s="265"/>
      <c r="E9" s="265"/>
      <c r="F9" s="265"/>
      <c r="G9" s="265" t="s">
        <v>15</v>
      </c>
      <c r="H9" s="265"/>
      <c r="I9" s="265"/>
      <c r="J9" s="265"/>
      <c r="K9" s="265"/>
      <c r="L9" s="265"/>
      <c r="M9" s="1"/>
    </row>
    <row r="10" spans="2:13" ht="45.75" customHeight="1">
      <c r="B10" s="265"/>
      <c r="C10" s="5" t="s">
        <v>16</v>
      </c>
      <c r="D10" s="5" t="s">
        <v>17</v>
      </c>
      <c r="E10" s="5" t="s">
        <v>18</v>
      </c>
      <c r="F10" s="5" t="s">
        <v>19</v>
      </c>
      <c r="G10" s="5" t="s">
        <v>20</v>
      </c>
      <c r="H10" s="5" t="s">
        <v>18</v>
      </c>
      <c r="I10" s="5" t="s">
        <v>19</v>
      </c>
      <c r="J10" s="265"/>
      <c r="K10" s="265"/>
      <c r="L10" s="265"/>
      <c r="M10" s="1"/>
    </row>
    <row r="11" spans="2:13" ht="15" customHeight="1">
      <c r="B11" s="259" t="s">
        <v>74</v>
      </c>
      <c r="C11" s="260"/>
      <c r="D11" s="260"/>
      <c r="E11" s="260"/>
      <c r="F11" s="260"/>
      <c r="G11" s="260"/>
      <c r="H11" s="260"/>
      <c r="I11" s="260"/>
      <c r="J11" s="260"/>
      <c r="K11" s="260"/>
      <c r="L11" s="261"/>
      <c r="M11" s="1"/>
    </row>
    <row r="12" spans="2:13">
      <c r="B12" s="10" t="s">
        <v>1</v>
      </c>
      <c r="C12" s="11">
        <f>SUM('TST:TRT24'!C12)</f>
        <v>61</v>
      </c>
      <c r="D12" s="11">
        <f>SUM('TST:TRT24'!D12)</f>
        <v>2</v>
      </c>
      <c r="E12" s="11">
        <f>SUM('TST:TRT24'!E12)</f>
        <v>1</v>
      </c>
      <c r="F12" s="11">
        <f>SUM('TST:TRT24'!F12)</f>
        <v>0</v>
      </c>
      <c r="G12" s="11">
        <f>SUM('TST:TRT24'!G12)</f>
        <v>0</v>
      </c>
      <c r="H12" s="11">
        <f>SUM('TST:TRT24'!H12)</f>
        <v>0</v>
      </c>
      <c r="I12" s="11">
        <f>SUM('TST:TRT24'!I12)</f>
        <v>0</v>
      </c>
      <c r="J12" s="11">
        <f>SUM('TST:TRT24'!J12)</f>
        <v>2</v>
      </c>
      <c r="K12" s="11">
        <f>SUM('TST:TRT24'!K12)</f>
        <v>0</v>
      </c>
      <c r="L12" s="11">
        <f>C12+D12+E12+F12+G12+H12+I12+J12+K12</f>
        <v>66</v>
      </c>
      <c r="M12" s="1"/>
    </row>
    <row r="13" spans="2:13">
      <c r="B13" s="10" t="s">
        <v>2</v>
      </c>
      <c r="C13" s="11">
        <f>SUM('TST:TRT24'!C13)</f>
        <v>2831</v>
      </c>
      <c r="D13" s="11">
        <f>SUM('TST:TRT24'!D13)</f>
        <v>92</v>
      </c>
      <c r="E13" s="11">
        <f>SUM('TST:TRT24'!E13)</f>
        <v>14</v>
      </c>
      <c r="F13" s="11">
        <f>SUM('TST:TRT24'!F13)</f>
        <v>0</v>
      </c>
      <c r="G13" s="11">
        <f>SUM('TST:TRT24'!G13)</f>
        <v>4</v>
      </c>
      <c r="H13" s="11">
        <f>SUM('TST:TRT24'!H13)</f>
        <v>14</v>
      </c>
      <c r="I13" s="11">
        <f>SUM('TST:TRT24'!I13)</f>
        <v>1</v>
      </c>
      <c r="J13" s="11">
        <f>SUM('TST:TRT24'!J13)</f>
        <v>161</v>
      </c>
      <c r="K13" s="11">
        <f>SUM('TST:TRT24'!K13)</f>
        <v>32</v>
      </c>
      <c r="L13" s="11">
        <f>C13+D13+E13+F13+G13+H13+I13+J13+K13</f>
        <v>3149</v>
      </c>
      <c r="M13" s="1"/>
    </row>
    <row r="14" spans="2:13">
      <c r="B14" s="10" t="s">
        <v>3</v>
      </c>
      <c r="C14" s="11">
        <f>SUM('TST:TRT24'!C14)</f>
        <v>522</v>
      </c>
      <c r="D14" s="11">
        <f>SUM('TST:TRT24'!D14)</f>
        <v>19</v>
      </c>
      <c r="E14" s="11">
        <f>SUM('TST:TRT24'!E14)</f>
        <v>2</v>
      </c>
      <c r="F14" s="11">
        <f>SUM('TST:TRT24'!F14)</f>
        <v>0</v>
      </c>
      <c r="G14" s="11">
        <f>SUM('TST:TRT24'!G14)</f>
        <v>1</v>
      </c>
      <c r="H14" s="11">
        <f>SUM('TST:TRT24'!H14)</f>
        <v>6</v>
      </c>
      <c r="I14" s="11">
        <f>SUM('TST:TRT24'!I14)</f>
        <v>0</v>
      </c>
      <c r="J14" s="11">
        <f>SUM('TST:TRT24'!J14)</f>
        <v>34</v>
      </c>
      <c r="K14" s="11">
        <f>SUM('TST:TRT24'!K14)</f>
        <v>4</v>
      </c>
      <c r="L14" s="11">
        <f>C14+D14+E14+F14+G14+H14+I14+J14+K14</f>
        <v>588</v>
      </c>
      <c r="M14" s="1"/>
    </row>
    <row r="15" spans="2:13">
      <c r="B15" s="10" t="s">
        <v>25</v>
      </c>
      <c r="C15" s="11">
        <f>SUM('TST:TRT24'!C15)</f>
        <v>554</v>
      </c>
      <c r="D15" s="11">
        <f>SUM('TST:TRT24'!D15)</f>
        <v>22</v>
      </c>
      <c r="E15" s="11">
        <f>SUM('TST:TRT24'!E15)</f>
        <v>3</v>
      </c>
      <c r="F15" s="11">
        <f>SUM('TST:TRT24'!F15)</f>
        <v>0</v>
      </c>
      <c r="G15" s="11">
        <f>SUM('TST:TRT24'!G15)</f>
        <v>2</v>
      </c>
      <c r="H15" s="11">
        <f>SUM('TST:TRT24'!H15)</f>
        <v>5</v>
      </c>
      <c r="I15" s="11">
        <f>SUM('TST:TRT24'!I15)</f>
        <v>0</v>
      </c>
      <c r="J15" s="11">
        <f>SUM('TST:TRT24'!J15)</f>
        <v>32</v>
      </c>
      <c r="K15" s="11">
        <f>SUM('TST:TRT24'!K15)</f>
        <v>4</v>
      </c>
      <c r="L15" s="11">
        <f>C15+D15+E15+F15+G15+H15+I15+J15+K15</f>
        <v>622</v>
      </c>
      <c r="M15" s="1"/>
    </row>
    <row r="16" spans="2:13" ht="19.5" customHeight="1">
      <c r="B16" s="55" t="s">
        <v>23</v>
      </c>
      <c r="C16" s="56">
        <f>SUM(C12:C15)</f>
        <v>3968</v>
      </c>
      <c r="D16" s="56">
        <f t="shared" ref="D16:L16" si="0">SUM(D12:D15)</f>
        <v>135</v>
      </c>
      <c r="E16" s="56">
        <f t="shared" si="0"/>
        <v>20</v>
      </c>
      <c r="F16" s="56">
        <f t="shared" si="0"/>
        <v>0</v>
      </c>
      <c r="G16" s="56">
        <f t="shared" si="0"/>
        <v>7</v>
      </c>
      <c r="H16" s="56">
        <f t="shared" si="0"/>
        <v>25</v>
      </c>
      <c r="I16" s="56">
        <f t="shared" si="0"/>
        <v>1</v>
      </c>
      <c r="J16" s="56">
        <f t="shared" si="0"/>
        <v>229</v>
      </c>
      <c r="K16" s="56">
        <f t="shared" si="0"/>
        <v>40</v>
      </c>
      <c r="L16" s="56">
        <f t="shared" si="0"/>
        <v>4425</v>
      </c>
      <c r="M16" s="1"/>
    </row>
    <row r="17" spans="2:13" ht="15" customHeight="1">
      <c r="B17" s="262" t="s">
        <v>75</v>
      </c>
      <c r="C17" s="263"/>
      <c r="D17" s="263"/>
      <c r="E17" s="263"/>
      <c r="F17" s="263"/>
      <c r="G17" s="263"/>
      <c r="H17" s="263"/>
      <c r="I17" s="263"/>
      <c r="J17" s="263"/>
      <c r="K17" s="263"/>
      <c r="L17" s="264"/>
      <c r="M17" s="1"/>
    </row>
    <row r="18" spans="2:13">
      <c r="B18" s="12" t="s">
        <v>4</v>
      </c>
      <c r="C18" s="13">
        <f>SUM('TST:TRT24'!C18)</f>
        <v>738</v>
      </c>
      <c r="D18" s="13">
        <f>SUM('TST:TRT24'!D18)</f>
        <v>42</v>
      </c>
      <c r="E18" s="13">
        <f>SUM('TST:TRT24'!E18)</f>
        <v>3</v>
      </c>
      <c r="F18" s="13">
        <f>SUM('TST:TRT24'!F18)</f>
        <v>0</v>
      </c>
      <c r="G18" s="13">
        <f>SUM('TST:TRT24'!G18)</f>
        <v>2</v>
      </c>
      <c r="H18" s="13">
        <f>SUM('TST:TRT24'!H18)</f>
        <v>15</v>
      </c>
      <c r="I18" s="13">
        <f>SUM('TST:TRT24'!I18)</f>
        <v>0</v>
      </c>
      <c r="J18" s="17"/>
      <c r="K18" s="13">
        <f>SUM('TST:TRT24'!K18)</f>
        <v>13</v>
      </c>
      <c r="L18" s="13">
        <f t="shared" ref="L18:L24" si="1">C18+D18+E18+F18+G18+H18+I18+K18</f>
        <v>813</v>
      </c>
      <c r="M18" s="1"/>
    </row>
    <row r="19" spans="2:13">
      <c r="B19" s="12" t="s">
        <v>5</v>
      </c>
      <c r="C19" s="13">
        <f>SUM('TST:TRT24'!C19)</f>
        <v>8538</v>
      </c>
      <c r="D19" s="13">
        <f>SUM('TST:TRT24'!D19)</f>
        <v>388</v>
      </c>
      <c r="E19" s="13">
        <f>SUM('TST:TRT24'!E19)</f>
        <v>26</v>
      </c>
      <c r="F19" s="13">
        <f>SUM('TST:TRT24'!F19)</f>
        <v>2</v>
      </c>
      <c r="G19" s="13">
        <f>SUM('TST:TRT24'!G19)</f>
        <v>23</v>
      </c>
      <c r="H19" s="13">
        <f>SUM('TST:TRT24'!H19)</f>
        <v>153</v>
      </c>
      <c r="I19" s="13">
        <f>SUM('TST:TRT24'!I19)</f>
        <v>4</v>
      </c>
      <c r="J19" s="17"/>
      <c r="K19" s="13">
        <f>SUM('TST:TRT24'!K19)</f>
        <v>163</v>
      </c>
      <c r="L19" s="13">
        <f t="shared" si="1"/>
        <v>9297</v>
      </c>
      <c r="M19" s="1"/>
    </row>
    <row r="20" spans="2:13">
      <c r="B20" s="12" t="s">
        <v>6</v>
      </c>
      <c r="C20" s="13">
        <f>SUM('TST:TRT24'!C20)</f>
        <v>6021</v>
      </c>
      <c r="D20" s="13">
        <f>SUM('TST:TRT24'!D20)</f>
        <v>306</v>
      </c>
      <c r="E20" s="13">
        <f>SUM('TST:TRT24'!E20)</f>
        <v>42</v>
      </c>
      <c r="F20" s="13">
        <f>SUM('TST:TRT24'!F20)</f>
        <v>6</v>
      </c>
      <c r="G20" s="13">
        <f>SUM('TST:TRT24'!G20)</f>
        <v>60</v>
      </c>
      <c r="H20" s="13">
        <f>SUM('TST:TRT24'!H20)</f>
        <v>349</v>
      </c>
      <c r="I20" s="13">
        <f>SUM('TST:TRT24'!I20)</f>
        <v>8</v>
      </c>
      <c r="J20" s="17"/>
      <c r="K20" s="13">
        <f>SUM('TST:TRT24'!K20)</f>
        <v>108</v>
      </c>
      <c r="L20" s="13">
        <f t="shared" si="1"/>
        <v>6900</v>
      </c>
      <c r="M20" s="1"/>
    </row>
    <row r="21" spans="2:13">
      <c r="B21" s="12" t="s">
        <v>37</v>
      </c>
      <c r="C21" s="13">
        <f>SUM('TST:TRT24'!C21)</f>
        <v>3145</v>
      </c>
      <c r="D21" s="13">
        <f>SUM('TST:TRT24'!D21)</f>
        <v>169</v>
      </c>
      <c r="E21" s="13">
        <f>SUM('TST:TRT24'!E21)</f>
        <v>33</v>
      </c>
      <c r="F21" s="13">
        <f>SUM('TST:TRT24'!F21)</f>
        <v>2</v>
      </c>
      <c r="G21" s="13">
        <f>SUM('TST:TRT24'!G21)</f>
        <v>19</v>
      </c>
      <c r="H21" s="13">
        <f>SUM('TST:TRT24'!H21)</f>
        <v>138</v>
      </c>
      <c r="I21" s="13">
        <f>SUM('TST:TRT24'!I21)</f>
        <v>12</v>
      </c>
      <c r="J21" s="17"/>
      <c r="K21" s="13">
        <f>SUM('TST:TRT24'!K21)</f>
        <v>123</v>
      </c>
      <c r="L21" s="13">
        <f t="shared" si="1"/>
        <v>3641</v>
      </c>
      <c r="M21" s="1"/>
    </row>
    <row r="22" spans="2:13">
      <c r="B22" s="12" t="s">
        <v>8</v>
      </c>
      <c r="C22" s="13">
        <f>SUM('TST:TRT24'!C22)</f>
        <v>3476</v>
      </c>
      <c r="D22" s="13">
        <f>SUM('TST:TRT24'!D22)</f>
        <v>226</v>
      </c>
      <c r="E22" s="13">
        <f>SUM('TST:TRT24'!E22)</f>
        <v>20</v>
      </c>
      <c r="F22" s="13">
        <f>SUM('TST:TRT24'!F22)</f>
        <v>2</v>
      </c>
      <c r="G22" s="13">
        <f>SUM('TST:TRT24'!G22)</f>
        <v>23</v>
      </c>
      <c r="H22" s="13">
        <f>SUM('TST:TRT24'!H22)</f>
        <v>321</v>
      </c>
      <c r="I22" s="13">
        <f>SUM('TST:TRT24'!I22)</f>
        <v>14</v>
      </c>
      <c r="J22" s="17"/>
      <c r="K22" s="13">
        <f>SUM('TST:TRT24'!K22)</f>
        <v>148</v>
      </c>
      <c r="L22" s="13">
        <f>C22+D22+E22+F22+G22+H22+I22+K22</f>
        <v>4230</v>
      </c>
      <c r="M22" s="1"/>
    </row>
    <row r="23" spans="2:13">
      <c r="B23" s="12" t="s">
        <v>9</v>
      </c>
      <c r="C23" s="13">
        <f>SUM('TST:TRT24'!C23)</f>
        <v>538</v>
      </c>
      <c r="D23" s="13">
        <f>SUM('TST:TRT24'!D23)</f>
        <v>43</v>
      </c>
      <c r="E23" s="13">
        <f>SUM('TST:TRT24'!E23)</f>
        <v>7</v>
      </c>
      <c r="F23" s="13">
        <f>SUM('TST:TRT24'!F23)</f>
        <v>0</v>
      </c>
      <c r="G23" s="13">
        <f>SUM('TST:TRT24'!G23)</f>
        <v>22</v>
      </c>
      <c r="H23" s="13">
        <f>SUM('TST:TRT24'!H23)</f>
        <v>266</v>
      </c>
      <c r="I23" s="13">
        <f>SUM('TST:TRT24'!I23)</f>
        <v>12</v>
      </c>
      <c r="J23" s="17"/>
      <c r="K23" s="13">
        <f>SUM('TST:TRT24'!K23)</f>
        <v>111</v>
      </c>
      <c r="L23" s="13">
        <f t="shared" si="1"/>
        <v>999</v>
      </c>
      <c r="M23" s="1"/>
    </row>
    <row r="24" spans="2:13" ht="19.5" customHeight="1">
      <c r="B24" s="57" t="s">
        <v>24</v>
      </c>
      <c r="C24" s="58">
        <f>SUM(C18:C23)</f>
        <v>22456</v>
      </c>
      <c r="D24" s="58">
        <f t="shared" ref="D24:I24" si="2">SUM(D18:D23)</f>
        <v>1174</v>
      </c>
      <c r="E24" s="58">
        <f t="shared" si="2"/>
        <v>131</v>
      </c>
      <c r="F24" s="58">
        <f t="shared" si="2"/>
        <v>12</v>
      </c>
      <c r="G24" s="58">
        <f t="shared" si="2"/>
        <v>149</v>
      </c>
      <c r="H24" s="58">
        <f t="shared" si="2"/>
        <v>1242</v>
      </c>
      <c r="I24" s="58">
        <f t="shared" si="2"/>
        <v>50</v>
      </c>
      <c r="J24" s="15"/>
      <c r="K24" s="58">
        <f>SUM(K18:K23)</f>
        <v>666</v>
      </c>
      <c r="L24" s="58">
        <f t="shared" si="1"/>
        <v>25880</v>
      </c>
      <c r="M24" s="1"/>
    </row>
    <row r="25" spans="2:13" ht="19.5" customHeight="1">
      <c r="B25" s="14" t="s">
        <v>0</v>
      </c>
      <c r="C25" s="15">
        <f>C16+C24</f>
        <v>26424</v>
      </c>
      <c r="D25" s="15">
        <f t="shared" ref="D25:L25" si="3">D16+D24</f>
        <v>1309</v>
      </c>
      <c r="E25" s="15">
        <f t="shared" si="3"/>
        <v>151</v>
      </c>
      <c r="F25" s="15">
        <f t="shared" si="3"/>
        <v>12</v>
      </c>
      <c r="G25" s="15">
        <f t="shared" si="3"/>
        <v>156</v>
      </c>
      <c r="H25" s="15">
        <f t="shared" si="3"/>
        <v>1267</v>
      </c>
      <c r="I25" s="15">
        <f t="shared" si="3"/>
        <v>51</v>
      </c>
      <c r="J25" s="15">
        <f t="shared" si="3"/>
        <v>229</v>
      </c>
      <c r="K25" s="15">
        <f t="shared" si="3"/>
        <v>706</v>
      </c>
      <c r="L25" s="15">
        <f t="shared" si="3"/>
        <v>30305</v>
      </c>
      <c r="M25" s="1"/>
    </row>
    <row r="26" spans="2:13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34" spans="3:3">
      <c r="C34" s="2"/>
    </row>
    <row r="35" spans="3:3">
      <c r="C35" s="2"/>
    </row>
    <row r="36" spans="3:3">
      <c r="C36" s="2"/>
    </row>
    <row r="37" spans="3:3">
      <c r="C37" s="2"/>
    </row>
    <row r="38" spans="3:3">
      <c r="C38" s="2"/>
    </row>
    <row r="39" spans="3:3">
      <c r="C39" s="2"/>
    </row>
    <row r="40" spans="3:3">
      <c r="C40" s="2"/>
    </row>
    <row r="41" spans="3:3">
      <c r="C41" s="2"/>
    </row>
  </sheetData>
  <mergeCells count="10">
    <mergeCell ref="B5:L5"/>
    <mergeCell ref="B11:L11"/>
    <mergeCell ref="B17:L17"/>
    <mergeCell ref="K8:K10"/>
    <mergeCell ref="L8:L10"/>
    <mergeCell ref="C8:I8"/>
    <mergeCell ref="B8:B10"/>
    <mergeCell ref="C9:F9"/>
    <mergeCell ref="G9:I9"/>
    <mergeCell ref="J8:J10"/>
  </mergeCells>
  <phoneticPr fontId="20" type="noConversion"/>
  <pageMargins left="0.78740157499999996" right="0.78740157499999996" top="0.984251969" bottom="0.984251969" header="0.49212598499999999" footer="0.49212598499999999"/>
  <pageSetup paperSize="9" scale="8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view="pageBreakPreview" zoomScale="90" zoomScaleNormal="100" zoomScaleSheetLayoutView="90" workbookViewId="0">
      <selection activeCell="M34" sqref="M34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1:12">
      <c r="A1" s="41"/>
      <c r="B1" s="42" t="s">
        <v>27</v>
      </c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>
      <c r="A2" s="41"/>
      <c r="B2" s="42" t="s">
        <v>29</v>
      </c>
      <c r="C2" s="279" t="s">
        <v>76</v>
      </c>
      <c r="D2" s="279"/>
      <c r="E2" s="279"/>
      <c r="F2" s="279"/>
      <c r="G2" s="279"/>
      <c r="H2" s="43"/>
      <c r="I2" s="43"/>
      <c r="J2" s="43"/>
      <c r="K2" s="43"/>
      <c r="L2" s="43"/>
    </row>
    <row r="3" spans="1:12">
      <c r="A3" s="41"/>
      <c r="B3" s="42" t="s">
        <v>28</v>
      </c>
      <c r="C3" s="280" t="s">
        <v>57</v>
      </c>
      <c r="D3" s="280"/>
      <c r="E3" s="280"/>
      <c r="F3" s="280"/>
      <c r="G3" s="280"/>
      <c r="H3" s="43"/>
      <c r="I3" s="43"/>
      <c r="J3" s="43"/>
      <c r="K3" s="43"/>
      <c r="L3" s="43"/>
    </row>
    <row r="4" spans="1:12">
      <c r="A4" s="41"/>
      <c r="B4" s="43" t="s">
        <v>30</v>
      </c>
      <c r="C4" s="43"/>
      <c r="D4" s="27">
        <v>43585</v>
      </c>
      <c r="E4" s="43"/>
      <c r="F4" s="43"/>
      <c r="G4" s="43"/>
      <c r="H4" s="43"/>
      <c r="I4" s="43"/>
      <c r="J4" s="43"/>
      <c r="K4" s="43"/>
      <c r="L4" s="43"/>
    </row>
    <row r="5" spans="1:12">
      <c r="A5" s="41"/>
      <c r="B5" s="284" t="s">
        <v>26</v>
      </c>
      <c r="C5" s="284"/>
      <c r="D5" s="284"/>
      <c r="E5" s="284"/>
      <c r="F5" s="284"/>
      <c r="G5" s="284"/>
      <c r="H5" s="284"/>
      <c r="I5" s="284"/>
      <c r="J5" s="284"/>
      <c r="K5" s="284"/>
      <c r="L5" s="284"/>
    </row>
    <row r="6" spans="1:12">
      <c r="A6" s="41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</row>
    <row r="7" spans="1:12">
      <c r="A7" s="41"/>
      <c r="B7" s="44" t="s">
        <v>10</v>
      </c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1:12" ht="12.75" customHeight="1">
      <c r="A8" s="41"/>
      <c r="B8" s="285" t="s">
        <v>32</v>
      </c>
      <c r="C8" s="285" t="s">
        <v>11</v>
      </c>
      <c r="D8" s="285"/>
      <c r="E8" s="285"/>
      <c r="F8" s="285"/>
      <c r="G8" s="285"/>
      <c r="H8" s="285"/>
      <c r="I8" s="285"/>
      <c r="J8" s="285" t="s">
        <v>12</v>
      </c>
      <c r="K8" s="285" t="s">
        <v>13</v>
      </c>
      <c r="L8" s="285" t="s">
        <v>0</v>
      </c>
    </row>
    <row r="9" spans="1:12" ht="12.75" customHeight="1">
      <c r="A9" s="41"/>
      <c r="B9" s="285"/>
      <c r="C9" s="285" t="s">
        <v>14</v>
      </c>
      <c r="D9" s="285"/>
      <c r="E9" s="285"/>
      <c r="F9" s="285"/>
      <c r="G9" s="285" t="s">
        <v>15</v>
      </c>
      <c r="H9" s="285"/>
      <c r="I9" s="285"/>
      <c r="J9" s="285"/>
      <c r="K9" s="285"/>
      <c r="L9" s="285"/>
    </row>
    <row r="10" spans="1:12" ht="36">
      <c r="A10" s="41"/>
      <c r="B10" s="285"/>
      <c r="C10" s="45" t="s">
        <v>16</v>
      </c>
      <c r="D10" s="45" t="s">
        <v>17</v>
      </c>
      <c r="E10" s="45" t="s">
        <v>18</v>
      </c>
      <c r="F10" s="45" t="s">
        <v>19</v>
      </c>
      <c r="G10" s="45" t="s">
        <v>20</v>
      </c>
      <c r="H10" s="45" t="s">
        <v>18</v>
      </c>
      <c r="I10" s="45" t="s">
        <v>19</v>
      </c>
      <c r="J10" s="285"/>
      <c r="K10" s="285"/>
      <c r="L10" s="285"/>
    </row>
    <row r="11" spans="1:12" ht="12.75" customHeight="1">
      <c r="A11" s="41"/>
      <c r="B11" s="281" t="s">
        <v>21</v>
      </c>
      <c r="C11" s="282"/>
      <c r="D11" s="282"/>
      <c r="E11" s="282"/>
      <c r="F11" s="282"/>
      <c r="G11" s="282"/>
      <c r="H11" s="282"/>
      <c r="I11" s="282"/>
      <c r="J11" s="282"/>
      <c r="K11" s="282"/>
      <c r="L11" s="283"/>
    </row>
    <row r="12" spans="1:12">
      <c r="A12" s="41"/>
      <c r="B12" s="29" t="s">
        <v>1</v>
      </c>
      <c r="C12" s="105">
        <v>2</v>
      </c>
      <c r="D12" s="107">
        <v>0</v>
      </c>
      <c r="E12" s="107">
        <v>0</v>
      </c>
      <c r="F12" s="107">
        <v>0</v>
      </c>
      <c r="G12" s="107">
        <v>0</v>
      </c>
      <c r="H12" s="107">
        <v>0</v>
      </c>
      <c r="I12" s="107">
        <v>0</v>
      </c>
      <c r="J12" s="107">
        <v>0</v>
      </c>
      <c r="K12" s="105">
        <v>0</v>
      </c>
      <c r="L12" s="106">
        <v>2</v>
      </c>
    </row>
    <row r="13" spans="1:12">
      <c r="A13" s="41"/>
      <c r="B13" s="29" t="s">
        <v>2</v>
      </c>
      <c r="C13" s="107">
        <v>81</v>
      </c>
      <c r="D13" s="107">
        <v>0</v>
      </c>
      <c r="E13" s="107">
        <v>0</v>
      </c>
      <c r="F13" s="107">
        <v>0</v>
      </c>
      <c r="G13" s="107">
        <v>0</v>
      </c>
      <c r="H13" s="107">
        <v>0</v>
      </c>
      <c r="I13" s="107">
        <v>0</v>
      </c>
      <c r="J13" s="107">
        <v>8</v>
      </c>
      <c r="K13" s="107">
        <v>2</v>
      </c>
      <c r="L13" s="106">
        <v>91</v>
      </c>
    </row>
    <row r="14" spans="1:12">
      <c r="A14" s="41"/>
      <c r="B14" s="29" t="s">
        <v>3</v>
      </c>
      <c r="C14" s="107">
        <v>13</v>
      </c>
      <c r="D14" s="107">
        <v>1</v>
      </c>
      <c r="E14" s="107">
        <v>0</v>
      </c>
      <c r="F14" s="107">
        <v>0</v>
      </c>
      <c r="G14" s="107">
        <v>0</v>
      </c>
      <c r="H14" s="107">
        <v>0</v>
      </c>
      <c r="I14" s="107">
        <v>0</v>
      </c>
      <c r="J14" s="107">
        <v>3</v>
      </c>
      <c r="K14" s="107">
        <v>1</v>
      </c>
      <c r="L14" s="106">
        <v>18</v>
      </c>
    </row>
    <row r="15" spans="1:12">
      <c r="A15" s="41"/>
      <c r="B15" s="29" t="s">
        <v>25</v>
      </c>
      <c r="C15" s="107">
        <v>9</v>
      </c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107">
        <v>0</v>
      </c>
      <c r="J15" s="107">
        <v>2</v>
      </c>
      <c r="K15" s="107">
        <v>1</v>
      </c>
      <c r="L15" s="106">
        <v>12</v>
      </c>
    </row>
    <row r="16" spans="1:12">
      <c r="A16" s="41"/>
      <c r="B16" s="29" t="s">
        <v>23</v>
      </c>
      <c r="C16" s="106">
        <v>105</v>
      </c>
      <c r="D16" s="106">
        <v>1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13</v>
      </c>
      <c r="K16" s="106">
        <v>4</v>
      </c>
      <c r="L16" s="106">
        <v>123</v>
      </c>
    </row>
    <row r="17" spans="1:12">
      <c r="A17" s="41"/>
      <c r="B17" s="278" t="s">
        <v>22</v>
      </c>
      <c r="C17" s="278"/>
      <c r="D17" s="278"/>
      <c r="E17" s="278"/>
      <c r="F17" s="278"/>
      <c r="G17" s="278"/>
      <c r="H17" s="278"/>
      <c r="I17" s="278"/>
      <c r="J17" s="278"/>
      <c r="K17" s="278"/>
      <c r="L17" s="278"/>
    </row>
    <row r="18" spans="1:12">
      <c r="A18" s="41"/>
      <c r="B18" s="29" t="s">
        <v>4</v>
      </c>
      <c r="C18" s="112">
        <v>18</v>
      </c>
      <c r="D18" s="112">
        <v>1</v>
      </c>
      <c r="E18" s="112">
        <v>0</v>
      </c>
      <c r="F18" s="112">
        <v>0</v>
      </c>
      <c r="G18" s="112">
        <v>0</v>
      </c>
      <c r="H18" s="112">
        <v>0</v>
      </c>
      <c r="I18" s="112">
        <v>0</v>
      </c>
      <c r="J18" s="109"/>
      <c r="K18" s="112">
        <v>0</v>
      </c>
      <c r="L18" s="111">
        <v>19</v>
      </c>
    </row>
    <row r="19" spans="1:12">
      <c r="A19" s="41"/>
      <c r="B19" s="29" t="s">
        <v>5</v>
      </c>
      <c r="C19" s="112">
        <v>295</v>
      </c>
      <c r="D19" s="112">
        <v>5</v>
      </c>
      <c r="E19" s="112">
        <v>0</v>
      </c>
      <c r="F19" s="112">
        <v>0</v>
      </c>
      <c r="G19" s="112">
        <v>0</v>
      </c>
      <c r="H19" s="112">
        <v>0</v>
      </c>
      <c r="I19" s="112">
        <v>0</v>
      </c>
      <c r="J19" s="109"/>
      <c r="K19" s="112">
        <v>13</v>
      </c>
      <c r="L19" s="111">
        <v>313</v>
      </c>
    </row>
    <row r="20" spans="1:12">
      <c r="A20" s="41"/>
      <c r="B20" s="29" t="s">
        <v>6</v>
      </c>
      <c r="C20" s="112">
        <v>213</v>
      </c>
      <c r="D20" s="112">
        <v>1</v>
      </c>
      <c r="E20" s="112">
        <v>0</v>
      </c>
      <c r="F20" s="112">
        <v>0</v>
      </c>
      <c r="G20" s="112">
        <v>0</v>
      </c>
      <c r="H20" s="112">
        <v>2</v>
      </c>
      <c r="I20" s="112">
        <v>0</v>
      </c>
      <c r="J20" s="109"/>
      <c r="K20" s="112">
        <v>2</v>
      </c>
      <c r="L20" s="111">
        <v>218</v>
      </c>
    </row>
    <row r="21" spans="1:12">
      <c r="A21" s="41"/>
      <c r="B21" s="29" t="s">
        <v>7</v>
      </c>
      <c r="C21" s="112">
        <v>31</v>
      </c>
      <c r="D21" s="112">
        <v>0</v>
      </c>
      <c r="E21" s="112">
        <v>0</v>
      </c>
      <c r="F21" s="112">
        <v>0</v>
      </c>
      <c r="G21" s="112">
        <v>0</v>
      </c>
      <c r="H21" s="112">
        <v>0</v>
      </c>
      <c r="I21" s="112">
        <v>0</v>
      </c>
      <c r="J21" s="109"/>
      <c r="K21" s="112">
        <v>1</v>
      </c>
      <c r="L21" s="111">
        <v>32</v>
      </c>
    </row>
    <row r="22" spans="1:12">
      <c r="A22" s="41"/>
      <c r="B22" s="29" t="s">
        <v>8</v>
      </c>
      <c r="C22" s="112">
        <v>103</v>
      </c>
      <c r="D22" s="112">
        <v>2</v>
      </c>
      <c r="E22" s="112">
        <v>0</v>
      </c>
      <c r="F22" s="112">
        <v>0</v>
      </c>
      <c r="G22" s="112">
        <v>0</v>
      </c>
      <c r="H22" s="112">
        <v>1</v>
      </c>
      <c r="I22" s="112">
        <v>0</v>
      </c>
      <c r="J22" s="109"/>
      <c r="K22" s="112">
        <v>7</v>
      </c>
      <c r="L22" s="111">
        <v>113</v>
      </c>
    </row>
    <row r="23" spans="1:12">
      <c r="A23" s="41"/>
      <c r="B23" s="29" t="s">
        <v>9</v>
      </c>
      <c r="C23" s="112">
        <v>4</v>
      </c>
      <c r="D23" s="112">
        <v>0</v>
      </c>
      <c r="E23" s="112">
        <v>0</v>
      </c>
      <c r="F23" s="112">
        <v>0</v>
      </c>
      <c r="G23" s="112">
        <v>0</v>
      </c>
      <c r="H23" s="112">
        <v>0</v>
      </c>
      <c r="I23" s="112">
        <v>0</v>
      </c>
      <c r="J23" s="109"/>
      <c r="K23" s="112">
        <v>0</v>
      </c>
      <c r="L23" s="111">
        <v>4</v>
      </c>
    </row>
    <row r="24" spans="1:12">
      <c r="A24" s="41"/>
      <c r="B24" s="30" t="s">
        <v>24</v>
      </c>
      <c r="C24" s="110">
        <v>664</v>
      </c>
      <c r="D24" s="110">
        <v>9</v>
      </c>
      <c r="E24" s="110">
        <v>0</v>
      </c>
      <c r="F24" s="110">
        <v>0</v>
      </c>
      <c r="G24" s="110">
        <v>0</v>
      </c>
      <c r="H24" s="110">
        <v>3</v>
      </c>
      <c r="I24" s="110">
        <v>0</v>
      </c>
      <c r="J24" s="110"/>
      <c r="K24" s="110">
        <v>23</v>
      </c>
      <c r="L24" s="110">
        <v>699</v>
      </c>
    </row>
    <row r="25" spans="1:12">
      <c r="A25" s="41"/>
      <c r="B25" s="28" t="s">
        <v>0</v>
      </c>
      <c r="C25" s="108">
        <v>769</v>
      </c>
      <c r="D25" s="108">
        <v>10</v>
      </c>
      <c r="E25" s="108">
        <v>0</v>
      </c>
      <c r="F25" s="108">
        <v>0</v>
      </c>
      <c r="G25" s="108">
        <v>0</v>
      </c>
      <c r="H25" s="108">
        <v>3</v>
      </c>
      <c r="I25" s="108">
        <v>0</v>
      </c>
      <c r="J25" s="108">
        <v>13</v>
      </c>
      <c r="K25" s="108">
        <v>27</v>
      </c>
      <c r="L25" s="108">
        <v>822</v>
      </c>
    </row>
    <row r="26" spans="1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="90" zoomScaleNormal="100" zoomScaleSheetLayoutView="90" workbookViewId="0">
      <selection activeCell="N28" sqref="N27:N28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67" t="s">
        <v>52</v>
      </c>
      <c r="D2" s="267"/>
      <c r="E2" s="267"/>
      <c r="F2" s="267"/>
      <c r="G2" s="267"/>
      <c r="H2" s="4"/>
      <c r="I2" s="4"/>
      <c r="J2" s="4"/>
      <c r="K2" s="4"/>
      <c r="L2" s="4"/>
    </row>
    <row r="3" spans="2:12">
      <c r="B3" s="3" t="s">
        <v>28</v>
      </c>
      <c r="C3" s="267"/>
      <c r="D3" s="267"/>
      <c r="E3" s="267"/>
      <c r="F3" s="267"/>
      <c r="G3" s="267"/>
      <c r="H3" s="4"/>
      <c r="I3" s="4"/>
      <c r="J3" s="4"/>
      <c r="K3" s="4"/>
      <c r="L3" s="4"/>
    </row>
    <row r="4" spans="2:12">
      <c r="B4" s="4" t="s">
        <v>30</v>
      </c>
      <c r="C4" s="4"/>
      <c r="D4" s="22">
        <v>43585</v>
      </c>
      <c r="E4" s="4"/>
      <c r="F4" s="4"/>
      <c r="G4" s="4"/>
      <c r="H4" s="4"/>
      <c r="I4" s="4"/>
      <c r="J4" s="4"/>
      <c r="K4" s="4"/>
      <c r="L4" s="4"/>
    </row>
    <row r="5" spans="2:12">
      <c r="B5" s="271" t="s">
        <v>26</v>
      </c>
      <c r="C5" s="271"/>
      <c r="D5" s="271"/>
      <c r="E5" s="271"/>
      <c r="F5" s="271"/>
      <c r="G5" s="271"/>
      <c r="H5" s="271"/>
      <c r="I5" s="271"/>
      <c r="J5" s="271"/>
      <c r="K5" s="271"/>
      <c r="L5" s="271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72" t="s">
        <v>32</v>
      </c>
      <c r="C8" s="272" t="s">
        <v>11</v>
      </c>
      <c r="D8" s="272"/>
      <c r="E8" s="272"/>
      <c r="F8" s="272"/>
      <c r="G8" s="272"/>
      <c r="H8" s="272"/>
      <c r="I8" s="272"/>
      <c r="J8" s="272" t="s">
        <v>12</v>
      </c>
      <c r="K8" s="272" t="s">
        <v>13</v>
      </c>
      <c r="L8" s="272" t="s">
        <v>0</v>
      </c>
    </row>
    <row r="9" spans="2:12" ht="12.75" customHeight="1">
      <c r="B9" s="272"/>
      <c r="C9" s="272" t="s">
        <v>14</v>
      </c>
      <c r="D9" s="272"/>
      <c r="E9" s="272"/>
      <c r="F9" s="272"/>
      <c r="G9" s="272" t="s">
        <v>15</v>
      </c>
      <c r="H9" s="272"/>
      <c r="I9" s="272"/>
      <c r="J9" s="272"/>
      <c r="K9" s="272"/>
      <c r="L9" s="272"/>
    </row>
    <row r="10" spans="2:12" ht="36">
      <c r="B10" s="272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72"/>
      <c r="K10" s="272"/>
      <c r="L10" s="272"/>
    </row>
    <row r="11" spans="2:12" ht="12.75" customHeight="1">
      <c r="B11" s="268" t="s">
        <v>21</v>
      </c>
      <c r="C11" s="269"/>
      <c r="D11" s="269"/>
      <c r="E11" s="269"/>
      <c r="F11" s="269"/>
      <c r="G11" s="269"/>
      <c r="H11" s="269"/>
      <c r="I11" s="269"/>
      <c r="J11" s="269"/>
      <c r="K11" s="269"/>
      <c r="L11" s="270"/>
    </row>
    <row r="12" spans="2:12">
      <c r="B12" s="23" t="s">
        <v>1</v>
      </c>
      <c r="C12" s="113">
        <v>4</v>
      </c>
      <c r="D12" s="113">
        <v>0</v>
      </c>
      <c r="E12" s="113">
        <v>0</v>
      </c>
      <c r="F12" s="113">
        <v>0</v>
      </c>
      <c r="G12" s="113">
        <v>0</v>
      </c>
      <c r="H12" s="113">
        <v>0</v>
      </c>
      <c r="I12" s="113">
        <v>0</v>
      </c>
      <c r="J12" s="113">
        <v>0</v>
      </c>
      <c r="K12" s="113">
        <v>0</v>
      </c>
      <c r="L12" s="114">
        <v>4</v>
      </c>
    </row>
    <row r="13" spans="2:12">
      <c r="B13" s="23" t="s">
        <v>2</v>
      </c>
      <c r="C13" s="113">
        <v>179</v>
      </c>
      <c r="D13" s="113">
        <v>2</v>
      </c>
      <c r="E13" s="113">
        <v>0</v>
      </c>
      <c r="F13" s="113">
        <v>0</v>
      </c>
      <c r="G13" s="113">
        <v>0</v>
      </c>
      <c r="H13" s="113">
        <v>0</v>
      </c>
      <c r="I13" s="113">
        <v>0</v>
      </c>
      <c r="J13" s="113">
        <v>3</v>
      </c>
      <c r="K13" s="113">
        <v>0</v>
      </c>
      <c r="L13" s="114">
        <v>184</v>
      </c>
    </row>
    <row r="14" spans="2:12">
      <c r="B14" s="23" t="s">
        <v>3</v>
      </c>
      <c r="C14" s="113">
        <v>10</v>
      </c>
      <c r="D14" s="113">
        <v>1</v>
      </c>
      <c r="E14" s="113">
        <v>0</v>
      </c>
      <c r="F14" s="113">
        <v>0</v>
      </c>
      <c r="G14" s="113">
        <v>0</v>
      </c>
      <c r="H14" s="113">
        <v>0</v>
      </c>
      <c r="I14" s="113">
        <v>0</v>
      </c>
      <c r="J14" s="113">
        <v>0</v>
      </c>
      <c r="K14" s="113">
        <v>0</v>
      </c>
      <c r="L14" s="114">
        <v>11</v>
      </c>
    </row>
    <row r="15" spans="2:12">
      <c r="B15" s="23" t="s">
        <v>25</v>
      </c>
      <c r="C15" s="113">
        <v>120</v>
      </c>
      <c r="D15" s="113">
        <v>3</v>
      </c>
      <c r="E15" s="113">
        <v>0</v>
      </c>
      <c r="F15" s="113">
        <v>0</v>
      </c>
      <c r="G15" s="113">
        <v>0</v>
      </c>
      <c r="H15" s="113">
        <v>0</v>
      </c>
      <c r="I15" s="113">
        <v>0</v>
      </c>
      <c r="J15" s="113">
        <v>0</v>
      </c>
      <c r="K15" s="113">
        <v>0</v>
      </c>
      <c r="L15" s="114">
        <v>123</v>
      </c>
    </row>
    <row r="16" spans="2:12">
      <c r="B16" s="23" t="s">
        <v>23</v>
      </c>
      <c r="C16" s="114">
        <v>313</v>
      </c>
      <c r="D16" s="114">
        <v>6</v>
      </c>
      <c r="E16" s="114">
        <v>0</v>
      </c>
      <c r="F16" s="114">
        <v>0</v>
      </c>
      <c r="G16" s="114">
        <v>0</v>
      </c>
      <c r="H16" s="114">
        <v>0</v>
      </c>
      <c r="I16" s="114">
        <v>0</v>
      </c>
      <c r="J16" s="114">
        <v>3</v>
      </c>
      <c r="K16" s="114">
        <v>0</v>
      </c>
      <c r="L16" s="114">
        <v>322</v>
      </c>
    </row>
    <row r="17" spans="2:12">
      <c r="B17" s="266" t="s">
        <v>22</v>
      </c>
      <c r="C17" s="266"/>
      <c r="D17" s="266"/>
      <c r="E17" s="266"/>
      <c r="F17" s="266"/>
      <c r="G17" s="266"/>
      <c r="H17" s="266"/>
      <c r="I17" s="266"/>
      <c r="J17" s="266"/>
      <c r="K17" s="266"/>
      <c r="L17" s="266"/>
    </row>
    <row r="18" spans="2:12">
      <c r="B18" s="23" t="s">
        <v>4</v>
      </c>
      <c r="C18" s="115">
        <v>25</v>
      </c>
      <c r="D18" s="115">
        <v>0</v>
      </c>
      <c r="E18" s="115">
        <v>0</v>
      </c>
      <c r="F18" s="115">
        <v>0</v>
      </c>
      <c r="G18" s="115">
        <v>0</v>
      </c>
      <c r="H18" s="115">
        <v>0</v>
      </c>
      <c r="I18" s="115">
        <v>0</v>
      </c>
      <c r="J18" s="116"/>
      <c r="K18" s="115">
        <v>0</v>
      </c>
      <c r="L18" s="118">
        <v>25</v>
      </c>
    </row>
    <row r="19" spans="2:12">
      <c r="B19" s="23" t="s">
        <v>5</v>
      </c>
      <c r="C19" s="115">
        <v>622</v>
      </c>
      <c r="D19" s="115">
        <v>18</v>
      </c>
      <c r="E19" s="115">
        <v>0</v>
      </c>
      <c r="F19" s="115">
        <v>0</v>
      </c>
      <c r="G19" s="115">
        <v>0</v>
      </c>
      <c r="H19" s="115">
        <v>0</v>
      </c>
      <c r="I19" s="115">
        <v>0</v>
      </c>
      <c r="J19" s="116"/>
      <c r="K19" s="115">
        <v>12</v>
      </c>
      <c r="L19" s="118">
        <v>652</v>
      </c>
    </row>
    <row r="20" spans="2:12">
      <c r="B20" s="23" t="s">
        <v>6</v>
      </c>
      <c r="C20" s="115">
        <v>413</v>
      </c>
      <c r="D20" s="115">
        <v>19</v>
      </c>
      <c r="E20" s="115">
        <v>0</v>
      </c>
      <c r="F20" s="115">
        <v>0</v>
      </c>
      <c r="G20" s="115">
        <v>0</v>
      </c>
      <c r="H20" s="115">
        <v>0</v>
      </c>
      <c r="I20" s="115">
        <v>0</v>
      </c>
      <c r="J20" s="116"/>
      <c r="K20" s="115">
        <v>4</v>
      </c>
      <c r="L20" s="118">
        <v>436</v>
      </c>
    </row>
    <row r="21" spans="2:12">
      <c r="B21" s="23" t="s">
        <v>7</v>
      </c>
      <c r="C21" s="115">
        <v>127</v>
      </c>
      <c r="D21" s="115">
        <v>6</v>
      </c>
      <c r="E21" s="115">
        <v>0</v>
      </c>
      <c r="F21" s="115">
        <v>0</v>
      </c>
      <c r="G21" s="115">
        <v>0</v>
      </c>
      <c r="H21" s="115">
        <v>0</v>
      </c>
      <c r="I21" s="115">
        <v>0</v>
      </c>
      <c r="J21" s="116"/>
      <c r="K21" s="115">
        <v>2</v>
      </c>
      <c r="L21" s="118">
        <v>135</v>
      </c>
    </row>
    <row r="22" spans="2:12">
      <c r="B22" s="23" t="s">
        <v>8</v>
      </c>
      <c r="C22" s="115">
        <v>147</v>
      </c>
      <c r="D22" s="115">
        <v>13</v>
      </c>
      <c r="E22" s="115">
        <v>0</v>
      </c>
      <c r="F22" s="115">
        <v>0</v>
      </c>
      <c r="G22" s="115">
        <v>0</v>
      </c>
      <c r="H22" s="115">
        <v>0</v>
      </c>
      <c r="I22" s="115">
        <v>0</v>
      </c>
      <c r="J22" s="116"/>
      <c r="K22" s="115">
        <v>5</v>
      </c>
      <c r="L22" s="118">
        <v>165</v>
      </c>
    </row>
    <row r="23" spans="2:12">
      <c r="B23" s="23" t="s">
        <v>9</v>
      </c>
      <c r="C23" s="115">
        <v>8</v>
      </c>
      <c r="D23" s="115">
        <v>0</v>
      </c>
      <c r="E23" s="115">
        <v>0</v>
      </c>
      <c r="F23" s="115">
        <v>0</v>
      </c>
      <c r="G23" s="115">
        <v>0</v>
      </c>
      <c r="H23" s="115">
        <v>0</v>
      </c>
      <c r="I23" s="115">
        <v>0</v>
      </c>
      <c r="J23" s="116"/>
      <c r="K23" s="115">
        <v>0</v>
      </c>
      <c r="L23" s="118">
        <v>8</v>
      </c>
    </row>
    <row r="24" spans="2:12">
      <c r="B24" s="25" t="s">
        <v>24</v>
      </c>
      <c r="C24" s="119">
        <v>1342</v>
      </c>
      <c r="D24" s="119">
        <v>56</v>
      </c>
      <c r="E24" s="119">
        <v>0</v>
      </c>
      <c r="F24" s="119">
        <v>0</v>
      </c>
      <c r="G24" s="119">
        <v>0</v>
      </c>
      <c r="H24" s="119">
        <v>0</v>
      </c>
      <c r="I24" s="119">
        <v>0</v>
      </c>
      <c r="J24" s="119"/>
      <c r="K24" s="119">
        <v>23</v>
      </c>
      <c r="L24" s="119">
        <v>1421</v>
      </c>
    </row>
    <row r="25" spans="2:12">
      <c r="B25" s="26" t="s">
        <v>0</v>
      </c>
      <c r="C25" s="117">
        <v>1655</v>
      </c>
      <c r="D25" s="117">
        <v>62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3</v>
      </c>
      <c r="K25" s="117">
        <v>23</v>
      </c>
      <c r="L25" s="117">
        <v>1743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3"/>
    <protectedRange sqref="C2:G3 D4" name="Cabecalho_3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="90" zoomScaleNormal="100" zoomScaleSheetLayoutView="90" workbookViewId="0">
      <selection activeCell="O32" sqref="O32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67" t="s">
        <v>53</v>
      </c>
      <c r="D2" s="267"/>
      <c r="E2" s="267"/>
      <c r="F2" s="267"/>
      <c r="G2" s="267"/>
      <c r="H2" s="4"/>
      <c r="I2" s="4"/>
      <c r="J2" s="4"/>
      <c r="K2" s="4"/>
      <c r="L2" s="4"/>
    </row>
    <row r="3" spans="2:12">
      <c r="B3" s="3" t="s">
        <v>28</v>
      </c>
      <c r="C3" s="267" t="s">
        <v>54</v>
      </c>
      <c r="D3" s="267"/>
      <c r="E3" s="267"/>
      <c r="F3" s="267"/>
      <c r="G3" s="267"/>
      <c r="H3" s="4"/>
      <c r="I3" s="4"/>
      <c r="J3" s="4"/>
      <c r="K3" s="4"/>
      <c r="L3" s="4"/>
    </row>
    <row r="4" spans="2:12">
      <c r="B4" s="4" t="s">
        <v>30</v>
      </c>
      <c r="C4" s="4"/>
      <c r="D4" s="22">
        <v>43585</v>
      </c>
      <c r="E4" s="4"/>
      <c r="F4" s="4"/>
      <c r="G4" s="4"/>
      <c r="H4" s="4"/>
      <c r="I4" s="4"/>
      <c r="J4" s="4"/>
      <c r="K4" s="4"/>
      <c r="L4" s="4"/>
    </row>
    <row r="5" spans="2:12">
      <c r="B5" s="271" t="s">
        <v>26</v>
      </c>
      <c r="C5" s="271"/>
      <c r="D5" s="271"/>
      <c r="E5" s="271"/>
      <c r="F5" s="271"/>
      <c r="G5" s="271"/>
      <c r="H5" s="271"/>
      <c r="I5" s="271"/>
      <c r="J5" s="271"/>
      <c r="K5" s="271"/>
      <c r="L5" s="271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72" t="s">
        <v>32</v>
      </c>
      <c r="C8" s="272" t="s">
        <v>11</v>
      </c>
      <c r="D8" s="272"/>
      <c r="E8" s="272"/>
      <c r="F8" s="272"/>
      <c r="G8" s="272"/>
      <c r="H8" s="272"/>
      <c r="I8" s="272"/>
      <c r="J8" s="272" t="s">
        <v>12</v>
      </c>
      <c r="K8" s="272" t="s">
        <v>13</v>
      </c>
      <c r="L8" s="272" t="s">
        <v>0</v>
      </c>
    </row>
    <row r="9" spans="2:12" ht="12.75" customHeight="1">
      <c r="B9" s="272"/>
      <c r="C9" s="272" t="s">
        <v>14</v>
      </c>
      <c r="D9" s="272"/>
      <c r="E9" s="272"/>
      <c r="F9" s="272"/>
      <c r="G9" s="272" t="s">
        <v>15</v>
      </c>
      <c r="H9" s="272"/>
      <c r="I9" s="272"/>
      <c r="J9" s="272"/>
      <c r="K9" s="272"/>
      <c r="L9" s="272"/>
    </row>
    <row r="10" spans="2:12" ht="36">
      <c r="B10" s="272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72"/>
      <c r="K10" s="272"/>
      <c r="L10" s="272"/>
    </row>
    <row r="11" spans="2:12" ht="12.75" customHeight="1">
      <c r="B11" s="268" t="s">
        <v>21</v>
      </c>
      <c r="C11" s="269"/>
      <c r="D11" s="269"/>
      <c r="E11" s="269"/>
      <c r="F11" s="269"/>
      <c r="G11" s="269"/>
      <c r="H11" s="269"/>
      <c r="I11" s="269"/>
      <c r="J11" s="269"/>
      <c r="K11" s="269"/>
      <c r="L11" s="270"/>
    </row>
    <row r="12" spans="2:12">
      <c r="B12" s="23" t="s">
        <v>1</v>
      </c>
      <c r="C12" s="120">
        <v>2</v>
      </c>
      <c r="D12" s="120"/>
      <c r="E12" s="120">
        <v>1</v>
      </c>
      <c r="F12" s="120"/>
      <c r="G12" s="120"/>
      <c r="H12" s="120"/>
      <c r="I12" s="120"/>
      <c r="J12" s="120"/>
      <c r="K12" s="120"/>
      <c r="L12" s="121">
        <v>3</v>
      </c>
    </row>
    <row r="13" spans="2:12">
      <c r="B13" s="23" t="s">
        <v>2</v>
      </c>
      <c r="C13" s="120">
        <v>51</v>
      </c>
      <c r="D13" s="120">
        <v>5</v>
      </c>
      <c r="E13" s="120">
        <v>1</v>
      </c>
      <c r="F13" s="120"/>
      <c r="G13" s="120"/>
      <c r="H13" s="120"/>
      <c r="I13" s="120"/>
      <c r="J13" s="120">
        <v>2</v>
      </c>
      <c r="K13" s="120"/>
      <c r="L13" s="121">
        <v>59</v>
      </c>
    </row>
    <row r="14" spans="2:12">
      <c r="B14" s="23" t="s">
        <v>3</v>
      </c>
      <c r="C14" s="120">
        <v>14</v>
      </c>
      <c r="D14" s="120"/>
      <c r="E14" s="120"/>
      <c r="F14" s="120"/>
      <c r="G14" s="120"/>
      <c r="H14" s="120"/>
      <c r="I14" s="120"/>
      <c r="J14" s="120">
        <v>1</v>
      </c>
      <c r="K14" s="120"/>
      <c r="L14" s="121">
        <v>15</v>
      </c>
    </row>
    <row r="15" spans="2:12">
      <c r="B15" s="23" t="s">
        <v>25</v>
      </c>
      <c r="C15" s="120">
        <v>18</v>
      </c>
      <c r="D15" s="120">
        <v>7</v>
      </c>
      <c r="E15" s="120">
        <v>1</v>
      </c>
      <c r="F15" s="120"/>
      <c r="G15" s="120"/>
      <c r="H15" s="120">
        <v>1</v>
      </c>
      <c r="I15" s="120"/>
      <c r="J15" s="120">
        <v>3</v>
      </c>
      <c r="K15" s="120"/>
      <c r="L15" s="121">
        <v>30</v>
      </c>
    </row>
    <row r="16" spans="2:12">
      <c r="B16" s="23" t="s">
        <v>23</v>
      </c>
      <c r="C16" s="121">
        <v>85</v>
      </c>
      <c r="D16" s="121">
        <v>12</v>
      </c>
      <c r="E16" s="121">
        <v>3</v>
      </c>
      <c r="F16" s="121">
        <v>0</v>
      </c>
      <c r="G16" s="121">
        <v>0</v>
      </c>
      <c r="H16" s="121">
        <v>1</v>
      </c>
      <c r="I16" s="121">
        <v>0</v>
      </c>
      <c r="J16" s="121">
        <v>6</v>
      </c>
      <c r="K16" s="121">
        <v>0</v>
      </c>
      <c r="L16" s="121">
        <v>107</v>
      </c>
    </row>
    <row r="17" spans="2:12">
      <c r="B17" s="266" t="s">
        <v>22</v>
      </c>
      <c r="C17" s="266"/>
      <c r="D17" s="266"/>
      <c r="E17" s="266"/>
      <c r="F17" s="266"/>
      <c r="G17" s="266"/>
      <c r="H17" s="266"/>
      <c r="I17" s="266"/>
      <c r="J17" s="266"/>
      <c r="K17" s="266"/>
      <c r="L17" s="266"/>
    </row>
    <row r="18" spans="2:12">
      <c r="B18" s="23" t="s">
        <v>4</v>
      </c>
      <c r="C18" s="124">
        <v>76</v>
      </c>
      <c r="D18" s="124">
        <v>10</v>
      </c>
      <c r="E18" s="124"/>
      <c r="F18" s="124"/>
      <c r="G18" s="124"/>
      <c r="H18" s="124">
        <v>6</v>
      </c>
      <c r="I18" s="124"/>
      <c r="J18" s="122"/>
      <c r="K18" s="124">
        <v>4</v>
      </c>
      <c r="L18" s="126">
        <v>96</v>
      </c>
    </row>
    <row r="19" spans="2:12">
      <c r="B19" s="23" t="s">
        <v>5</v>
      </c>
      <c r="C19" s="124">
        <v>142</v>
      </c>
      <c r="D19" s="124">
        <v>9</v>
      </c>
      <c r="E19" s="124">
        <v>2</v>
      </c>
      <c r="F19" s="124"/>
      <c r="G19" s="125">
        <v>1</v>
      </c>
      <c r="H19" s="124">
        <v>10</v>
      </c>
      <c r="I19" s="125"/>
      <c r="J19" s="122"/>
      <c r="K19" s="124"/>
      <c r="L19" s="126">
        <v>164</v>
      </c>
    </row>
    <row r="20" spans="2:12">
      <c r="B20" s="23" t="s">
        <v>6</v>
      </c>
      <c r="C20" s="124">
        <v>157</v>
      </c>
      <c r="D20" s="124">
        <v>11</v>
      </c>
      <c r="E20" s="125">
        <v>8</v>
      </c>
      <c r="F20" s="125"/>
      <c r="G20" s="125">
        <v>3</v>
      </c>
      <c r="H20" s="124">
        <v>22</v>
      </c>
      <c r="I20" s="125"/>
      <c r="J20" s="122"/>
      <c r="K20" s="124">
        <v>2</v>
      </c>
      <c r="L20" s="126">
        <v>203</v>
      </c>
    </row>
    <row r="21" spans="2:12">
      <c r="B21" s="23" t="s">
        <v>7</v>
      </c>
      <c r="C21" s="124">
        <v>127</v>
      </c>
      <c r="D21" s="124">
        <v>6</v>
      </c>
      <c r="E21" s="124">
        <v>5</v>
      </c>
      <c r="F21" s="125"/>
      <c r="G21" s="125"/>
      <c r="H21" s="124">
        <v>3</v>
      </c>
      <c r="I21" s="125"/>
      <c r="J21" s="122"/>
      <c r="K21" s="124">
        <v>4</v>
      </c>
      <c r="L21" s="126">
        <v>145</v>
      </c>
    </row>
    <row r="22" spans="2:12">
      <c r="B22" s="23" t="s">
        <v>8</v>
      </c>
      <c r="C22" s="124">
        <v>46</v>
      </c>
      <c r="D22" s="124">
        <v>2</v>
      </c>
      <c r="E22" s="124">
        <v>5</v>
      </c>
      <c r="F22" s="125"/>
      <c r="G22" s="125"/>
      <c r="H22" s="124">
        <v>9</v>
      </c>
      <c r="I22" s="125">
        <v>2</v>
      </c>
      <c r="J22" s="122"/>
      <c r="K22" s="124">
        <v>8</v>
      </c>
      <c r="L22" s="126">
        <v>72</v>
      </c>
    </row>
    <row r="23" spans="2:12">
      <c r="B23" s="23" t="s">
        <v>9</v>
      </c>
      <c r="C23" s="128">
        <v>22</v>
      </c>
      <c r="D23" s="128">
        <v>3</v>
      </c>
      <c r="E23" s="128">
        <v>1</v>
      </c>
      <c r="F23" s="128"/>
      <c r="G23" s="128">
        <v>1</v>
      </c>
      <c r="H23" s="128">
        <v>5</v>
      </c>
      <c r="I23" s="128"/>
      <c r="J23" s="122"/>
      <c r="K23" s="128">
        <v>11</v>
      </c>
      <c r="L23" s="126">
        <v>43</v>
      </c>
    </row>
    <row r="24" spans="2:12">
      <c r="B24" s="25" t="s">
        <v>24</v>
      </c>
      <c r="C24" s="127">
        <v>570</v>
      </c>
      <c r="D24" s="127">
        <v>41</v>
      </c>
      <c r="E24" s="127">
        <v>21</v>
      </c>
      <c r="F24" s="127">
        <v>0</v>
      </c>
      <c r="G24" s="127">
        <v>5</v>
      </c>
      <c r="H24" s="127">
        <v>55</v>
      </c>
      <c r="I24" s="127">
        <v>2</v>
      </c>
      <c r="J24" s="127"/>
      <c r="K24" s="127">
        <v>29</v>
      </c>
      <c r="L24" s="127">
        <v>723</v>
      </c>
    </row>
    <row r="25" spans="2:12">
      <c r="B25" s="26" t="s">
        <v>0</v>
      </c>
      <c r="C25" s="123">
        <v>655</v>
      </c>
      <c r="D25" s="123">
        <v>53</v>
      </c>
      <c r="E25" s="123">
        <v>24</v>
      </c>
      <c r="F25" s="123">
        <v>0</v>
      </c>
      <c r="G25" s="123">
        <v>5</v>
      </c>
      <c r="H25" s="123">
        <v>56</v>
      </c>
      <c r="I25" s="123">
        <v>2</v>
      </c>
      <c r="J25" s="123">
        <v>6</v>
      </c>
      <c r="K25" s="123">
        <v>29</v>
      </c>
      <c r="L25" s="123">
        <v>830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="90" zoomScaleNormal="100" zoomScaleSheetLayoutView="90" workbookViewId="0">
      <selection activeCell="N31" sqref="N31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67" t="s">
        <v>67</v>
      </c>
      <c r="D2" s="267"/>
      <c r="E2" s="267"/>
      <c r="F2" s="267"/>
      <c r="G2" s="267"/>
      <c r="H2" s="4"/>
      <c r="I2" s="4"/>
      <c r="J2" s="4"/>
      <c r="K2" s="4"/>
      <c r="L2" s="4"/>
    </row>
    <row r="3" spans="2:12">
      <c r="B3" s="3" t="s">
        <v>28</v>
      </c>
      <c r="C3" s="267" t="s">
        <v>68</v>
      </c>
      <c r="D3" s="267"/>
      <c r="E3" s="267"/>
      <c r="F3" s="267"/>
      <c r="G3" s="267"/>
      <c r="H3" s="4"/>
      <c r="I3" s="4"/>
      <c r="J3" s="4"/>
      <c r="K3" s="4"/>
      <c r="L3" s="4"/>
    </row>
    <row r="4" spans="2:12">
      <c r="B4" s="4" t="s">
        <v>30</v>
      </c>
      <c r="C4" s="4"/>
      <c r="D4" s="40">
        <v>43585</v>
      </c>
      <c r="E4" s="4"/>
      <c r="F4" s="4"/>
      <c r="G4" s="4"/>
      <c r="H4" s="4"/>
      <c r="I4" s="4"/>
      <c r="J4" s="4"/>
      <c r="K4" s="4"/>
      <c r="L4" s="4"/>
    </row>
    <row r="5" spans="2:12">
      <c r="B5" s="271" t="s">
        <v>26</v>
      </c>
      <c r="C5" s="271"/>
      <c r="D5" s="271"/>
      <c r="E5" s="271"/>
      <c r="F5" s="271"/>
      <c r="G5" s="271"/>
      <c r="H5" s="271"/>
      <c r="I5" s="271"/>
      <c r="J5" s="271"/>
      <c r="K5" s="271"/>
      <c r="L5" s="271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72" t="s">
        <v>32</v>
      </c>
      <c r="C8" s="272" t="s">
        <v>11</v>
      </c>
      <c r="D8" s="272"/>
      <c r="E8" s="272"/>
      <c r="F8" s="272"/>
      <c r="G8" s="272"/>
      <c r="H8" s="272"/>
      <c r="I8" s="272"/>
      <c r="J8" s="272" t="s">
        <v>12</v>
      </c>
      <c r="K8" s="272" t="s">
        <v>13</v>
      </c>
      <c r="L8" s="272" t="s">
        <v>0</v>
      </c>
    </row>
    <row r="9" spans="2:12" ht="12.75" customHeight="1">
      <c r="B9" s="272"/>
      <c r="C9" s="272" t="s">
        <v>14</v>
      </c>
      <c r="D9" s="272"/>
      <c r="E9" s="272"/>
      <c r="F9" s="272"/>
      <c r="G9" s="272" t="s">
        <v>15</v>
      </c>
      <c r="H9" s="272"/>
      <c r="I9" s="272"/>
      <c r="J9" s="272"/>
      <c r="K9" s="272"/>
      <c r="L9" s="272"/>
    </row>
    <row r="10" spans="2:12" ht="36">
      <c r="B10" s="272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72"/>
      <c r="K10" s="272"/>
      <c r="L10" s="272"/>
    </row>
    <row r="11" spans="2:12" ht="12.75" customHeight="1">
      <c r="B11" s="268" t="s">
        <v>21</v>
      </c>
      <c r="C11" s="269"/>
      <c r="D11" s="269"/>
      <c r="E11" s="269"/>
      <c r="F11" s="269"/>
      <c r="G11" s="269"/>
      <c r="H11" s="269"/>
      <c r="I11" s="269"/>
      <c r="J11" s="269"/>
      <c r="K11" s="269"/>
      <c r="L11" s="270"/>
    </row>
    <row r="12" spans="2:12">
      <c r="B12" s="23" t="s">
        <v>1</v>
      </c>
      <c r="C12" s="129">
        <v>3</v>
      </c>
      <c r="D12" s="129">
        <v>0</v>
      </c>
      <c r="E12" s="129">
        <v>0</v>
      </c>
      <c r="F12" s="129">
        <v>0</v>
      </c>
      <c r="G12" s="129">
        <v>0</v>
      </c>
      <c r="H12" s="129">
        <v>0</v>
      </c>
      <c r="I12" s="129">
        <v>0</v>
      </c>
      <c r="J12" s="129">
        <v>0</v>
      </c>
      <c r="K12" s="129">
        <v>0</v>
      </c>
      <c r="L12" s="130">
        <v>3</v>
      </c>
    </row>
    <row r="13" spans="2:12">
      <c r="B13" s="23" t="s">
        <v>2</v>
      </c>
      <c r="C13" s="129">
        <v>52</v>
      </c>
      <c r="D13" s="129">
        <v>1</v>
      </c>
      <c r="E13" s="129">
        <v>0</v>
      </c>
      <c r="F13" s="129">
        <v>0</v>
      </c>
      <c r="G13" s="129">
        <v>0</v>
      </c>
      <c r="H13" s="129">
        <v>1</v>
      </c>
      <c r="I13" s="129">
        <v>0</v>
      </c>
      <c r="J13" s="129">
        <v>4</v>
      </c>
      <c r="K13" s="129">
        <v>0</v>
      </c>
      <c r="L13" s="130">
        <v>58</v>
      </c>
    </row>
    <row r="14" spans="2:12">
      <c r="B14" s="23" t="s">
        <v>3</v>
      </c>
      <c r="C14" s="129">
        <v>9</v>
      </c>
      <c r="D14" s="129">
        <v>0</v>
      </c>
      <c r="E14" s="129">
        <v>0</v>
      </c>
      <c r="F14" s="129">
        <v>0</v>
      </c>
      <c r="G14" s="129">
        <v>0</v>
      </c>
      <c r="H14" s="129">
        <v>0</v>
      </c>
      <c r="I14" s="129">
        <v>0</v>
      </c>
      <c r="J14" s="129">
        <v>0</v>
      </c>
      <c r="K14" s="129">
        <v>0</v>
      </c>
      <c r="L14" s="130">
        <v>9</v>
      </c>
    </row>
    <row r="15" spans="2:12">
      <c r="B15" s="23" t="s">
        <v>25</v>
      </c>
      <c r="C15" s="129">
        <v>2</v>
      </c>
      <c r="D15" s="129">
        <v>0</v>
      </c>
      <c r="E15" s="129">
        <v>0</v>
      </c>
      <c r="F15" s="129">
        <v>0</v>
      </c>
      <c r="G15" s="129">
        <v>0</v>
      </c>
      <c r="H15" s="129">
        <v>0</v>
      </c>
      <c r="I15" s="129">
        <v>0</v>
      </c>
      <c r="J15" s="129">
        <v>0</v>
      </c>
      <c r="K15" s="129">
        <v>0</v>
      </c>
      <c r="L15" s="130">
        <v>2</v>
      </c>
    </row>
    <row r="16" spans="2:12">
      <c r="B16" s="23" t="s">
        <v>23</v>
      </c>
      <c r="C16" s="130">
        <v>66</v>
      </c>
      <c r="D16" s="130">
        <v>1</v>
      </c>
      <c r="E16" s="130">
        <v>0</v>
      </c>
      <c r="F16" s="130">
        <v>0</v>
      </c>
      <c r="G16" s="130">
        <v>0</v>
      </c>
      <c r="H16" s="130">
        <v>1</v>
      </c>
      <c r="I16" s="130">
        <v>0</v>
      </c>
      <c r="J16" s="130">
        <v>4</v>
      </c>
      <c r="K16" s="130">
        <v>0</v>
      </c>
      <c r="L16" s="130">
        <v>72</v>
      </c>
    </row>
    <row r="17" spans="2:12">
      <c r="B17" s="266" t="s">
        <v>22</v>
      </c>
      <c r="C17" s="266"/>
      <c r="D17" s="266"/>
      <c r="E17" s="266"/>
      <c r="F17" s="266"/>
      <c r="G17" s="266"/>
      <c r="H17" s="266"/>
      <c r="I17" s="266"/>
      <c r="J17" s="266"/>
      <c r="K17" s="266"/>
      <c r="L17" s="266"/>
    </row>
    <row r="18" spans="2:12">
      <c r="B18" s="23" t="s">
        <v>4</v>
      </c>
      <c r="C18" s="131">
        <v>26</v>
      </c>
      <c r="D18" s="131">
        <v>0</v>
      </c>
      <c r="E18" s="131">
        <v>0</v>
      </c>
      <c r="F18" s="131">
        <v>0</v>
      </c>
      <c r="G18" s="131">
        <v>0</v>
      </c>
      <c r="H18" s="131">
        <v>1</v>
      </c>
      <c r="I18" s="131">
        <v>0</v>
      </c>
      <c r="J18" s="132"/>
      <c r="K18" s="131">
        <v>0</v>
      </c>
      <c r="L18" s="135">
        <v>27</v>
      </c>
    </row>
    <row r="19" spans="2:12">
      <c r="B19" s="23" t="s">
        <v>5</v>
      </c>
      <c r="C19" s="131">
        <v>269</v>
      </c>
      <c r="D19" s="131">
        <v>2</v>
      </c>
      <c r="E19" s="131">
        <v>1</v>
      </c>
      <c r="F19" s="131">
        <v>0</v>
      </c>
      <c r="G19" s="133">
        <v>0</v>
      </c>
      <c r="H19" s="131">
        <v>16</v>
      </c>
      <c r="I19" s="133">
        <v>0</v>
      </c>
      <c r="J19" s="132"/>
      <c r="K19" s="131">
        <v>2</v>
      </c>
      <c r="L19" s="135">
        <v>290</v>
      </c>
    </row>
    <row r="20" spans="2:12">
      <c r="B20" s="23" t="s">
        <v>6</v>
      </c>
      <c r="C20" s="131">
        <v>113</v>
      </c>
      <c r="D20" s="131">
        <v>0</v>
      </c>
      <c r="E20" s="133">
        <v>0</v>
      </c>
      <c r="F20" s="133">
        <v>0</v>
      </c>
      <c r="G20" s="133">
        <v>0</v>
      </c>
      <c r="H20" s="133">
        <v>21</v>
      </c>
      <c r="I20" s="133">
        <v>0</v>
      </c>
      <c r="J20" s="132"/>
      <c r="K20" s="131">
        <v>3</v>
      </c>
      <c r="L20" s="135">
        <v>137</v>
      </c>
    </row>
    <row r="21" spans="2:12">
      <c r="B21" s="23" t="s">
        <v>7</v>
      </c>
      <c r="C21" s="131">
        <v>90</v>
      </c>
      <c r="D21" s="131">
        <v>0</v>
      </c>
      <c r="E21" s="131">
        <v>0</v>
      </c>
      <c r="F21" s="133">
        <v>0</v>
      </c>
      <c r="G21" s="133">
        <v>0</v>
      </c>
      <c r="H21" s="131">
        <v>0</v>
      </c>
      <c r="I21" s="133">
        <v>0</v>
      </c>
      <c r="J21" s="132"/>
      <c r="K21" s="131">
        <v>6</v>
      </c>
      <c r="L21" s="135">
        <v>96</v>
      </c>
    </row>
    <row r="22" spans="2:12">
      <c r="B22" s="23" t="s">
        <v>8</v>
      </c>
      <c r="C22" s="131">
        <v>53</v>
      </c>
      <c r="D22" s="131">
        <v>3</v>
      </c>
      <c r="E22" s="131">
        <v>0</v>
      </c>
      <c r="F22" s="133">
        <v>0</v>
      </c>
      <c r="G22" s="133">
        <v>0</v>
      </c>
      <c r="H22" s="131">
        <v>2</v>
      </c>
      <c r="I22" s="133">
        <v>0</v>
      </c>
      <c r="J22" s="132"/>
      <c r="K22" s="131">
        <v>5</v>
      </c>
      <c r="L22" s="135">
        <v>63</v>
      </c>
    </row>
    <row r="23" spans="2:12">
      <c r="B23" s="23" t="s">
        <v>9</v>
      </c>
      <c r="C23" s="136">
        <v>9</v>
      </c>
      <c r="D23" s="136">
        <v>0</v>
      </c>
      <c r="E23" s="136">
        <v>0</v>
      </c>
      <c r="F23" s="136">
        <v>0</v>
      </c>
      <c r="G23" s="136">
        <v>0</v>
      </c>
      <c r="H23" s="136">
        <v>0</v>
      </c>
      <c r="I23" s="136">
        <v>0</v>
      </c>
      <c r="J23" s="132"/>
      <c r="K23" s="131">
        <v>0</v>
      </c>
      <c r="L23" s="135">
        <v>9</v>
      </c>
    </row>
    <row r="24" spans="2:12">
      <c r="B24" s="25" t="s">
        <v>24</v>
      </c>
      <c r="C24" s="137">
        <v>560</v>
      </c>
      <c r="D24" s="137">
        <v>5</v>
      </c>
      <c r="E24" s="137">
        <v>1</v>
      </c>
      <c r="F24" s="137">
        <v>0</v>
      </c>
      <c r="G24" s="137">
        <v>0</v>
      </c>
      <c r="H24" s="137">
        <v>40</v>
      </c>
      <c r="I24" s="137">
        <v>0</v>
      </c>
      <c r="J24" s="137"/>
      <c r="K24" s="137">
        <v>16</v>
      </c>
      <c r="L24" s="137">
        <v>622</v>
      </c>
    </row>
    <row r="25" spans="2:12">
      <c r="B25" s="26" t="s">
        <v>0</v>
      </c>
      <c r="C25" s="134">
        <v>626</v>
      </c>
      <c r="D25" s="134">
        <v>6</v>
      </c>
      <c r="E25" s="134">
        <v>1</v>
      </c>
      <c r="F25" s="134">
        <v>0</v>
      </c>
      <c r="G25" s="134">
        <v>0</v>
      </c>
      <c r="H25" s="134">
        <v>41</v>
      </c>
      <c r="I25" s="134">
        <v>0</v>
      </c>
      <c r="J25" s="134">
        <v>4</v>
      </c>
      <c r="K25" s="134">
        <v>16</v>
      </c>
      <c r="L25" s="134">
        <v>694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1"/>
    <protectedRange sqref="C2:G3 D4" name="Cabecalho_1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="90" zoomScaleNormal="100" zoomScaleSheetLayoutView="90" workbookViewId="0">
      <selection activeCell="O35" sqref="O3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67" t="s">
        <v>55</v>
      </c>
      <c r="D2" s="267"/>
      <c r="E2" s="267"/>
      <c r="F2" s="267"/>
      <c r="G2" s="267"/>
      <c r="H2" s="4"/>
      <c r="I2" s="4"/>
      <c r="J2" s="4"/>
      <c r="K2" s="4"/>
      <c r="L2" s="4"/>
    </row>
    <row r="3" spans="2:12">
      <c r="B3" s="3" t="s">
        <v>28</v>
      </c>
      <c r="C3" s="267" t="s">
        <v>34</v>
      </c>
      <c r="D3" s="267"/>
      <c r="E3" s="267"/>
      <c r="F3" s="267"/>
      <c r="G3" s="267"/>
      <c r="H3" s="4"/>
      <c r="I3" s="4"/>
      <c r="J3" s="4"/>
      <c r="K3" s="4"/>
      <c r="L3" s="4"/>
    </row>
    <row r="4" spans="2:12">
      <c r="B4" s="4" t="s">
        <v>30</v>
      </c>
      <c r="C4" s="4"/>
      <c r="D4" s="22">
        <v>43585</v>
      </c>
      <c r="E4" s="4"/>
      <c r="F4" s="4"/>
      <c r="G4" s="4"/>
      <c r="H4" s="4"/>
      <c r="I4" s="4"/>
      <c r="J4" s="4"/>
      <c r="K4" s="4"/>
      <c r="L4" s="4"/>
    </row>
    <row r="5" spans="2:12">
      <c r="B5" s="271" t="s">
        <v>26</v>
      </c>
      <c r="C5" s="271"/>
      <c r="D5" s="271"/>
      <c r="E5" s="271"/>
      <c r="F5" s="271"/>
      <c r="G5" s="271"/>
      <c r="H5" s="271"/>
      <c r="I5" s="271"/>
      <c r="J5" s="271"/>
      <c r="K5" s="271"/>
      <c r="L5" s="271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72" t="s">
        <v>32</v>
      </c>
      <c r="C8" s="272" t="s">
        <v>11</v>
      </c>
      <c r="D8" s="272"/>
      <c r="E8" s="272"/>
      <c r="F8" s="272"/>
      <c r="G8" s="272"/>
      <c r="H8" s="272"/>
      <c r="I8" s="272"/>
      <c r="J8" s="272" t="s">
        <v>12</v>
      </c>
      <c r="K8" s="272" t="s">
        <v>13</v>
      </c>
      <c r="L8" s="272" t="s">
        <v>0</v>
      </c>
    </row>
    <row r="9" spans="2:12" ht="12.75" customHeight="1">
      <c r="B9" s="272"/>
      <c r="C9" s="272" t="s">
        <v>14</v>
      </c>
      <c r="D9" s="272"/>
      <c r="E9" s="272"/>
      <c r="F9" s="272"/>
      <c r="G9" s="272" t="s">
        <v>15</v>
      </c>
      <c r="H9" s="272"/>
      <c r="I9" s="272"/>
      <c r="J9" s="272"/>
      <c r="K9" s="272"/>
      <c r="L9" s="272"/>
    </row>
    <row r="10" spans="2:12" ht="36">
      <c r="B10" s="272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72"/>
      <c r="K10" s="272"/>
      <c r="L10" s="272"/>
    </row>
    <row r="11" spans="2:12" ht="12.75" customHeight="1">
      <c r="B11" s="268" t="s">
        <v>21</v>
      </c>
      <c r="C11" s="269"/>
      <c r="D11" s="269"/>
      <c r="E11" s="269"/>
      <c r="F11" s="269"/>
      <c r="G11" s="269"/>
      <c r="H11" s="269"/>
      <c r="I11" s="269"/>
      <c r="J11" s="269"/>
      <c r="K11" s="269"/>
      <c r="L11" s="270"/>
    </row>
    <row r="12" spans="2:12">
      <c r="B12" s="23" t="s">
        <v>1</v>
      </c>
      <c r="C12" s="138">
        <v>3</v>
      </c>
      <c r="D12" s="138">
        <v>0</v>
      </c>
      <c r="E12" s="138">
        <v>0</v>
      </c>
      <c r="F12" s="138"/>
      <c r="G12" s="138"/>
      <c r="H12" s="138"/>
      <c r="I12" s="138"/>
      <c r="J12" s="138">
        <v>0</v>
      </c>
      <c r="K12" s="138">
        <v>0</v>
      </c>
      <c r="L12" s="139">
        <v>3</v>
      </c>
    </row>
    <row r="13" spans="2:12">
      <c r="B13" s="23" t="s">
        <v>2</v>
      </c>
      <c r="C13" s="138">
        <v>93</v>
      </c>
      <c r="D13" s="138">
        <v>0</v>
      </c>
      <c r="E13" s="138">
        <v>0</v>
      </c>
      <c r="F13" s="138"/>
      <c r="G13" s="138"/>
      <c r="H13" s="138"/>
      <c r="I13" s="138"/>
      <c r="J13" s="138">
        <v>0</v>
      </c>
      <c r="K13" s="138">
        <v>0</v>
      </c>
      <c r="L13" s="139">
        <v>93</v>
      </c>
    </row>
    <row r="14" spans="2:12">
      <c r="B14" s="23" t="s">
        <v>3</v>
      </c>
      <c r="C14" s="138">
        <v>43</v>
      </c>
      <c r="D14" s="138">
        <v>1</v>
      </c>
      <c r="E14" s="138">
        <v>0</v>
      </c>
      <c r="F14" s="138"/>
      <c r="G14" s="138"/>
      <c r="H14" s="138"/>
      <c r="I14" s="138"/>
      <c r="J14" s="138">
        <v>1</v>
      </c>
      <c r="K14" s="138">
        <v>0</v>
      </c>
      <c r="L14" s="139">
        <v>45</v>
      </c>
    </row>
    <row r="15" spans="2:12">
      <c r="B15" s="23" t="s">
        <v>25</v>
      </c>
      <c r="C15" s="138">
        <v>96</v>
      </c>
      <c r="D15" s="138">
        <v>1</v>
      </c>
      <c r="E15" s="138">
        <v>0</v>
      </c>
      <c r="F15" s="138"/>
      <c r="G15" s="138"/>
      <c r="H15" s="138"/>
      <c r="I15" s="138"/>
      <c r="J15" s="138">
        <v>0</v>
      </c>
      <c r="K15" s="138">
        <v>0</v>
      </c>
      <c r="L15" s="139">
        <v>97</v>
      </c>
    </row>
    <row r="16" spans="2:12">
      <c r="B16" s="23" t="s">
        <v>23</v>
      </c>
      <c r="C16" s="139">
        <v>235</v>
      </c>
      <c r="D16" s="139">
        <v>2</v>
      </c>
      <c r="E16" s="139">
        <v>0</v>
      </c>
      <c r="F16" s="139">
        <v>0</v>
      </c>
      <c r="G16" s="139">
        <v>0</v>
      </c>
      <c r="H16" s="139">
        <v>0</v>
      </c>
      <c r="I16" s="139">
        <v>0</v>
      </c>
      <c r="J16" s="139">
        <v>1</v>
      </c>
      <c r="K16" s="139">
        <v>0</v>
      </c>
      <c r="L16" s="139">
        <v>238</v>
      </c>
    </row>
    <row r="17" spans="2:12">
      <c r="B17" s="266" t="s">
        <v>22</v>
      </c>
      <c r="C17" s="266"/>
      <c r="D17" s="266"/>
      <c r="E17" s="266"/>
      <c r="F17" s="266"/>
      <c r="G17" s="266"/>
      <c r="H17" s="266"/>
      <c r="I17" s="266"/>
      <c r="J17" s="266"/>
      <c r="K17" s="266"/>
      <c r="L17" s="266"/>
    </row>
    <row r="18" spans="2:12">
      <c r="B18" s="23" t="s">
        <v>4</v>
      </c>
      <c r="C18" s="140">
        <v>4</v>
      </c>
      <c r="D18" s="140">
        <v>0</v>
      </c>
      <c r="E18" s="140">
        <v>0</v>
      </c>
      <c r="F18" s="140"/>
      <c r="G18" s="140"/>
      <c r="H18" s="140"/>
      <c r="I18" s="140"/>
      <c r="J18" s="141"/>
      <c r="K18" s="140">
        <v>0</v>
      </c>
      <c r="L18" s="143">
        <v>4</v>
      </c>
    </row>
    <row r="19" spans="2:12">
      <c r="B19" s="23" t="s">
        <v>5</v>
      </c>
      <c r="C19" s="140">
        <v>231</v>
      </c>
      <c r="D19" s="140">
        <v>15</v>
      </c>
      <c r="E19" s="140">
        <v>1</v>
      </c>
      <c r="F19" s="140"/>
      <c r="G19" s="140"/>
      <c r="H19" s="140"/>
      <c r="I19" s="140"/>
      <c r="J19" s="141"/>
      <c r="K19" s="140">
        <v>0</v>
      </c>
      <c r="L19" s="143">
        <v>247</v>
      </c>
    </row>
    <row r="20" spans="2:12">
      <c r="B20" s="23" t="s">
        <v>6</v>
      </c>
      <c r="C20" s="140">
        <v>378</v>
      </c>
      <c r="D20" s="140">
        <v>15</v>
      </c>
      <c r="E20" s="140">
        <v>0</v>
      </c>
      <c r="F20" s="140"/>
      <c r="G20" s="140"/>
      <c r="H20" s="140"/>
      <c r="I20" s="140"/>
      <c r="J20" s="141"/>
      <c r="K20" s="140">
        <v>1</v>
      </c>
      <c r="L20" s="143">
        <v>394</v>
      </c>
    </row>
    <row r="21" spans="2:12">
      <c r="B21" s="23" t="s">
        <v>7</v>
      </c>
      <c r="C21" s="140">
        <v>78</v>
      </c>
      <c r="D21" s="140">
        <v>1</v>
      </c>
      <c r="E21" s="140">
        <v>0</v>
      </c>
      <c r="F21" s="140"/>
      <c r="G21" s="140"/>
      <c r="H21" s="140"/>
      <c r="I21" s="140"/>
      <c r="J21" s="141"/>
      <c r="K21" s="140">
        <v>1</v>
      </c>
      <c r="L21" s="143">
        <v>80</v>
      </c>
    </row>
    <row r="22" spans="2:12">
      <c r="B22" s="23" t="s">
        <v>8</v>
      </c>
      <c r="C22" s="140">
        <v>109</v>
      </c>
      <c r="D22" s="140">
        <v>6</v>
      </c>
      <c r="E22" s="140">
        <v>0</v>
      </c>
      <c r="F22" s="140"/>
      <c r="G22" s="140"/>
      <c r="H22" s="140"/>
      <c r="I22" s="140"/>
      <c r="J22" s="141"/>
      <c r="K22" s="140">
        <v>0</v>
      </c>
      <c r="L22" s="143">
        <v>115</v>
      </c>
    </row>
    <row r="23" spans="2:12">
      <c r="B23" s="23" t="s">
        <v>9</v>
      </c>
      <c r="C23" s="144">
        <v>17</v>
      </c>
      <c r="D23" s="144">
        <v>0</v>
      </c>
      <c r="E23" s="144">
        <v>0</v>
      </c>
      <c r="F23" s="144"/>
      <c r="G23" s="144"/>
      <c r="H23" s="144"/>
      <c r="I23" s="144"/>
      <c r="J23" s="141"/>
      <c r="K23" s="144">
        <v>0</v>
      </c>
      <c r="L23" s="143">
        <v>17</v>
      </c>
    </row>
    <row r="24" spans="2:12">
      <c r="B24" s="25" t="s">
        <v>24</v>
      </c>
      <c r="C24" s="145">
        <v>817</v>
      </c>
      <c r="D24" s="145">
        <v>37</v>
      </c>
      <c r="E24" s="145">
        <v>1</v>
      </c>
      <c r="F24" s="145">
        <v>0</v>
      </c>
      <c r="G24" s="145">
        <v>0</v>
      </c>
      <c r="H24" s="145">
        <v>0</v>
      </c>
      <c r="I24" s="145">
        <v>0</v>
      </c>
      <c r="J24" s="145"/>
      <c r="K24" s="145">
        <v>2</v>
      </c>
      <c r="L24" s="145">
        <v>857</v>
      </c>
    </row>
    <row r="25" spans="2:12">
      <c r="B25" s="26" t="s">
        <v>0</v>
      </c>
      <c r="C25" s="142">
        <v>1052</v>
      </c>
      <c r="D25" s="142">
        <v>39</v>
      </c>
      <c r="E25" s="142">
        <v>1</v>
      </c>
      <c r="F25" s="142">
        <v>0</v>
      </c>
      <c r="G25" s="142">
        <v>0</v>
      </c>
      <c r="H25" s="142">
        <v>0</v>
      </c>
      <c r="I25" s="142">
        <v>0</v>
      </c>
      <c r="J25" s="142">
        <v>1</v>
      </c>
      <c r="K25" s="142">
        <v>2</v>
      </c>
      <c r="L25" s="142">
        <v>1095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="90" zoomScaleNormal="100" zoomScaleSheetLayoutView="90" workbookViewId="0">
      <selection activeCell="C18" sqref="C18:L2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7" t="s">
        <v>27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spans="2:12">
      <c r="B2" s="7" t="s">
        <v>29</v>
      </c>
      <c r="C2" s="273" t="s">
        <v>45</v>
      </c>
      <c r="D2" s="273"/>
      <c r="E2" s="273"/>
      <c r="F2" s="273"/>
      <c r="G2" s="273"/>
      <c r="H2" s="8"/>
      <c r="I2" s="8"/>
      <c r="J2" s="8"/>
      <c r="K2" s="8"/>
      <c r="L2" s="8"/>
    </row>
    <row r="3" spans="2:12">
      <c r="B3" s="7" t="s">
        <v>28</v>
      </c>
      <c r="C3" s="273" t="s">
        <v>69</v>
      </c>
      <c r="D3" s="273"/>
      <c r="E3" s="273"/>
      <c r="F3" s="273"/>
      <c r="G3" s="273"/>
      <c r="H3" s="8"/>
      <c r="I3" s="8"/>
      <c r="J3" s="8"/>
      <c r="K3" s="8"/>
      <c r="L3" s="8"/>
    </row>
    <row r="4" spans="2:12">
      <c r="B4" s="8" t="s">
        <v>30</v>
      </c>
      <c r="C4" s="8"/>
      <c r="D4" s="46">
        <v>43585</v>
      </c>
      <c r="E4" s="8"/>
      <c r="F4" s="8"/>
      <c r="G4" s="8"/>
      <c r="H4" s="8"/>
      <c r="I4" s="8"/>
      <c r="J4" s="8"/>
      <c r="K4" s="8"/>
      <c r="L4" s="8"/>
    </row>
    <row r="5" spans="2:12">
      <c r="B5" s="276" t="s">
        <v>35</v>
      </c>
      <c r="C5" s="276"/>
      <c r="D5" s="276"/>
      <c r="E5" s="276"/>
      <c r="F5" s="276"/>
      <c r="G5" s="276"/>
      <c r="H5" s="276"/>
      <c r="I5" s="276"/>
      <c r="J5" s="276"/>
      <c r="K5" s="276"/>
      <c r="L5" s="276"/>
    </row>
    <row r="6" spans="2:12"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2:12">
      <c r="B7" s="9" t="s">
        <v>10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2:12" ht="12.75" customHeight="1">
      <c r="B8" s="277" t="s">
        <v>32</v>
      </c>
      <c r="C8" s="277" t="s">
        <v>11</v>
      </c>
      <c r="D8" s="277"/>
      <c r="E8" s="277"/>
      <c r="F8" s="277"/>
      <c r="G8" s="277"/>
      <c r="H8" s="277"/>
      <c r="I8" s="277"/>
      <c r="J8" s="277" t="s">
        <v>12</v>
      </c>
      <c r="K8" s="277" t="s">
        <v>13</v>
      </c>
      <c r="L8" s="277" t="s">
        <v>0</v>
      </c>
    </row>
    <row r="9" spans="2:12" ht="12.75" customHeight="1">
      <c r="B9" s="277"/>
      <c r="C9" s="277" t="s">
        <v>14</v>
      </c>
      <c r="D9" s="277"/>
      <c r="E9" s="277"/>
      <c r="F9" s="277"/>
      <c r="G9" s="277" t="s">
        <v>15</v>
      </c>
      <c r="H9" s="277"/>
      <c r="I9" s="277"/>
      <c r="J9" s="277"/>
      <c r="K9" s="277"/>
      <c r="L9" s="277"/>
    </row>
    <row r="10" spans="2:12" ht="36">
      <c r="B10" s="277"/>
      <c r="C10" s="31" t="s">
        <v>16</v>
      </c>
      <c r="D10" s="31" t="s">
        <v>17</v>
      </c>
      <c r="E10" s="31" t="s">
        <v>18</v>
      </c>
      <c r="F10" s="31" t="s">
        <v>19</v>
      </c>
      <c r="G10" s="31" t="s">
        <v>20</v>
      </c>
      <c r="H10" s="31" t="s">
        <v>18</v>
      </c>
      <c r="I10" s="31" t="s">
        <v>19</v>
      </c>
      <c r="J10" s="277"/>
      <c r="K10" s="277"/>
      <c r="L10" s="277"/>
    </row>
    <row r="11" spans="2:12" ht="12.75" customHeight="1">
      <c r="B11" s="274" t="s">
        <v>21</v>
      </c>
      <c r="C11" s="274"/>
      <c r="D11" s="274"/>
      <c r="E11" s="274"/>
      <c r="F11" s="274"/>
      <c r="G11" s="274"/>
      <c r="H11" s="274"/>
      <c r="I11" s="274"/>
      <c r="J11" s="274"/>
      <c r="K11" s="274"/>
      <c r="L11" s="274"/>
    </row>
    <row r="12" spans="2:12">
      <c r="B12" s="32" t="s">
        <v>1</v>
      </c>
      <c r="C12" s="237">
        <v>3</v>
      </c>
      <c r="D12" s="237"/>
      <c r="E12" s="237"/>
      <c r="F12" s="237"/>
      <c r="G12" s="237"/>
      <c r="H12" s="237"/>
      <c r="I12" s="237"/>
      <c r="J12" s="237"/>
      <c r="K12" s="237"/>
      <c r="L12" s="238">
        <v>3</v>
      </c>
    </row>
    <row r="13" spans="2:12">
      <c r="B13" s="32" t="s">
        <v>2</v>
      </c>
      <c r="C13" s="237">
        <v>59</v>
      </c>
      <c r="D13" s="237">
        <v>1</v>
      </c>
      <c r="E13" s="237">
        <v>1</v>
      </c>
      <c r="F13" s="237"/>
      <c r="G13" s="237"/>
      <c r="H13" s="237"/>
      <c r="I13" s="237"/>
      <c r="J13" s="237">
        <v>3</v>
      </c>
      <c r="K13" s="237"/>
      <c r="L13" s="238">
        <v>64</v>
      </c>
    </row>
    <row r="14" spans="2:12">
      <c r="B14" s="32" t="s">
        <v>3</v>
      </c>
      <c r="C14" s="237">
        <v>5</v>
      </c>
      <c r="D14" s="237"/>
      <c r="E14" s="237"/>
      <c r="F14" s="237"/>
      <c r="G14" s="237"/>
      <c r="H14" s="237">
        <v>4</v>
      </c>
      <c r="I14" s="237"/>
      <c r="J14" s="237">
        <v>2</v>
      </c>
      <c r="K14" s="237"/>
      <c r="L14" s="238">
        <v>11</v>
      </c>
    </row>
    <row r="15" spans="2:12">
      <c r="B15" s="32" t="s">
        <v>25</v>
      </c>
      <c r="C15" s="237"/>
      <c r="D15" s="237"/>
      <c r="E15" s="237"/>
      <c r="F15" s="237"/>
      <c r="G15" s="237"/>
      <c r="H15" s="237"/>
      <c r="I15" s="237"/>
      <c r="J15" s="237"/>
      <c r="K15" s="237"/>
      <c r="L15" s="238">
        <v>0</v>
      </c>
    </row>
    <row r="16" spans="2:12">
      <c r="B16" s="32" t="s">
        <v>23</v>
      </c>
      <c r="C16" s="238">
        <v>67</v>
      </c>
      <c r="D16" s="238">
        <v>1</v>
      </c>
      <c r="E16" s="238">
        <v>1</v>
      </c>
      <c r="F16" s="238">
        <v>0</v>
      </c>
      <c r="G16" s="238">
        <v>0</v>
      </c>
      <c r="H16" s="238">
        <v>4</v>
      </c>
      <c r="I16" s="238">
        <v>0</v>
      </c>
      <c r="J16" s="238">
        <v>5</v>
      </c>
      <c r="K16" s="238">
        <v>0</v>
      </c>
      <c r="L16" s="238">
        <v>78</v>
      </c>
    </row>
    <row r="17" spans="2:12">
      <c r="B17" s="275" t="s">
        <v>36</v>
      </c>
      <c r="C17" s="275"/>
      <c r="D17" s="275"/>
      <c r="E17" s="275"/>
      <c r="F17" s="275"/>
      <c r="G17" s="275"/>
      <c r="H17" s="275"/>
      <c r="I17" s="275"/>
      <c r="J17" s="275"/>
      <c r="K17" s="275"/>
      <c r="L17" s="275"/>
    </row>
    <row r="18" spans="2:12">
      <c r="B18" s="32" t="s">
        <v>4</v>
      </c>
      <c r="C18" s="239">
        <v>85</v>
      </c>
      <c r="D18" s="239">
        <v>3</v>
      </c>
      <c r="E18" s="239">
        <v>1</v>
      </c>
      <c r="F18" s="239"/>
      <c r="G18" s="239"/>
      <c r="H18" s="239"/>
      <c r="I18" s="239"/>
      <c r="J18" s="241"/>
      <c r="K18" s="239">
        <v>1</v>
      </c>
      <c r="L18" s="240">
        <v>90</v>
      </c>
    </row>
    <row r="19" spans="2:12">
      <c r="B19" s="32" t="s">
        <v>5</v>
      </c>
      <c r="C19" s="239">
        <v>191</v>
      </c>
      <c r="D19" s="239">
        <v>7</v>
      </c>
      <c r="E19" s="239">
        <v>2</v>
      </c>
      <c r="F19" s="239"/>
      <c r="G19" s="239"/>
      <c r="H19" s="239">
        <v>4</v>
      </c>
      <c r="I19" s="239"/>
      <c r="J19" s="241"/>
      <c r="K19" s="239"/>
      <c r="L19" s="240">
        <v>204</v>
      </c>
    </row>
    <row r="20" spans="2:12">
      <c r="B20" s="32" t="s">
        <v>6</v>
      </c>
      <c r="C20" s="239">
        <v>158</v>
      </c>
      <c r="D20" s="239">
        <v>9</v>
      </c>
      <c r="E20" s="239">
        <v>1</v>
      </c>
      <c r="F20" s="239"/>
      <c r="G20" s="239"/>
      <c r="H20" s="239">
        <v>11</v>
      </c>
      <c r="I20" s="239"/>
      <c r="J20" s="241"/>
      <c r="K20" s="239">
        <v>2</v>
      </c>
      <c r="L20" s="240">
        <v>181</v>
      </c>
    </row>
    <row r="21" spans="2:12">
      <c r="B21" s="32" t="s">
        <v>37</v>
      </c>
      <c r="C21" s="239">
        <v>116</v>
      </c>
      <c r="D21" s="239">
        <v>5</v>
      </c>
      <c r="E21" s="239">
        <v>1</v>
      </c>
      <c r="F21" s="239"/>
      <c r="G21" s="239"/>
      <c r="H21" s="239">
        <v>5</v>
      </c>
      <c r="I21" s="239"/>
      <c r="J21" s="241"/>
      <c r="K21" s="239"/>
      <c r="L21" s="240">
        <v>127</v>
      </c>
    </row>
    <row r="22" spans="2:12">
      <c r="B22" s="32" t="s">
        <v>8</v>
      </c>
      <c r="C22" s="239">
        <v>36</v>
      </c>
      <c r="D22" s="239">
        <v>2</v>
      </c>
      <c r="E22" s="239"/>
      <c r="F22" s="239"/>
      <c r="G22" s="239"/>
      <c r="H22" s="239">
        <v>4</v>
      </c>
      <c r="I22" s="239"/>
      <c r="J22" s="241"/>
      <c r="K22" s="239">
        <v>2</v>
      </c>
      <c r="L22" s="240">
        <v>44</v>
      </c>
    </row>
    <row r="23" spans="2:12">
      <c r="B23" s="32" t="s">
        <v>9</v>
      </c>
      <c r="C23" s="239">
        <v>4</v>
      </c>
      <c r="D23" s="239"/>
      <c r="E23" s="239"/>
      <c r="F23" s="239"/>
      <c r="G23" s="239"/>
      <c r="H23" s="239">
        <v>1</v>
      </c>
      <c r="I23" s="239"/>
      <c r="J23" s="241"/>
      <c r="K23" s="239"/>
      <c r="L23" s="240">
        <v>5</v>
      </c>
    </row>
    <row r="24" spans="2:12">
      <c r="B24" s="36" t="s">
        <v>24</v>
      </c>
      <c r="C24" s="242">
        <v>590</v>
      </c>
      <c r="D24" s="242">
        <v>26</v>
      </c>
      <c r="E24" s="242">
        <v>5</v>
      </c>
      <c r="F24" s="242">
        <v>0</v>
      </c>
      <c r="G24" s="242">
        <v>0</v>
      </c>
      <c r="H24" s="242">
        <v>25</v>
      </c>
      <c r="I24" s="242">
        <v>0</v>
      </c>
      <c r="J24" s="242"/>
      <c r="K24" s="242">
        <v>5</v>
      </c>
      <c r="L24" s="242">
        <v>651</v>
      </c>
    </row>
    <row r="25" spans="2:12">
      <c r="B25" s="38" t="s">
        <v>0</v>
      </c>
      <c r="C25" s="243">
        <v>657</v>
      </c>
      <c r="D25" s="243">
        <v>27</v>
      </c>
      <c r="E25" s="243">
        <v>6</v>
      </c>
      <c r="F25" s="243">
        <v>0</v>
      </c>
      <c r="G25" s="243">
        <v>0</v>
      </c>
      <c r="H25" s="243">
        <v>29</v>
      </c>
      <c r="I25" s="243">
        <v>0</v>
      </c>
      <c r="J25" s="243">
        <v>5</v>
      </c>
      <c r="K25" s="243">
        <v>5</v>
      </c>
      <c r="L25" s="243">
        <v>729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3"/>
    <protectedRange sqref="C2:G3 D4" name="Cabecalho_3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="90" zoomScaleNormal="100" zoomScaleSheetLayoutView="90" workbookViewId="0">
      <selection activeCell="M34" sqref="M34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67" t="s">
        <v>70</v>
      </c>
      <c r="D2" s="267"/>
      <c r="E2" s="267"/>
      <c r="F2" s="267"/>
      <c r="G2" s="267"/>
      <c r="H2" s="4"/>
      <c r="I2" s="4"/>
      <c r="J2" s="4"/>
      <c r="K2" s="4"/>
      <c r="L2" s="4"/>
    </row>
    <row r="3" spans="2:12">
      <c r="B3" s="3" t="s">
        <v>28</v>
      </c>
      <c r="C3" s="267" t="s">
        <v>34</v>
      </c>
      <c r="D3" s="267"/>
      <c r="E3" s="267"/>
      <c r="F3" s="267"/>
      <c r="G3" s="267"/>
      <c r="H3" s="4"/>
      <c r="I3" s="4"/>
      <c r="J3" s="4"/>
      <c r="K3" s="4"/>
      <c r="L3" s="4"/>
    </row>
    <row r="4" spans="2:12">
      <c r="B4" s="4" t="s">
        <v>30</v>
      </c>
      <c r="C4" s="4"/>
      <c r="D4" s="22">
        <v>43585</v>
      </c>
      <c r="E4" s="4"/>
      <c r="F4" s="4"/>
      <c r="G4" s="4"/>
      <c r="H4" s="4"/>
      <c r="I4" s="4"/>
      <c r="J4" s="4"/>
      <c r="K4" s="4"/>
      <c r="L4" s="4"/>
    </row>
    <row r="5" spans="2:12">
      <c r="B5" s="271" t="s">
        <v>26</v>
      </c>
      <c r="C5" s="271"/>
      <c r="D5" s="271"/>
      <c r="E5" s="271"/>
      <c r="F5" s="271"/>
      <c r="G5" s="271"/>
      <c r="H5" s="271"/>
      <c r="I5" s="271"/>
      <c r="J5" s="271"/>
      <c r="K5" s="271"/>
      <c r="L5" s="271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72" t="s">
        <v>32</v>
      </c>
      <c r="C8" s="272" t="s">
        <v>11</v>
      </c>
      <c r="D8" s="272"/>
      <c r="E8" s="272"/>
      <c r="F8" s="272"/>
      <c r="G8" s="272"/>
      <c r="H8" s="272"/>
      <c r="I8" s="272"/>
      <c r="J8" s="272" t="s">
        <v>12</v>
      </c>
      <c r="K8" s="272" t="s">
        <v>13</v>
      </c>
      <c r="L8" s="272" t="s">
        <v>0</v>
      </c>
    </row>
    <row r="9" spans="2:12" ht="12.75" customHeight="1">
      <c r="B9" s="272"/>
      <c r="C9" s="272" t="s">
        <v>14</v>
      </c>
      <c r="D9" s="272"/>
      <c r="E9" s="272"/>
      <c r="F9" s="272"/>
      <c r="G9" s="272" t="s">
        <v>15</v>
      </c>
      <c r="H9" s="272"/>
      <c r="I9" s="272"/>
      <c r="J9" s="272"/>
      <c r="K9" s="272"/>
      <c r="L9" s="272"/>
    </row>
    <row r="10" spans="2:12" ht="36">
      <c r="B10" s="272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72"/>
      <c r="K10" s="272"/>
      <c r="L10" s="272"/>
    </row>
    <row r="11" spans="2:12" ht="12.75" customHeight="1">
      <c r="B11" s="268" t="s">
        <v>21</v>
      </c>
      <c r="C11" s="269"/>
      <c r="D11" s="269"/>
      <c r="E11" s="269"/>
      <c r="F11" s="269"/>
      <c r="G11" s="269"/>
      <c r="H11" s="269"/>
      <c r="I11" s="269"/>
      <c r="J11" s="269"/>
      <c r="K11" s="269"/>
      <c r="L11" s="270"/>
    </row>
    <row r="12" spans="2:12">
      <c r="B12" s="23" t="s">
        <v>1</v>
      </c>
      <c r="C12" s="146">
        <v>2</v>
      </c>
      <c r="D12" s="146">
        <v>0</v>
      </c>
      <c r="E12" s="146">
        <v>0</v>
      </c>
      <c r="F12" s="146">
        <v>0</v>
      </c>
      <c r="G12" s="146">
        <v>0</v>
      </c>
      <c r="H12" s="146">
        <v>0</v>
      </c>
      <c r="I12" s="146">
        <v>0</v>
      </c>
      <c r="J12" s="146">
        <v>0</v>
      </c>
      <c r="K12" s="146">
        <v>0</v>
      </c>
      <c r="L12" s="147">
        <v>2</v>
      </c>
    </row>
    <row r="13" spans="2:12">
      <c r="B13" s="23" t="s">
        <v>2</v>
      </c>
      <c r="C13" s="146">
        <v>50</v>
      </c>
      <c r="D13" s="146">
        <v>2</v>
      </c>
      <c r="E13" s="146">
        <v>0</v>
      </c>
      <c r="F13" s="146">
        <v>0</v>
      </c>
      <c r="G13" s="146">
        <v>0</v>
      </c>
      <c r="H13" s="146">
        <v>1</v>
      </c>
      <c r="I13" s="146">
        <v>0</v>
      </c>
      <c r="J13" s="146">
        <v>1</v>
      </c>
      <c r="K13" s="146">
        <v>0</v>
      </c>
      <c r="L13" s="147">
        <v>54</v>
      </c>
    </row>
    <row r="14" spans="2:12">
      <c r="B14" s="23" t="s">
        <v>3</v>
      </c>
      <c r="C14" s="146">
        <v>8</v>
      </c>
      <c r="D14" s="146">
        <v>0</v>
      </c>
      <c r="E14" s="146">
        <v>0</v>
      </c>
      <c r="F14" s="146">
        <v>0</v>
      </c>
      <c r="G14" s="146">
        <v>0</v>
      </c>
      <c r="H14" s="146">
        <v>0</v>
      </c>
      <c r="I14" s="146">
        <v>0</v>
      </c>
      <c r="J14" s="146">
        <v>3</v>
      </c>
      <c r="K14" s="146">
        <v>0</v>
      </c>
      <c r="L14" s="147">
        <v>11</v>
      </c>
    </row>
    <row r="15" spans="2:12">
      <c r="B15" s="23" t="s">
        <v>25</v>
      </c>
      <c r="C15" s="146">
        <v>0</v>
      </c>
      <c r="D15" s="146">
        <v>0</v>
      </c>
      <c r="E15" s="146">
        <v>0</v>
      </c>
      <c r="F15" s="146">
        <v>0</v>
      </c>
      <c r="G15" s="146">
        <v>0</v>
      </c>
      <c r="H15" s="146">
        <v>0</v>
      </c>
      <c r="I15" s="146">
        <v>0</v>
      </c>
      <c r="J15" s="146">
        <v>0</v>
      </c>
      <c r="K15" s="146">
        <v>0</v>
      </c>
      <c r="L15" s="147">
        <v>0</v>
      </c>
    </row>
    <row r="16" spans="2:12">
      <c r="B16" s="23" t="s">
        <v>23</v>
      </c>
      <c r="C16" s="148">
        <v>60</v>
      </c>
      <c r="D16" s="148">
        <v>2</v>
      </c>
      <c r="E16" s="148">
        <v>0</v>
      </c>
      <c r="F16" s="149">
        <v>0</v>
      </c>
      <c r="G16" s="149">
        <v>0</v>
      </c>
      <c r="H16" s="149">
        <v>1</v>
      </c>
      <c r="I16" s="149">
        <v>0</v>
      </c>
      <c r="J16" s="148">
        <v>4</v>
      </c>
      <c r="K16" s="148">
        <v>0</v>
      </c>
      <c r="L16" s="148">
        <v>67</v>
      </c>
    </row>
    <row r="17" spans="2:12">
      <c r="B17" s="266" t="s">
        <v>22</v>
      </c>
      <c r="C17" s="266"/>
      <c r="D17" s="266"/>
      <c r="E17" s="266"/>
      <c r="F17" s="266"/>
      <c r="G17" s="266"/>
      <c r="H17" s="266"/>
      <c r="I17" s="266"/>
      <c r="J17" s="266"/>
      <c r="K17" s="266"/>
      <c r="L17" s="266"/>
    </row>
    <row r="18" spans="2:12">
      <c r="B18" s="23" t="s">
        <v>4</v>
      </c>
      <c r="C18" s="150">
        <v>14</v>
      </c>
      <c r="D18" s="150">
        <v>0</v>
      </c>
      <c r="E18" s="150">
        <v>0</v>
      </c>
      <c r="F18" s="150">
        <v>0</v>
      </c>
      <c r="G18" s="150">
        <v>0</v>
      </c>
      <c r="H18" s="150">
        <v>0</v>
      </c>
      <c r="I18" s="150">
        <v>0</v>
      </c>
      <c r="J18" s="150">
        <v>0</v>
      </c>
      <c r="K18" s="150">
        <v>1</v>
      </c>
      <c r="L18" s="151">
        <v>15</v>
      </c>
    </row>
    <row r="19" spans="2:12">
      <c r="B19" s="23" t="s">
        <v>5</v>
      </c>
      <c r="C19" s="150">
        <v>241</v>
      </c>
      <c r="D19" s="150">
        <v>4</v>
      </c>
      <c r="E19" s="150">
        <v>0</v>
      </c>
      <c r="F19" s="150">
        <v>0</v>
      </c>
      <c r="G19" s="150">
        <v>2</v>
      </c>
      <c r="H19" s="150">
        <v>8</v>
      </c>
      <c r="I19" s="150">
        <v>0</v>
      </c>
      <c r="J19" s="150">
        <v>0</v>
      </c>
      <c r="K19" s="150">
        <v>31</v>
      </c>
      <c r="L19" s="151">
        <v>286</v>
      </c>
    </row>
    <row r="20" spans="2:12">
      <c r="B20" s="23" t="s">
        <v>6</v>
      </c>
      <c r="C20" s="150">
        <v>142</v>
      </c>
      <c r="D20" s="150">
        <v>0</v>
      </c>
      <c r="E20" s="150">
        <v>0</v>
      </c>
      <c r="F20" s="150">
        <v>0</v>
      </c>
      <c r="G20" s="150">
        <v>0</v>
      </c>
      <c r="H20" s="150">
        <v>10</v>
      </c>
      <c r="I20" s="150">
        <v>0</v>
      </c>
      <c r="J20" s="150">
        <v>0</v>
      </c>
      <c r="K20" s="150">
        <v>17</v>
      </c>
      <c r="L20" s="151">
        <v>169</v>
      </c>
    </row>
    <row r="21" spans="2:12">
      <c r="B21" s="23" t="s">
        <v>7</v>
      </c>
      <c r="C21" s="150">
        <v>9</v>
      </c>
      <c r="D21" s="150">
        <v>0</v>
      </c>
      <c r="E21" s="150">
        <v>0</v>
      </c>
      <c r="F21" s="150">
        <v>0</v>
      </c>
      <c r="G21" s="150">
        <v>0</v>
      </c>
      <c r="H21" s="150">
        <v>0</v>
      </c>
      <c r="I21" s="150">
        <v>0</v>
      </c>
      <c r="J21" s="150">
        <v>0</v>
      </c>
      <c r="K21" s="150">
        <v>0</v>
      </c>
      <c r="L21" s="151">
        <v>9</v>
      </c>
    </row>
    <row r="22" spans="2:12">
      <c r="B22" s="23" t="s">
        <v>8</v>
      </c>
      <c r="C22" s="150">
        <v>20</v>
      </c>
      <c r="D22" s="150">
        <v>0</v>
      </c>
      <c r="E22" s="150">
        <v>0</v>
      </c>
      <c r="F22" s="150">
        <v>0</v>
      </c>
      <c r="G22" s="150">
        <v>0</v>
      </c>
      <c r="H22" s="150">
        <v>1</v>
      </c>
      <c r="I22" s="150">
        <v>0</v>
      </c>
      <c r="J22" s="150">
        <v>0</v>
      </c>
      <c r="K22" s="150">
        <v>2</v>
      </c>
      <c r="L22" s="151">
        <v>23</v>
      </c>
    </row>
    <row r="23" spans="2:12">
      <c r="B23" s="23" t="s">
        <v>9</v>
      </c>
      <c r="C23" s="150">
        <v>0</v>
      </c>
      <c r="D23" s="150">
        <v>0</v>
      </c>
      <c r="E23" s="150">
        <v>0</v>
      </c>
      <c r="F23" s="150">
        <v>0</v>
      </c>
      <c r="G23" s="150">
        <v>0</v>
      </c>
      <c r="H23" s="150"/>
      <c r="I23" s="150">
        <v>0</v>
      </c>
      <c r="J23" s="150">
        <v>0</v>
      </c>
      <c r="K23" s="150">
        <v>0</v>
      </c>
      <c r="L23" s="151">
        <v>0</v>
      </c>
    </row>
    <row r="24" spans="2:12">
      <c r="B24" s="25" t="s">
        <v>24</v>
      </c>
      <c r="C24" s="152">
        <v>426</v>
      </c>
      <c r="D24" s="152">
        <v>4</v>
      </c>
      <c r="E24" s="152">
        <v>0</v>
      </c>
      <c r="F24" s="152">
        <v>0</v>
      </c>
      <c r="G24" s="152">
        <v>2</v>
      </c>
      <c r="H24" s="152">
        <v>19</v>
      </c>
      <c r="I24" s="152">
        <v>0</v>
      </c>
      <c r="J24" s="152">
        <v>0</v>
      </c>
      <c r="K24" s="152">
        <v>51</v>
      </c>
      <c r="L24" s="152">
        <v>502</v>
      </c>
    </row>
    <row r="25" spans="2:12">
      <c r="B25" s="26" t="s">
        <v>0</v>
      </c>
      <c r="C25" s="153">
        <v>486</v>
      </c>
      <c r="D25" s="153">
        <v>6</v>
      </c>
      <c r="E25" s="153">
        <v>0</v>
      </c>
      <c r="F25" s="153">
        <v>0</v>
      </c>
      <c r="G25" s="153">
        <v>2</v>
      </c>
      <c r="H25" s="153">
        <v>20</v>
      </c>
      <c r="I25" s="153">
        <v>0</v>
      </c>
      <c r="J25" s="153">
        <v>4</v>
      </c>
      <c r="K25" s="153">
        <v>51</v>
      </c>
      <c r="L25" s="153">
        <v>569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="90" zoomScaleNormal="100" zoomScaleSheetLayoutView="90" workbookViewId="0">
      <selection activeCell="G32" sqref="G32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67" t="s">
        <v>71</v>
      </c>
      <c r="D2" s="267"/>
      <c r="E2" s="267"/>
      <c r="F2" s="267"/>
      <c r="G2" s="267"/>
      <c r="H2" s="4"/>
      <c r="I2" s="4"/>
      <c r="J2" s="4"/>
      <c r="K2" s="4"/>
      <c r="L2" s="4"/>
    </row>
    <row r="3" spans="2:12">
      <c r="B3" s="3" t="s">
        <v>28</v>
      </c>
      <c r="C3" s="267" t="s">
        <v>34</v>
      </c>
      <c r="D3" s="267"/>
      <c r="E3" s="267"/>
      <c r="F3" s="267"/>
      <c r="G3" s="267"/>
      <c r="H3" s="4"/>
      <c r="I3" s="4"/>
      <c r="J3" s="4"/>
      <c r="K3" s="4"/>
      <c r="L3" s="4"/>
    </row>
    <row r="4" spans="2:12">
      <c r="B4" s="4" t="s">
        <v>30</v>
      </c>
      <c r="C4" s="4"/>
      <c r="D4" s="22">
        <v>43585</v>
      </c>
      <c r="E4" s="4"/>
      <c r="F4" s="4"/>
      <c r="G4" s="4"/>
      <c r="H4" s="4"/>
      <c r="I4" s="4"/>
      <c r="J4" s="4"/>
      <c r="K4" s="4"/>
      <c r="L4" s="4"/>
    </row>
    <row r="5" spans="2:12">
      <c r="B5" s="271" t="s">
        <v>26</v>
      </c>
      <c r="C5" s="271"/>
      <c r="D5" s="271"/>
      <c r="E5" s="271"/>
      <c r="F5" s="271"/>
      <c r="G5" s="271"/>
      <c r="H5" s="271"/>
      <c r="I5" s="271"/>
      <c r="J5" s="271"/>
      <c r="K5" s="271"/>
      <c r="L5" s="271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72" t="s">
        <v>32</v>
      </c>
      <c r="C8" s="272" t="s">
        <v>11</v>
      </c>
      <c r="D8" s="272"/>
      <c r="E8" s="272"/>
      <c r="F8" s="272"/>
      <c r="G8" s="272"/>
      <c r="H8" s="272"/>
      <c r="I8" s="272"/>
      <c r="J8" s="272" t="s">
        <v>12</v>
      </c>
      <c r="K8" s="272" t="s">
        <v>13</v>
      </c>
      <c r="L8" s="272" t="s">
        <v>0</v>
      </c>
    </row>
    <row r="9" spans="2:12" ht="12.75" customHeight="1">
      <c r="B9" s="272"/>
      <c r="C9" s="272" t="s">
        <v>14</v>
      </c>
      <c r="D9" s="272"/>
      <c r="E9" s="272"/>
      <c r="F9" s="272"/>
      <c r="G9" s="272" t="s">
        <v>15</v>
      </c>
      <c r="H9" s="272"/>
      <c r="I9" s="272"/>
      <c r="J9" s="272"/>
      <c r="K9" s="272"/>
      <c r="L9" s="272"/>
    </row>
    <row r="10" spans="2:12" ht="36">
      <c r="B10" s="272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72"/>
      <c r="K10" s="272"/>
      <c r="L10" s="272"/>
    </row>
    <row r="11" spans="2:12" ht="12.75" customHeight="1">
      <c r="B11" s="268" t="s">
        <v>21</v>
      </c>
      <c r="C11" s="269"/>
      <c r="D11" s="269"/>
      <c r="E11" s="269"/>
      <c r="F11" s="269"/>
      <c r="G11" s="269"/>
      <c r="H11" s="269"/>
      <c r="I11" s="269"/>
      <c r="J11" s="269"/>
      <c r="K11" s="269"/>
      <c r="L11" s="270"/>
    </row>
    <row r="12" spans="2:12">
      <c r="B12" s="23" t="s">
        <v>1</v>
      </c>
      <c r="C12" s="154">
        <v>2</v>
      </c>
      <c r="D12" s="154">
        <v>1</v>
      </c>
      <c r="E12" s="154"/>
      <c r="F12" s="154"/>
      <c r="G12" s="154"/>
      <c r="H12" s="154"/>
      <c r="I12" s="154"/>
      <c r="J12" s="154"/>
      <c r="K12" s="154"/>
      <c r="L12" s="155">
        <v>3</v>
      </c>
    </row>
    <row r="13" spans="2:12">
      <c r="B13" s="23" t="s">
        <v>2</v>
      </c>
      <c r="C13" s="154">
        <v>254</v>
      </c>
      <c r="D13" s="154">
        <v>14</v>
      </c>
      <c r="E13" s="154">
        <v>1</v>
      </c>
      <c r="F13" s="154"/>
      <c r="G13" s="154"/>
      <c r="H13" s="154"/>
      <c r="I13" s="154"/>
      <c r="J13" s="154">
        <v>8</v>
      </c>
      <c r="K13" s="154"/>
      <c r="L13" s="155">
        <v>277</v>
      </c>
    </row>
    <row r="14" spans="2:12">
      <c r="B14" s="23" t="s">
        <v>3</v>
      </c>
      <c r="C14" s="154">
        <v>31</v>
      </c>
      <c r="D14" s="154">
        <v>0</v>
      </c>
      <c r="E14" s="154"/>
      <c r="F14" s="154"/>
      <c r="G14" s="154"/>
      <c r="H14" s="154"/>
      <c r="I14" s="154"/>
      <c r="J14" s="154">
        <v>3</v>
      </c>
      <c r="K14" s="154"/>
      <c r="L14" s="155">
        <v>34</v>
      </c>
    </row>
    <row r="15" spans="2:12">
      <c r="B15" s="23" t="s">
        <v>25</v>
      </c>
      <c r="C15" s="154">
        <v>26</v>
      </c>
      <c r="D15" s="154">
        <v>3</v>
      </c>
      <c r="E15" s="154"/>
      <c r="F15" s="154"/>
      <c r="G15" s="154"/>
      <c r="H15" s="154"/>
      <c r="I15" s="154"/>
      <c r="J15" s="154"/>
      <c r="K15" s="154"/>
      <c r="L15" s="155">
        <v>29</v>
      </c>
    </row>
    <row r="16" spans="2:12">
      <c r="B16" s="23" t="s">
        <v>23</v>
      </c>
      <c r="C16" s="155">
        <v>313</v>
      </c>
      <c r="D16" s="155">
        <v>18</v>
      </c>
      <c r="E16" s="155">
        <v>1</v>
      </c>
      <c r="F16" s="155">
        <v>0</v>
      </c>
      <c r="G16" s="155">
        <v>0</v>
      </c>
      <c r="H16" s="155">
        <v>0</v>
      </c>
      <c r="I16" s="155">
        <v>0</v>
      </c>
      <c r="J16" s="155">
        <v>11</v>
      </c>
      <c r="K16" s="155">
        <v>0</v>
      </c>
      <c r="L16" s="155">
        <v>343</v>
      </c>
    </row>
    <row r="17" spans="2:12">
      <c r="B17" s="266" t="s">
        <v>22</v>
      </c>
      <c r="C17" s="266"/>
      <c r="D17" s="266"/>
      <c r="E17" s="266"/>
      <c r="F17" s="266"/>
      <c r="G17" s="266"/>
      <c r="H17" s="266"/>
      <c r="I17" s="266"/>
      <c r="J17" s="266"/>
      <c r="K17" s="266"/>
      <c r="L17" s="266"/>
    </row>
    <row r="18" spans="2:12">
      <c r="B18" s="23" t="s">
        <v>4</v>
      </c>
      <c r="C18" s="156"/>
      <c r="D18" s="156"/>
      <c r="E18" s="156"/>
      <c r="F18" s="156"/>
      <c r="G18" s="156"/>
      <c r="H18" s="156"/>
      <c r="I18" s="156"/>
      <c r="J18" s="157"/>
      <c r="K18" s="156"/>
      <c r="L18" s="159">
        <v>0</v>
      </c>
    </row>
    <row r="19" spans="2:12">
      <c r="B19" s="23" t="s">
        <v>5</v>
      </c>
      <c r="C19" s="156">
        <v>681</v>
      </c>
      <c r="D19" s="156">
        <v>35</v>
      </c>
      <c r="E19" s="156"/>
      <c r="F19" s="156"/>
      <c r="G19" s="156"/>
      <c r="H19" s="156">
        <v>14</v>
      </c>
      <c r="I19" s="156"/>
      <c r="J19" s="157"/>
      <c r="K19" s="156"/>
      <c r="L19" s="159">
        <v>730</v>
      </c>
    </row>
    <row r="20" spans="2:12">
      <c r="B20" s="23" t="s">
        <v>6</v>
      </c>
      <c r="C20" s="156">
        <v>496</v>
      </c>
      <c r="D20" s="156">
        <v>29</v>
      </c>
      <c r="E20" s="156"/>
      <c r="F20" s="156"/>
      <c r="G20" s="156"/>
      <c r="H20" s="156">
        <v>47</v>
      </c>
      <c r="I20" s="156"/>
      <c r="J20" s="157"/>
      <c r="K20" s="156"/>
      <c r="L20" s="159">
        <v>572</v>
      </c>
    </row>
    <row r="21" spans="2:12">
      <c r="B21" s="23" t="s">
        <v>7</v>
      </c>
      <c r="C21" s="156">
        <v>147</v>
      </c>
      <c r="D21" s="156">
        <v>5</v>
      </c>
      <c r="E21" s="156"/>
      <c r="F21" s="156"/>
      <c r="G21" s="156"/>
      <c r="H21" s="156">
        <v>2</v>
      </c>
      <c r="I21" s="156"/>
      <c r="J21" s="157"/>
      <c r="K21" s="156"/>
      <c r="L21" s="159">
        <v>154</v>
      </c>
    </row>
    <row r="22" spans="2:12">
      <c r="B22" s="23" t="s">
        <v>8</v>
      </c>
      <c r="C22" s="156">
        <v>555</v>
      </c>
      <c r="D22" s="156">
        <v>45</v>
      </c>
      <c r="E22" s="156">
        <v>1</v>
      </c>
      <c r="F22" s="156"/>
      <c r="G22" s="156"/>
      <c r="H22" s="156">
        <v>61</v>
      </c>
      <c r="I22" s="156"/>
      <c r="J22" s="157"/>
      <c r="K22" s="156"/>
      <c r="L22" s="159">
        <v>662</v>
      </c>
    </row>
    <row r="23" spans="2:12">
      <c r="B23" s="23" t="s">
        <v>9</v>
      </c>
      <c r="C23" s="160"/>
      <c r="D23" s="160">
        <v>6</v>
      </c>
      <c r="E23" s="160">
        <v>1</v>
      </c>
      <c r="F23" s="160"/>
      <c r="G23" s="160"/>
      <c r="H23" s="160">
        <v>204</v>
      </c>
      <c r="I23" s="160"/>
      <c r="J23" s="157"/>
      <c r="K23" s="160"/>
      <c r="L23" s="159">
        <v>211</v>
      </c>
    </row>
    <row r="24" spans="2:12">
      <c r="B24" s="25" t="s">
        <v>24</v>
      </c>
      <c r="C24" s="161">
        <v>1879</v>
      </c>
      <c r="D24" s="161">
        <v>120</v>
      </c>
      <c r="E24" s="161">
        <v>2</v>
      </c>
      <c r="F24" s="161">
        <v>0</v>
      </c>
      <c r="G24" s="161">
        <v>0</v>
      </c>
      <c r="H24" s="161">
        <v>328</v>
      </c>
      <c r="I24" s="161">
        <v>0</v>
      </c>
      <c r="J24" s="161"/>
      <c r="K24" s="161">
        <v>0</v>
      </c>
      <c r="L24" s="161">
        <v>2329</v>
      </c>
    </row>
    <row r="25" spans="2:12">
      <c r="B25" s="26" t="s">
        <v>0</v>
      </c>
      <c r="C25" s="158">
        <v>2192</v>
      </c>
      <c r="D25" s="158">
        <v>138</v>
      </c>
      <c r="E25" s="158">
        <v>3</v>
      </c>
      <c r="F25" s="158">
        <v>0</v>
      </c>
      <c r="G25" s="158">
        <v>0</v>
      </c>
      <c r="H25" s="158">
        <v>328</v>
      </c>
      <c r="I25" s="158">
        <v>0</v>
      </c>
      <c r="J25" s="158">
        <v>11</v>
      </c>
      <c r="K25" s="158">
        <v>0</v>
      </c>
      <c r="L25" s="158">
        <v>2672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="90" zoomScaleNormal="100" zoomScaleSheetLayoutView="90" workbookViewId="0">
      <selection activeCell="O31" sqref="O31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67" t="s">
        <v>56</v>
      </c>
      <c r="D2" s="267"/>
      <c r="E2" s="267"/>
      <c r="F2" s="267"/>
      <c r="G2" s="267"/>
      <c r="H2" s="4"/>
      <c r="I2" s="4"/>
      <c r="J2" s="4"/>
      <c r="K2" s="4"/>
      <c r="L2" s="4"/>
    </row>
    <row r="3" spans="2:12">
      <c r="B3" s="3" t="s">
        <v>28</v>
      </c>
      <c r="C3" s="267" t="s">
        <v>43</v>
      </c>
      <c r="D3" s="267"/>
      <c r="E3" s="267"/>
      <c r="F3" s="267"/>
      <c r="G3" s="267"/>
      <c r="H3" s="4"/>
      <c r="I3" s="4"/>
      <c r="J3" s="4"/>
      <c r="K3" s="4"/>
      <c r="L3" s="4"/>
    </row>
    <row r="4" spans="2:12">
      <c r="B4" s="4" t="s">
        <v>30</v>
      </c>
      <c r="C4" s="4"/>
      <c r="D4" s="22">
        <v>43585</v>
      </c>
      <c r="E4" s="4"/>
      <c r="F4" s="4"/>
      <c r="G4" s="4"/>
      <c r="H4" s="4"/>
      <c r="I4" s="4"/>
      <c r="J4" s="4"/>
      <c r="K4" s="4"/>
      <c r="L4" s="4"/>
    </row>
    <row r="5" spans="2:12">
      <c r="B5" s="271" t="s">
        <v>26</v>
      </c>
      <c r="C5" s="271"/>
      <c r="D5" s="271"/>
      <c r="E5" s="271"/>
      <c r="F5" s="271"/>
      <c r="G5" s="271"/>
      <c r="H5" s="271"/>
      <c r="I5" s="271"/>
      <c r="J5" s="271"/>
      <c r="K5" s="271"/>
      <c r="L5" s="271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90" t="s">
        <v>32</v>
      </c>
      <c r="C8" s="290" t="s">
        <v>11</v>
      </c>
      <c r="D8" s="290"/>
      <c r="E8" s="290"/>
      <c r="F8" s="290"/>
      <c r="G8" s="290"/>
      <c r="H8" s="290"/>
      <c r="I8" s="290"/>
      <c r="J8" s="290" t="s">
        <v>12</v>
      </c>
      <c r="K8" s="290" t="s">
        <v>13</v>
      </c>
      <c r="L8" s="290" t="s">
        <v>0</v>
      </c>
    </row>
    <row r="9" spans="2:12" ht="12.75" customHeight="1">
      <c r="B9" s="290"/>
      <c r="C9" s="290" t="s">
        <v>14</v>
      </c>
      <c r="D9" s="290"/>
      <c r="E9" s="290"/>
      <c r="F9" s="290"/>
      <c r="G9" s="290" t="s">
        <v>15</v>
      </c>
      <c r="H9" s="290"/>
      <c r="I9" s="290"/>
      <c r="J9" s="290"/>
      <c r="K9" s="290"/>
      <c r="L9" s="290"/>
    </row>
    <row r="10" spans="2:12" ht="36">
      <c r="B10" s="290"/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18</v>
      </c>
      <c r="I10" s="19" t="s">
        <v>19</v>
      </c>
      <c r="J10" s="290"/>
      <c r="K10" s="290"/>
      <c r="L10" s="290"/>
    </row>
    <row r="11" spans="2:12" ht="12.75" customHeight="1">
      <c r="B11" s="287" t="s">
        <v>21</v>
      </c>
      <c r="C11" s="288"/>
      <c r="D11" s="288"/>
      <c r="E11" s="288"/>
      <c r="F11" s="288"/>
      <c r="G11" s="288"/>
      <c r="H11" s="288"/>
      <c r="I11" s="288"/>
      <c r="J11" s="288"/>
      <c r="K11" s="288"/>
      <c r="L11" s="289"/>
    </row>
    <row r="12" spans="2:12">
      <c r="B12" s="23" t="s">
        <v>1</v>
      </c>
      <c r="C12" s="164">
        <v>2</v>
      </c>
      <c r="D12" s="164">
        <v>0</v>
      </c>
      <c r="E12" s="164">
        <v>0</v>
      </c>
      <c r="F12" s="164">
        <v>0</v>
      </c>
      <c r="G12" s="164">
        <v>0</v>
      </c>
      <c r="H12" s="164">
        <v>0</v>
      </c>
      <c r="I12" s="164">
        <v>0</v>
      </c>
      <c r="J12" s="162">
        <v>0</v>
      </c>
      <c r="K12" s="162">
        <v>0</v>
      </c>
      <c r="L12" s="163">
        <v>2</v>
      </c>
    </row>
    <row r="13" spans="2:12">
      <c r="B13" s="23" t="s">
        <v>2</v>
      </c>
      <c r="C13" s="164">
        <v>28</v>
      </c>
      <c r="D13" s="164">
        <v>2</v>
      </c>
      <c r="E13" s="164">
        <v>0</v>
      </c>
      <c r="F13" s="164">
        <v>0</v>
      </c>
      <c r="G13" s="164">
        <v>0</v>
      </c>
      <c r="H13" s="164">
        <v>0</v>
      </c>
      <c r="I13" s="164">
        <v>1</v>
      </c>
      <c r="J13" s="162">
        <v>4</v>
      </c>
      <c r="K13" s="162">
        <v>1</v>
      </c>
      <c r="L13" s="163">
        <v>36</v>
      </c>
    </row>
    <row r="14" spans="2:12">
      <c r="B14" s="23" t="s">
        <v>3</v>
      </c>
      <c r="C14" s="164">
        <v>8</v>
      </c>
      <c r="D14" s="164">
        <v>1</v>
      </c>
      <c r="E14" s="164">
        <v>0</v>
      </c>
      <c r="F14" s="164">
        <v>0</v>
      </c>
      <c r="G14" s="164">
        <v>1</v>
      </c>
      <c r="H14" s="164">
        <v>0</v>
      </c>
      <c r="I14" s="164">
        <v>0</v>
      </c>
      <c r="J14" s="162">
        <v>3</v>
      </c>
      <c r="K14" s="162">
        <v>0</v>
      </c>
      <c r="L14" s="163">
        <v>13</v>
      </c>
    </row>
    <row r="15" spans="2:12">
      <c r="B15" s="23" t="s">
        <v>25</v>
      </c>
      <c r="C15" s="162">
        <v>0</v>
      </c>
      <c r="D15" s="162">
        <v>0</v>
      </c>
      <c r="E15" s="162">
        <v>0</v>
      </c>
      <c r="F15" s="162">
        <v>0</v>
      </c>
      <c r="G15" s="162">
        <v>0</v>
      </c>
      <c r="H15" s="162">
        <v>0</v>
      </c>
      <c r="I15" s="162">
        <v>0</v>
      </c>
      <c r="J15" s="162"/>
      <c r="K15" s="162">
        <v>0</v>
      </c>
      <c r="L15" s="163">
        <v>0</v>
      </c>
    </row>
    <row r="16" spans="2:12">
      <c r="B16" s="23" t="s">
        <v>23</v>
      </c>
      <c r="C16" s="163">
        <v>38</v>
      </c>
      <c r="D16" s="163">
        <v>3</v>
      </c>
      <c r="E16" s="163">
        <v>0</v>
      </c>
      <c r="F16" s="163">
        <v>0</v>
      </c>
      <c r="G16" s="163">
        <v>1</v>
      </c>
      <c r="H16" s="163">
        <v>0</v>
      </c>
      <c r="I16" s="163">
        <v>1</v>
      </c>
      <c r="J16" s="163">
        <v>7</v>
      </c>
      <c r="K16" s="163">
        <v>1</v>
      </c>
      <c r="L16" s="163">
        <v>51</v>
      </c>
    </row>
    <row r="17" spans="2:12">
      <c r="B17" s="286" t="s">
        <v>22</v>
      </c>
      <c r="C17" s="286"/>
      <c r="D17" s="286"/>
      <c r="E17" s="286"/>
      <c r="F17" s="286"/>
      <c r="G17" s="286"/>
      <c r="H17" s="286"/>
      <c r="I17" s="286"/>
      <c r="J17" s="286"/>
      <c r="K17" s="286"/>
      <c r="L17" s="286"/>
    </row>
    <row r="18" spans="2:12">
      <c r="B18" s="23" t="s">
        <v>4</v>
      </c>
      <c r="C18" s="167">
        <v>0</v>
      </c>
      <c r="D18" s="167">
        <v>0</v>
      </c>
      <c r="E18" s="167">
        <v>0</v>
      </c>
      <c r="F18" s="167">
        <v>0</v>
      </c>
      <c r="G18" s="167">
        <v>0</v>
      </c>
      <c r="H18" s="167">
        <v>0</v>
      </c>
      <c r="I18" s="167">
        <v>0</v>
      </c>
      <c r="J18" s="165"/>
      <c r="K18" s="167">
        <v>0</v>
      </c>
      <c r="L18" s="168">
        <v>0</v>
      </c>
    </row>
    <row r="19" spans="2:12">
      <c r="B19" s="23" t="s">
        <v>5</v>
      </c>
      <c r="C19" s="170">
        <v>87</v>
      </c>
      <c r="D19" s="170">
        <v>7</v>
      </c>
      <c r="E19" s="170">
        <v>0</v>
      </c>
      <c r="F19" s="170">
        <v>0</v>
      </c>
      <c r="G19" s="170">
        <v>0</v>
      </c>
      <c r="H19" s="170">
        <v>0</v>
      </c>
      <c r="I19" s="170">
        <v>0</v>
      </c>
      <c r="J19" s="165"/>
      <c r="K19" s="170">
        <v>1</v>
      </c>
      <c r="L19" s="168">
        <v>95</v>
      </c>
    </row>
    <row r="20" spans="2:12">
      <c r="B20" s="23" t="s">
        <v>6</v>
      </c>
      <c r="C20" s="170">
        <v>70</v>
      </c>
      <c r="D20" s="170">
        <v>3</v>
      </c>
      <c r="E20" s="170">
        <v>1</v>
      </c>
      <c r="F20" s="170">
        <v>0</v>
      </c>
      <c r="G20" s="170">
        <v>0</v>
      </c>
      <c r="H20" s="170">
        <v>2</v>
      </c>
      <c r="I20" s="170">
        <v>4</v>
      </c>
      <c r="J20" s="165"/>
      <c r="K20" s="170">
        <v>0</v>
      </c>
      <c r="L20" s="168">
        <v>80</v>
      </c>
    </row>
    <row r="21" spans="2:12">
      <c r="B21" s="23" t="s">
        <v>7</v>
      </c>
      <c r="C21" s="170">
        <v>52</v>
      </c>
      <c r="D21" s="170">
        <v>4</v>
      </c>
      <c r="E21" s="170">
        <v>0</v>
      </c>
      <c r="F21" s="170">
        <v>0</v>
      </c>
      <c r="G21" s="170">
        <v>0</v>
      </c>
      <c r="H21" s="170">
        <v>4</v>
      </c>
      <c r="I21" s="170">
        <v>6</v>
      </c>
      <c r="J21" s="165"/>
      <c r="K21" s="170">
        <v>2</v>
      </c>
      <c r="L21" s="168">
        <v>68</v>
      </c>
    </row>
    <row r="22" spans="2:12">
      <c r="B22" s="23" t="s">
        <v>8</v>
      </c>
      <c r="C22" s="170">
        <v>31</v>
      </c>
      <c r="D22" s="170">
        <v>2</v>
      </c>
      <c r="E22" s="170">
        <v>0</v>
      </c>
      <c r="F22" s="170">
        <v>0</v>
      </c>
      <c r="G22" s="170">
        <v>0</v>
      </c>
      <c r="H22" s="170">
        <v>1</v>
      </c>
      <c r="I22" s="170">
        <v>4</v>
      </c>
      <c r="J22" s="165"/>
      <c r="K22" s="170">
        <v>0</v>
      </c>
      <c r="L22" s="168">
        <v>38</v>
      </c>
    </row>
    <row r="23" spans="2:12">
      <c r="B23" s="23" t="s">
        <v>9</v>
      </c>
      <c r="C23" s="170">
        <v>23</v>
      </c>
      <c r="D23" s="170">
        <v>2</v>
      </c>
      <c r="E23" s="170">
        <v>0</v>
      </c>
      <c r="F23" s="170">
        <v>0</v>
      </c>
      <c r="G23" s="170">
        <v>0</v>
      </c>
      <c r="H23" s="170">
        <v>1</v>
      </c>
      <c r="I23" s="170">
        <v>5</v>
      </c>
      <c r="J23" s="165"/>
      <c r="K23" s="170">
        <v>1</v>
      </c>
      <c r="L23" s="168">
        <v>32</v>
      </c>
    </row>
    <row r="24" spans="2:12">
      <c r="B24" s="25" t="s">
        <v>24</v>
      </c>
      <c r="C24" s="169">
        <v>263</v>
      </c>
      <c r="D24" s="169">
        <v>18</v>
      </c>
      <c r="E24" s="169">
        <v>1</v>
      </c>
      <c r="F24" s="169">
        <v>0</v>
      </c>
      <c r="G24" s="169">
        <v>0</v>
      </c>
      <c r="H24" s="169">
        <v>8</v>
      </c>
      <c r="I24" s="169">
        <v>19</v>
      </c>
      <c r="J24" s="169"/>
      <c r="K24" s="169">
        <v>4</v>
      </c>
      <c r="L24" s="169">
        <v>313</v>
      </c>
    </row>
    <row r="25" spans="2:12">
      <c r="B25" s="20" t="s">
        <v>0</v>
      </c>
      <c r="C25" s="166">
        <v>301</v>
      </c>
      <c r="D25" s="166">
        <v>21</v>
      </c>
      <c r="E25" s="166">
        <v>1</v>
      </c>
      <c r="F25" s="166">
        <v>0</v>
      </c>
      <c r="G25" s="166">
        <v>1</v>
      </c>
      <c r="H25" s="166">
        <v>8</v>
      </c>
      <c r="I25" s="166">
        <v>20</v>
      </c>
      <c r="J25" s="166">
        <v>7</v>
      </c>
      <c r="K25" s="166">
        <v>5</v>
      </c>
      <c r="L25" s="166">
        <v>364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1"/>
    <protectedRange sqref="C12:K15 C18:I23 K18:K23" name="dados dos TRTs_6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="90" zoomScaleNormal="100" zoomScaleSheetLayoutView="90" workbookViewId="0">
      <selection activeCell="E28" sqref="E28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67" t="s">
        <v>72</v>
      </c>
      <c r="D2" s="267"/>
      <c r="E2" s="267"/>
      <c r="F2" s="267"/>
      <c r="G2" s="267"/>
      <c r="H2" s="4"/>
      <c r="I2" s="4"/>
      <c r="J2" s="4"/>
      <c r="K2" s="4"/>
      <c r="L2" s="4"/>
    </row>
    <row r="3" spans="2:12">
      <c r="B3" s="3" t="s">
        <v>28</v>
      </c>
      <c r="C3" s="267" t="s">
        <v>57</v>
      </c>
      <c r="D3" s="267"/>
      <c r="E3" s="267"/>
      <c r="F3" s="267"/>
      <c r="G3" s="267"/>
      <c r="H3" s="4"/>
      <c r="I3" s="4"/>
      <c r="J3" s="4"/>
      <c r="K3" s="4"/>
      <c r="L3" s="4"/>
    </row>
    <row r="4" spans="2:12">
      <c r="B4" s="4" t="s">
        <v>30</v>
      </c>
      <c r="C4" s="4"/>
      <c r="D4" s="22">
        <v>43585</v>
      </c>
      <c r="E4" s="4"/>
      <c r="F4" s="4"/>
      <c r="G4" s="4"/>
      <c r="H4" s="4"/>
      <c r="I4" s="4"/>
      <c r="J4" s="4"/>
      <c r="K4" s="4"/>
      <c r="L4" s="4"/>
    </row>
    <row r="5" spans="2:12">
      <c r="B5" s="271" t="s">
        <v>26</v>
      </c>
      <c r="C5" s="271"/>
      <c r="D5" s="271"/>
      <c r="E5" s="271"/>
      <c r="F5" s="271"/>
      <c r="G5" s="271"/>
      <c r="H5" s="271"/>
      <c r="I5" s="271"/>
      <c r="J5" s="271"/>
      <c r="K5" s="271"/>
      <c r="L5" s="271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72" t="s">
        <v>32</v>
      </c>
      <c r="C8" s="272" t="s">
        <v>11</v>
      </c>
      <c r="D8" s="272"/>
      <c r="E8" s="272"/>
      <c r="F8" s="272"/>
      <c r="G8" s="272"/>
      <c r="H8" s="272"/>
      <c r="I8" s="272"/>
      <c r="J8" s="272" t="s">
        <v>12</v>
      </c>
      <c r="K8" s="272" t="s">
        <v>13</v>
      </c>
      <c r="L8" s="272" t="s">
        <v>0</v>
      </c>
    </row>
    <row r="9" spans="2:12" ht="12.75" customHeight="1">
      <c r="B9" s="272"/>
      <c r="C9" s="272" t="s">
        <v>14</v>
      </c>
      <c r="D9" s="272"/>
      <c r="E9" s="272"/>
      <c r="F9" s="272"/>
      <c r="G9" s="272" t="s">
        <v>15</v>
      </c>
      <c r="H9" s="272"/>
      <c r="I9" s="272"/>
      <c r="J9" s="272"/>
      <c r="K9" s="272"/>
      <c r="L9" s="272"/>
    </row>
    <row r="10" spans="2:12" ht="36">
      <c r="B10" s="272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72"/>
      <c r="K10" s="272"/>
      <c r="L10" s="272"/>
    </row>
    <row r="11" spans="2:12" ht="12.75" customHeight="1">
      <c r="B11" s="268" t="s">
        <v>21</v>
      </c>
      <c r="C11" s="269"/>
      <c r="D11" s="269"/>
      <c r="E11" s="269"/>
      <c r="F11" s="269"/>
      <c r="G11" s="269"/>
      <c r="H11" s="269"/>
      <c r="I11" s="269"/>
      <c r="J11" s="269"/>
      <c r="K11" s="269"/>
      <c r="L11" s="270"/>
    </row>
    <row r="12" spans="2:12">
      <c r="B12" s="23" t="s">
        <v>1</v>
      </c>
      <c r="C12" s="171">
        <v>2</v>
      </c>
      <c r="D12" s="171"/>
      <c r="E12" s="171"/>
      <c r="F12" s="171"/>
      <c r="G12" s="171"/>
      <c r="H12" s="171"/>
      <c r="I12" s="171"/>
      <c r="J12" s="171"/>
      <c r="K12" s="171"/>
      <c r="L12" s="172">
        <v>2</v>
      </c>
    </row>
    <row r="13" spans="2:12">
      <c r="B13" s="23" t="s">
        <v>2</v>
      </c>
      <c r="C13" s="171">
        <v>39</v>
      </c>
      <c r="D13" s="171">
        <v>1</v>
      </c>
      <c r="E13" s="171"/>
      <c r="F13" s="171"/>
      <c r="G13" s="171"/>
      <c r="H13" s="171">
        <v>1</v>
      </c>
      <c r="I13" s="171"/>
      <c r="J13" s="171">
        <v>1</v>
      </c>
      <c r="K13" s="171"/>
      <c r="L13" s="172">
        <v>42</v>
      </c>
    </row>
    <row r="14" spans="2:12">
      <c r="B14" s="23" t="s">
        <v>3</v>
      </c>
      <c r="C14" s="171">
        <v>1</v>
      </c>
      <c r="D14" s="171"/>
      <c r="E14" s="171"/>
      <c r="F14" s="171"/>
      <c r="G14" s="171"/>
      <c r="H14" s="171"/>
      <c r="I14" s="171"/>
      <c r="J14" s="171"/>
      <c r="K14" s="171"/>
      <c r="L14" s="172">
        <v>1</v>
      </c>
    </row>
    <row r="15" spans="2:12">
      <c r="B15" s="23" t="s">
        <v>25</v>
      </c>
      <c r="C15" s="171">
        <v>16</v>
      </c>
      <c r="D15" s="171">
        <v>1</v>
      </c>
      <c r="E15" s="171"/>
      <c r="F15" s="171"/>
      <c r="G15" s="171"/>
      <c r="H15" s="171"/>
      <c r="I15" s="171"/>
      <c r="J15" s="171">
        <v>1</v>
      </c>
      <c r="K15" s="171"/>
      <c r="L15" s="172">
        <v>18</v>
      </c>
    </row>
    <row r="16" spans="2:12">
      <c r="B16" s="23" t="s">
        <v>23</v>
      </c>
      <c r="C16" s="172">
        <v>58</v>
      </c>
      <c r="D16" s="172">
        <v>2</v>
      </c>
      <c r="E16" s="172">
        <v>0</v>
      </c>
      <c r="F16" s="172">
        <v>0</v>
      </c>
      <c r="G16" s="172">
        <v>0</v>
      </c>
      <c r="H16" s="172">
        <v>1</v>
      </c>
      <c r="I16" s="172">
        <v>0</v>
      </c>
      <c r="J16" s="172">
        <v>2</v>
      </c>
      <c r="K16" s="172">
        <v>0</v>
      </c>
      <c r="L16" s="172">
        <v>63</v>
      </c>
    </row>
    <row r="17" spans="2:12">
      <c r="B17" s="266" t="s">
        <v>22</v>
      </c>
      <c r="C17" s="266"/>
      <c r="D17" s="266"/>
      <c r="E17" s="266"/>
      <c r="F17" s="266"/>
      <c r="G17" s="266"/>
      <c r="H17" s="266"/>
      <c r="I17" s="266"/>
      <c r="J17" s="266"/>
      <c r="K17" s="266"/>
      <c r="L17" s="266"/>
    </row>
    <row r="18" spans="2:12">
      <c r="B18" s="23" t="s">
        <v>4</v>
      </c>
      <c r="C18" s="175"/>
      <c r="D18" s="175"/>
      <c r="E18" s="175"/>
      <c r="F18" s="175"/>
      <c r="G18" s="175"/>
      <c r="H18" s="175"/>
      <c r="I18" s="175"/>
      <c r="J18" s="173"/>
      <c r="K18" s="175"/>
      <c r="L18" s="177">
        <v>0</v>
      </c>
    </row>
    <row r="19" spans="2:12">
      <c r="B19" s="23" t="s">
        <v>5</v>
      </c>
      <c r="C19" s="175"/>
      <c r="D19" s="175"/>
      <c r="E19" s="175"/>
      <c r="F19" s="175"/>
      <c r="G19" s="176"/>
      <c r="H19" s="175"/>
      <c r="I19" s="176"/>
      <c r="J19" s="173"/>
      <c r="K19" s="175"/>
      <c r="L19" s="177">
        <v>0</v>
      </c>
    </row>
    <row r="20" spans="2:12">
      <c r="B20" s="23" t="s">
        <v>6</v>
      </c>
      <c r="C20" s="175">
        <v>356</v>
      </c>
      <c r="D20" s="175">
        <v>37</v>
      </c>
      <c r="E20" s="176">
        <v>1</v>
      </c>
      <c r="F20" s="176"/>
      <c r="G20" s="176"/>
      <c r="H20" s="175">
        <v>26</v>
      </c>
      <c r="I20" s="176">
        <v>1</v>
      </c>
      <c r="J20" s="173"/>
      <c r="K20" s="175">
        <v>17</v>
      </c>
      <c r="L20" s="177">
        <v>438</v>
      </c>
    </row>
    <row r="21" spans="2:12">
      <c r="B21" s="23" t="s">
        <v>7</v>
      </c>
      <c r="C21" s="175">
        <v>17</v>
      </c>
      <c r="D21" s="175">
        <v>1</v>
      </c>
      <c r="E21" s="175"/>
      <c r="F21" s="176"/>
      <c r="G21" s="176"/>
      <c r="H21" s="175">
        <v>1</v>
      </c>
      <c r="I21" s="176"/>
      <c r="J21" s="173"/>
      <c r="K21" s="175">
        <v>3</v>
      </c>
      <c r="L21" s="177">
        <v>22</v>
      </c>
    </row>
    <row r="22" spans="2:12">
      <c r="B22" s="23" t="s">
        <v>8</v>
      </c>
      <c r="C22" s="175">
        <v>13</v>
      </c>
      <c r="D22" s="175">
        <v>4</v>
      </c>
      <c r="E22" s="175"/>
      <c r="F22" s="176"/>
      <c r="G22" s="176"/>
      <c r="H22" s="175">
        <v>19</v>
      </c>
      <c r="I22" s="176">
        <v>1</v>
      </c>
      <c r="J22" s="173"/>
      <c r="K22" s="175">
        <v>4</v>
      </c>
      <c r="L22" s="177">
        <v>41</v>
      </c>
    </row>
    <row r="23" spans="2:12">
      <c r="B23" s="23" t="s">
        <v>9</v>
      </c>
      <c r="C23" s="179">
        <v>21</v>
      </c>
      <c r="D23" s="179">
        <v>2</v>
      </c>
      <c r="E23" s="179"/>
      <c r="F23" s="179"/>
      <c r="G23" s="179"/>
      <c r="H23" s="179"/>
      <c r="I23" s="179"/>
      <c r="J23" s="173"/>
      <c r="K23" s="179">
        <v>1</v>
      </c>
      <c r="L23" s="177">
        <v>24</v>
      </c>
    </row>
    <row r="24" spans="2:12">
      <c r="B24" s="25" t="s">
        <v>24</v>
      </c>
      <c r="C24" s="178">
        <v>407</v>
      </c>
      <c r="D24" s="178">
        <v>44</v>
      </c>
      <c r="E24" s="178">
        <v>1</v>
      </c>
      <c r="F24" s="178">
        <v>0</v>
      </c>
      <c r="G24" s="178">
        <v>0</v>
      </c>
      <c r="H24" s="178">
        <v>46</v>
      </c>
      <c r="I24" s="178">
        <v>2</v>
      </c>
      <c r="J24" s="178"/>
      <c r="K24" s="178">
        <v>25</v>
      </c>
      <c r="L24" s="178">
        <v>525</v>
      </c>
    </row>
    <row r="25" spans="2:12">
      <c r="B25" s="26" t="s">
        <v>0</v>
      </c>
      <c r="C25" s="174">
        <v>465</v>
      </c>
      <c r="D25" s="174">
        <v>46</v>
      </c>
      <c r="E25" s="174">
        <v>1</v>
      </c>
      <c r="F25" s="174">
        <v>0</v>
      </c>
      <c r="G25" s="174">
        <v>0</v>
      </c>
      <c r="H25" s="174">
        <v>47</v>
      </c>
      <c r="I25" s="174">
        <v>2</v>
      </c>
      <c r="J25" s="174">
        <v>2</v>
      </c>
      <c r="K25" s="174">
        <v>25</v>
      </c>
      <c r="L25" s="174">
        <v>588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="90" zoomScaleNormal="100" zoomScaleSheetLayoutView="90" workbookViewId="0">
      <selection activeCell="E32" sqref="E32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2.75" customHeight="1">
      <c r="B2" s="3" t="s">
        <v>29</v>
      </c>
      <c r="C2" s="267" t="s">
        <v>61</v>
      </c>
      <c r="D2" s="267"/>
      <c r="E2" s="267"/>
      <c r="F2" s="267"/>
      <c r="G2" s="267"/>
      <c r="H2" s="4"/>
      <c r="I2" s="4"/>
      <c r="J2" s="4"/>
      <c r="K2" s="4"/>
      <c r="L2" s="4"/>
    </row>
    <row r="3" spans="2:12" ht="12.75" customHeight="1">
      <c r="B3" s="3" t="s">
        <v>28</v>
      </c>
      <c r="C3" s="267" t="s">
        <v>62</v>
      </c>
      <c r="D3" s="267"/>
      <c r="E3" s="267"/>
      <c r="F3" s="267"/>
      <c r="G3" s="267"/>
      <c r="H3" s="4"/>
      <c r="I3" s="4"/>
      <c r="J3" s="4"/>
      <c r="K3" s="4"/>
      <c r="L3" s="4"/>
    </row>
    <row r="4" spans="2:12">
      <c r="B4" s="4" t="s">
        <v>30</v>
      </c>
      <c r="C4" s="4"/>
      <c r="D4" s="22">
        <v>43585</v>
      </c>
      <c r="E4" s="4"/>
      <c r="F4" s="4"/>
      <c r="G4" s="4"/>
      <c r="H4" s="4"/>
      <c r="I4" s="4"/>
      <c r="J4" s="4"/>
      <c r="K4" s="4"/>
      <c r="L4" s="4"/>
    </row>
    <row r="5" spans="2:12">
      <c r="B5" s="271" t="s">
        <v>26</v>
      </c>
      <c r="C5" s="271"/>
      <c r="D5" s="271"/>
      <c r="E5" s="271"/>
      <c r="F5" s="271"/>
      <c r="G5" s="271"/>
      <c r="H5" s="271"/>
      <c r="I5" s="271"/>
      <c r="J5" s="271"/>
      <c r="K5" s="271"/>
      <c r="L5" s="271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ht="12.75" customHeight="1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72" t="s">
        <v>32</v>
      </c>
      <c r="C8" s="272" t="s">
        <v>11</v>
      </c>
      <c r="D8" s="272"/>
      <c r="E8" s="272"/>
      <c r="F8" s="272"/>
      <c r="G8" s="272"/>
      <c r="H8" s="272"/>
      <c r="I8" s="272"/>
      <c r="J8" s="272" t="s">
        <v>12</v>
      </c>
      <c r="K8" s="272" t="s">
        <v>13</v>
      </c>
      <c r="L8" s="272" t="s">
        <v>0</v>
      </c>
    </row>
    <row r="9" spans="2:12" ht="24.75" customHeight="1">
      <c r="B9" s="272"/>
      <c r="C9" s="272" t="s">
        <v>14</v>
      </c>
      <c r="D9" s="272"/>
      <c r="E9" s="272"/>
      <c r="F9" s="272"/>
      <c r="G9" s="272" t="s">
        <v>15</v>
      </c>
      <c r="H9" s="272"/>
      <c r="I9" s="272"/>
      <c r="J9" s="272"/>
      <c r="K9" s="272"/>
      <c r="L9" s="272"/>
    </row>
    <row r="10" spans="2:12" ht="42" customHeight="1">
      <c r="B10" s="272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72"/>
      <c r="K10" s="272"/>
      <c r="L10" s="272"/>
    </row>
    <row r="11" spans="2:12" ht="12.75" customHeight="1">
      <c r="B11" s="268" t="s">
        <v>21</v>
      </c>
      <c r="C11" s="269"/>
      <c r="D11" s="269"/>
      <c r="E11" s="269"/>
      <c r="F11" s="269"/>
      <c r="G11" s="269"/>
      <c r="H11" s="269"/>
      <c r="I11" s="269"/>
      <c r="J11" s="269"/>
      <c r="K11" s="269"/>
      <c r="L11" s="270"/>
    </row>
    <row r="12" spans="2:12">
      <c r="B12" s="23" t="s">
        <v>1</v>
      </c>
      <c r="C12" s="219">
        <v>3</v>
      </c>
      <c r="D12" s="219">
        <v>0</v>
      </c>
      <c r="E12" s="219">
        <v>0</v>
      </c>
      <c r="F12" s="219">
        <v>0</v>
      </c>
      <c r="G12" s="219">
        <v>0</v>
      </c>
      <c r="H12" s="219">
        <v>0</v>
      </c>
      <c r="I12" s="219">
        <v>0</v>
      </c>
      <c r="J12" s="220">
        <v>1</v>
      </c>
      <c r="K12" s="222">
        <v>0</v>
      </c>
      <c r="L12" s="223">
        <v>4</v>
      </c>
    </row>
    <row r="13" spans="2:12">
      <c r="B13" s="23" t="s">
        <v>2</v>
      </c>
      <c r="C13" s="219">
        <v>124</v>
      </c>
      <c r="D13" s="219">
        <v>25</v>
      </c>
      <c r="E13" s="219">
        <v>9</v>
      </c>
      <c r="F13" s="219">
        <v>0</v>
      </c>
      <c r="G13" s="219">
        <v>0</v>
      </c>
      <c r="H13" s="219">
        <v>0</v>
      </c>
      <c r="I13" s="219">
        <v>0</v>
      </c>
      <c r="J13" s="220">
        <v>28</v>
      </c>
      <c r="K13" s="222">
        <v>0</v>
      </c>
      <c r="L13" s="223">
        <v>186</v>
      </c>
    </row>
    <row r="14" spans="2:12">
      <c r="B14" s="23" t="s">
        <v>3</v>
      </c>
      <c r="C14" s="219">
        <v>29</v>
      </c>
      <c r="D14" s="219">
        <v>2</v>
      </c>
      <c r="E14" s="219">
        <v>1</v>
      </c>
      <c r="F14" s="219">
        <v>0</v>
      </c>
      <c r="G14" s="219">
        <v>0</v>
      </c>
      <c r="H14" s="219">
        <v>0</v>
      </c>
      <c r="I14" s="219">
        <v>0</v>
      </c>
      <c r="J14" s="220">
        <v>5</v>
      </c>
      <c r="K14" s="222">
        <v>0</v>
      </c>
      <c r="L14" s="223">
        <v>37</v>
      </c>
    </row>
    <row r="15" spans="2:12">
      <c r="B15" s="23" t="s">
        <v>25</v>
      </c>
      <c r="C15" s="219">
        <v>29</v>
      </c>
      <c r="D15" s="219">
        <v>2</v>
      </c>
      <c r="E15" s="219">
        <v>1</v>
      </c>
      <c r="F15" s="219">
        <v>0</v>
      </c>
      <c r="G15" s="219">
        <v>0</v>
      </c>
      <c r="H15" s="219">
        <v>0</v>
      </c>
      <c r="I15" s="219">
        <v>0</v>
      </c>
      <c r="J15" s="220">
        <v>12</v>
      </c>
      <c r="K15" s="222">
        <v>0</v>
      </c>
      <c r="L15" s="223">
        <v>44</v>
      </c>
    </row>
    <row r="16" spans="2:12">
      <c r="B16" s="23" t="s">
        <v>23</v>
      </c>
      <c r="C16" s="221">
        <v>185</v>
      </c>
      <c r="D16" s="221">
        <v>29</v>
      </c>
      <c r="E16" s="221">
        <v>11</v>
      </c>
      <c r="F16" s="221">
        <v>0</v>
      </c>
      <c r="G16" s="221">
        <v>0</v>
      </c>
      <c r="H16" s="221">
        <v>0</v>
      </c>
      <c r="I16" s="221">
        <v>0</v>
      </c>
      <c r="J16" s="221">
        <v>46</v>
      </c>
      <c r="K16" s="221">
        <v>0</v>
      </c>
      <c r="L16" s="221">
        <v>271</v>
      </c>
    </row>
    <row r="17" spans="2:12">
      <c r="B17" s="266" t="s">
        <v>22</v>
      </c>
      <c r="C17" s="266"/>
      <c r="D17" s="266"/>
      <c r="E17" s="266"/>
      <c r="F17" s="266"/>
      <c r="G17" s="266"/>
      <c r="H17" s="266"/>
      <c r="I17" s="266"/>
      <c r="J17" s="266"/>
      <c r="K17" s="266"/>
      <c r="L17" s="266"/>
    </row>
    <row r="18" spans="2:12">
      <c r="B18" s="23" t="s">
        <v>4</v>
      </c>
      <c r="C18" s="224">
        <v>144</v>
      </c>
      <c r="D18" s="224">
        <v>8</v>
      </c>
      <c r="E18" s="224">
        <v>1</v>
      </c>
      <c r="F18" s="224">
        <v>0</v>
      </c>
      <c r="G18" s="224">
        <v>0</v>
      </c>
      <c r="H18" s="224">
        <v>2</v>
      </c>
      <c r="I18" s="224">
        <v>0</v>
      </c>
      <c r="J18" s="229">
        <v>0</v>
      </c>
      <c r="K18" s="226">
        <v>1</v>
      </c>
      <c r="L18" s="227">
        <v>156</v>
      </c>
    </row>
    <row r="19" spans="2:12">
      <c r="B19" s="23" t="s">
        <v>5</v>
      </c>
      <c r="C19" s="224">
        <v>432</v>
      </c>
      <c r="D19" s="224">
        <v>37</v>
      </c>
      <c r="E19" s="224">
        <v>15</v>
      </c>
      <c r="F19" s="224">
        <v>1</v>
      </c>
      <c r="G19" s="224">
        <v>3</v>
      </c>
      <c r="H19" s="224">
        <v>3</v>
      </c>
      <c r="I19" s="224">
        <v>1</v>
      </c>
      <c r="J19" s="229">
        <v>0</v>
      </c>
      <c r="K19" s="226">
        <v>20</v>
      </c>
      <c r="L19" s="227">
        <v>512</v>
      </c>
    </row>
    <row r="20" spans="2:12">
      <c r="B20" s="23" t="s">
        <v>6</v>
      </c>
      <c r="C20" s="224">
        <v>387</v>
      </c>
      <c r="D20" s="224">
        <v>38</v>
      </c>
      <c r="E20" s="224">
        <v>23</v>
      </c>
      <c r="F20" s="224">
        <v>5</v>
      </c>
      <c r="G20" s="224">
        <v>1</v>
      </c>
      <c r="H20" s="224">
        <v>10</v>
      </c>
      <c r="I20" s="224">
        <v>1</v>
      </c>
      <c r="J20" s="229">
        <v>0</v>
      </c>
      <c r="K20" s="226">
        <v>15</v>
      </c>
      <c r="L20" s="227">
        <v>480</v>
      </c>
    </row>
    <row r="21" spans="2:12">
      <c r="B21" s="23" t="s">
        <v>7</v>
      </c>
      <c r="C21" s="224">
        <v>342</v>
      </c>
      <c r="D21" s="224">
        <v>41</v>
      </c>
      <c r="E21" s="224">
        <v>22</v>
      </c>
      <c r="F21" s="224">
        <v>1</v>
      </c>
      <c r="G21" s="224">
        <v>0</v>
      </c>
      <c r="H21" s="224">
        <v>3</v>
      </c>
      <c r="I21" s="224">
        <v>0</v>
      </c>
      <c r="J21" s="229">
        <v>0</v>
      </c>
      <c r="K21" s="226">
        <v>42</v>
      </c>
      <c r="L21" s="227">
        <v>451</v>
      </c>
    </row>
    <row r="22" spans="2:12">
      <c r="B22" s="23" t="s">
        <v>8</v>
      </c>
      <c r="C22" s="224">
        <v>168</v>
      </c>
      <c r="D22" s="224">
        <v>19</v>
      </c>
      <c r="E22" s="224">
        <v>11</v>
      </c>
      <c r="F22" s="224">
        <v>2</v>
      </c>
      <c r="G22" s="224">
        <v>0</v>
      </c>
      <c r="H22" s="224">
        <v>2</v>
      </c>
      <c r="I22" s="224">
        <v>0</v>
      </c>
      <c r="J22" s="229">
        <v>0</v>
      </c>
      <c r="K22" s="226">
        <v>40</v>
      </c>
      <c r="L22" s="227">
        <v>242</v>
      </c>
    </row>
    <row r="23" spans="2:12">
      <c r="B23" s="23" t="s">
        <v>9</v>
      </c>
      <c r="C23" s="224">
        <v>0</v>
      </c>
      <c r="D23" s="224">
        <v>0</v>
      </c>
      <c r="E23" s="224">
        <v>0</v>
      </c>
      <c r="F23" s="224">
        <v>0</v>
      </c>
      <c r="G23" s="224">
        <v>0</v>
      </c>
      <c r="H23" s="224">
        <v>0</v>
      </c>
      <c r="I23" s="224">
        <v>0</v>
      </c>
      <c r="J23" s="229">
        <v>0</v>
      </c>
      <c r="K23" s="226">
        <v>0</v>
      </c>
      <c r="L23" s="227">
        <v>0</v>
      </c>
    </row>
    <row r="24" spans="2:12">
      <c r="B24" s="25" t="s">
        <v>24</v>
      </c>
      <c r="C24" s="225">
        <v>1473</v>
      </c>
      <c r="D24" s="225">
        <v>143</v>
      </c>
      <c r="E24" s="225">
        <v>72</v>
      </c>
      <c r="F24" s="225">
        <v>9</v>
      </c>
      <c r="G24" s="225">
        <v>4</v>
      </c>
      <c r="H24" s="225">
        <v>20</v>
      </c>
      <c r="I24" s="225">
        <v>2</v>
      </c>
      <c r="J24" s="225">
        <v>0</v>
      </c>
      <c r="K24" s="225">
        <v>118</v>
      </c>
      <c r="L24" s="227">
        <v>1841</v>
      </c>
    </row>
    <row r="25" spans="2:12">
      <c r="B25" s="26" t="s">
        <v>0</v>
      </c>
      <c r="C25" s="228">
        <v>1658</v>
      </c>
      <c r="D25" s="228">
        <v>172</v>
      </c>
      <c r="E25" s="228">
        <v>83</v>
      </c>
      <c r="F25" s="228">
        <v>9</v>
      </c>
      <c r="G25" s="228">
        <v>4</v>
      </c>
      <c r="H25" s="228">
        <v>20</v>
      </c>
      <c r="I25" s="228">
        <v>2</v>
      </c>
      <c r="J25" s="228">
        <v>46</v>
      </c>
      <c r="K25" s="228">
        <v>118</v>
      </c>
      <c r="L25" s="228">
        <v>2112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9"/>
    <protectedRange sqref="C2:G3 D4" name="Cabecalho_9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="90" zoomScaleNormal="100" zoomScaleSheetLayoutView="90" workbookViewId="0">
      <selection activeCell="D4" sqref="D4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7" t="s">
        <v>27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spans="2:12">
      <c r="B2" s="7" t="s">
        <v>29</v>
      </c>
      <c r="C2" s="292" t="s">
        <v>58</v>
      </c>
      <c r="D2" s="292"/>
      <c r="E2" s="292"/>
      <c r="F2" s="292"/>
      <c r="G2" s="292"/>
      <c r="H2" s="8"/>
      <c r="I2" s="8"/>
      <c r="J2" s="8"/>
      <c r="K2" s="8"/>
      <c r="L2" s="8"/>
    </row>
    <row r="3" spans="2:12">
      <c r="B3" s="7" t="s">
        <v>28</v>
      </c>
      <c r="C3" s="292" t="s">
        <v>34</v>
      </c>
      <c r="D3" s="292"/>
      <c r="E3" s="292"/>
      <c r="F3" s="292"/>
      <c r="G3" s="292"/>
      <c r="H3" s="8"/>
      <c r="I3" s="8"/>
      <c r="J3" s="8"/>
      <c r="K3" s="8"/>
      <c r="L3" s="8"/>
    </row>
    <row r="4" spans="2:12">
      <c r="B4" s="8" t="s">
        <v>30</v>
      </c>
      <c r="C4" s="8"/>
      <c r="D4" s="48">
        <v>43585</v>
      </c>
      <c r="E4" s="8"/>
      <c r="F4" s="8"/>
      <c r="G4" s="8"/>
      <c r="H4" s="8"/>
      <c r="I4" s="8"/>
      <c r="J4" s="8"/>
      <c r="K4" s="8"/>
      <c r="L4" s="8"/>
    </row>
    <row r="5" spans="2:12">
      <c r="B5" s="276" t="s">
        <v>35</v>
      </c>
      <c r="C5" s="276"/>
      <c r="D5" s="276"/>
      <c r="E5" s="276"/>
      <c r="F5" s="276"/>
      <c r="G5" s="276"/>
      <c r="H5" s="276"/>
      <c r="I5" s="276"/>
      <c r="J5" s="276"/>
      <c r="K5" s="276"/>
      <c r="L5" s="276"/>
    </row>
    <row r="6" spans="2:12"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2:12">
      <c r="B7" s="9" t="s">
        <v>10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2:12" ht="12.75" customHeight="1">
      <c r="B8" s="294" t="s">
        <v>32</v>
      </c>
      <c r="C8" s="294" t="s">
        <v>11</v>
      </c>
      <c r="D8" s="294"/>
      <c r="E8" s="294"/>
      <c r="F8" s="294"/>
      <c r="G8" s="294"/>
      <c r="H8" s="294"/>
      <c r="I8" s="294"/>
      <c r="J8" s="294" t="s">
        <v>12</v>
      </c>
      <c r="K8" s="294" t="s">
        <v>13</v>
      </c>
      <c r="L8" s="294" t="s">
        <v>0</v>
      </c>
    </row>
    <row r="9" spans="2:12" ht="12.75" customHeight="1">
      <c r="B9" s="294"/>
      <c r="C9" s="294" t="s">
        <v>14</v>
      </c>
      <c r="D9" s="294"/>
      <c r="E9" s="294"/>
      <c r="F9" s="294"/>
      <c r="G9" s="294" t="s">
        <v>15</v>
      </c>
      <c r="H9" s="294"/>
      <c r="I9" s="294"/>
      <c r="J9" s="294"/>
      <c r="K9" s="294"/>
      <c r="L9" s="294"/>
    </row>
    <row r="10" spans="2:12" ht="36">
      <c r="B10" s="294"/>
      <c r="C10" s="49" t="s">
        <v>16</v>
      </c>
      <c r="D10" s="49" t="s">
        <v>17</v>
      </c>
      <c r="E10" s="49" t="s">
        <v>18</v>
      </c>
      <c r="F10" s="49" t="s">
        <v>19</v>
      </c>
      <c r="G10" s="49" t="s">
        <v>20</v>
      </c>
      <c r="H10" s="49" t="s">
        <v>18</v>
      </c>
      <c r="I10" s="49" t="s">
        <v>19</v>
      </c>
      <c r="J10" s="294"/>
      <c r="K10" s="294"/>
      <c r="L10" s="294"/>
    </row>
    <row r="11" spans="2:12" ht="12.75" customHeight="1">
      <c r="B11" s="293" t="s">
        <v>21</v>
      </c>
      <c r="C11" s="293"/>
      <c r="D11" s="293"/>
      <c r="E11" s="293"/>
      <c r="F11" s="293"/>
      <c r="G11" s="293"/>
      <c r="H11" s="293"/>
      <c r="I11" s="293"/>
      <c r="J11" s="293"/>
      <c r="K11" s="293"/>
      <c r="L11" s="293"/>
    </row>
    <row r="12" spans="2:12">
      <c r="B12" s="32" t="s">
        <v>1</v>
      </c>
      <c r="C12" s="47">
        <v>3</v>
      </c>
      <c r="D12" s="47"/>
      <c r="E12" s="47"/>
      <c r="F12" s="47"/>
      <c r="G12" s="47"/>
      <c r="H12" s="47"/>
      <c r="I12" s="47"/>
      <c r="J12" s="47"/>
      <c r="K12" s="47"/>
      <c r="L12" s="50">
        <f>C12+D12+E12+F12+G12+H12+I12+J12+K12</f>
        <v>3</v>
      </c>
    </row>
    <row r="13" spans="2:12">
      <c r="B13" s="32" t="s">
        <v>2</v>
      </c>
      <c r="C13" s="47">
        <v>87</v>
      </c>
      <c r="D13" s="47">
        <v>1</v>
      </c>
      <c r="E13" s="47"/>
      <c r="F13" s="47"/>
      <c r="G13" s="47"/>
      <c r="H13" s="47"/>
      <c r="I13" s="47"/>
      <c r="J13" s="47"/>
      <c r="K13" s="47"/>
      <c r="L13" s="50">
        <f>C13+D13+E13+F13+G13+H13+I13+J13+K13</f>
        <v>88</v>
      </c>
    </row>
    <row r="14" spans="2:12">
      <c r="B14" s="32" t="s">
        <v>3</v>
      </c>
      <c r="C14" s="47">
        <v>6</v>
      </c>
      <c r="D14" s="47"/>
      <c r="E14" s="47"/>
      <c r="F14" s="47"/>
      <c r="G14" s="47"/>
      <c r="H14" s="47"/>
      <c r="I14" s="47"/>
      <c r="J14" s="47"/>
      <c r="K14" s="47"/>
      <c r="L14" s="50">
        <f>C14+D14+E14+F14+G14+H14+I14+J14+K14</f>
        <v>6</v>
      </c>
    </row>
    <row r="15" spans="2:12">
      <c r="B15" s="32" t="s">
        <v>25</v>
      </c>
      <c r="C15" s="47">
        <v>12</v>
      </c>
      <c r="D15" s="47">
        <v>1</v>
      </c>
      <c r="E15" s="47"/>
      <c r="F15" s="47"/>
      <c r="G15" s="47"/>
      <c r="H15" s="47"/>
      <c r="I15" s="47"/>
      <c r="J15" s="47"/>
      <c r="K15" s="47"/>
      <c r="L15" s="50">
        <f>C15+D15+E15+F15+G15+H15+I15+J15+K15</f>
        <v>13</v>
      </c>
    </row>
    <row r="16" spans="2:12">
      <c r="B16" s="32" t="s">
        <v>23</v>
      </c>
      <c r="C16" s="50">
        <f t="shared" ref="C16:L16" si="0">SUM(C12:C15)</f>
        <v>108</v>
      </c>
      <c r="D16" s="50">
        <f t="shared" si="0"/>
        <v>2</v>
      </c>
      <c r="E16" s="50">
        <f t="shared" si="0"/>
        <v>0</v>
      </c>
      <c r="F16" s="50">
        <f t="shared" si="0"/>
        <v>0</v>
      </c>
      <c r="G16" s="50">
        <f t="shared" si="0"/>
        <v>0</v>
      </c>
      <c r="H16" s="50">
        <f t="shared" si="0"/>
        <v>0</v>
      </c>
      <c r="I16" s="50">
        <f t="shared" si="0"/>
        <v>0</v>
      </c>
      <c r="J16" s="50">
        <f t="shared" si="0"/>
        <v>0</v>
      </c>
      <c r="K16" s="50">
        <f t="shared" si="0"/>
        <v>0</v>
      </c>
      <c r="L16" s="50">
        <f t="shared" si="0"/>
        <v>110</v>
      </c>
    </row>
    <row r="17" spans="2:12">
      <c r="B17" s="291" t="s">
        <v>36</v>
      </c>
      <c r="C17" s="291"/>
      <c r="D17" s="291"/>
      <c r="E17" s="291"/>
      <c r="F17" s="291"/>
      <c r="G17" s="291"/>
      <c r="H17" s="291"/>
      <c r="I17" s="291"/>
      <c r="J17" s="291"/>
      <c r="K17" s="291"/>
      <c r="L17" s="291"/>
    </row>
    <row r="18" spans="2:12">
      <c r="B18" s="32" t="s">
        <v>4</v>
      </c>
      <c r="C18" s="47">
        <v>24</v>
      </c>
      <c r="D18" s="47">
        <v>2</v>
      </c>
      <c r="E18" s="47"/>
      <c r="F18" s="47"/>
      <c r="G18" s="47"/>
      <c r="H18" s="47">
        <v>4</v>
      </c>
      <c r="I18" s="47"/>
      <c r="J18" s="51"/>
      <c r="K18" s="47"/>
      <c r="L18" s="50">
        <f t="shared" ref="L18:L24" si="1">C18+D18+E18+F18+G18+H18+I18+K18</f>
        <v>30</v>
      </c>
    </row>
    <row r="19" spans="2:12">
      <c r="B19" s="32" t="s">
        <v>5</v>
      </c>
      <c r="C19" s="47">
        <v>215</v>
      </c>
      <c r="D19" s="47">
        <v>14</v>
      </c>
      <c r="E19" s="47"/>
      <c r="F19" s="47"/>
      <c r="G19" s="47">
        <v>1</v>
      </c>
      <c r="H19" s="47">
        <v>21</v>
      </c>
      <c r="I19" s="47">
        <v>1</v>
      </c>
      <c r="J19" s="51"/>
      <c r="K19" s="47">
        <v>1</v>
      </c>
      <c r="L19" s="50">
        <f t="shared" si="1"/>
        <v>253</v>
      </c>
    </row>
    <row r="20" spans="2:12">
      <c r="B20" s="32" t="s">
        <v>6</v>
      </c>
      <c r="C20" s="47">
        <v>158</v>
      </c>
      <c r="D20" s="47">
        <v>8</v>
      </c>
      <c r="E20" s="47"/>
      <c r="F20" s="47"/>
      <c r="G20" s="47">
        <v>1</v>
      </c>
      <c r="H20" s="47">
        <v>39</v>
      </c>
      <c r="I20" s="47"/>
      <c r="J20" s="51"/>
      <c r="K20" s="47">
        <v>3</v>
      </c>
      <c r="L20" s="50">
        <f t="shared" si="1"/>
        <v>209</v>
      </c>
    </row>
    <row r="21" spans="2:12">
      <c r="B21" s="32" t="s">
        <v>37</v>
      </c>
      <c r="C21" s="47">
        <v>70</v>
      </c>
      <c r="D21" s="47">
        <v>10</v>
      </c>
      <c r="E21" s="47"/>
      <c r="F21" s="47"/>
      <c r="G21" s="47"/>
      <c r="H21" s="47">
        <v>23</v>
      </c>
      <c r="I21" s="47">
        <v>2</v>
      </c>
      <c r="J21" s="51"/>
      <c r="K21" s="47">
        <v>4</v>
      </c>
      <c r="L21" s="50">
        <f t="shared" si="1"/>
        <v>109</v>
      </c>
    </row>
    <row r="22" spans="2:12">
      <c r="B22" s="32" t="s">
        <v>8</v>
      </c>
      <c r="C22" s="47">
        <v>67</v>
      </c>
      <c r="D22" s="47">
        <v>4</v>
      </c>
      <c r="E22" s="47"/>
      <c r="F22" s="47"/>
      <c r="G22" s="47"/>
      <c r="H22" s="47">
        <v>37</v>
      </c>
      <c r="I22" s="47">
        <v>2</v>
      </c>
      <c r="J22" s="51"/>
      <c r="K22" s="47"/>
      <c r="L22" s="50">
        <f t="shared" si="1"/>
        <v>110</v>
      </c>
    </row>
    <row r="23" spans="2:12">
      <c r="B23" s="32" t="s">
        <v>9</v>
      </c>
      <c r="C23" s="47"/>
      <c r="D23" s="47"/>
      <c r="E23" s="47"/>
      <c r="F23" s="47"/>
      <c r="G23" s="47"/>
      <c r="H23" s="47"/>
      <c r="I23" s="47"/>
      <c r="J23" s="51"/>
      <c r="K23" s="47"/>
      <c r="L23" s="50">
        <f t="shared" si="1"/>
        <v>0</v>
      </c>
    </row>
    <row r="24" spans="2:12">
      <c r="B24" s="36" t="s">
        <v>24</v>
      </c>
      <c r="C24" s="52">
        <f t="shared" ref="C24:I24" si="2">SUM(C18:C23)</f>
        <v>534</v>
      </c>
      <c r="D24" s="52">
        <f t="shared" si="2"/>
        <v>38</v>
      </c>
      <c r="E24" s="52">
        <f t="shared" si="2"/>
        <v>0</v>
      </c>
      <c r="F24" s="52">
        <f t="shared" si="2"/>
        <v>0</v>
      </c>
      <c r="G24" s="52">
        <f t="shared" si="2"/>
        <v>2</v>
      </c>
      <c r="H24" s="52">
        <f t="shared" si="2"/>
        <v>124</v>
      </c>
      <c r="I24" s="52">
        <f t="shared" si="2"/>
        <v>5</v>
      </c>
      <c r="J24" s="52"/>
      <c r="K24" s="52">
        <f>SUM(K18:K23)</f>
        <v>8</v>
      </c>
      <c r="L24" s="52">
        <f t="shared" si="1"/>
        <v>711</v>
      </c>
    </row>
    <row r="25" spans="2:12">
      <c r="B25" s="53" t="s">
        <v>0</v>
      </c>
      <c r="C25" s="54">
        <f t="shared" ref="C25:L25" si="3">C16+C24</f>
        <v>642</v>
      </c>
      <c r="D25" s="54">
        <f t="shared" si="3"/>
        <v>40</v>
      </c>
      <c r="E25" s="54">
        <f t="shared" si="3"/>
        <v>0</v>
      </c>
      <c r="F25" s="54">
        <f t="shared" si="3"/>
        <v>0</v>
      </c>
      <c r="G25" s="54">
        <f t="shared" si="3"/>
        <v>2</v>
      </c>
      <c r="H25" s="54">
        <f t="shared" si="3"/>
        <v>124</v>
      </c>
      <c r="I25" s="54">
        <f t="shared" si="3"/>
        <v>5</v>
      </c>
      <c r="J25" s="54">
        <f t="shared" si="3"/>
        <v>0</v>
      </c>
      <c r="K25" s="54">
        <f t="shared" si="3"/>
        <v>8</v>
      </c>
      <c r="L25" s="54">
        <f t="shared" si="3"/>
        <v>821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="90" zoomScaleNormal="100" zoomScaleSheetLayoutView="90" workbookViewId="0">
      <selection activeCell="L30" sqref="L30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67" t="s">
        <v>73</v>
      </c>
      <c r="D2" s="267"/>
      <c r="E2" s="267"/>
      <c r="F2" s="267"/>
      <c r="G2" s="267"/>
      <c r="H2" s="4"/>
      <c r="I2" s="4"/>
      <c r="J2" s="4"/>
      <c r="K2" s="4"/>
      <c r="L2" s="4"/>
    </row>
    <row r="3" spans="2:12">
      <c r="B3" s="3" t="s">
        <v>28</v>
      </c>
      <c r="C3" s="267"/>
      <c r="D3" s="267"/>
      <c r="E3" s="267"/>
      <c r="F3" s="267"/>
      <c r="G3" s="267"/>
      <c r="H3" s="4"/>
      <c r="I3" s="4"/>
      <c r="J3" s="4"/>
      <c r="K3" s="4"/>
      <c r="L3" s="4"/>
    </row>
    <row r="4" spans="2:12">
      <c r="B4" s="4" t="s">
        <v>30</v>
      </c>
      <c r="C4" s="4"/>
      <c r="D4" s="22">
        <v>43585</v>
      </c>
      <c r="E4" s="4"/>
      <c r="F4" s="4"/>
      <c r="G4" s="4"/>
      <c r="H4" s="4"/>
      <c r="I4" s="4"/>
      <c r="J4" s="4"/>
      <c r="K4" s="4"/>
      <c r="L4" s="4"/>
    </row>
    <row r="5" spans="2:12">
      <c r="B5" s="271" t="s">
        <v>26</v>
      </c>
      <c r="C5" s="271"/>
      <c r="D5" s="271"/>
      <c r="E5" s="271"/>
      <c r="F5" s="271"/>
      <c r="G5" s="271"/>
      <c r="H5" s="271"/>
      <c r="I5" s="271"/>
      <c r="J5" s="271"/>
      <c r="K5" s="271"/>
      <c r="L5" s="271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90" t="s">
        <v>32</v>
      </c>
      <c r="C8" s="290" t="s">
        <v>11</v>
      </c>
      <c r="D8" s="290"/>
      <c r="E8" s="290"/>
      <c r="F8" s="290"/>
      <c r="G8" s="290"/>
      <c r="H8" s="290"/>
      <c r="I8" s="290"/>
      <c r="J8" s="290" t="s">
        <v>12</v>
      </c>
      <c r="K8" s="290" t="s">
        <v>13</v>
      </c>
      <c r="L8" s="290" t="s">
        <v>0</v>
      </c>
    </row>
    <row r="9" spans="2:12" ht="12.75" customHeight="1">
      <c r="B9" s="290"/>
      <c r="C9" s="290" t="s">
        <v>14</v>
      </c>
      <c r="D9" s="290"/>
      <c r="E9" s="290"/>
      <c r="F9" s="290"/>
      <c r="G9" s="290" t="s">
        <v>15</v>
      </c>
      <c r="H9" s="290"/>
      <c r="I9" s="290"/>
      <c r="J9" s="290"/>
      <c r="K9" s="290"/>
      <c r="L9" s="290"/>
    </row>
    <row r="10" spans="2:12" ht="36">
      <c r="B10" s="290"/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18</v>
      </c>
      <c r="I10" s="19" t="s">
        <v>19</v>
      </c>
      <c r="J10" s="290"/>
      <c r="K10" s="290"/>
      <c r="L10" s="290"/>
    </row>
    <row r="11" spans="2:12" ht="12.75" customHeight="1">
      <c r="B11" s="287" t="s">
        <v>21</v>
      </c>
      <c r="C11" s="288"/>
      <c r="D11" s="288"/>
      <c r="E11" s="288"/>
      <c r="F11" s="288"/>
      <c r="G11" s="288"/>
      <c r="H11" s="288"/>
      <c r="I11" s="288"/>
      <c r="J11" s="288"/>
      <c r="K11" s="288"/>
      <c r="L11" s="289"/>
    </row>
    <row r="12" spans="2:12">
      <c r="B12" s="23" t="s">
        <v>1</v>
      </c>
      <c r="C12" s="24">
        <v>2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1">
        <f>C12+D12+E12+F12+G12+H12+I12+J12+K12</f>
        <v>2</v>
      </c>
    </row>
    <row r="13" spans="2:12">
      <c r="B13" s="23" t="s">
        <v>2</v>
      </c>
      <c r="C13" s="24">
        <v>37</v>
      </c>
      <c r="D13" s="24">
        <v>2</v>
      </c>
      <c r="E13" s="24">
        <v>0</v>
      </c>
      <c r="F13" s="24">
        <v>0</v>
      </c>
      <c r="G13" s="24">
        <v>1</v>
      </c>
      <c r="H13" s="24">
        <v>0</v>
      </c>
      <c r="I13" s="24">
        <v>0</v>
      </c>
      <c r="J13" s="24">
        <v>2</v>
      </c>
      <c r="K13" s="24"/>
      <c r="L13" s="21">
        <f>C13+D13+E13+F13+G13+H13+I13+J13+K13</f>
        <v>42</v>
      </c>
    </row>
    <row r="14" spans="2:12">
      <c r="B14" s="23" t="s">
        <v>3</v>
      </c>
      <c r="C14" s="24">
        <v>9</v>
      </c>
      <c r="D14" s="24">
        <v>1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1</v>
      </c>
      <c r="K14" s="24">
        <v>0</v>
      </c>
      <c r="L14" s="21">
        <f>C14+D14+E14+F14+G14+H14+I14+J14+K14</f>
        <v>11</v>
      </c>
    </row>
    <row r="15" spans="2:12">
      <c r="B15" s="23" t="s">
        <v>25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1">
        <f>C15+D15+E15+F15+G15+H15+I15+J15+K15</f>
        <v>0</v>
      </c>
    </row>
    <row r="16" spans="2:12">
      <c r="B16" s="23" t="s">
        <v>23</v>
      </c>
      <c r="C16" s="21">
        <f>SUM(C12:C15)</f>
        <v>48</v>
      </c>
      <c r="D16" s="21">
        <f t="shared" ref="D16:L16" si="0">SUM(D12:D15)</f>
        <v>3</v>
      </c>
      <c r="E16" s="21">
        <f t="shared" si="0"/>
        <v>0</v>
      </c>
      <c r="F16" s="21">
        <f t="shared" si="0"/>
        <v>0</v>
      </c>
      <c r="G16" s="21">
        <f t="shared" si="0"/>
        <v>1</v>
      </c>
      <c r="H16" s="21">
        <f t="shared" si="0"/>
        <v>0</v>
      </c>
      <c r="I16" s="21">
        <f t="shared" si="0"/>
        <v>0</v>
      </c>
      <c r="J16" s="21">
        <f t="shared" si="0"/>
        <v>3</v>
      </c>
      <c r="K16" s="21">
        <f t="shared" si="0"/>
        <v>0</v>
      </c>
      <c r="L16" s="21">
        <f t="shared" si="0"/>
        <v>55</v>
      </c>
    </row>
    <row r="17" spans="2:12">
      <c r="B17" s="286" t="s">
        <v>22</v>
      </c>
      <c r="C17" s="286"/>
      <c r="D17" s="286"/>
      <c r="E17" s="286"/>
      <c r="F17" s="286"/>
      <c r="G17" s="286"/>
      <c r="H17" s="286"/>
      <c r="I17" s="286"/>
      <c r="J17" s="286"/>
      <c r="K17" s="286"/>
      <c r="L17" s="286"/>
    </row>
    <row r="18" spans="2:12">
      <c r="B18" s="23" t="s">
        <v>4</v>
      </c>
      <c r="C18" s="180">
        <v>0</v>
      </c>
      <c r="D18" s="180">
        <v>0</v>
      </c>
      <c r="E18" s="180">
        <v>0</v>
      </c>
      <c r="F18" s="180">
        <v>0</v>
      </c>
      <c r="G18" s="180">
        <v>0</v>
      </c>
      <c r="H18" s="180">
        <v>0</v>
      </c>
      <c r="I18" s="180">
        <v>0</v>
      </c>
      <c r="J18" s="181"/>
      <c r="K18" s="180">
        <v>0</v>
      </c>
      <c r="L18" s="183">
        <v>0</v>
      </c>
    </row>
    <row r="19" spans="2:12">
      <c r="B19" s="23" t="s">
        <v>5</v>
      </c>
      <c r="C19" s="180">
        <v>57</v>
      </c>
      <c r="D19" s="180">
        <v>19</v>
      </c>
      <c r="E19" s="180">
        <v>0</v>
      </c>
      <c r="F19" s="180">
        <v>0</v>
      </c>
      <c r="G19" s="180">
        <v>0</v>
      </c>
      <c r="H19" s="180">
        <v>4</v>
      </c>
      <c r="I19" s="180">
        <v>0</v>
      </c>
      <c r="J19" s="181"/>
      <c r="K19" s="180">
        <v>1</v>
      </c>
      <c r="L19" s="183">
        <v>81</v>
      </c>
    </row>
    <row r="20" spans="2:12">
      <c r="B20" s="23" t="s">
        <v>6</v>
      </c>
      <c r="C20" s="180">
        <v>111</v>
      </c>
      <c r="D20" s="180">
        <v>14</v>
      </c>
      <c r="E20" s="180">
        <v>0</v>
      </c>
      <c r="F20" s="180">
        <v>0</v>
      </c>
      <c r="G20" s="180">
        <v>0</v>
      </c>
      <c r="H20" s="180">
        <v>14</v>
      </c>
      <c r="I20" s="180">
        <v>0</v>
      </c>
      <c r="J20" s="181"/>
      <c r="K20" s="180">
        <v>0</v>
      </c>
      <c r="L20" s="183">
        <v>139</v>
      </c>
    </row>
    <row r="21" spans="2:12">
      <c r="B21" s="23" t="s">
        <v>7</v>
      </c>
      <c r="C21" s="180">
        <v>40</v>
      </c>
      <c r="D21" s="180">
        <v>4</v>
      </c>
      <c r="E21" s="180">
        <v>0</v>
      </c>
      <c r="F21" s="180">
        <v>0</v>
      </c>
      <c r="G21" s="180">
        <v>0</v>
      </c>
      <c r="H21" s="180">
        <v>14</v>
      </c>
      <c r="I21" s="180">
        <v>0</v>
      </c>
      <c r="J21" s="181"/>
      <c r="K21" s="180">
        <v>0</v>
      </c>
      <c r="L21" s="183">
        <v>58</v>
      </c>
    </row>
    <row r="22" spans="2:12">
      <c r="B22" s="23" t="s">
        <v>8</v>
      </c>
      <c r="C22" s="180">
        <v>62</v>
      </c>
      <c r="D22" s="180">
        <v>15</v>
      </c>
      <c r="E22" s="180">
        <v>0</v>
      </c>
      <c r="F22" s="180">
        <v>0</v>
      </c>
      <c r="G22" s="180">
        <v>0</v>
      </c>
      <c r="H22" s="180">
        <v>25</v>
      </c>
      <c r="I22" s="180">
        <v>0</v>
      </c>
      <c r="J22" s="181"/>
      <c r="K22" s="180">
        <v>0</v>
      </c>
      <c r="L22" s="183">
        <v>102</v>
      </c>
    </row>
    <row r="23" spans="2:12">
      <c r="B23" s="23" t="s">
        <v>9</v>
      </c>
      <c r="C23" s="180">
        <v>0</v>
      </c>
      <c r="D23" s="180">
        <v>0</v>
      </c>
      <c r="E23" s="180">
        <v>0</v>
      </c>
      <c r="F23" s="180">
        <v>0</v>
      </c>
      <c r="G23" s="180">
        <v>0</v>
      </c>
      <c r="H23" s="180">
        <v>0</v>
      </c>
      <c r="I23" s="180">
        <v>0</v>
      </c>
      <c r="J23" s="181"/>
      <c r="K23" s="180">
        <v>0</v>
      </c>
      <c r="L23" s="183">
        <v>0</v>
      </c>
    </row>
    <row r="24" spans="2:12">
      <c r="B24" s="25" t="s">
        <v>24</v>
      </c>
      <c r="C24" s="184">
        <v>270</v>
      </c>
      <c r="D24" s="184">
        <v>52</v>
      </c>
      <c r="E24" s="184">
        <v>0</v>
      </c>
      <c r="F24" s="184">
        <v>0</v>
      </c>
      <c r="G24" s="184">
        <v>0</v>
      </c>
      <c r="H24" s="184">
        <v>57</v>
      </c>
      <c r="I24" s="184">
        <v>0</v>
      </c>
      <c r="J24" s="184"/>
      <c r="K24" s="184">
        <v>1</v>
      </c>
      <c r="L24" s="184">
        <v>380</v>
      </c>
    </row>
    <row r="25" spans="2:12">
      <c r="B25" s="20" t="s">
        <v>0</v>
      </c>
      <c r="C25" s="182">
        <v>318</v>
      </c>
      <c r="D25" s="182">
        <v>55</v>
      </c>
      <c r="E25" s="182">
        <v>0</v>
      </c>
      <c r="F25" s="182">
        <v>0</v>
      </c>
      <c r="G25" s="182">
        <v>1</v>
      </c>
      <c r="H25" s="182">
        <v>57</v>
      </c>
      <c r="I25" s="182">
        <v>0</v>
      </c>
      <c r="J25" s="182">
        <v>3</v>
      </c>
      <c r="K25" s="182">
        <v>1</v>
      </c>
      <c r="L25" s="182">
        <v>435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1"/>
    <protectedRange sqref="C12:K15 C18:I23 K18:K23" name="dados dos TRTs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="90" zoomScaleNormal="100" zoomScaleSheetLayoutView="90" workbookViewId="0">
      <selection activeCell="L36" sqref="L36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67" t="s">
        <v>42</v>
      </c>
      <c r="D2" s="267"/>
      <c r="E2" s="267"/>
      <c r="F2" s="267"/>
      <c r="G2" s="267"/>
      <c r="H2" s="4"/>
      <c r="I2" s="4"/>
      <c r="J2" s="4"/>
      <c r="K2" s="4"/>
      <c r="L2" s="4"/>
    </row>
    <row r="3" spans="2:12">
      <c r="B3" s="3" t="s">
        <v>28</v>
      </c>
      <c r="C3" s="267" t="s">
        <v>43</v>
      </c>
      <c r="D3" s="267"/>
      <c r="E3" s="267"/>
      <c r="F3" s="267"/>
      <c r="G3" s="267"/>
      <c r="H3" s="4"/>
      <c r="I3" s="4"/>
      <c r="J3" s="4"/>
      <c r="K3" s="4"/>
      <c r="L3" s="4"/>
    </row>
    <row r="4" spans="2:12">
      <c r="B4" s="4" t="s">
        <v>30</v>
      </c>
      <c r="C4" s="4"/>
      <c r="D4" s="22">
        <v>43585</v>
      </c>
      <c r="E4" s="4"/>
      <c r="F4" s="4"/>
      <c r="G4" s="4"/>
      <c r="H4" s="4"/>
      <c r="I4" s="4"/>
      <c r="J4" s="4"/>
      <c r="K4" s="4"/>
      <c r="L4" s="4"/>
    </row>
    <row r="5" spans="2:12">
      <c r="B5" s="271" t="s">
        <v>26</v>
      </c>
      <c r="C5" s="271"/>
      <c r="D5" s="271"/>
      <c r="E5" s="271"/>
      <c r="F5" s="271"/>
      <c r="G5" s="271"/>
      <c r="H5" s="271"/>
      <c r="I5" s="271"/>
      <c r="J5" s="271"/>
      <c r="K5" s="271"/>
      <c r="L5" s="271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72" t="s">
        <v>32</v>
      </c>
      <c r="C8" s="272" t="s">
        <v>11</v>
      </c>
      <c r="D8" s="272"/>
      <c r="E8" s="272"/>
      <c r="F8" s="272"/>
      <c r="G8" s="272"/>
      <c r="H8" s="272"/>
      <c r="I8" s="272"/>
      <c r="J8" s="272" t="s">
        <v>12</v>
      </c>
      <c r="K8" s="272" t="s">
        <v>13</v>
      </c>
      <c r="L8" s="272" t="s">
        <v>0</v>
      </c>
    </row>
    <row r="9" spans="2:12" ht="12.75" customHeight="1">
      <c r="B9" s="272"/>
      <c r="C9" s="272" t="s">
        <v>14</v>
      </c>
      <c r="D9" s="272"/>
      <c r="E9" s="272"/>
      <c r="F9" s="272"/>
      <c r="G9" s="272" t="s">
        <v>15</v>
      </c>
      <c r="H9" s="272"/>
      <c r="I9" s="272"/>
      <c r="J9" s="272"/>
      <c r="K9" s="272"/>
      <c r="L9" s="272"/>
    </row>
    <row r="10" spans="2:12" ht="36">
      <c r="B10" s="272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72"/>
      <c r="K10" s="272"/>
      <c r="L10" s="272"/>
    </row>
    <row r="11" spans="2:12" ht="12.75" customHeight="1">
      <c r="B11" s="268" t="s">
        <v>21</v>
      </c>
      <c r="C11" s="269"/>
      <c r="D11" s="269"/>
      <c r="E11" s="269"/>
      <c r="F11" s="269"/>
      <c r="G11" s="269"/>
      <c r="H11" s="269"/>
      <c r="I11" s="269"/>
      <c r="J11" s="269"/>
      <c r="K11" s="269"/>
      <c r="L11" s="270"/>
    </row>
    <row r="12" spans="2:12">
      <c r="B12" s="23" t="s">
        <v>1</v>
      </c>
      <c r="C12" s="185">
        <v>2</v>
      </c>
      <c r="D12" s="185">
        <v>0</v>
      </c>
      <c r="E12" s="185">
        <v>0</v>
      </c>
      <c r="F12" s="185">
        <v>0</v>
      </c>
      <c r="G12" s="185">
        <v>0</v>
      </c>
      <c r="H12" s="185">
        <v>0</v>
      </c>
      <c r="I12" s="185">
        <v>0</v>
      </c>
      <c r="J12" s="185">
        <v>0</v>
      </c>
      <c r="K12" s="185">
        <v>0</v>
      </c>
      <c r="L12" s="185">
        <v>2</v>
      </c>
    </row>
    <row r="13" spans="2:12">
      <c r="B13" s="23" t="s">
        <v>2</v>
      </c>
      <c r="C13" s="185">
        <v>30</v>
      </c>
      <c r="D13" s="185">
        <v>0</v>
      </c>
      <c r="E13" s="185">
        <v>0</v>
      </c>
      <c r="F13" s="185">
        <v>0</v>
      </c>
      <c r="G13" s="185">
        <v>0</v>
      </c>
      <c r="H13" s="185">
        <v>0</v>
      </c>
      <c r="I13" s="185">
        <v>0</v>
      </c>
      <c r="J13" s="185">
        <v>0</v>
      </c>
      <c r="K13" s="185">
        <v>0</v>
      </c>
      <c r="L13" s="185">
        <v>30</v>
      </c>
    </row>
    <row r="14" spans="2:12">
      <c r="B14" s="23" t="s">
        <v>3</v>
      </c>
      <c r="C14" s="185">
        <v>9</v>
      </c>
      <c r="D14" s="185">
        <v>1</v>
      </c>
      <c r="E14" s="185">
        <v>0</v>
      </c>
      <c r="F14" s="185">
        <v>0</v>
      </c>
      <c r="G14" s="185">
        <v>0</v>
      </c>
      <c r="H14" s="185">
        <v>0</v>
      </c>
      <c r="I14" s="185">
        <v>0</v>
      </c>
      <c r="J14" s="185">
        <v>0</v>
      </c>
      <c r="K14" s="185">
        <v>0</v>
      </c>
      <c r="L14" s="185">
        <v>10</v>
      </c>
    </row>
    <row r="15" spans="2:12">
      <c r="B15" s="23" t="s">
        <v>25</v>
      </c>
      <c r="C15" s="185">
        <v>0</v>
      </c>
      <c r="D15" s="185">
        <v>0</v>
      </c>
      <c r="E15" s="185">
        <v>0</v>
      </c>
      <c r="F15" s="185">
        <v>0</v>
      </c>
      <c r="G15" s="185">
        <v>0</v>
      </c>
      <c r="H15" s="185">
        <v>0</v>
      </c>
      <c r="I15" s="185">
        <v>0</v>
      </c>
      <c r="J15" s="185">
        <v>0</v>
      </c>
      <c r="K15" s="185">
        <v>0</v>
      </c>
      <c r="L15" s="185">
        <v>0</v>
      </c>
    </row>
    <row r="16" spans="2:12">
      <c r="B16" s="23" t="s">
        <v>23</v>
      </c>
      <c r="C16" s="185">
        <v>41</v>
      </c>
      <c r="D16" s="185">
        <v>1</v>
      </c>
      <c r="E16" s="185">
        <v>0</v>
      </c>
      <c r="F16" s="185">
        <v>0</v>
      </c>
      <c r="G16" s="185">
        <v>0</v>
      </c>
      <c r="H16" s="185">
        <v>0</v>
      </c>
      <c r="I16" s="185">
        <v>0</v>
      </c>
      <c r="J16" s="185">
        <v>0</v>
      </c>
      <c r="K16" s="185">
        <v>0</v>
      </c>
      <c r="L16" s="185">
        <v>42</v>
      </c>
    </row>
    <row r="17" spans="2:12">
      <c r="B17" s="266" t="s">
        <v>22</v>
      </c>
      <c r="C17" s="266"/>
      <c r="D17" s="266"/>
      <c r="E17" s="266"/>
      <c r="F17" s="266"/>
      <c r="G17" s="266"/>
      <c r="H17" s="266"/>
      <c r="I17" s="266"/>
      <c r="J17" s="266"/>
      <c r="K17" s="266"/>
      <c r="L17" s="266"/>
    </row>
    <row r="18" spans="2:12">
      <c r="B18" s="23" t="s">
        <v>4</v>
      </c>
      <c r="C18" s="186">
        <v>0</v>
      </c>
      <c r="D18" s="186">
        <v>0</v>
      </c>
      <c r="E18" s="186">
        <v>0</v>
      </c>
      <c r="F18" s="186">
        <v>0</v>
      </c>
      <c r="G18" s="186">
        <v>0</v>
      </c>
      <c r="H18" s="186">
        <v>0</v>
      </c>
      <c r="I18" s="186">
        <v>0</v>
      </c>
      <c r="J18" s="187"/>
      <c r="K18" s="186">
        <v>0</v>
      </c>
      <c r="L18" s="186">
        <v>0</v>
      </c>
    </row>
    <row r="19" spans="2:12">
      <c r="B19" s="23" t="s">
        <v>5</v>
      </c>
      <c r="C19" s="186">
        <v>82</v>
      </c>
      <c r="D19" s="186">
        <v>12</v>
      </c>
      <c r="E19" s="186">
        <v>0</v>
      </c>
      <c r="F19" s="186">
        <v>0</v>
      </c>
      <c r="G19" s="186">
        <v>1</v>
      </c>
      <c r="H19" s="186">
        <v>2</v>
      </c>
      <c r="I19" s="186">
        <v>0</v>
      </c>
      <c r="J19" s="187"/>
      <c r="K19" s="186">
        <v>1</v>
      </c>
      <c r="L19" s="186">
        <v>98</v>
      </c>
    </row>
    <row r="20" spans="2:12">
      <c r="B20" s="23" t="s">
        <v>6</v>
      </c>
      <c r="C20" s="186">
        <v>46</v>
      </c>
      <c r="D20" s="186">
        <v>6</v>
      </c>
      <c r="E20" s="186">
        <v>0</v>
      </c>
      <c r="F20" s="186">
        <v>0</v>
      </c>
      <c r="G20" s="186">
        <v>0</v>
      </c>
      <c r="H20" s="186">
        <v>1</v>
      </c>
      <c r="I20" s="186">
        <v>0</v>
      </c>
      <c r="J20" s="187"/>
      <c r="K20" s="186">
        <v>0</v>
      </c>
      <c r="L20" s="186">
        <v>53</v>
      </c>
    </row>
    <row r="21" spans="2:12">
      <c r="B21" s="23" t="s">
        <v>7</v>
      </c>
      <c r="C21" s="186">
        <v>50</v>
      </c>
      <c r="D21" s="186">
        <v>6</v>
      </c>
      <c r="E21" s="186">
        <v>0</v>
      </c>
      <c r="F21" s="186">
        <v>0</v>
      </c>
      <c r="G21" s="186">
        <v>1</v>
      </c>
      <c r="H21" s="186">
        <v>0</v>
      </c>
      <c r="I21" s="186">
        <v>0</v>
      </c>
      <c r="J21" s="187"/>
      <c r="K21" s="186">
        <v>0</v>
      </c>
      <c r="L21" s="186">
        <v>57</v>
      </c>
    </row>
    <row r="22" spans="2:12">
      <c r="B22" s="23" t="s">
        <v>8</v>
      </c>
      <c r="C22" s="186">
        <v>24</v>
      </c>
      <c r="D22" s="186">
        <v>6</v>
      </c>
      <c r="E22" s="186">
        <v>0</v>
      </c>
      <c r="F22" s="186">
        <v>0</v>
      </c>
      <c r="G22" s="186">
        <v>0</v>
      </c>
      <c r="H22" s="186">
        <v>1</v>
      </c>
      <c r="I22" s="186">
        <v>0</v>
      </c>
      <c r="J22" s="187"/>
      <c r="K22" s="186">
        <v>0</v>
      </c>
      <c r="L22" s="186">
        <v>31</v>
      </c>
    </row>
    <row r="23" spans="2:12">
      <c r="B23" s="23" t="s">
        <v>9</v>
      </c>
      <c r="C23" s="186">
        <v>5</v>
      </c>
      <c r="D23" s="186">
        <v>0</v>
      </c>
      <c r="E23" s="186">
        <v>0</v>
      </c>
      <c r="F23" s="186">
        <v>0</v>
      </c>
      <c r="G23" s="186">
        <v>0</v>
      </c>
      <c r="H23" s="186">
        <v>5</v>
      </c>
      <c r="I23" s="186">
        <v>0</v>
      </c>
      <c r="J23" s="187"/>
      <c r="K23" s="186">
        <v>0</v>
      </c>
      <c r="L23" s="186">
        <v>10</v>
      </c>
    </row>
    <row r="24" spans="2:12">
      <c r="B24" s="25" t="s">
        <v>24</v>
      </c>
      <c r="C24" s="188">
        <v>207</v>
      </c>
      <c r="D24" s="188">
        <v>30</v>
      </c>
      <c r="E24" s="188">
        <v>0</v>
      </c>
      <c r="F24" s="188">
        <v>0</v>
      </c>
      <c r="G24" s="188">
        <v>2</v>
      </c>
      <c r="H24" s="188">
        <v>9</v>
      </c>
      <c r="I24" s="188">
        <v>0</v>
      </c>
      <c r="J24" s="189"/>
      <c r="K24" s="188">
        <v>0</v>
      </c>
      <c r="L24" s="188">
        <v>248</v>
      </c>
    </row>
    <row r="25" spans="2:12">
      <c r="B25" s="26" t="s">
        <v>0</v>
      </c>
      <c r="C25" s="190">
        <v>248</v>
      </c>
      <c r="D25" s="190">
        <v>31</v>
      </c>
      <c r="E25" s="190">
        <v>0</v>
      </c>
      <c r="F25" s="190">
        <v>0</v>
      </c>
      <c r="G25" s="190">
        <v>2</v>
      </c>
      <c r="H25" s="190">
        <v>9</v>
      </c>
      <c r="I25" s="190">
        <v>0</v>
      </c>
      <c r="J25" s="190">
        <v>0</v>
      </c>
      <c r="K25" s="190">
        <v>1</v>
      </c>
      <c r="L25" s="190">
        <v>291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1"/>
    <protectedRange sqref="C2:G3 D4" name="Cabecalho_1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="90" zoomScaleNormal="100" zoomScaleSheetLayoutView="90" workbookViewId="0">
      <selection activeCell="D34" sqref="D34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67" t="s">
        <v>59</v>
      </c>
      <c r="D2" s="267"/>
      <c r="E2" s="267"/>
      <c r="F2" s="267"/>
      <c r="G2" s="267"/>
      <c r="H2" s="4"/>
      <c r="I2" s="4"/>
      <c r="J2" s="4"/>
      <c r="K2" s="4"/>
      <c r="L2" s="4"/>
    </row>
    <row r="3" spans="2:12">
      <c r="B3" s="3" t="s">
        <v>28</v>
      </c>
      <c r="C3" s="267" t="s">
        <v>43</v>
      </c>
      <c r="D3" s="267"/>
      <c r="E3" s="267"/>
      <c r="F3" s="267"/>
      <c r="G3" s="267"/>
      <c r="H3" s="4"/>
      <c r="I3" s="4"/>
      <c r="J3" s="4"/>
      <c r="K3" s="4"/>
      <c r="L3" s="4"/>
    </row>
    <row r="4" spans="2:12">
      <c r="B4" s="4" t="s">
        <v>30</v>
      </c>
      <c r="C4" s="4"/>
      <c r="D4" s="22">
        <v>43585</v>
      </c>
      <c r="E4" s="4"/>
      <c r="F4" s="4"/>
      <c r="G4" s="4"/>
      <c r="H4" s="4"/>
      <c r="I4" s="4"/>
      <c r="J4" s="4"/>
      <c r="K4" s="4"/>
      <c r="L4" s="4"/>
    </row>
    <row r="5" spans="2:12">
      <c r="B5" s="271" t="s">
        <v>26</v>
      </c>
      <c r="C5" s="271"/>
      <c r="D5" s="271"/>
      <c r="E5" s="271"/>
      <c r="F5" s="271"/>
      <c r="G5" s="271"/>
      <c r="H5" s="271"/>
      <c r="I5" s="271"/>
      <c r="J5" s="271"/>
      <c r="K5" s="271"/>
      <c r="L5" s="271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90" t="s">
        <v>32</v>
      </c>
      <c r="C8" s="290" t="s">
        <v>11</v>
      </c>
      <c r="D8" s="290"/>
      <c r="E8" s="290"/>
      <c r="F8" s="290"/>
      <c r="G8" s="290"/>
      <c r="H8" s="290"/>
      <c r="I8" s="290"/>
      <c r="J8" s="290" t="s">
        <v>12</v>
      </c>
      <c r="K8" s="290" t="s">
        <v>13</v>
      </c>
      <c r="L8" s="290" t="s">
        <v>0</v>
      </c>
    </row>
    <row r="9" spans="2:12" ht="12.75" customHeight="1">
      <c r="B9" s="290"/>
      <c r="C9" s="290" t="s">
        <v>14</v>
      </c>
      <c r="D9" s="290"/>
      <c r="E9" s="290"/>
      <c r="F9" s="290"/>
      <c r="G9" s="290" t="s">
        <v>15</v>
      </c>
      <c r="H9" s="290"/>
      <c r="I9" s="290"/>
      <c r="J9" s="290"/>
      <c r="K9" s="290"/>
      <c r="L9" s="290"/>
    </row>
    <row r="10" spans="2:12" ht="36">
      <c r="B10" s="290"/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18</v>
      </c>
      <c r="I10" s="19" t="s">
        <v>19</v>
      </c>
      <c r="J10" s="290"/>
      <c r="K10" s="290"/>
      <c r="L10" s="290"/>
    </row>
    <row r="11" spans="2:12" ht="12.75" customHeight="1">
      <c r="B11" s="287" t="s">
        <v>21</v>
      </c>
      <c r="C11" s="288"/>
      <c r="D11" s="288"/>
      <c r="E11" s="288"/>
      <c r="F11" s="288"/>
      <c r="G11" s="288"/>
      <c r="H11" s="288"/>
      <c r="I11" s="288"/>
      <c r="J11" s="288"/>
      <c r="K11" s="288"/>
      <c r="L11" s="289"/>
    </row>
    <row r="12" spans="2:12">
      <c r="B12" s="23" t="s">
        <v>1</v>
      </c>
      <c r="C12" s="191">
        <v>1</v>
      </c>
      <c r="D12" s="191">
        <v>1</v>
      </c>
      <c r="E12" s="191">
        <v>0</v>
      </c>
      <c r="F12" s="191">
        <v>0</v>
      </c>
      <c r="G12" s="191">
        <v>0</v>
      </c>
      <c r="H12" s="191">
        <v>0</v>
      </c>
      <c r="I12" s="191">
        <v>0</v>
      </c>
      <c r="J12" s="191">
        <v>0</v>
      </c>
      <c r="K12" s="191">
        <v>0</v>
      </c>
      <c r="L12" s="21">
        <f>C12+D12+E12+F12+G12+H12+I12+J12+K12</f>
        <v>2</v>
      </c>
    </row>
    <row r="13" spans="2:12">
      <c r="B13" s="23" t="s">
        <v>2</v>
      </c>
      <c r="C13" s="191">
        <v>26</v>
      </c>
      <c r="D13" s="191">
        <v>1</v>
      </c>
      <c r="E13" s="191">
        <v>0</v>
      </c>
      <c r="F13" s="191">
        <v>0</v>
      </c>
      <c r="G13" s="191">
        <v>0</v>
      </c>
      <c r="H13" s="191">
        <v>3</v>
      </c>
      <c r="I13" s="191">
        <v>0</v>
      </c>
      <c r="J13" s="191">
        <v>6</v>
      </c>
      <c r="K13" s="191">
        <v>0</v>
      </c>
      <c r="L13" s="21">
        <f>C13+D13+E13+F13+G13+H13+I13+J13+K13</f>
        <v>36</v>
      </c>
    </row>
    <row r="14" spans="2:12">
      <c r="B14" s="23" t="s">
        <v>3</v>
      </c>
      <c r="C14" s="191">
        <v>5</v>
      </c>
      <c r="D14" s="191">
        <v>0</v>
      </c>
      <c r="E14" s="191">
        <v>1</v>
      </c>
      <c r="F14" s="191">
        <v>0</v>
      </c>
      <c r="G14" s="191">
        <v>0</v>
      </c>
      <c r="H14" s="191">
        <v>1</v>
      </c>
      <c r="I14" s="191">
        <v>0</v>
      </c>
      <c r="J14" s="191">
        <v>2</v>
      </c>
      <c r="K14" s="191">
        <v>0</v>
      </c>
      <c r="L14" s="21">
        <f>C14+D14+E14+F14+G14+H14+I14+J14+K14</f>
        <v>9</v>
      </c>
    </row>
    <row r="15" spans="2:12">
      <c r="B15" s="23" t="s">
        <v>25</v>
      </c>
      <c r="C15" s="191">
        <v>12</v>
      </c>
      <c r="D15" s="191">
        <v>0</v>
      </c>
      <c r="E15" s="191">
        <v>0</v>
      </c>
      <c r="F15" s="191">
        <v>0</v>
      </c>
      <c r="G15" s="191">
        <v>0</v>
      </c>
      <c r="H15" s="191">
        <v>0</v>
      </c>
      <c r="I15" s="191">
        <v>0</v>
      </c>
      <c r="J15" s="191">
        <v>1</v>
      </c>
      <c r="K15" s="191">
        <v>0</v>
      </c>
      <c r="L15" s="21">
        <f>C15+D15+E15+F15+G15+H15+I15+J15+K15</f>
        <v>13</v>
      </c>
    </row>
    <row r="16" spans="2:12">
      <c r="B16" s="23" t="s">
        <v>23</v>
      </c>
      <c r="C16" s="192">
        <v>44</v>
      </c>
      <c r="D16" s="192">
        <v>2</v>
      </c>
      <c r="E16" s="192">
        <v>1</v>
      </c>
      <c r="F16" s="192">
        <v>0</v>
      </c>
      <c r="G16" s="192">
        <v>0</v>
      </c>
      <c r="H16" s="192">
        <v>4</v>
      </c>
      <c r="I16" s="192">
        <v>0</v>
      </c>
      <c r="J16" s="192">
        <v>9</v>
      </c>
      <c r="K16" s="192">
        <v>0</v>
      </c>
      <c r="L16" s="21">
        <f t="shared" ref="L16" si="0">SUM(L12:L15)</f>
        <v>60</v>
      </c>
    </row>
    <row r="17" spans="2:12">
      <c r="B17" s="286" t="s">
        <v>22</v>
      </c>
      <c r="C17" s="286"/>
      <c r="D17" s="286"/>
      <c r="E17" s="286"/>
      <c r="F17" s="286"/>
      <c r="G17" s="286"/>
      <c r="H17" s="286"/>
      <c r="I17" s="286"/>
      <c r="J17" s="286"/>
      <c r="K17" s="286"/>
      <c r="L17" s="286"/>
    </row>
    <row r="18" spans="2:12">
      <c r="B18" s="23" t="s">
        <v>4</v>
      </c>
      <c r="C18" s="195">
        <v>0</v>
      </c>
      <c r="D18" s="195">
        <v>0</v>
      </c>
      <c r="E18" s="195">
        <v>0</v>
      </c>
      <c r="F18" s="195">
        <v>0</v>
      </c>
      <c r="G18" s="195">
        <v>0</v>
      </c>
      <c r="H18" s="195">
        <v>0</v>
      </c>
      <c r="I18" s="195">
        <v>0</v>
      </c>
      <c r="J18" s="193"/>
      <c r="K18" s="195">
        <v>0</v>
      </c>
      <c r="L18" s="197">
        <v>0</v>
      </c>
    </row>
    <row r="19" spans="2:12">
      <c r="B19" s="23" t="s">
        <v>5</v>
      </c>
      <c r="C19" s="195">
        <v>133</v>
      </c>
      <c r="D19" s="195">
        <v>10</v>
      </c>
      <c r="E19" s="195">
        <v>0</v>
      </c>
      <c r="F19" s="195">
        <v>0</v>
      </c>
      <c r="G19" s="196">
        <v>0</v>
      </c>
      <c r="H19" s="195">
        <v>7</v>
      </c>
      <c r="I19" s="196">
        <v>0</v>
      </c>
      <c r="J19" s="193"/>
      <c r="K19" s="195">
        <v>1</v>
      </c>
      <c r="L19" s="197">
        <v>151</v>
      </c>
    </row>
    <row r="20" spans="2:12">
      <c r="B20" s="23" t="s">
        <v>6</v>
      </c>
      <c r="C20" s="195">
        <v>94</v>
      </c>
      <c r="D20" s="195">
        <v>9</v>
      </c>
      <c r="E20" s="196">
        <v>1</v>
      </c>
      <c r="F20" s="196">
        <v>0</v>
      </c>
      <c r="G20" s="196">
        <v>0</v>
      </c>
      <c r="H20" s="195">
        <v>10</v>
      </c>
      <c r="I20" s="196">
        <v>0</v>
      </c>
      <c r="J20" s="193"/>
      <c r="K20" s="195">
        <v>0</v>
      </c>
      <c r="L20" s="197">
        <v>114</v>
      </c>
    </row>
    <row r="21" spans="2:12">
      <c r="B21" s="23" t="s">
        <v>7</v>
      </c>
      <c r="C21" s="195">
        <v>12</v>
      </c>
      <c r="D21" s="195">
        <v>1</v>
      </c>
      <c r="E21" s="195">
        <v>0</v>
      </c>
      <c r="F21" s="196">
        <v>0</v>
      </c>
      <c r="G21" s="196">
        <v>0</v>
      </c>
      <c r="H21" s="195">
        <v>7</v>
      </c>
      <c r="I21" s="196">
        <v>0</v>
      </c>
      <c r="J21" s="193"/>
      <c r="K21" s="195">
        <v>0</v>
      </c>
      <c r="L21" s="197">
        <v>20</v>
      </c>
    </row>
    <row r="22" spans="2:12">
      <c r="B22" s="23" t="s">
        <v>8</v>
      </c>
      <c r="C22" s="195">
        <v>13</v>
      </c>
      <c r="D22" s="195">
        <v>3</v>
      </c>
      <c r="E22" s="195">
        <v>0</v>
      </c>
      <c r="F22" s="196">
        <v>0</v>
      </c>
      <c r="G22" s="196">
        <v>0</v>
      </c>
      <c r="H22" s="195">
        <v>9</v>
      </c>
      <c r="I22" s="196">
        <v>0</v>
      </c>
      <c r="J22" s="193"/>
      <c r="K22" s="195">
        <v>0</v>
      </c>
      <c r="L22" s="197">
        <v>25</v>
      </c>
    </row>
    <row r="23" spans="2:12">
      <c r="B23" s="23" t="s">
        <v>9</v>
      </c>
      <c r="C23" s="199">
        <v>0</v>
      </c>
      <c r="D23" s="199">
        <v>0</v>
      </c>
      <c r="E23" s="199">
        <v>0</v>
      </c>
      <c r="F23" s="199">
        <v>0</v>
      </c>
      <c r="G23" s="199">
        <v>0</v>
      </c>
      <c r="H23" s="199">
        <v>1</v>
      </c>
      <c r="I23" s="199">
        <v>0</v>
      </c>
      <c r="J23" s="193"/>
      <c r="K23" s="199">
        <v>0</v>
      </c>
      <c r="L23" s="197">
        <v>1</v>
      </c>
    </row>
    <row r="24" spans="2:12">
      <c r="B24" s="25" t="s">
        <v>24</v>
      </c>
      <c r="C24" s="198">
        <v>252</v>
      </c>
      <c r="D24" s="198">
        <v>23</v>
      </c>
      <c r="E24" s="198">
        <v>1</v>
      </c>
      <c r="F24" s="198">
        <v>0</v>
      </c>
      <c r="G24" s="198">
        <v>0</v>
      </c>
      <c r="H24" s="198">
        <v>34</v>
      </c>
      <c r="I24" s="198">
        <v>0</v>
      </c>
      <c r="J24" s="198"/>
      <c r="K24" s="198">
        <v>1</v>
      </c>
      <c r="L24" s="198">
        <v>311</v>
      </c>
    </row>
    <row r="25" spans="2:12">
      <c r="B25" s="20" t="s">
        <v>0</v>
      </c>
      <c r="C25" s="194">
        <v>296</v>
      </c>
      <c r="D25" s="194">
        <v>25</v>
      </c>
      <c r="E25" s="194">
        <v>2</v>
      </c>
      <c r="F25" s="194">
        <v>0</v>
      </c>
      <c r="G25" s="194">
        <v>0</v>
      </c>
      <c r="H25" s="194">
        <v>38</v>
      </c>
      <c r="I25" s="194">
        <v>0</v>
      </c>
      <c r="J25" s="194">
        <v>9</v>
      </c>
      <c r="K25" s="194">
        <v>1</v>
      </c>
      <c r="L25" s="194">
        <v>371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"/>
    <protectedRange sqref="C12:K15 C18:I23 K18:K23" name="dados dos TRTs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="90" zoomScaleNormal="100" zoomScaleSheetLayoutView="90" workbookViewId="0">
      <selection activeCell="O22" sqref="O22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67" t="s">
        <v>38</v>
      </c>
      <c r="D2" s="267"/>
      <c r="E2" s="267"/>
      <c r="F2" s="267"/>
      <c r="G2" s="267"/>
      <c r="H2" s="4"/>
      <c r="I2" s="4"/>
      <c r="J2" s="4"/>
      <c r="K2" s="4"/>
      <c r="L2" s="4"/>
    </row>
    <row r="3" spans="2:12">
      <c r="B3" s="3" t="s">
        <v>28</v>
      </c>
      <c r="C3" s="267">
        <v>15123</v>
      </c>
      <c r="D3" s="267"/>
      <c r="E3" s="267"/>
      <c r="F3" s="267"/>
      <c r="G3" s="267"/>
      <c r="H3" s="4"/>
      <c r="I3" s="4"/>
      <c r="J3" s="4"/>
      <c r="K3" s="4"/>
      <c r="L3" s="4"/>
    </row>
    <row r="4" spans="2:12">
      <c r="B4" s="4" t="s">
        <v>30</v>
      </c>
      <c r="C4" s="4"/>
      <c r="D4" s="22">
        <v>43585</v>
      </c>
      <c r="E4" s="4"/>
      <c r="F4" s="4"/>
      <c r="G4" s="4"/>
      <c r="H4" s="4"/>
      <c r="I4" s="4"/>
      <c r="J4" s="4"/>
      <c r="K4" s="4"/>
      <c r="L4" s="4"/>
    </row>
    <row r="5" spans="2:12">
      <c r="B5" s="271" t="s">
        <v>26</v>
      </c>
      <c r="C5" s="271"/>
      <c r="D5" s="271"/>
      <c r="E5" s="271"/>
      <c r="F5" s="271"/>
      <c r="G5" s="271"/>
      <c r="H5" s="271"/>
      <c r="I5" s="271"/>
      <c r="J5" s="271"/>
      <c r="K5" s="271"/>
      <c r="L5" s="271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72" t="s">
        <v>32</v>
      </c>
      <c r="C8" s="272" t="s">
        <v>11</v>
      </c>
      <c r="D8" s="272"/>
      <c r="E8" s="272"/>
      <c r="F8" s="272"/>
      <c r="G8" s="272"/>
      <c r="H8" s="272"/>
      <c r="I8" s="272"/>
      <c r="J8" s="272" t="s">
        <v>12</v>
      </c>
      <c r="K8" s="272" t="s">
        <v>13</v>
      </c>
      <c r="L8" s="272" t="s">
        <v>0</v>
      </c>
    </row>
    <row r="9" spans="2:12" ht="12.75" customHeight="1">
      <c r="B9" s="272"/>
      <c r="C9" s="272" t="s">
        <v>14</v>
      </c>
      <c r="D9" s="272"/>
      <c r="E9" s="272"/>
      <c r="F9" s="272"/>
      <c r="G9" s="272" t="s">
        <v>15</v>
      </c>
      <c r="H9" s="272"/>
      <c r="I9" s="272"/>
      <c r="J9" s="272"/>
      <c r="K9" s="272"/>
      <c r="L9" s="272"/>
    </row>
    <row r="10" spans="2:12" ht="36">
      <c r="B10" s="272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72"/>
      <c r="K10" s="272"/>
      <c r="L10" s="272"/>
    </row>
    <row r="11" spans="2:12" ht="12.75" customHeight="1">
      <c r="B11" s="268" t="s">
        <v>21</v>
      </c>
      <c r="C11" s="269"/>
      <c r="D11" s="269"/>
      <c r="E11" s="269"/>
      <c r="F11" s="269"/>
      <c r="G11" s="269"/>
      <c r="H11" s="269"/>
      <c r="I11" s="269"/>
      <c r="J11" s="269"/>
      <c r="K11" s="269"/>
      <c r="L11" s="270"/>
    </row>
    <row r="12" spans="2:12">
      <c r="B12" s="23" t="s">
        <v>1</v>
      </c>
      <c r="C12" s="200">
        <v>2</v>
      </c>
      <c r="D12" s="200">
        <v>0</v>
      </c>
      <c r="E12" s="200">
        <v>0</v>
      </c>
      <c r="F12" s="200">
        <v>0</v>
      </c>
      <c r="G12" s="200">
        <v>0</v>
      </c>
      <c r="H12" s="200">
        <v>0</v>
      </c>
      <c r="I12" s="200">
        <v>0</v>
      </c>
      <c r="J12" s="200">
        <v>1</v>
      </c>
      <c r="K12" s="200">
        <v>0</v>
      </c>
      <c r="L12" s="201">
        <v>3</v>
      </c>
    </row>
    <row r="13" spans="2:12">
      <c r="B13" s="23" t="s">
        <v>2</v>
      </c>
      <c r="C13" s="200">
        <v>22</v>
      </c>
      <c r="D13" s="200">
        <v>2</v>
      </c>
      <c r="E13" s="200">
        <v>0</v>
      </c>
      <c r="F13" s="200">
        <v>0</v>
      </c>
      <c r="G13" s="200">
        <v>0</v>
      </c>
      <c r="H13" s="200">
        <v>0</v>
      </c>
      <c r="I13" s="200">
        <v>0</v>
      </c>
      <c r="J13" s="200">
        <v>3</v>
      </c>
      <c r="K13" s="200">
        <v>0</v>
      </c>
      <c r="L13" s="201">
        <v>27</v>
      </c>
    </row>
    <row r="14" spans="2:12">
      <c r="B14" s="23" t="s">
        <v>3</v>
      </c>
      <c r="C14" s="200">
        <v>2</v>
      </c>
      <c r="D14" s="200">
        <v>3</v>
      </c>
      <c r="E14" s="200">
        <v>0</v>
      </c>
      <c r="F14" s="200">
        <v>0</v>
      </c>
      <c r="G14" s="200">
        <v>0</v>
      </c>
      <c r="H14" s="200">
        <v>0</v>
      </c>
      <c r="I14" s="200">
        <v>0</v>
      </c>
      <c r="J14" s="200">
        <v>4</v>
      </c>
      <c r="K14" s="200">
        <v>0</v>
      </c>
      <c r="L14" s="201">
        <v>9</v>
      </c>
    </row>
    <row r="15" spans="2:12">
      <c r="B15" s="23" t="s">
        <v>25</v>
      </c>
      <c r="C15" s="200">
        <v>0</v>
      </c>
      <c r="D15" s="200">
        <v>0</v>
      </c>
      <c r="E15" s="200">
        <v>0</v>
      </c>
      <c r="F15" s="200">
        <v>0</v>
      </c>
      <c r="G15" s="200">
        <v>0</v>
      </c>
      <c r="H15" s="200">
        <v>0</v>
      </c>
      <c r="I15" s="200">
        <v>0</v>
      </c>
      <c r="J15" s="200">
        <v>0</v>
      </c>
      <c r="K15" s="200">
        <v>0</v>
      </c>
      <c r="L15" s="201">
        <v>0</v>
      </c>
    </row>
    <row r="16" spans="2:12">
      <c r="B16" s="23" t="s">
        <v>23</v>
      </c>
      <c r="C16" s="201">
        <v>26</v>
      </c>
      <c r="D16" s="201">
        <v>5</v>
      </c>
      <c r="E16" s="201">
        <v>0</v>
      </c>
      <c r="F16" s="201">
        <v>0</v>
      </c>
      <c r="G16" s="201">
        <v>0</v>
      </c>
      <c r="H16" s="201">
        <v>0</v>
      </c>
      <c r="I16" s="201">
        <v>0</v>
      </c>
      <c r="J16" s="201">
        <v>8</v>
      </c>
      <c r="K16" s="201">
        <v>0</v>
      </c>
      <c r="L16" s="201">
        <v>39</v>
      </c>
    </row>
    <row r="17" spans="2:12">
      <c r="B17" s="266" t="s">
        <v>22</v>
      </c>
      <c r="C17" s="266"/>
      <c r="D17" s="266"/>
      <c r="E17" s="266"/>
      <c r="F17" s="266"/>
      <c r="G17" s="266"/>
      <c r="H17" s="266"/>
      <c r="I17" s="266"/>
      <c r="J17" s="266"/>
      <c r="K17" s="266"/>
      <c r="L17" s="266"/>
    </row>
    <row r="18" spans="2:12">
      <c r="B18" s="23" t="s">
        <v>4</v>
      </c>
      <c r="C18" s="204">
        <v>0</v>
      </c>
      <c r="D18" s="204">
        <v>0</v>
      </c>
      <c r="E18" s="204">
        <v>0</v>
      </c>
      <c r="F18" s="204">
        <v>0</v>
      </c>
      <c r="G18" s="204">
        <v>0</v>
      </c>
      <c r="H18" s="204">
        <v>0</v>
      </c>
      <c r="I18" s="204">
        <v>0</v>
      </c>
      <c r="J18" s="202"/>
      <c r="K18" s="204">
        <v>0</v>
      </c>
      <c r="L18" s="206">
        <v>0</v>
      </c>
    </row>
    <row r="19" spans="2:12">
      <c r="B19" s="23" t="s">
        <v>5</v>
      </c>
      <c r="C19" s="204">
        <v>12</v>
      </c>
      <c r="D19" s="204">
        <v>1</v>
      </c>
      <c r="E19" s="204">
        <v>0</v>
      </c>
      <c r="F19" s="204">
        <v>0</v>
      </c>
      <c r="G19" s="205">
        <v>0</v>
      </c>
      <c r="H19" s="204">
        <v>0</v>
      </c>
      <c r="I19" s="205">
        <v>1</v>
      </c>
      <c r="J19" s="202"/>
      <c r="K19" s="204">
        <v>2</v>
      </c>
      <c r="L19" s="206">
        <v>16</v>
      </c>
    </row>
    <row r="20" spans="2:12">
      <c r="B20" s="23" t="s">
        <v>6</v>
      </c>
      <c r="C20" s="204">
        <v>90</v>
      </c>
      <c r="D20" s="204">
        <v>4</v>
      </c>
      <c r="E20" s="205">
        <v>0</v>
      </c>
      <c r="F20" s="205">
        <v>0</v>
      </c>
      <c r="G20" s="205">
        <v>0</v>
      </c>
      <c r="H20" s="204">
        <v>4</v>
      </c>
      <c r="I20" s="205">
        <v>0</v>
      </c>
      <c r="J20" s="202"/>
      <c r="K20" s="204">
        <v>2</v>
      </c>
      <c r="L20" s="206">
        <v>100</v>
      </c>
    </row>
    <row r="21" spans="2:12">
      <c r="B21" s="23" t="s">
        <v>7</v>
      </c>
      <c r="C21" s="204">
        <v>25</v>
      </c>
      <c r="D21" s="204">
        <v>0</v>
      </c>
      <c r="E21" s="204">
        <v>0</v>
      </c>
      <c r="F21" s="205">
        <v>0</v>
      </c>
      <c r="G21" s="205">
        <v>0</v>
      </c>
      <c r="H21" s="204">
        <v>3</v>
      </c>
      <c r="I21" s="205">
        <v>4</v>
      </c>
      <c r="J21" s="202"/>
      <c r="K21" s="204">
        <v>0</v>
      </c>
      <c r="L21" s="206">
        <v>32</v>
      </c>
    </row>
    <row r="22" spans="2:12">
      <c r="B22" s="23" t="s">
        <v>8</v>
      </c>
      <c r="C22" s="204">
        <v>32</v>
      </c>
      <c r="D22" s="204">
        <v>7</v>
      </c>
      <c r="E22" s="204">
        <v>0</v>
      </c>
      <c r="F22" s="205">
        <v>0</v>
      </c>
      <c r="G22" s="205">
        <v>0</v>
      </c>
      <c r="H22" s="204">
        <v>8</v>
      </c>
      <c r="I22" s="205">
        <v>4</v>
      </c>
      <c r="J22" s="202"/>
      <c r="K22" s="204">
        <v>2</v>
      </c>
      <c r="L22" s="206">
        <v>53</v>
      </c>
    </row>
    <row r="23" spans="2:12">
      <c r="B23" s="23" t="s">
        <v>9</v>
      </c>
      <c r="C23" s="208">
        <v>19</v>
      </c>
      <c r="D23" s="208">
        <v>6</v>
      </c>
      <c r="E23" s="208">
        <v>0</v>
      </c>
      <c r="F23" s="208">
        <v>0</v>
      </c>
      <c r="G23" s="208">
        <v>2</v>
      </c>
      <c r="H23" s="208">
        <v>13</v>
      </c>
      <c r="I23" s="208">
        <v>7</v>
      </c>
      <c r="J23" s="202"/>
      <c r="K23" s="208">
        <v>1</v>
      </c>
      <c r="L23" s="206">
        <v>48</v>
      </c>
    </row>
    <row r="24" spans="2:12">
      <c r="B24" s="25" t="s">
        <v>24</v>
      </c>
      <c r="C24" s="207">
        <v>178</v>
      </c>
      <c r="D24" s="207">
        <v>18</v>
      </c>
      <c r="E24" s="207">
        <v>0</v>
      </c>
      <c r="F24" s="207">
        <v>0</v>
      </c>
      <c r="G24" s="207">
        <v>2</v>
      </c>
      <c r="H24" s="207">
        <v>28</v>
      </c>
      <c r="I24" s="207">
        <v>16</v>
      </c>
      <c r="J24" s="207"/>
      <c r="K24" s="207">
        <v>7</v>
      </c>
      <c r="L24" s="207">
        <v>249</v>
      </c>
    </row>
    <row r="25" spans="2:12">
      <c r="B25" s="26" t="s">
        <v>0</v>
      </c>
      <c r="C25" s="203">
        <v>204</v>
      </c>
      <c r="D25" s="203">
        <v>23</v>
      </c>
      <c r="E25" s="203">
        <v>0</v>
      </c>
      <c r="F25" s="203">
        <v>0</v>
      </c>
      <c r="G25" s="203">
        <v>2</v>
      </c>
      <c r="H25" s="203">
        <v>28</v>
      </c>
      <c r="I25" s="203">
        <v>16</v>
      </c>
      <c r="J25" s="203">
        <v>8</v>
      </c>
      <c r="K25" s="203">
        <v>7</v>
      </c>
      <c r="L25" s="203">
        <v>288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="90" zoomScaleNormal="100" zoomScaleSheetLayoutView="90" workbookViewId="0">
      <selection activeCell="P28" sqref="P28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67" t="s">
        <v>39</v>
      </c>
      <c r="D2" s="267"/>
      <c r="E2" s="267"/>
      <c r="F2" s="267"/>
      <c r="G2" s="267"/>
      <c r="H2" s="4"/>
      <c r="I2" s="4"/>
      <c r="J2" s="4"/>
      <c r="K2" s="4"/>
      <c r="L2" s="4"/>
    </row>
    <row r="3" spans="2:12">
      <c r="B3" s="3" t="s">
        <v>28</v>
      </c>
      <c r="C3" s="267"/>
      <c r="D3" s="267"/>
      <c r="E3" s="267"/>
      <c r="F3" s="267"/>
      <c r="G3" s="267"/>
      <c r="H3" s="4"/>
      <c r="I3" s="4"/>
      <c r="J3" s="4"/>
      <c r="K3" s="4"/>
      <c r="L3" s="4"/>
    </row>
    <row r="4" spans="2:12">
      <c r="B4" s="4" t="s">
        <v>30</v>
      </c>
      <c r="C4" s="4"/>
      <c r="D4" s="40">
        <v>43585</v>
      </c>
      <c r="E4" s="4"/>
      <c r="F4" s="4"/>
      <c r="G4" s="4"/>
      <c r="H4" s="4"/>
      <c r="I4" s="4"/>
      <c r="J4" s="4"/>
      <c r="K4" s="4"/>
      <c r="L4" s="4"/>
    </row>
    <row r="5" spans="2:12">
      <c r="B5" s="271" t="s">
        <v>26</v>
      </c>
      <c r="C5" s="271"/>
      <c r="D5" s="271"/>
      <c r="E5" s="271"/>
      <c r="F5" s="271"/>
      <c r="G5" s="271"/>
      <c r="H5" s="271"/>
      <c r="I5" s="271"/>
      <c r="J5" s="271"/>
      <c r="K5" s="271"/>
      <c r="L5" s="271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72" t="s">
        <v>32</v>
      </c>
      <c r="C8" s="272" t="s">
        <v>11</v>
      </c>
      <c r="D8" s="272"/>
      <c r="E8" s="272"/>
      <c r="F8" s="272"/>
      <c r="G8" s="272"/>
      <c r="H8" s="272"/>
      <c r="I8" s="272"/>
      <c r="J8" s="272" t="s">
        <v>12</v>
      </c>
      <c r="K8" s="272" t="s">
        <v>13</v>
      </c>
      <c r="L8" s="272" t="s">
        <v>0</v>
      </c>
    </row>
    <row r="9" spans="2:12" ht="12.75" customHeight="1">
      <c r="B9" s="272"/>
      <c r="C9" s="272" t="s">
        <v>14</v>
      </c>
      <c r="D9" s="272"/>
      <c r="E9" s="272"/>
      <c r="F9" s="272"/>
      <c r="G9" s="272" t="s">
        <v>15</v>
      </c>
      <c r="H9" s="272"/>
      <c r="I9" s="272"/>
      <c r="J9" s="272"/>
      <c r="K9" s="272"/>
      <c r="L9" s="272"/>
    </row>
    <row r="10" spans="2:12" ht="36">
      <c r="B10" s="272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72"/>
      <c r="K10" s="272"/>
      <c r="L10" s="272"/>
    </row>
    <row r="11" spans="2:12" ht="12.75" customHeight="1">
      <c r="B11" s="268" t="s">
        <v>21</v>
      </c>
      <c r="C11" s="269"/>
      <c r="D11" s="269"/>
      <c r="E11" s="269"/>
      <c r="F11" s="269"/>
      <c r="G11" s="269"/>
      <c r="H11" s="269"/>
      <c r="I11" s="269"/>
      <c r="J11" s="269"/>
      <c r="K11" s="269"/>
      <c r="L11" s="270"/>
    </row>
    <row r="12" spans="2:12" ht="15">
      <c r="B12" s="214" t="s">
        <v>1</v>
      </c>
      <c r="C12" s="218">
        <v>2</v>
      </c>
      <c r="D12" s="218">
        <v>0</v>
      </c>
      <c r="E12" s="218">
        <v>0</v>
      </c>
      <c r="F12" s="218">
        <v>0</v>
      </c>
      <c r="G12" s="218">
        <v>0</v>
      </c>
      <c r="H12" s="218">
        <v>0</v>
      </c>
      <c r="I12" s="218">
        <v>0</v>
      </c>
      <c r="J12" s="218">
        <v>0</v>
      </c>
      <c r="K12" s="212">
        <v>0</v>
      </c>
      <c r="L12" s="215">
        <v>2</v>
      </c>
    </row>
    <row r="13" spans="2:12" ht="15">
      <c r="B13" s="214" t="s">
        <v>2</v>
      </c>
      <c r="C13" s="218">
        <v>55</v>
      </c>
      <c r="D13" s="218">
        <v>0</v>
      </c>
      <c r="E13" s="218">
        <v>0</v>
      </c>
      <c r="F13" s="218">
        <v>0</v>
      </c>
      <c r="G13" s="218">
        <v>0</v>
      </c>
      <c r="H13" s="218">
        <v>0</v>
      </c>
      <c r="I13" s="218">
        <v>0</v>
      </c>
      <c r="J13" s="218">
        <v>0</v>
      </c>
      <c r="K13" s="212">
        <v>0</v>
      </c>
      <c r="L13" s="215">
        <v>55</v>
      </c>
    </row>
    <row r="14" spans="2:12" ht="15">
      <c r="B14" s="214" t="s">
        <v>3</v>
      </c>
      <c r="C14" s="218">
        <v>15</v>
      </c>
      <c r="D14" s="218">
        <v>0</v>
      </c>
      <c r="E14" s="218">
        <v>0</v>
      </c>
      <c r="F14" s="218">
        <v>0</v>
      </c>
      <c r="G14" s="218">
        <v>0</v>
      </c>
      <c r="H14" s="218">
        <v>0</v>
      </c>
      <c r="I14" s="218">
        <v>0</v>
      </c>
      <c r="J14" s="218">
        <v>0</v>
      </c>
      <c r="K14" s="212">
        <v>0</v>
      </c>
      <c r="L14" s="215">
        <v>15</v>
      </c>
    </row>
    <row r="15" spans="2:12" ht="15">
      <c r="B15" s="214" t="s">
        <v>25</v>
      </c>
      <c r="C15" s="218">
        <v>14</v>
      </c>
      <c r="D15" s="218">
        <v>0</v>
      </c>
      <c r="E15" s="218">
        <v>0</v>
      </c>
      <c r="F15" s="218">
        <v>0</v>
      </c>
      <c r="G15" s="218">
        <v>0</v>
      </c>
      <c r="H15" s="218">
        <v>1</v>
      </c>
      <c r="I15" s="218">
        <v>0</v>
      </c>
      <c r="J15" s="218">
        <v>0</v>
      </c>
      <c r="K15" s="212">
        <v>0</v>
      </c>
      <c r="L15" s="215">
        <v>15</v>
      </c>
    </row>
    <row r="16" spans="2:12">
      <c r="B16" s="214" t="s">
        <v>23</v>
      </c>
      <c r="C16" s="215">
        <v>86</v>
      </c>
      <c r="D16" s="215">
        <v>0</v>
      </c>
      <c r="E16" s="215">
        <v>0</v>
      </c>
      <c r="F16" s="215">
        <v>0</v>
      </c>
      <c r="G16" s="215">
        <v>0</v>
      </c>
      <c r="H16" s="215">
        <v>1</v>
      </c>
      <c r="I16" s="215">
        <v>0</v>
      </c>
      <c r="J16" s="215">
        <v>0</v>
      </c>
      <c r="K16" s="215">
        <v>0</v>
      </c>
      <c r="L16" s="215">
        <v>87</v>
      </c>
    </row>
    <row r="17" spans="2:12">
      <c r="B17" s="295" t="s">
        <v>22</v>
      </c>
      <c r="C17" s="295"/>
      <c r="D17" s="295"/>
      <c r="E17" s="295"/>
      <c r="F17" s="295"/>
      <c r="G17" s="295"/>
      <c r="H17" s="295"/>
      <c r="I17" s="295"/>
      <c r="J17" s="295"/>
      <c r="K17" s="295"/>
      <c r="L17" s="295"/>
    </row>
    <row r="18" spans="2:12" ht="15">
      <c r="B18" s="214" t="s">
        <v>4</v>
      </c>
      <c r="C18" s="218">
        <v>0</v>
      </c>
      <c r="D18" s="218">
        <v>0</v>
      </c>
      <c r="E18" s="218">
        <v>0</v>
      </c>
      <c r="F18" s="212">
        <v>0</v>
      </c>
      <c r="G18" s="212">
        <v>0</v>
      </c>
      <c r="H18" s="212">
        <v>0</v>
      </c>
      <c r="I18" s="212">
        <v>0</v>
      </c>
      <c r="J18" s="209"/>
      <c r="K18" s="212">
        <v>0</v>
      </c>
      <c r="L18" s="215">
        <v>0</v>
      </c>
    </row>
    <row r="19" spans="2:12" ht="15">
      <c r="B19" s="214" t="s">
        <v>5</v>
      </c>
      <c r="C19" s="218">
        <v>191</v>
      </c>
      <c r="D19" s="218">
        <v>3</v>
      </c>
      <c r="E19" s="218">
        <v>0</v>
      </c>
      <c r="F19" s="212">
        <v>0</v>
      </c>
      <c r="G19" s="213">
        <v>0</v>
      </c>
      <c r="H19" s="212">
        <v>9</v>
      </c>
      <c r="I19" s="213">
        <v>0</v>
      </c>
      <c r="J19" s="209"/>
      <c r="K19" s="212">
        <v>2</v>
      </c>
      <c r="L19" s="215">
        <v>205</v>
      </c>
    </row>
    <row r="20" spans="2:12" ht="15">
      <c r="B20" s="214" t="s">
        <v>6</v>
      </c>
      <c r="C20" s="218">
        <v>93</v>
      </c>
      <c r="D20" s="218">
        <v>3</v>
      </c>
      <c r="E20" s="218">
        <v>0</v>
      </c>
      <c r="F20" s="213">
        <v>0</v>
      </c>
      <c r="G20" s="213">
        <v>0</v>
      </c>
      <c r="H20" s="212">
        <v>18</v>
      </c>
      <c r="I20" s="213">
        <v>0</v>
      </c>
      <c r="J20" s="209"/>
      <c r="K20" s="212">
        <v>1</v>
      </c>
      <c r="L20" s="215">
        <v>115</v>
      </c>
    </row>
    <row r="21" spans="2:12" ht="15">
      <c r="B21" s="214" t="s">
        <v>7</v>
      </c>
      <c r="C21" s="218">
        <v>37</v>
      </c>
      <c r="D21" s="218">
        <v>1</v>
      </c>
      <c r="E21" s="218">
        <v>0</v>
      </c>
      <c r="F21" s="213">
        <v>0</v>
      </c>
      <c r="G21" s="213">
        <v>0</v>
      </c>
      <c r="H21" s="212">
        <v>0</v>
      </c>
      <c r="I21" s="213">
        <v>0</v>
      </c>
      <c r="J21" s="209"/>
      <c r="K21" s="212">
        <v>2</v>
      </c>
      <c r="L21" s="215">
        <v>40</v>
      </c>
    </row>
    <row r="22" spans="2:12" ht="15">
      <c r="B22" s="214" t="s">
        <v>8</v>
      </c>
      <c r="C22" s="218">
        <v>4</v>
      </c>
      <c r="D22" s="218">
        <v>0</v>
      </c>
      <c r="E22" s="218">
        <v>0</v>
      </c>
      <c r="F22" s="213">
        <v>0</v>
      </c>
      <c r="G22" s="213">
        <v>0</v>
      </c>
      <c r="H22" s="212">
        <v>0</v>
      </c>
      <c r="I22" s="213">
        <v>0</v>
      </c>
      <c r="J22" s="209"/>
      <c r="K22" s="212">
        <v>0</v>
      </c>
      <c r="L22" s="215">
        <v>4</v>
      </c>
    </row>
    <row r="23" spans="2:12" ht="15">
      <c r="B23" s="214" t="s">
        <v>9</v>
      </c>
      <c r="C23" s="218">
        <v>47</v>
      </c>
      <c r="D23" s="218">
        <v>0</v>
      </c>
      <c r="E23" s="218">
        <v>2</v>
      </c>
      <c r="F23" s="217">
        <v>0</v>
      </c>
      <c r="G23" s="217">
        <v>0</v>
      </c>
      <c r="H23" s="217">
        <v>12</v>
      </c>
      <c r="I23" s="217">
        <v>0</v>
      </c>
      <c r="J23" s="209"/>
      <c r="K23" s="217">
        <v>1</v>
      </c>
      <c r="L23" s="215">
        <v>62</v>
      </c>
    </row>
    <row r="24" spans="2:12">
      <c r="B24" s="210" t="s">
        <v>24</v>
      </c>
      <c r="C24" s="216">
        <v>372</v>
      </c>
      <c r="D24" s="216">
        <v>7</v>
      </c>
      <c r="E24" s="216">
        <v>2</v>
      </c>
      <c r="F24" s="216">
        <v>0</v>
      </c>
      <c r="G24" s="216">
        <v>0</v>
      </c>
      <c r="H24" s="216">
        <v>39</v>
      </c>
      <c r="I24" s="216">
        <v>0</v>
      </c>
      <c r="J24" s="216"/>
      <c r="K24" s="216">
        <v>6</v>
      </c>
      <c r="L24" s="216">
        <v>426</v>
      </c>
    </row>
    <row r="25" spans="2:12">
      <c r="B25" s="210" t="s">
        <v>0</v>
      </c>
      <c r="C25" s="211">
        <v>458</v>
      </c>
      <c r="D25" s="211">
        <v>7</v>
      </c>
      <c r="E25" s="211">
        <v>2</v>
      </c>
      <c r="F25" s="211">
        <v>0</v>
      </c>
      <c r="G25" s="211">
        <v>0</v>
      </c>
      <c r="H25" s="211">
        <v>40</v>
      </c>
      <c r="I25" s="211">
        <v>0</v>
      </c>
      <c r="J25" s="211">
        <v>0</v>
      </c>
      <c r="K25" s="211">
        <v>6</v>
      </c>
      <c r="L25" s="211">
        <v>513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tabSelected="1" view="pageBreakPreview" zoomScale="90" zoomScaleNormal="100" zoomScaleSheetLayoutView="90" workbookViewId="0">
      <selection activeCell="I41" sqref="I41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67" t="s">
        <v>44</v>
      </c>
      <c r="D2" s="267"/>
      <c r="E2" s="267"/>
      <c r="F2" s="267"/>
      <c r="G2" s="267"/>
      <c r="H2" s="4"/>
      <c r="I2" s="4"/>
      <c r="J2" s="4"/>
      <c r="K2" s="4"/>
      <c r="L2" s="4"/>
    </row>
    <row r="3" spans="2:12">
      <c r="B3" s="3" t="s">
        <v>28</v>
      </c>
      <c r="C3" s="267" t="s">
        <v>60</v>
      </c>
      <c r="D3" s="267"/>
      <c r="E3" s="267"/>
      <c r="F3" s="267"/>
      <c r="G3" s="267"/>
      <c r="H3" s="4"/>
      <c r="I3" s="4"/>
      <c r="J3" s="4"/>
      <c r="K3" s="4"/>
      <c r="L3" s="4"/>
    </row>
    <row r="4" spans="2:12">
      <c r="B4" s="4" t="s">
        <v>30</v>
      </c>
      <c r="C4" s="4"/>
      <c r="D4" s="22">
        <v>43585</v>
      </c>
      <c r="E4" s="4"/>
      <c r="F4" s="4"/>
      <c r="G4" s="4"/>
      <c r="H4" s="4"/>
      <c r="I4" s="4"/>
      <c r="J4" s="4"/>
      <c r="K4" s="4"/>
      <c r="L4" s="4"/>
    </row>
    <row r="5" spans="2:12">
      <c r="B5" s="271" t="s">
        <v>26</v>
      </c>
      <c r="C5" s="271"/>
      <c r="D5" s="271"/>
      <c r="E5" s="271"/>
      <c r="F5" s="271"/>
      <c r="G5" s="271"/>
      <c r="H5" s="271"/>
      <c r="I5" s="271"/>
      <c r="J5" s="271"/>
      <c r="K5" s="271"/>
      <c r="L5" s="271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90" t="s">
        <v>32</v>
      </c>
      <c r="C8" s="290" t="s">
        <v>11</v>
      </c>
      <c r="D8" s="290"/>
      <c r="E8" s="290"/>
      <c r="F8" s="290"/>
      <c r="G8" s="290"/>
      <c r="H8" s="290"/>
      <c r="I8" s="290"/>
      <c r="J8" s="290" t="s">
        <v>12</v>
      </c>
      <c r="K8" s="290" t="s">
        <v>13</v>
      </c>
      <c r="L8" s="290" t="s">
        <v>0</v>
      </c>
    </row>
    <row r="9" spans="2:12" ht="12.75" customHeight="1">
      <c r="B9" s="290"/>
      <c r="C9" s="290" t="s">
        <v>14</v>
      </c>
      <c r="D9" s="290"/>
      <c r="E9" s="290"/>
      <c r="F9" s="290"/>
      <c r="G9" s="290" t="s">
        <v>15</v>
      </c>
      <c r="H9" s="290"/>
      <c r="I9" s="290"/>
      <c r="J9" s="290"/>
      <c r="K9" s="290"/>
      <c r="L9" s="290"/>
    </row>
    <row r="10" spans="2:12" ht="36">
      <c r="B10" s="290"/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18</v>
      </c>
      <c r="I10" s="19" t="s">
        <v>19</v>
      </c>
      <c r="J10" s="290"/>
      <c r="K10" s="290"/>
      <c r="L10" s="290"/>
    </row>
    <row r="11" spans="2:12" ht="12.75" customHeight="1">
      <c r="B11" s="287" t="s">
        <v>21</v>
      </c>
      <c r="C11" s="288"/>
      <c r="D11" s="288"/>
      <c r="E11" s="288"/>
      <c r="F11" s="288"/>
      <c r="G11" s="288"/>
      <c r="H11" s="288"/>
      <c r="I11" s="288"/>
      <c r="J11" s="288"/>
      <c r="K11" s="288"/>
      <c r="L11" s="289"/>
    </row>
    <row r="12" spans="2:12">
      <c r="B12" s="23" t="s">
        <v>1</v>
      </c>
      <c r="C12" s="230">
        <v>2</v>
      </c>
      <c r="D12" s="230">
        <v>0</v>
      </c>
      <c r="E12" s="230">
        <v>0</v>
      </c>
      <c r="F12" s="230">
        <v>0</v>
      </c>
      <c r="G12" s="230">
        <v>0</v>
      </c>
      <c r="H12" s="230">
        <v>0</v>
      </c>
      <c r="I12" s="230">
        <v>0</v>
      </c>
      <c r="J12" s="230">
        <v>0</v>
      </c>
      <c r="K12" s="230">
        <v>0</v>
      </c>
      <c r="L12" s="231">
        <v>2</v>
      </c>
    </row>
    <row r="13" spans="2:12">
      <c r="B13" s="23" t="s">
        <v>2</v>
      </c>
      <c r="C13" s="230">
        <v>27</v>
      </c>
      <c r="D13" s="230">
        <v>3</v>
      </c>
      <c r="E13" s="230">
        <v>1</v>
      </c>
      <c r="F13" s="230">
        <v>0</v>
      </c>
      <c r="G13" s="230">
        <v>0</v>
      </c>
      <c r="H13" s="230">
        <v>6</v>
      </c>
      <c r="I13" s="230">
        <v>0</v>
      </c>
      <c r="J13" s="230">
        <v>4</v>
      </c>
      <c r="K13" s="230">
        <v>0</v>
      </c>
      <c r="L13" s="231">
        <v>41</v>
      </c>
    </row>
    <row r="14" spans="2:12">
      <c r="B14" s="23" t="s">
        <v>3</v>
      </c>
      <c r="C14" s="230">
        <v>8</v>
      </c>
      <c r="D14" s="230">
        <v>0</v>
      </c>
      <c r="E14" s="230">
        <v>0</v>
      </c>
      <c r="F14" s="230">
        <v>0</v>
      </c>
      <c r="G14" s="230">
        <v>0</v>
      </c>
      <c r="H14" s="230">
        <v>0</v>
      </c>
      <c r="I14" s="230">
        <v>0</v>
      </c>
      <c r="J14" s="230">
        <v>0</v>
      </c>
      <c r="K14" s="230">
        <v>0</v>
      </c>
      <c r="L14" s="231">
        <v>8</v>
      </c>
    </row>
    <row r="15" spans="2:12">
      <c r="B15" s="23" t="s">
        <v>25</v>
      </c>
      <c r="C15" s="230">
        <v>0</v>
      </c>
      <c r="D15" s="230">
        <v>0</v>
      </c>
      <c r="E15" s="230">
        <v>0</v>
      </c>
      <c r="F15" s="230">
        <v>0</v>
      </c>
      <c r="G15" s="230">
        <v>0</v>
      </c>
      <c r="H15" s="230">
        <v>0</v>
      </c>
      <c r="I15" s="230">
        <v>0</v>
      </c>
      <c r="J15" s="230">
        <v>0</v>
      </c>
      <c r="K15" s="230">
        <v>0</v>
      </c>
      <c r="L15" s="231">
        <v>0</v>
      </c>
    </row>
    <row r="16" spans="2:12">
      <c r="B16" s="23" t="s">
        <v>23</v>
      </c>
      <c r="C16" s="231">
        <v>37</v>
      </c>
      <c r="D16" s="231">
        <v>3</v>
      </c>
      <c r="E16" s="231">
        <v>1</v>
      </c>
      <c r="F16" s="231">
        <v>0</v>
      </c>
      <c r="G16" s="231">
        <v>0</v>
      </c>
      <c r="H16" s="231">
        <v>6</v>
      </c>
      <c r="I16" s="231">
        <v>0</v>
      </c>
      <c r="J16" s="231">
        <v>4</v>
      </c>
      <c r="K16" s="231">
        <v>0</v>
      </c>
      <c r="L16" s="231">
        <v>51</v>
      </c>
    </row>
    <row r="17" spans="2:12">
      <c r="B17" s="286" t="s">
        <v>22</v>
      </c>
      <c r="C17" s="286"/>
      <c r="D17" s="286"/>
      <c r="E17" s="286"/>
      <c r="F17" s="286"/>
      <c r="G17" s="286"/>
      <c r="H17" s="286"/>
      <c r="I17" s="286"/>
      <c r="J17" s="286"/>
      <c r="K17" s="286"/>
      <c r="L17" s="286"/>
    </row>
    <row r="18" spans="2:12">
      <c r="B18" s="23" t="s">
        <v>4</v>
      </c>
      <c r="C18" s="232">
        <v>0</v>
      </c>
      <c r="D18" s="232">
        <v>0</v>
      </c>
      <c r="E18" s="232">
        <v>0</v>
      </c>
      <c r="F18" s="232">
        <v>0</v>
      </c>
      <c r="G18" s="232">
        <v>0</v>
      </c>
      <c r="H18" s="232">
        <v>0</v>
      </c>
      <c r="I18" s="232">
        <v>0</v>
      </c>
      <c r="J18" s="233"/>
      <c r="K18" s="232">
        <v>1</v>
      </c>
      <c r="L18" s="235">
        <v>1</v>
      </c>
    </row>
    <row r="19" spans="2:12">
      <c r="B19" s="23" t="s">
        <v>5</v>
      </c>
      <c r="C19" s="232">
        <v>145</v>
      </c>
      <c r="D19" s="232">
        <v>8</v>
      </c>
      <c r="E19" s="232">
        <v>0</v>
      </c>
      <c r="F19" s="232">
        <v>0</v>
      </c>
      <c r="G19" s="232">
        <v>1</v>
      </c>
      <c r="H19" s="232">
        <v>11</v>
      </c>
      <c r="I19" s="232">
        <v>0</v>
      </c>
      <c r="J19" s="233"/>
      <c r="K19" s="232">
        <v>1</v>
      </c>
      <c r="L19" s="235">
        <v>166</v>
      </c>
    </row>
    <row r="20" spans="2:12">
      <c r="B20" s="23" t="s">
        <v>6</v>
      </c>
      <c r="C20" s="232">
        <v>34</v>
      </c>
      <c r="D20" s="232">
        <v>3</v>
      </c>
      <c r="E20" s="232">
        <v>0</v>
      </c>
      <c r="F20" s="232">
        <v>0</v>
      </c>
      <c r="G20" s="232">
        <v>0</v>
      </c>
      <c r="H20" s="232">
        <v>5</v>
      </c>
      <c r="I20" s="232">
        <v>0</v>
      </c>
      <c r="J20" s="233"/>
      <c r="K20" s="232">
        <v>2</v>
      </c>
      <c r="L20" s="235">
        <v>44</v>
      </c>
    </row>
    <row r="21" spans="2:12">
      <c r="B21" s="23" t="s">
        <v>7</v>
      </c>
      <c r="C21" s="232">
        <v>90</v>
      </c>
      <c r="D21" s="232">
        <v>4</v>
      </c>
      <c r="E21" s="232">
        <v>1</v>
      </c>
      <c r="F21" s="232">
        <v>0</v>
      </c>
      <c r="G21" s="232">
        <v>0</v>
      </c>
      <c r="H21" s="232">
        <v>20</v>
      </c>
      <c r="I21" s="232">
        <v>0</v>
      </c>
      <c r="J21" s="233"/>
      <c r="K21" s="232">
        <v>1</v>
      </c>
      <c r="L21" s="235">
        <v>116</v>
      </c>
    </row>
    <row r="22" spans="2:12">
      <c r="B22" s="23" t="s">
        <v>8</v>
      </c>
      <c r="C22" s="232">
        <v>20</v>
      </c>
      <c r="D22" s="232">
        <v>0</v>
      </c>
      <c r="E22" s="232">
        <v>0</v>
      </c>
      <c r="F22" s="232">
        <v>0</v>
      </c>
      <c r="G22" s="232">
        <v>0</v>
      </c>
      <c r="H22" s="232">
        <v>8</v>
      </c>
      <c r="I22" s="232">
        <v>0</v>
      </c>
      <c r="J22" s="233"/>
      <c r="K22" s="232">
        <v>1</v>
      </c>
      <c r="L22" s="235">
        <v>29</v>
      </c>
    </row>
    <row r="23" spans="2:12">
      <c r="B23" s="23" t="s">
        <v>9</v>
      </c>
      <c r="C23" s="232">
        <v>8</v>
      </c>
      <c r="D23" s="232">
        <v>2</v>
      </c>
      <c r="E23" s="232">
        <v>0</v>
      </c>
      <c r="F23" s="232">
        <v>0</v>
      </c>
      <c r="G23" s="232">
        <v>0</v>
      </c>
      <c r="H23" s="232">
        <v>15</v>
      </c>
      <c r="I23" s="232">
        <v>0</v>
      </c>
      <c r="J23" s="233"/>
      <c r="K23" s="232">
        <v>0</v>
      </c>
      <c r="L23" s="235">
        <v>25</v>
      </c>
    </row>
    <row r="24" spans="2:12">
      <c r="B24" s="25" t="s">
        <v>24</v>
      </c>
      <c r="C24" s="236">
        <v>297</v>
      </c>
      <c r="D24" s="236">
        <v>17</v>
      </c>
      <c r="E24" s="236">
        <v>1</v>
      </c>
      <c r="F24" s="236">
        <v>0</v>
      </c>
      <c r="G24" s="236">
        <v>1</v>
      </c>
      <c r="H24" s="236">
        <v>59</v>
      </c>
      <c r="I24" s="236">
        <v>0</v>
      </c>
      <c r="J24" s="236"/>
      <c r="K24" s="236">
        <v>6</v>
      </c>
      <c r="L24" s="236">
        <v>381</v>
      </c>
    </row>
    <row r="25" spans="2:12">
      <c r="B25" s="20" t="s">
        <v>0</v>
      </c>
      <c r="C25" s="234">
        <v>334</v>
      </c>
      <c r="D25" s="234">
        <v>20</v>
      </c>
      <c r="E25" s="234">
        <v>2</v>
      </c>
      <c r="F25" s="234">
        <v>0</v>
      </c>
      <c r="G25" s="234">
        <v>1</v>
      </c>
      <c r="H25" s="234">
        <v>65</v>
      </c>
      <c r="I25" s="234">
        <v>0</v>
      </c>
      <c r="J25" s="234">
        <v>4</v>
      </c>
      <c r="K25" s="234">
        <v>6</v>
      </c>
      <c r="L25" s="234">
        <v>432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2"/>
    <protectedRange sqref="C12:K15 C18:I23 K18:K23" name="dados dos TRTs_4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="90" zoomScaleNormal="100" zoomScaleSheetLayoutView="90" workbookViewId="0">
      <selection activeCell="P29" sqref="P29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67" t="s">
        <v>40</v>
      </c>
      <c r="D2" s="267"/>
      <c r="E2" s="267"/>
      <c r="F2" s="267"/>
      <c r="G2" s="267"/>
      <c r="H2" s="4"/>
      <c r="I2" s="4"/>
      <c r="J2" s="4"/>
      <c r="K2" s="4"/>
      <c r="L2" s="4"/>
    </row>
    <row r="3" spans="2:12">
      <c r="B3" s="3" t="s">
        <v>28</v>
      </c>
      <c r="C3" s="267" t="s">
        <v>41</v>
      </c>
      <c r="D3" s="267"/>
      <c r="E3" s="267"/>
      <c r="F3" s="267"/>
      <c r="G3" s="267"/>
      <c r="H3" s="4"/>
      <c r="I3" s="4"/>
      <c r="J3" s="4"/>
      <c r="K3" s="4"/>
      <c r="L3" s="4"/>
    </row>
    <row r="4" spans="2:12">
      <c r="B4" s="4" t="s">
        <v>30</v>
      </c>
      <c r="C4" s="4"/>
      <c r="D4" s="22">
        <v>43585</v>
      </c>
      <c r="E4" s="4"/>
      <c r="F4" s="4"/>
      <c r="G4" s="4"/>
      <c r="H4" s="4"/>
      <c r="I4" s="4"/>
      <c r="J4" s="4"/>
      <c r="K4" s="4"/>
      <c r="L4" s="4"/>
    </row>
    <row r="5" spans="2:12">
      <c r="B5" s="271" t="s">
        <v>26</v>
      </c>
      <c r="C5" s="271"/>
      <c r="D5" s="271"/>
      <c r="E5" s="271"/>
      <c r="F5" s="271"/>
      <c r="G5" s="271"/>
      <c r="H5" s="271"/>
      <c r="I5" s="271"/>
      <c r="J5" s="271"/>
      <c r="K5" s="271"/>
      <c r="L5" s="271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72" t="s">
        <v>32</v>
      </c>
      <c r="C8" s="272" t="s">
        <v>11</v>
      </c>
      <c r="D8" s="272"/>
      <c r="E8" s="272"/>
      <c r="F8" s="272"/>
      <c r="G8" s="272"/>
      <c r="H8" s="272"/>
      <c r="I8" s="272"/>
      <c r="J8" s="272" t="s">
        <v>12</v>
      </c>
      <c r="K8" s="272" t="s">
        <v>13</v>
      </c>
      <c r="L8" s="272" t="s">
        <v>0</v>
      </c>
    </row>
    <row r="9" spans="2:12" ht="12.75" customHeight="1">
      <c r="B9" s="272"/>
      <c r="C9" s="272" t="s">
        <v>14</v>
      </c>
      <c r="D9" s="272"/>
      <c r="E9" s="272"/>
      <c r="F9" s="272"/>
      <c r="G9" s="272" t="s">
        <v>15</v>
      </c>
      <c r="H9" s="272"/>
      <c r="I9" s="272"/>
      <c r="J9" s="272"/>
      <c r="K9" s="272"/>
      <c r="L9" s="272"/>
    </row>
    <row r="10" spans="2:12" ht="36">
      <c r="B10" s="272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72"/>
      <c r="K10" s="272"/>
      <c r="L10" s="272"/>
    </row>
    <row r="11" spans="2:12" ht="12.75" customHeight="1">
      <c r="B11" s="268" t="s">
        <v>21</v>
      </c>
      <c r="C11" s="269"/>
      <c r="D11" s="269"/>
      <c r="E11" s="269"/>
      <c r="F11" s="269"/>
      <c r="G11" s="269"/>
      <c r="H11" s="269"/>
      <c r="I11" s="269"/>
      <c r="J11" s="269"/>
      <c r="K11" s="269"/>
      <c r="L11" s="270"/>
    </row>
    <row r="12" spans="2:12">
      <c r="B12" s="23" t="s">
        <v>1</v>
      </c>
      <c r="C12" s="244">
        <v>3</v>
      </c>
      <c r="D12" s="244">
        <v>0</v>
      </c>
      <c r="E12" s="244">
        <v>0</v>
      </c>
      <c r="F12" s="244">
        <v>0</v>
      </c>
      <c r="G12" s="244">
        <v>0</v>
      </c>
      <c r="H12" s="244">
        <v>0</v>
      </c>
      <c r="I12" s="244">
        <v>0</v>
      </c>
      <c r="J12" s="244">
        <v>0</v>
      </c>
      <c r="K12" s="244">
        <v>0</v>
      </c>
      <c r="L12" s="245">
        <v>3</v>
      </c>
    </row>
    <row r="13" spans="2:12">
      <c r="B13" s="23" t="s">
        <v>2</v>
      </c>
      <c r="C13" s="244">
        <v>252</v>
      </c>
      <c r="D13" s="244">
        <v>4</v>
      </c>
      <c r="E13" s="244">
        <v>1</v>
      </c>
      <c r="F13" s="244">
        <v>0</v>
      </c>
      <c r="G13" s="244">
        <v>1</v>
      </c>
      <c r="H13" s="244">
        <v>0</v>
      </c>
      <c r="I13" s="244">
        <v>0</v>
      </c>
      <c r="J13" s="244">
        <v>27</v>
      </c>
      <c r="K13" s="244">
        <v>4</v>
      </c>
      <c r="L13" s="245">
        <v>289</v>
      </c>
    </row>
    <row r="14" spans="2:12">
      <c r="B14" s="23" t="s">
        <v>3</v>
      </c>
      <c r="C14" s="244">
        <v>47</v>
      </c>
      <c r="D14" s="244">
        <v>2</v>
      </c>
      <c r="E14" s="244">
        <v>0</v>
      </c>
      <c r="F14" s="244">
        <v>0</v>
      </c>
      <c r="G14" s="244">
        <v>0</v>
      </c>
      <c r="H14" s="244">
        <v>1</v>
      </c>
      <c r="I14" s="244">
        <v>0</v>
      </c>
      <c r="J14" s="244">
        <v>0</v>
      </c>
      <c r="K14" s="244">
        <v>0</v>
      </c>
      <c r="L14" s="245">
        <v>50</v>
      </c>
    </row>
    <row r="15" spans="2:12">
      <c r="B15" s="23" t="s">
        <v>25</v>
      </c>
      <c r="C15" s="244">
        <v>133</v>
      </c>
      <c r="D15" s="244">
        <v>2</v>
      </c>
      <c r="E15" s="244">
        <v>0</v>
      </c>
      <c r="F15" s="244">
        <v>0</v>
      </c>
      <c r="G15" s="244">
        <v>1</v>
      </c>
      <c r="H15" s="244">
        <v>1</v>
      </c>
      <c r="I15" s="244">
        <v>0</v>
      </c>
      <c r="J15" s="244">
        <v>8</v>
      </c>
      <c r="K15" s="244">
        <v>3</v>
      </c>
      <c r="L15" s="245">
        <v>148</v>
      </c>
    </row>
    <row r="16" spans="2:12">
      <c r="B16" s="23" t="s">
        <v>23</v>
      </c>
      <c r="C16" s="244">
        <v>435</v>
      </c>
      <c r="D16" s="244">
        <v>0</v>
      </c>
      <c r="E16" s="244">
        <v>0</v>
      </c>
      <c r="F16" s="244">
        <v>0</v>
      </c>
      <c r="G16" s="244">
        <v>2</v>
      </c>
      <c r="H16" s="244">
        <v>2</v>
      </c>
      <c r="I16" s="244">
        <v>0</v>
      </c>
      <c r="J16" s="244">
        <v>35</v>
      </c>
      <c r="K16" s="244">
        <v>7</v>
      </c>
      <c r="L16" s="245">
        <v>490</v>
      </c>
    </row>
    <row r="17" spans="2:12">
      <c r="B17" s="266" t="s">
        <v>22</v>
      </c>
      <c r="C17" s="266"/>
      <c r="D17" s="266"/>
      <c r="E17" s="266"/>
      <c r="F17" s="266"/>
      <c r="G17" s="266"/>
      <c r="H17" s="266"/>
      <c r="I17" s="266"/>
      <c r="J17" s="266"/>
      <c r="K17" s="266"/>
      <c r="L17" s="266"/>
    </row>
    <row r="18" spans="2:12">
      <c r="B18" s="23" t="s">
        <v>4</v>
      </c>
      <c r="C18" s="246">
        <v>3</v>
      </c>
      <c r="D18" s="246">
        <v>0</v>
      </c>
      <c r="E18" s="246">
        <v>0</v>
      </c>
      <c r="F18" s="246">
        <v>0</v>
      </c>
      <c r="G18" s="246">
        <v>0</v>
      </c>
      <c r="H18" s="246">
        <v>0</v>
      </c>
      <c r="I18" s="246">
        <v>0</v>
      </c>
      <c r="J18" s="247">
        <v>0</v>
      </c>
      <c r="K18" s="246">
        <v>0</v>
      </c>
      <c r="L18" s="253">
        <v>3</v>
      </c>
    </row>
    <row r="19" spans="2:12">
      <c r="B19" s="23" t="s">
        <v>5</v>
      </c>
      <c r="C19" s="246">
        <v>1090</v>
      </c>
      <c r="D19" s="246">
        <v>45</v>
      </c>
      <c r="E19" s="246">
        <v>1</v>
      </c>
      <c r="F19" s="246">
        <v>1</v>
      </c>
      <c r="G19" s="251">
        <v>0</v>
      </c>
      <c r="H19" s="246">
        <v>8</v>
      </c>
      <c r="I19" s="251">
        <v>0</v>
      </c>
      <c r="J19" s="247">
        <v>0</v>
      </c>
      <c r="K19" s="246">
        <v>19</v>
      </c>
      <c r="L19" s="255">
        <v>1164</v>
      </c>
    </row>
    <row r="20" spans="2:12">
      <c r="B20" s="23" t="s">
        <v>6</v>
      </c>
      <c r="C20" s="246">
        <v>633</v>
      </c>
      <c r="D20" s="246">
        <v>22</v>
      </c>
      <c r="E20" s="251">
        <v>0</v>
      </c>
      <c r="F20" s="251">
        <v>0</v>
      </c>
      <c r="G20" s="251">
        <v>0</v>
      </c>
      <c r="H20" s="246">
        <v>3</v>
      </c>
      <c r="I20" s="251">
        <v>0</v>
      </c>
      <c r="J20" s="247">
        <v>0</v>
      </c>
      <c r="K20" s="246">
        <v>4</v>
      </c>
      <c r="L20" s="254">
        <v>662</v>
      </c>
    </row>
    <row r="21" spans="2:12">
      <c r="B21" s="23" t="s">
        <v>7</v>
      </c>
      <c r="C21" s="246">
        <v>247</v>
      </c>
      <c r="D21" s="246">
        <v>14</v>
      </c>
      <c r="E21" s="246">
        <v>1</v>
      </c>
      <c r="F21" s="251">
        <v>0</v>
      </c>
      <c r="G21" s="251">
        <v>0</v>
      </c>
      <c r="H21" s="246">
        <v>13</v>
      </c>
      <c r="I21" s="251">
        <v>0</v>
      </c>
      <c r="J21" s="247">
        <v>0</v>
      </c>
      <c r="K21" s="246">
        <v>22</v>
      </c>
      <c r="L21" s="254">
        <v>297</v>
      </c>
    </row>
    <row r="22" spans="2:12">
      <c r="B22" s="23" t="s">
        <v>8</v>
      </c>
      <c r="C22" s="246">
        <v>272</v>
      </c>
      <c r="D22" s="246">
        <v>12</v>
      </c>
      <c r="E22" s="246">
        <v>0</v>
      </c>
      <c r="F22" s="251">
        <v>0</v>
      </c>
      <c r="G22" s="251">
        <v>0</v>
      </c>
      <c r="H22" s="246">
        <v>1</v>
      </c>
      <c r="I22" s="251">
        <v>0</v>
      </c>
      <c r="J22" s="247">
        <v>0</v>
      </c>
      <c r="K22" s="246">
        <v>7</v>
      </c>
      <c r="L22" s="254">
        <v>292</v>
      </c>
    </row>
    <row r="23" spans="2:12">
      <c r="B23" s="23" t="s">
        <v>9</v>
      </c>
      <c r="C23" s="252">
        <v>0</v>
      </c>
      <c r="D23" s="252">
        <v>0</v>
      </c>
      <c r="E23" s="252">
        <v>0</v>
      </c>
      <c r="F23" s="252">
        <v>0</v>
      </c>
      <c r="G23" s="252">
        <v>0</v>
      </c>
      <c r="H23" s="252">
        <v>0</v>
      </c>
      <c r="I23" s="252">
        <v>0</v>
      </c>
      <c r="J23" s="247">
        <v>0</v>
      </c>
      <c r="K23" s="252">
        <v>0</v>
      </c>
      <c r="L23" s="255">
        <v>0</v>
      </c>
    </row>
    <row r="24" spans="2:12">
      <c r="B24" s="25" t="s">
        <v>24</v>
      </c>
      <c r="C24" s="248">
        <v>2245</v>
      </c>
      <c r="D24" s="248">
        <v>93</v>
      </c>
      <c r="E24" s="248">
        <v>2</v>
      </c>
      <c r="F24" s="248">
        <v>1</v>
      </c>
      <c r="G24" s="248">
        <v>0</v>
      </c>
      <c r="H24" s="248">
        <v>25</v>
      </c>
      <c r="I24" s="248">
        <v>0</v>
      </c>
      <c r="J24" s="249">
        <v>0</v>
      </c>
      <c r="K24" s="248">
        <v>52</v>
      </c>
      <c r="L24" s="256">
        <v>2418</v>
      </c>
    </row>
    <row r="25" spans="2:12">
      <c r="B25" s="26" t="s">
        <v>0</v>
      </c>
      <c r="C25" s="250">
        <v>2680</v>
      </c>
      <c r="D25" s="250">
        <v>93</v>
      </c>
      <c r="E25" s="250">
        <v>2</v>
      </c>
      <c r="F25" s="250">
        <v>1</v>
      </c>
      <c r="G25" s="250">
        <v>2</v>
      </c>
      <c r="H25" s="250">
        <v>27</v>
      </c>
      <c r="I25" s="250">
        <v>0</v>
      </c>
      <c r="J25" s="250">
        <v>35</v>
      </c>
      <c r="K25" s="250">
        <v>59</v>
      </c>
      <c r="L25" s="257">
        <v>2908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C2:G2"/>
    <mergeCell ref="C3:G3"/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="90" zoomScaleNormal="100" zoomScaleSheetLayoutView="90" workbookViewId="0">
      <selection activeCell="C18" sqref="C18:L2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67" t="s">
        <v>48</v>
      </c>
      <c r="D2" s="267"/>
      <c r="E2" s="267"/>
      <c r="F2" s="267"/>
      <c r="G2" s="267"/>
      <c r="H2" s="4"/>
      <c r="I2" s="4"/>
      <c r="J2" s="4"/>
      <c r="K2" s="4"/>
      <c r="L2" s="4"/>
    </row>
    <row r="3" spans="2:12">
      <c r="B3" s="3" t="s">
        <v>28</v>
      </c>
      <c r="C3" s="267" t="s">
        <v>34</v>
      </c>
      <c r="D3" s="267"/>
      <c r="E3" s="267"/>
      <c r="F3" s="267"/>
      <c r="G3" s="267"/>
      <c r="H3" s="4"/>
      <c r="I3" s="4"/>
      <c r="J3" s="4"/>
      <c r="K3" s="4"/>
      <c r="L3" s="4"/>
    </row>
    <row r="4" spans="2:12">
      <c r="B4" s="4" t="s">
        <v>30</v>
      </c>
      <c r="C4" s="4"/>
      <c r="D4" s="22">
        <v>43585</v>
      </c>
      <c r="E4" s="4"/>
      <c r="F4" s="4"/>
      <c r="G4" s="4"/>
      <c r="H4" s="4"/>
      <c r="I4" s="4"/>
      <c r="J4" s="4"/>
      <c r="K4" s="4"/>
      <c r="L4" s="4"/>
    </row>
    <row r="5" spans="2:12">
      <c r="B5" s="271" t="s">
        <v>26</v>
      </c>
      <c r="C5" s="271"/>
      <c r="D5" s="271"/>
      <c r="E5" s="271"/>
      <c r="F5" s="271"/>
      <c r="G5" s="271"/>
      <c r="H5" s="271"/>
      <c r="I5" s="271"/>
      <c r="J5" s="271"/>
      <c r="K5" s="271"/>
      <c r="L5" s="271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72" t="s">
        <v>32</v>
      </c>
      <c r="C8" s="272" t="s">
        <v>11</v>
      </c>
      <c r="D8" s="272"/>
      <c r="E8" s="272"/>
      <c r="F8" s="272"/>
      <c r="G8" s="272"/>
      <c r="H8" s="272"/>
      <c r="I8" s="272"/>
      <c r="J8" s="272" t="s">
        <v>12</v>
      </c>
      <c r="K8" s="272" t="s">
        <v>13</v>
      </c>
      <c r="L8" s="272" t="s">
        <v>0</v>
      </c>
    </row>
    <row r="9" spans="2:12" ht="12.75" customHeight="1">
      <c r="B9" s="272"/>
      <c r="C9" s="272" t="s">
        <v>14</v>
      </c>
      <c r="D9" s="272"/>
      <c r="E9" s="272"/>
      <c r="F9" s="272"/>
      <c r="G9" s="272" t="s">
        <v>15</v>
      </c>
      <c r="H9" s="272"/>
      <c r="I9" s="272"/>
      <c r="J9" s="272"/>
      <c r="K9" s="272"/>
      <c r="L9" s="272"/>
    </row>
    <row r="10" spans="2:12" ht="36">
      <c r="B10" s="272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72"/>
      <c r="K10" s="272"/>
      <c r="L10" s="272"/>
    </row>
    <row r="11" spans="2:12" ht="12.75" customHeight="1">
      <c r="B11" s="268" t="s">
        <v>21</v>
      </c>
      <c r="C11" s="269"/>
      <c r="D11" s="269"/>
      <c r="E11" s="269"/>
      <c r="F11" s="269"/>
      <c r="G11" s="269"/>
      <c r="H11" s="269"/>
      <c r="I11" s="269"/>
      <c r="J11" s="269"/>
      <c r="K11" s="269"/>
      <c r="L11" s="270"/>
    </row>
    <row r="12" spans="2:12">
      <c r="B12" s="23" t="s">
        <v>1</v>
      </c>
      <c r="C12" s="60">
        <v>3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0">
        <v>0</v>
      </c>
      <c r="K12" s="60">
        <v>0</v>
      </c>
      <c r="L12" s="61">
        <v>3</v>
      </c>
    </row>
    <row r="13" spans="2:12">
      <c r="B13" s="23" t="s">
        <v>2</v>
      </c>
      <c r="C13" s="60">
        <v>507</v>
      </c>
      <c r="D13" s="60">
        <v>13</v>
      </c>
      <c r="E13" s="60">
        <v>0</v>
      </c>
      <c r="F13" s="60">
        <v>0</v>
      </c>
      <c r="G13" s="60">
        <v>0</v>
      </c>
      <c r="H13" s="60">
        <v>0</v>
      </c>
      <c r="I13" s="60">
        <v>0</v>
      </c>
      <c r="J13" s="60">
        <v>11</v>
      </c>
      <c r="K13" s="60">
        <v>19</v>
      </c>
      <c r="L13" s="61">
        <v>550</v>
      </c>
    </row>
    <row r="14" spans="2:12">
      <c r="B14" s="23" t="s">
        <v>3</v>
      </c>
      <c r="C14" s="60">
        <v>143</v>
      </c>
      <c r="D14" s="60">
        <v>4</v>
      </c>
      <c r="E14" s="60">
        <v>0</v>
      </c>
      <c r="F14" s="60">
        <v>0</v>
      </c>
      <c r="G14" s="60">
        <v>0</v>
      </c>
      <c r="H14" s="60">
        <v>0</v>
      </c>
      <c r="I14" s="60">
        <v>0</v>
      </c>
      <c r="J14" s="60">
        <v>0</v>
      </c>
      <c r="K14" s="60">
        <v>2</v>
      </c>
      <c r="L14" s="61">
        <v>149</v>
      </c>
    </row>
    <row r="15" spans="2:12">
      <c r="B15" s="23" t="s">
        <v>25</v>
      </c>
      <c r="C15" s="60">
        <v>4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  <c r="I15" s="60">
        <v>0</v>
      </c>
      <c r="J15" s="60">
        <v>0</v>
      </c>
      <c r="K15" s="60">
        <v>0</v>
      </c>
      <c r="L15" s="61">
        <v>4</v>
      </c>
    </row>
    <row r="16" spans="2:12">
      <c r="B16" s="23" t="s">
        <v>23</v>
      </c>
      <c r="C16" s="61">
        <v>657</v>
      </c>
      <c r="D16" s="61">
        <v>17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1">
        <v>11</v>
      </c>
      <c r="K16" s="61">
        <v>21</v>
      </c>
      <c r="L16" s="61">
        <v>706</v>
      </c>
    </row>
    <row r="17" spans="2:12">
      <c r="B17" s="266" t="s">
        <v>22</v>
      </c>
      <c r="C17" s="266"/>
      <c r="D17" s="266"/>
      <c r="E17" s="266"/>
      <c r="F17" s="266"/>
      <c r="G17" s="266"/>
      <c r="H17" s="266"/>
      <c r="I17" s="266"/>
      <c r="J17" s="266"/>
      <c r="K17" s="266"/>
      <c r="L17" s="266"/>
    </row>
    <row r="18" spans="2:12">
      <c r="B18" s="23" t="s">
        <v>4</v>
      </c>
      <c r="C18" s="64"/>
      <c r="D18" s="64">
        <v>0</v>
      </c>
      <c r="E18" s="64">
        <v>0</v>
      </c>
      <c r="F18" s="64">
        <v>0</v>
      </c>
      <c r="G18" s="64">
        <v>0</v>
      </c>
      <c r="H18" s="64">
        <v>0</v>
      </c>
      <c r="I18" s="64">
        <v>0</v>
      </c>
      <c r="J18" s="62"/>
      <c r="K18" s="64">
        <v>0</v>
      </c>
      <c r="L18" s="66">
        <v>0</v>
      </c>
    </row>
    <row r="19" spans="2:12">
      <c r="B19" s="23" t="s">
        <v>5</v>
      </c>
      <c r="C19" s="64">
        <v>875</v>
      </c>
      <c r="D19" s="64">
        <v>16</v>
      </c>
      <c r="E19" s="64">
        <v>0</v>
      </c>
      <c r="F19" s="64">
        <v>0</v>
      </c>
      <c r="G19" s="65">
        <v>0</v>
      </c>
      <c r="H19" s="64">
        <v>0</v>
      </c>
      <c r="I19" s="65">
        <v>0</v>
      </c>
      <c r="J19" s="62"/>
      <c r="K19" s="64">
        <v>23</v>
      </c>
      <c r="L19" s="66">
        <v>914</v>
      </c>
    </row>
    <row r="20" spans="2:12">
      <c r="B20" s="23" t="s">
        <v>6</v>
      </c>
      <c r="C20" s="64">
        <v>227</v>
      </c>
      <c r="D20" s="64">
        <v>13</v>
      </c>
      <c r="E20" s="65">
        <v>0</v>
      </c>
      <c r="F20" s="65">
        <v>0</v>
      </c>
      <c r="G20" s="65">
        <v>0</v>
      </c>
      <c r="H20" s="64">
        <v>0</v>
      </c>
      <c r="I20" s="65">
        <v>0</v>
      </c>
      <c r="J20" s="62"/>
      <c r="K20" s="64">
        <v>18</v>
      </c>
      <c r="L20" s="66">
        <v>258</v>
      </c>
    </row>
    <row r="21" spans="2:12">
      <c r="B21" s="23" t="s">
        <v>7</v>
      </c>
      <c r="C21" s="64">
        <v>476</v>
      </c>
      <c r="D21" s="64">
        <v>12</v>
      </c>
      <c r="E21" s="64">
        <v>0</v>
      </c>
      <c r="F21" s="65">
        <v>0</v>
      </c>
      <c r="G21" s="65">
        <v>3</v>
      </c>
      <c r="H21" s="64">
        <v>0</v>
      </c>
      <c r="I21" s="65">
        <v>0</v>
      </c>
      <c r="J21" s="62"/>
      <c r="K21" s="64">
        <v>16</v>
      </c>
      <c r="L21" s="66">
        <v>507</v>
      </c>
    </row>
    <row r="22" spans="2:12">
      <c r="B22" s="23" t="s">
        <v>8</v>
      </c>
      <c r="C22" s="64">
        <v>728</v>
      </c>
      <c r="D22" s="64">
        <v>21</v>
      </c>
      <c r="E22" s="64">
        <v>0</v>
      </c>
      <c r="F22" s="65">
        <v>0</v>
      </c>
      <c r="G22" s="65">
        <v>0</v>
      </c>
      <c r="H22" s="64">
        <v>0</v>
      </c>
      <c r="I22" s="65">
        <v>0</v>
      </c>
      <c r="J22" s="62"/>
      <c r="K22" s="64">
        <v>38</v>
      </c>
      <c r="L22" s="66">
        <v>787</v>
      </c>
    </row>
    <row r="23" spans="2:12">
      <c r="B23" s="23" t="s">
        <v>9</v>
      </c>
      <c r="C23" s="68">
        <v>68</v>
      </c>
      <c r="D23" s="68">
        <v>4</v>
      </c>
      <c r="E23" s="68">
        <v>0</v>
      </c>
      <c r="F23" s="68">
        <v>0</v>
      </c>
      <c r="G23" s="68">
        <v>0</v>
      </c>
      <c r="H23" s="68">
        <v>0</v>
      </c>
      <c r="I23" s="68">
        <v>0</v>
      </c>
      <c r="J23" s="62"/>
      <c r="K23" s="68">
        <v>77</v>
      </c>
      <c r="L23" s="66">
        <v>149</v>
      </c>
    </row>
    <row r="24" spans="2:12">
      <c r="B24" s="25" t="s">
        <v>24</v>
      </c>
      <c r="C24" s="67">
        <v>2374</v>
      </c>
      <c r="D24" s="67">
        <v>66</v>
      </c>
      <c r="E24" s="67">
        <v>0</v>
      </c>
      <c r="F24" s="67">
        <v>0</v>
      </c>
      <c r="G24" s="67">
        <v>3</v>
      </c>
      <c r="H24" s="67">
        <v>0</v>
      </c>
      <c r="I24" s="67">
        <v>0</v>
      </c>
      <c r="J24" s="67"/>
      <c r="K24" s="67">
        <v>172</v>
      </c>
      <c r="L24" s="67">
        <v>2615</v>
      </c>
    </row>
    <row r="25" spans="2:12">
      <c r="B25" s="26" t="s">
        <v>0</v>
      </c>
      <c r="C25" s="63">
        <v>3031</v>
      </c>
      <c r="D25" s="63">
        <v>83</v>
      </c>
      <c r="E25" s="63">
        <v>0</v>
      </c>
      <c r="F25" s="63">
        <v>0</v>
      </c>
      <c r="G25" s="63">
        <v>3</v>
      </c>
      <c r="H25" s="63">
        <v>0</v>
      </c>
      <c r="I25" s="63">
        <v>0</v>
      </c>
      <c r="J25" s="63">
        <v>11</v>
      </c>
      <c r="K25" s="63">
        <v>193</v>
      </c>
      <c r="L25" s="63">
        <v>3321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3"/>
    <protectedRange sqref="C2:G3 D4" name="Cabecalho_3"/>
  </protectedRanges>
  <mergeCells count="12">
    <mergeCell ref="C2:G2"/>
    <mergeCell ref="C3:G3"/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="90" zoomScaleNormal="100" zoomScaleSheetLayoutView="90" workbookViewId="0">
      <selection activeCell="F35" sqref="F3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67" t="s">
        <v>63</v>
      </c>
      <c r="D2" s="267"/>
      <c r="E2" s="267"/>
      <c r="F2" s="267"/>
      <c r="G2" s="267"/>
      <c r="H2" s="4"/>
      <c r="I2" s="4"/>
      <c r="J2" s="4"/>
      <c r="K2" s="4"/>
      <c r="L2" s="4"/>
    </row>
    <row r="3" spans="2:12">
      <c r="B3" s="3" t="s">
        <v>28</v>
      </c>
      <c r="C3" s="267" t="s">
        <v>64</v>
      </c>
      <c r="D3" s="267"/>
      <c r="E3" s="267"/>
      <c r="F3" s="267"/>
      <c r="G3" s="267"/>
      <c r="H3" s="4"/>
      <c r="I3" s="4"/>
      <c r="J3" s="4"/>
      <c r="K3" s="4"/>
      <c r="L3" s="4"/>
    </row>
    <row r="4" spans="2:12">
      <c r="B4" s="4" t="s">
        <v>30</v>
      </c>
      <c r="C4" s="4"/>
      <c r="D4" s="22">
        <v>43585</v>
      </c>
      <c r="E4" s="4"/>
      <c r="F4" s="4"/>
      <c r="G4" s="4"/>
      <c r="H4" s="4"/>
      <c r="I4" s="4"/>
      <c r="J4" s="4"/>
      <c r="K4" s="4"/>
      <c r="L4" s="4"/>
    </row>
    <row r="5" spans="2:12">
      <c r="B5" s="271" t="s">
        <v>26</v>
      </c>
      <c r="C5" s="271"/>
      <c r="D5" s="271"/>
      <c r="E5" s="271"/>
      <c r="F5" s="271"/>
      <c r="G5" s="271"/>
      <c r="H5" s="271"/>
      <c r="I5" s="271"/>
      <c r="J5" s="271"/>
      <c r="K5" s="271"/>
      <c r="L5" s="271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72" t="s">
        <v>32</v>
      </c>
      <c r="C8" s="272" t="s">
        <v>11</v>
      </c>
      <c r="D8" s="272"/>
      <c r="E8" s="272"/>
      <c r="F8" s="272"/>
      <c r="G8" s="272"/>
      <c r="H8" s="272"/>
      <c r="I8" s="272"/>
      <c r="J8" s="272" t="s">
        <v>12</v>
      </c>
      <c r="K8" s="272" t="s">
        <v>13</v>
      </c>
      <c r="L8" s="272" t="s">
        <v>0</v>
      </c>
    </row>
    <row r="9" spans="2:12" ht="12.75" customHeight="1">
      <c r="B9" s="272"/>
      <c r="C9" s="272" t="s">
        <v>14</v>
      </c>
      <c r="D9" s="272"/>
      <c r="E9" s="272"/>
      <c r="F9" s="272"/>
      <c r="G9" s="272" t="s">
        <v>15</v>
      </c>
      <c r="H9" s="272"/>
      <c r="I9" s="272"/>
      <c r="J9" s="272"/>
      <c r="K9" s="272"/>
      <c r="L9" s="272"/>
    </row>
    <row r="10" spans="2:12" ht="36">
      <c r="B10" s="272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72"/>
      <c r="K10" s="272"/>
      <c r="L10" s="272"/>
    </row>
    <row r="11" spans="2:12" ht="12.75" customHeight="1">
      <c r="B11" s="268" t="s">
        <v>21</v>
      </c>
      <c r="C11" s="269"/>
      <c r="D11" s="269"/>
      <c r="E11" s="269"/>
      <c r="F11" s="269"/>
      <c r="G11" s="269"/>
      <c r="H11" s="269"/>
      <c r="I11" s="269"/>
      <c r="J11" s="269"/>
      <c r="K11" s="269"/>
      <c r="L11" s="270"/>
    </row>
    <row r="12" spans="2:12">
      <c r="B12" s="23" t="s">
        <v>1</v>
      </c>
      <c r="C12" s="69">
        <v>3</v>
      </c>
      <c r="D12" s="70"/>
      <c r="E12" s="70"/>
      <c r="F12" s="70"/>
      <c r="G12" s="70"/>
      <c r="H12" s="70"/>
      <c r="I12" s="70"/>
      <c r="J12" s="70"/>
      <c r="K12" s="71">
        <v>0</v>
      </c>
      <c r="L12" s="72">
        <v>3</v>
      </c>
    </row>
    <row r="13" spans="2:12">
      <c r="B13" s="23" t="s">
        <v>2</v>
      </c>
      <c r="C13" s="70">
        <v>282</v>
      </c>
      <c r="D13" s="70">
        <v>3</v>
      </c>
      <c r="E13" s="70"/>
      <c r="F13" s="70"/>
      <c r="G13" s="70">
        <v>1</v>
      </c>
      <c r="H13" s="70"/>
      <c r="I13" s="70"/>
      <c r="J13" s="70">
        <v>25</v>
      </c>
      <c r="K13" s="71">
        <v>3</v>
      </c>
      <c r="L13" s="72">
        <v>314</v>
      </c>
    </row>
    <row r="14" spans="2:12">
      <c r="B14" s="23" t="s">
        <v>3</v>
      </c>
      <c r="C14" s="70">
        <v>3</v>
      </c>
      <c r="D14" s="70"/>
      <c r="E14" s="70"/>
      <c r="F14" s="70"/>
      <c r="G14" s="70"/>
      <c r="H14" s="70"/>
      <c r="I14" s="70"/>
      <c r="J14" s="70">
        <v>1</v>
      </c>
      <c r="K14" s="71">
        <v>0</v>
      </c>
      <c r="L14" s="72">
        <v>4</v>
      </c>
    </row>
    <row r="15" spans="2:12">
      <c r="B15" s="23" t="s">
        <v>25</v>
      </c>
      <c r="C15" s="70"/>
      <c r="D15" s="70"/>
      <c r="E15" s="70"/>
      <c r="F15" s="70"/>
      <c r="G15" s="70"/>
      <c r="H15" s="70"/>
      <c r="I15" s="70"/>
      <c r="J15" s="70"/>
      <c r="K15" s="71">
        <v>0</v>
      </c>
      <c r="L15" s="72">
        <v>0</v>
      </c>
    </row>
    <row r="16" spans="2:12">
      <c r="B16" s="23" t="s">
        <v>23</v>
      </c>
      <c r="C16" s="73">
        <v>288</v>
      </c>
      <c r="D16" s="73">
        <v>3</v>
      </c>
      <c r="E16" s="73">
        <v>0</v>
      </c>
      <c r="F16" s="73">
        <v>0</v>
      </c>
      <c r="G16" s="73">
        <v>1</v>
      </c>
      <c r="H16" s="73">
        <v>0</v>
      </c>
      <c r="I16" s="73">
        <v>0</v>
      </c>
      <c r="J16" s="73">
        <v>26</v>
      </c>
      <c r="K16" s="73">
        <v>3</v>
      </c>
      <c r="L16" s="73">
        <v>321</v>
      </c>
    </row>
    <row r="17" spans="2:12">
      <c r="B17" s="266" t="s">
        <v>22</v>
      </c>
      <c r="C17" s="266"/>
      <c r="D17" s="266"/>
      <c r="E17" s="266"/>
      <c r="F17" s="266"/>
      <c r="G17" s="266"/>
      <c r="H17" s="266"/>
      <c r="I17" s="266"/>
      <c r="J17" s="266"/>
      <c r="K17" s="266"/>
      <c r="L17" s="266"/>
    </row>
    <row r="18" spans="2:12">
      <c r="B18" s="23" t="s">
        <v>4</v>
      </c>
      <c r="C18" s="74">
        <v>297</v>
      </c>
      <c r="D18" s="74">
        <v>18</v>
      </c>
      <c r="E18" s="74">
        <v>1</v>
      </c>
      <c r="F18" s="74"/>
      <c r="G18" s="74">
        <v>2</v>
      </c>
      <c r="H18" s="74"/>
      <c r="I18" s="74"/>
      <c r="J18" s="76"/>
      <c r="K18" s="75">
        <v>5</v>
      </c>
      <c r="L18" s="76">
        <v>323</v>
      </c>
    </row>
    <row r="19" spans="2:12">
      <c r="B19" s="23" t="s">
        <v>5</v>
      </c>
      <c r="C19" s="74">
        <v>893</v>
      </c>
      <c r="D19" s="74">
        <v>48</v>
      </c>
      <c r="E19" s="74">
        <v>1</v>
      </c>
      <c r="F19" s="74"/>
      <c r="G19" s="74">
        <v>14</v>
      </c>
      <c r="H19" s="74">
        <v>1</v>
      </c>
      <c r="I19" s="74"/>
      <c r="J19" s="76"/>
      <c r="K19" s="78">
        <v>14</v>
      </c>
      <c r="L19" s="76">
        <v>971</v>
      </c>
    </row>
    <row r="20" spans="2:12">
      <c r="B20" s="23" t="s">
        <v>6</v>
      </c>
      <c r="C20" s="74">
        <v>386</v>
      </c>
      <c r="D20" s="74">
        <v>16</v>
      </c>
      <c r="E20" s="74">
        <v>2</v>
      </c>
      <c r="F20" s="74"/>
      <c r="G20" s="74">
        <v>55</v>
      </c>
      <c r="H20" s="74"/>
      <c r="I20" s="74"/>
      <c r="J20" s="76"/>
      <c r="K20" s="75">
        <v>1</v>
      </c>
      <c r="L20" s="76">
        <v>460</v>
      </c>
    </row>
    <row r="21" spans="2:12">
      <c r="B21" s="23" t="s">
        <v>7</v>
      </c>
      <c r="C21" s="74">
        <v>406</v>
      </c>
      <c r="D21" s="74">
        <v>18</v>
      </c>
      <c r="E21" s="74">
        <v>1</v>
      </c>
      <c r="F21" s="74"/>
      <c r="G21" s="74">
        <v>15</v>
      </c>
      <c r="H21" s="74"/>
      <c r="I21" s="74"/>
      <c r="J21" s="76"/>
      <c r="K21" s="75">
        <v>11</v>
      </c>
      <c r="L21" s="76">
        <v>451</v>
      </c>
    </row>
    <row r="22" spans="2:12">
      <c r="B22" s="23" t="s">
        <v>8</v>
      </c>
      <c r="C22" s="74">
        <v>227</v>
      </c>
      <c r="D22" s="74">
        <v>13</v>
      </c>
      <c r="E22" s="74"/>
      <c r="F22" s="74"/>
      <c r="G22" s="74">
        <v>22</v>
      </c>
      <c r="H22" s="74"/>
      <c r="I22" s="74"/>
      <c r="J22" s="76"/>
      <c r="K22" s="75">
        <v>6</v>
      </c>
      <c r="L22" s="76">
        <v>268</v>
      </c>
    </row>
    <row r="23" spans="2:12">
      <c r="B23" s="23" t="s">
        <v>9</v>
      </c>
      <c r="C23" s="74">
        <v>235</v>
      </c>
      <c r="D23" s="74">
        <v>16</v>
      </c>
      <c r="E23" s="74">
        <v>3</v>
      </c>
      <c r="F23" s="74"/>
      <c r="G23" s="74">
        <v>19</v>
      </c>
      <c r="H23" s="74"/>
      <c r="I23" s="74"/>
      <c r="J23" s="76"/>
      <c r="K23" s="75">
        <v>19</v>
      </c>
      <c r="L23" s="76">
        <v>292</v>
      </c>
    </row>
    <row r="24" spans="2:12">
      <c r="B24" s="25" t="s">
        <v>24</v>
      </c>
      <c r="C24" s="77">
        <v>2444</v>
      </c>
      <c r="D24" s="77">
        <v>129</v>
      </c>
      <c r="E24" s="77">
        <v>8</v>
      </c>
      <c r="F24" s="77">
        <v>0</v>
      </c>
      <c r="G24" s="77">
        <v>127</v>
      </c>
      <c r="H24" s="77">
        <v>1</v>
      </c>
      <c r="I24" s="77">
        <v>0</v>
      </c>
      <c r="J24" s="77"/>
      <c r="K24" s="77">
        <v>56</v>
      </c>
      <c r="L24" s="77">
        <v>2765</v>
      </c>
    </row>
    <row r="25" spans="2:12">
      <c r="B25" s="26" t="s">
        <v>0</v>
      </c>
      <c r="C25" s="79">
        <v>2732</v>
      </c>
      <c r="D25" s="79">
        <v>132</v>
      </c>
      <c r="E25" s="79">
        <v>8</v>
      </c>
      <c r="F25" s="79">
        <v>0</v>
      </c>
      <c r="G25" s="79">
        <v>128</v>
      </c>
      <c r="H25" s="79">
        <v>1</v>
      </c>
      <c r="I25" s="79">
        <v>0</v>
      </c>
      <c r="J25" s="79">
        <v>26</v>
      </c>
      <c r="K25" s="79">
        <v>59</v>
      </c>
      <c r="L25" s="79">
        <v>3086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1"/>
    <protectedRange sqref="C2:G3 D4" name="Cabecalho_1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="90" zoomScaleNormal="100" zoomScaleSheetLayoutView="90" workbookViewId="0">
      <selection activeCell="K34" sqref="K34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67" t="s">
        <v>33</v>
      </c>
      <c r="D2" s="267"/>
      <c r="E2" s="267"/>
      <c r="F2" s="267"/>
      <c r="G2" s="267"/>
      <c r="H2" s="4"/>
      <c r="I2" s="4"/>
      <c r="J2" s="4"/>
      <c r="K2" s="4"/>
      <c r="L2" s="4"/>
    </row>
    <row r="3" spans="2:12">
      <c r="B3" s="3" t="s">
        <v>28</v>
      </c>
      <c r="C3" s="267" t="s">
        <v>34</v>
      </c>
      <c r="D3" s="267"/>
      <c r="E3" s="267"/>
      <c r="F3" s="267"/>
      <c r="G3" s="267"/>
      <c r="H3" s="4"/>
      <c r="I3" s="4"/>
      <c r="J3" s="4"/>
      <c r="K3" s="4"/>
      <c r="L3" s="4"/>
    </row>
    <row r="4" spans="2:12">
      <c r="B4" s="4" t="s">
        <v>30</v>
      </c>
      <c r="C4" s="4"/>
      <c r="D4" s="22">
        <v>43585</v>
      </c>
      <c r="E4" s="4"/>
      <c r="F4" s="4"/>
      <c r="G4" s="4"/>
      <c r="H4" s="4"/>
      <c r="I4" s="4"/>
      <c r="J4" s="4"/>
      <c r="K4" s="4"/>
      <c r="L4" s="4"/>
    </row>
    <row r="5" spans="2:12">
      <c r="B5" s="271" t="s">
        <v>26</v>
      </c>
      <c r="C5" s="271"/>
      <c r="D5" s="271"/>
      <c r="E5" s="271"/>
      <c r="F5" s="271"/>
      <c r="G5" s="271"/>
      <c r="H5" s="271"/>
      <c r="I5" s="271"/>
      <c r="J5" s="271"/>
      <c r="K5" s="271"/>
      <c r="L5" s="271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72" t="s">
        <v>32</v>
      </c>
      <c r="C8" s="272" t="s">
        <v>11</v>
      </c>
      <c r="D8" s="272"/>
      <c r="E8" s="272"/>
      <c r="F8" s="272"/>
      <c r="G8" s="272"/>
      <c r="H8" s="272"/>
      <c r="I8" s="272"/>
      <c r="J8" s="272" t="s">
        <v>12</v>
      </c>
      <c r="K8" s="272" t="s">
        <v>13</v>
      </c>
      <c r="L8" s="272" t="s">
        <v>0</v>
      </c>
    </row>
    <row r="9" spans="2:12" ht="12.75" customHeight="1">
      <c r="B9" s="272"/>
      <c r="C9" s="272" t="s">
        <v>14</v>
      </c>
      <c r="D9" s="272"/>
      <c r="E9" s="272"/>
      <c r="F9" s="272"/>
      <c r="G9" s="272" t="s">
        <v>15</v>
      </c>
      <c r="H9" s="272"/>
      <c r="I9" s="272"/>
      <c r="J9" s="272"/>
      <c r="K9" s="272"/>
      <c r="L9" s="272"/>
    </row>
    <row r="10" spans="2:12" ht="36">
      <c r="B10" s="272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72"/>
      <c r="K10" s="272"/>
      <c r="L10" s="272"/>
    </row>
    <row r="11" spans="2:12" ht="12.75" customHeight="1">
      <c r="B11" s="268" t="s">
        <v>21</v>
      </c>
      <c r="C11" s="269"/>
      <c r="D11" s="269"/>
      <c r="E11" s="269"/>
      <c r="F11" s="269"/>
      <c r="G11" s="269"/>
      <c r="H11" s="269"/>
      <c r="I11" s="269"/>
      <c r="J11" s="269"/>
      <c r="K11" s="269"/>
      <c r="L11" s="270"/>
    </row>
    <row r="12" spans="2:12">
      <c r="B12" s="23" t="s">
        <v>1</v>
      </c>
      <c r="C12" s="80">
        <v>3</v>
      </c>
      <c r="D12" s="80">
        <v>0</v>
      </c>
      <c r="E12" s="80"/>
      <c r="F12" s="80"/>
      <c r="G12" s="80"/>
      <c r="H12" s="80"/>
      <c r="I12" s="80"/>
      <c r="J12" s="80">
        <v>0</v>
      </c>
      <c r="K12" s="80">
        <v>0</v>
      </c>
      <c r="L12" s="81">
        <v>3</v>
      </c>
    </row>
    <row r="13" spans="2:12">
      <c r="B13" s="23" t="s">
        <v>2</v>
      </c>
      <c r="C13" s="80">
        <v>207</v>
      </c>
      <c r="D13" s="80">
        <v>1</v>
      </c>
      <c r="E13" s="80"/>
      <c r="F13" s="80"/>
      <c r="G13" s="80"/>
      <c r="H13" s="80"/>
      <c r="I13" s="80"/>
      <c r="J13" s="80">
        <v>4</v>
      </c>
      <c r="K13" s="80">
        <v>0</v>
      </c>
      <c r="L13" s="81">
        <v>212</v>
      </c>
    </row>
    <row r="14" spans="2:12">
      <c r="B14" s="23" t="s">
        <v>3</v>
      </c>
      <c r="C14" s="80">
        <v>76</v>
      </c>
      <c r="D14" s="80">
        <v>0</v>
      </c>
      <c r="E14" s="80"/>
      <c r="F14" s="80"/>
      <c r="G14" s="80"/>
      <c r="H14" s="80"/>
      <c r="I14" s="80"/>
      <c r="J14" s="80">
        <v>4</v>
      </c>
      <c r="K14" s="80">
        <v>1</v>
      </c>
      <c r="L14" s="81">
        <v>81</v>
      </c>
    </row>
    <row r="15" spans="2:12">
      <c r="B15" s="23" t="s">
        <v>25</v>
      </c>
      <c r="C15" s="80">
        <v>23</v>
      </c>
      <c r="D15" s="80">
        <v>0</v>
      </c>
      <c r="E15" s="80"/>
      <c r="F15" s="80"/>
      <c r="G15" s="80"/>
      <c r="H15" s="80"/>
      <c r="I15" s="80"/>
      <c r="J15" s="80">
        <v>0</v>
      </c>
      <c r="K15" s="80">
        <v>0</v>
      </c>
      <c r="L15" s="81">
        <v>23</v>
      </c>
    </row>
    <row r="16" spans="2:12">
      <c r="B16" s="23" t="s">
        <v>23</v>
      </c>
      <c r="C16" s="81">
        <v>309</v>
      </c>
      <c r="D16" s="81">
        <v>1</v>
      </c>
      <c r="E16" s="81">
        <v>0</v>
      </c>
      <c r="F16" s="81">
        <v>0</v>
      </c>
      <c r="G16" s="81">
        <v>0</v>
      </c>
      <c r="H16" s="81">
        <v>0</v>
      </c>
      <c r="I16" s="81">
        <v>0</v>
      </c>
      <c r="J16" s="81">
        <v>8</v>
      </c>
      <c r="K16" s="81">
        <v>1</v>
      </c>
      <c r="L16" s="81">
        <v>319</v>
      </c>
    </row>
    <row r="17" spans="2:12">
      <c r="B17" s="266" t="s">
        <v>22</v>
      </c>
      <c r="C17" s="266"/>
      <c r="D17" s="266"/>
      <c r="E17" s="266"/>
      <c r="F17" s="266"/>
      <c r="G17" s="266"/>
      <c r="H17" s="266"/>
      <c r="I17" s="266"/>
      <c r="J17" s="266"/>
      <c r="K17" s="266"/>
      <c r="L17" s="266"/>
    </row>
    <row r="18" spans="2:12">
      <c r="B18" s="23" t="s">
        <v>4</v>
      </c>
      <c r="C18" s="84">
        <v>0</v>
      </c>
      <c r="D18" s="84">
        <v>0</v>
      </c>
      <c r="E18" s="84"/>
      <c r="F18" s="84"/>
      <c r="G18" s="84"/>
      <c r="H18" s="84"/>
      <c r="I18" s="84"/>
      <c r="J18" s="82"/>
      <c r="K18" s="84">
        <v>0</v>
      </c>
      <c r="L18" s="86">
        <v>0</v>
      </c>
    </row>
    <row r="19" spans="2:12">
      <c r="B19" s="23" t="s">
        <v>5</v>
      </c>
      <c r="C19" s="84">
        <v>643</v>
      </c>
      <c r="D19" s="84">
        <v>12</v>
      </c>
      <c r="E19" s="84"/>
      <c r="F19" s="84"/>
      <c r="G19" s="85"/>
      <c r="H19" s="84"/>
      <c r="I19" s="85"/>
      <c r="J19" s="82"/>
      <c r="K19" s="84">
        <v>11</v>
      </c>
      <c r="L19" s="86">
        <v>666</v>
      </c>
    </row>
    <row r="20" spans="2:12">
      <c r="B20" s="23" t="s">
        <v>6</v>
      </c>
      <c r="C20" s="84">
        <v>435</v>
      </c>
      <c r="D20" s="84">
        <v>3</v>
      </c>
      <c r="E20" s="85"/>
      <c r="F20" s="85"/>
      <c r="G20" s="85"/>
      <c r="H20" s="84"/>
      <c r="I20" s="85"/>
      <c r="J20" s="82"/>
      <c r="K20" s="84">
        <v>7</v>
      </c>
      <c r="L20" s="86">
        <v>445</v>
      </c>
    </row>
    <row r="21" spans="2:12">
      <c r="B21" s="23" t="s">
        <v>7</v>
      </c>
      <c r="C21" s="84">
        <v>183</v>
      </c>
      <c r="D21" s="84">
        <v>12</v>
      </c>
      <c r="E21" s="84"/>
      <c r="F21" s="85"/>
      <c r="G21" s="85"/>
      <c r="H21" s="84"/>
      <c r="I21" s="85"/>
      <c r="J21" s="82"/>
      <c r="K21" s="84">
        <v>2</v>
      </c>
      <c r="L21" s="86">
        <v>197</v>
      </c>
    </row>
    <row r="22" spans="2:12">
      <c r="B22" s="23" t="s">
        <v>8</v>
      </c>
      <c r="C22" s="84">
        <v>313</v>
      </c>
      <c r="D22" s="84">
        <v>3</v>
      </c>
      <c r="E22" s="84"/>
      <c r="F22" s="85"/>
      <c r="G22" s="85"/>
      <c r="H22" s="84"/>
      <c r="I22" s="85"/>
      <c r="J22" s="82"/>
      <c r="K22" s="84">
        <v>2</v>
      </c>
      <c r="L22" s="86">
        <v>318</v>
      </c>
    </row>
    <row r="23" spans="2:12">
      <c r="B23" s="23" t="s">
        <v>9</v>
      </c>
      <c r="C23" s="88">
        <v>42</v>
      </c>
      <c r="D23" s="88">
        <v>1</v>
      </c>
      <c r="E23" s="88"/>
      <c r="F23" s="88"/>
      <c r="G23" s="88"/>
      <c r="H23" s="88"/>
      <c r="I23" s="88"/>
      <c r="J23" s="82"/>
      <c r="K23" s="88">
        <v>0</v>
      </c>
      <c r="L23" s="86">
        <v>43</v>
      </c>
    </row>
    <row r="24" spans="2:12">
      <c r="B24" s="25" t="s">
        <v>24</v>
      </c>
      <c r="C24" s="87">
        <v>1616</v>
      </c>
      <c r="D24" s="87">
        <v>31</v>
      </c>
      <c r="E24" s="87">
        <v>0</v>
      </c>
      <c r="F24" s="87">
        <v>0</v>
      </c>
      <c r="G24" s="87">
        <v>0</v>
      </c>
      <c r="H24" s="87">
        <v>0</v>
      </c>
      <c r="I24" s="87">
        <v>0</v>
      </c>
      <c r="J24" s="87"/>
      <c r="K24" s="87">
        <v>22</v>
      </c>
      <c r="L24" s="87">
        <v>1669</v>
      </c>
    </row>
    <row r="25" spans="2:12">
      <c r="B25" s="26" t="s">
        <v>0</v>
      </c>
      <c r="C25" s="83">
        <v>1925</v>
      </c>
      <c r="D25" s="83">
        <v>32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8</v>
      </c>
      <c r="K25" s="83">
        <v>23</v>
      </c>
      <c r="L25" s="83">
        <v>1988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C2:G2"/>
    <mergeCell ref="C3:G3"/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="90" zoomScaleNormal="100" zoomScaleSheetLayoutView="90" workbookViewId="0">
      <selection activeCell="D4" sqref="D4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7" t="s">
        <v>27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spans="2:12">
      <c r="B2" s="7" t="s">
        <v>29</v>
      </c>
      <c r="C2" s="273" t="s">
        <v>49</v>
      </c>
      <c r="D2" s="273"/>
      <c r="E2" s="273"/>
      <c r="F2" s="273"/>
      <c r="G2" s="273"/>
      <c r="H2" s="8"/>
      <c r="I2" s="8"/>
      <c r="J2" s="8"/>
      <c r="K2" s="8"/>
      <c r="L2" s="8"/>
    </row>
    <row r="3" spans="2:12">
      <c r="B3" s="7" t="s">
        <v>28</v>
      </c>
      <c r="C3" s="273"/>
      <c r="D3" s="273"/>
      <c r="E3" s="273"/>
      <c r="F3" s="273"/>
      <c r="G3" s="273"/>
      <c r="H3" s="8"/>
      <c r="I3" s="8"/>
      <c r="J3" s="8"/>
      <c r="K3" s="8"/>
      <c r="L3" s="8"/>
    </row>
    <row r="4" spans="2:12">
      <c r="B4" s="8" t="s">
        <v>30</v>
      </c>
      <c r="C4" s="8"/>
      <c r="D4" s="59">
        <v>43585</v>
      </c>
      <c r="E4" s="8"/>
      <c r="F4" s="8"/>
      <c r="G4" s="8"/>
      <c r="H4" s="8"/>
      <c r="I4" s="8"/>
      <c r="J4" s="8"/>
      <c r="K4" s="8"/>
      <c r="L4" s="8"/>
    </row>
    <row r="5" spans="2:12">
      <c r="B5" s="276" t="s">
        <v>35</v>
      </c>
      <c r="C5" s="276"/>
      <c r="D5" s="276"/>
      <c r="E5" s="276"/>
      <c r="F5" s="276"/>
      <c r="G5" s="276"/>
      <c r="H5" s="276"/>
      <c r="I5" s="276"/>
      <c r="J5" s="276"/>
      <c r="K5" s="276"/>
      <c r="L5" s="276"/>
    </row>
    <row r="6" spans="2:12"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2:12">
      <c r="B7" s="9" t="s">
        <v>10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2:12" ht="12.75" customHeight="1">
      <c r="B8" s="277" t="s">
        <v>32</v>
      </c>
      <c r="C8" s="277" t="s">
        <v>11</v>
      </c>
      <c r="D8" s="277"/>
      <c r="E8" s="277"/>
      <c r="F8" s="277"/>
      <c r="G8" s="277"/>
      <c r="H8" s="277"/>
      <c r="I8" s="277"/>
      <c r="J8" s="277" t="s">
        <v>12</v>
      </c>
      <c r="K8" s="277" t="s">
        <v>13</v>
      </c>
      <c r="L8" s="277" t="s">
        <v>0</v>
      </c>
    </row>
    <row r="9" spans="2:12" ht="12.75" customHeight="1">
      <c r="B9" s="277"/>
      <c r="C9" s="277" t="s">
        <v>14</v>
      </c>
      <c r="D9" s="277"/>
      <c r="E9" s="277"/>
      <c r="F9" s="277"/>
      <c r="G9" s="277" t="s">
        <v>15</v>
      </c>
      <c r="H9" s="277"/>
      <c r="I9" s="277"/>
      <c r="J9" s="277"/>
      <c r="K9" s="277"/>
      <c r="L9" s="277"/>
    </row>
    <row r="10" spans="2:12" ht="36">
      <c r="B10" s="277"/>
      <c r="C10" s="31" t="s">
        <v>16</v>
      </c>
      <c r="D10" s="31" t="s">
        <v>17</v>
      </c>
      <c r="E10" s="31" t="s">
        <v>18</v>
      </c>
      <c r="F10" s="31" t="s">
        <v>19</v>
      </c>
      <c r="G10" s="31" t="s">
        <v>20</v>
      </c>
      <c r="H10" s="31" t="s">
        <v>18</v>
      </c>
      <c r="I10" s="31" t="s">
        <v>19</v>
      </c>
      <c r="J10" s="277"/>
      <c r="K10" s="277"/>
      <c r="L10" s="277"/>
    </row>
    <row r="11" spans="2:12" ht="12.75" customHeight="1">
      <c r="B11" s="274" t="s">
        <v>21</v>
      </c>
      <c r="C11" s="274"/>
      <c r="D11" s="274"/>
      <c r="E11" s="274"/>
      <c r="F11" s="274"/>
      <c r="G11" s="274"/>
      <c r="H11" s="274"/>
      <c r="I11" s="274"/>
      <c r="J11" s="274"/>
      <c r="K11" s="274"/>
      <c r="L11" s="274"/>
    </row>
    <row r="12" spans="2:12">
      <c r="B12" s="32" t="s">
        <v>1</v>
      </c>
      <c r="C12" s="33">
        <v>3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4">
        <f>C12+D12+E12+F12+G12+H12+I12+J12+K12</f>
        <v>3</v>
      </c>
    </row>
    <row r="13" spans="2:12">
      <c r="B13" s="32" t="s">
        <v>2</v>
      </c>
      <c r="C13" s="33">
        <v>117</v>
      </c>
      <c r="D13" s="33">
        <v>7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11</v>
      </c>
      <c r="K13" s="33">
        <v>2</v>
      </c>
      <c r="L13" s="34">
        <f>C13+D13+E13+F13+G13+H13+I13+J13+K13</f>
        <v>137</v>
      </c>
    </row>
    <row r="14" spans="2:12">
      <c r="B14" s="32" t="s">
        <v>3</v>
      </c>
      <c r="C14" s="33">
        <v>18</v>
      </c>
      <c r="D14" s="33">
        <v>2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4">
        <f>C14+D14+E14+F14+G14+H14+I14+J14+K14</f>
        <v>20</v>
      </c>
    </row>
    <row r="15" spans="2:12">
      <c r="B15" s="32" t="s">
        <v>25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4">
        <f>C15+D15+E15+F15+G15+H15+I15+J15+K15</f>
        <v>0</v>
      </c>
    </row>
    <row r="16" spans="2:12">
      <c r="B16" s="32" t="s">
        <v>23</v>
      </c>
      <c r="C16" s="34">
        <f t="shared" ref="C16:L16" si="0">SUM(C12:C15)</f>
        <v>138</v>
      </c>
      <c r="D16" s="34">
        <f t="shared" si="0"/>
        <v>9</v>
      </c>
      <c r="E16" s="34">
        <f t="shared" si="0"/>
        <v>0</v>
      </c>
      <c r="F16" s="34">
        <f t="shared" si="0"/>
        <v>0</v>
      </c>
      <c r="G16" s="34">
        <f t="shared" si="0"/>
        <v>0</v>
      </c>
      <c r="H16" s="34">
        <f t="shared" si="0"/>
        <v>0</v>
      </c>
      <c r="I16" s="34">
        <f t="shared" si="0"/>
        <v>0</v>
      </c>
      <c r="J16" s="34">
        <f t="shared" si="0"/>
        <v>11</v>
      </c>
      <c r="K16" s="34">
        <f t="shared" si="0"/>
        <v>2</v>
      </c>
      <c r="L16" s="34">
        <f t="shared" si="0"/>
        <v>160</v>
      </c>
    </row>
    <row r="17" spans="2:12">
      <c r="B17" s="275" t="s">
        <v>36</v>
      </c>
      <c r="C17" s="275"/>
      <c r="D17" s="275"/>
      <c r="E17" s="275"/>
      <c r="F17" s="275"/>
      <c r="G17" s="275"/>
      <c r="H17" s="275"/>
      <c r="I17" s="275"/>
      <c r="J17" s="275"/>
      <c r="K17" s="275"/>
      <c r="L17" s="275"/>
    </row>
    <row r="18" spans="2:12">
      <c r="B18" s="32" t="s">
        <v>4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5"/>
      <c r="K18" s="33">
        <v>0</v>
      </c>
      <c r="L18" s="34">
        <f t="shared" ref="L18:L24" si="1">C18+D18+E18+F18+G18+H18+I18+K18</f>
        <v>0</v>
      </c>
    </row>
    <row r="19" spans="2:12">
      <c r="B19" s="32" t="s">
        <v>5</v>
      </c>
      <c r="C19" s="33">
        <v>440</v>
      </c>
      <c r="D19" s="33">
        <v>26</v>
      </c>
      <c r="E19" s="33">
        <v>0</v>
      </c>
      <c r="F19" s="33">
        <v>0</v>
      </c>
      <c r="G19" s="33">
        <v>0</v>
      </c>
      <c r="H19" s="33">
        <v>13</v>
      </c>
      <c r="I19" s="33">
        <v>0</v>
      </c>
      <c r="J19" s="35"/>
      <c r="K19" s="33">
        <v>5</v>
      </c>
      <c r="L19" s="34">
        <f t="shared" si="1"/>
        <v>484</v>
      </c>
    </row>
    <row r="20" spans="2:12">
      <c r="B20" s="32" t="s">
        <v>6</v>
      </c>
      <c r="C20" s="33">
        <v>466</v>
      </c>
      <c r="D20" s="33">
        <v>22</v>
      </c>
      <c r="E20" s="33">
        <v>3</v>
      </c>
      <c r="F20" s="33">
        <v>0</v>
      </c>
      <c r="G20" s="33">
        <v>0</v>
      </c>
      <c r="H20" s="33">
        <v>41</v>
      </c>
      <c r="I20" s="33">
        <v>0</v>
      </c>
      <c r="J20" s="35"/>
      <c r="K20" s="33">
        <v>5</v>
      </c>
      <c r="L20" s="34">
        <f t="shared" si="1"/>
        <v>537</v>
      </c>
    </row>
    <row r="21" spans="2:12">
      <c r="B21" s="32" t="s">
        <v>37</v>
      </c>
      <c r="C21" s="33">
        <v>180</v>
      </c>
      <c r="D21" s="33">
        <v>4</v>
      </c>
      <c r="E21" s="33">
        <v>0</v>
      </c>
      <c r="F21" s="33">
        <v>0</v>
      </c>
      <c r="G21" s="33">
        <v>0</v>
      </c>
      <c r="H21" s="33">
        <v>7</v>
      </c>
      <c r="I21" s="33">
        <v>0</v>
      </c>
      <c r="J21" s="35"/>
      <c r="K21" s="33">
        <v>2</v>
      </c>
      <c r="L21" s="34">
        <f t="shared" si="1"/>
        <v>193</v>
      </c>
    </row>
    <row r="22" spans="2:12">
      <c r="B22" s="32" t="s">
        <v>8</v>
      </c>
      <c r="C22" s="33">
        <v>256</v>
      </c>
      <c r="D22" s="33">
        <v>29</v>
      </c>
      <c r="E22" s="33">
        <v>2</v>
      </c>
      <c r="F22" s="33">
        <v>0</v>
      </c>
      <c r="G22" s="33">
        <v>0</v>
      </c>
      <c r="H22" s="33">
        <v>53</v>
      </c>
      <c r="I22" s="33">
        <v>0</v>
      </c>
      <c r="J22" s="35"/>
      <c r="K22" s="33">
        <v>17</v>
      </c>
      <c r="L22" s="34">
        <f t="shared" si="1"/>
        <v>357</v>
      </c>
    </row>
    <row r="23" spans="2:12">
      <c r="B23" s="32" t="s">
        <v>9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5"/>
      <c r="K23" s="33">
        <v>0</v>
      </c>
      <c r="L23" s="34">
        <f t="shared" si="1"/>
        <v>0</v>
      </c>
    </row>
    <row r="24" spans="2:12">
      <c r="B24" s="36" t="s">
        <v>24</v>
      </c>
      <c r="C24" s="37">
        <f t="shared" ref="C24:I24" si="2">SUM(C18:C23)</f>
        <v>1342</v>
      </c>
      <c r="D24" s="37">
        <f t="shared" si="2"/>
        <v>81</v>
      </c>
      <c r="E24" s="37">
        <f t="shared" si="2"/>
        <v>5</v>
      </c>
      <c r="F24" s="37">
        <f t="shared" si="2"/>
        <v>0</v>
      </c>
      <c r="G24" s="37">
        <f t="shared" si="2"/>
        <v>0</v>
      </c>
      <c r="H24" s="37">
        <f t="shared" si="2"/>
        <v>114</v>
      </c>
      <c r="I24" s="37">
        <f t="shared" si="2"/>
        <v>0</v>
      </c>
      <c r="J24" s="37"/>
      <c r="K24" s="37">
        <f>SUM(K18:K23)</f>
        <v>29</v>
      </c>
      <c r="L24" s="37">
        <f t="shared" si="1"/>
        <v>1571</v>
      </c>
    </row>
    <row r="25" spans="2:12">
      <c r="B25" s="38" t="s">
        <v>0</v>
      </c>
      <c r="C25" s="39">
        <f t="shared" ref="C25:L25" si="3">C16+C24</f>
        <v>1480</v>
      </c>
      <c r="D25" s="39">
        <f t="shared" si="3"/>
        <v>90</v>
      </c>
      <c r="E25" s="39">
        <f t="shared" si="3"/>
        <v>5</v>
      </c>
      <c r="F25" s="39">
        <f t="shared" si="3"/>
        <v>0</v>
      </c>
      <c r="G25" s="39">
        <f t="shared" si="3"/>
        <v>0</v>
      </c>
      <c r="H25" s="39">
        <f t="shared" si="3"/>
        <v>114</v>
      </c>
      <c r="I25" s="39">
        <f t="shared" si="3"/>
        <v>0</v>
      </c>
      <c r="J25" s="39">
        <f t="shared" si="3"/>
        <v>11</v>
      </c>
      <c r="K25" s="39">
        <f t="shared" si="3"/>
        <v>31</v>
      </c>
      <c r="L25" s="39">
        <f t="shared" si="3"/>
        <v>1731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3"/>
    <protectedRange sqref="C2:G3 D4" name="Cabecalho_3"/>
  </protectedRanges>
  <mergeCells count="12">
    <mergeCell ref="C2:G2"/>
    <mergeCell ref="C3:G3"/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="90" zoomScaleNormal="100" zoomScaleSheetLayoutView="90" workbookViewId="0">
      <selection activeCell="O26" sqref="O26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67" t="s">
        <v>50</v>
      </c>
      <c r="D2" s="267"/>
      <c r="E2" s="267"/>
      <c r="F2" s="267"/>
      <c r="G2" s="267"/>
      <c r="H2" s="4"/>
      <c r="I2" s="4"/>
      <c r="J2" s="4"/>
      <c r="K2" s="4"/>
      <c r="L2" s="4"/>
    </row>
    <row r="3" spans="2:12">
      <c r="B3" s="3" t="s">
        <v>28</v>
      </c>
      <c r="C3" s="267" t="s">
        <v>51</v>
      </c>
      <c r="D3" s="267"/>
      <c r="E3" s="267"/>
      <c r="F3" s="267"/>
      <c r="G3" s="267"/>
      <c r="H3" s="4"/>
      <c r="I3" s="4"/>
      <c r="J3" s="4"/>
      <c r="K3" s="4"/>
      <c r="L3" s="4"/>
    </row>
    <row r="4" spans="2:12">
      <c r="B4" s="4" t="s">
        <v>30</v>
      </c>
      <c r="C4" s="4"/>
      <c r="D4" s="22">
        <v>43585</v>
      </c>
      <c r="E4" s="4"/>
      <c r="F4" s="4"/>
      <c r="G4" s="4"/>
      <c r="H4" s="4"/>
      <c r="I4" s="4"/>
      <c r="J4" s="4"/>
      <c r="K4" s="4"/>
      <c r="L4" s="4"/>
    </row>
    <row r="5" spans="2:12">
      <c r="B5" s="271" t="s">
        <v>26</v>
      </c>
      <c r="C5" s="271"/>
      <c r="D5" s="271"/>
      <c r="E5" s="271"/>
      <c r="F5" s="271"/>
      <c r="G5" s="271"/>
      <c r="H5" s="271"/>
      <c r="I5" s="271"/>
      <c r="J5" s="271"/>
      <c r="K5" s="271"/>
      <c r="L5" s="271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72" t="s">
        <v>32</v>
      </c>
      <c r="C8" s="272" t="s">
        <v>11</v>
      </c>
      <c r="D8" s="272"/>
      <c r="E8" s="272"/>
      <c r="F8" s="272"/>
      <c r="G8" s="272"/>
      <c r="H8" s="272"/>
      <c r="I8" s="272"/>
      <c r="J8" s="272" t="s">
        <v>12</v>
      </c>
      <c r="K8" s="272" t="s">
        <v>13</v>
      </c>
      <c r="L8" s="272" t="s">
        <v>0</v>
      </c>
    </row>
    <row r="9" spans="2:12" ht="12.75" customHeight="1">
      <c r="B9" s="272"/>
      <c r="C9" s="272" t="s">
        <v>14</v>
      </c>
      <c r="D9" s="272"/>
      <c r="E9" s="272"/>
      <c r="F9" s="272"/>
      <c r="G9" s="272" t="s">
        <v>15</v>
      </c>
      <c r="H9" s="272"/>
      <c r="I9" s="272"/>
      <c r="J9" s="272"/>
      <c r="K9" s="272"/>
      <c r="L9" s="272"/>
    </row>
    <row r="10" spans="2:12" ht="36">
      <c r="B10" s="272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72"/>
      <c r="K10" s="272"/>
      <c r="L10" s="272"/>
    </row>
    <row r="11" spans="2:12" ht="12.75" customHeight="1">
      <c r="B11" s="268" t="s">
        <v>21</v>
      </c>
      <c r="C11" s="269"/>
      <c r="D11" s="269"/>
      <c r="E11" s="269"/>
      <c r="F11" s="269"/>
      <c r="G11" s="269"/>
      <c r="H11" s="269"/>
      <c r="I11" s="269"/>
      <c r="J11" s="269"/>
      <c r="K11" s="269"/>
      <c r="L11" s="270"/>
    </row>
    <row r="12" spans="2:12">
      <c r="B12" s="23" t="s">
        <v>1</v>
      </c>
      <c r="C12" s="89">
        <v>2</v>
      </c>
      <c r="D12" s="89"/>
      <c r="E12" s="89"/>
      <c r="F12" s="89"/>
      <c r="G12" s="89"/>
      <c r="H12" s="89"/>
      <c r="I12" s="89"/>
      <c r="J12" s="89"/>
      <c r="K12" s="89"/>
      <c r="L12" s="90">
        <v>2</v>
      </c>
    </row>
    <row r="13" spans="2:12">
      <c r="B13" s="23" t="s">
        <v>2</v>
      </c>
      <c r="C13" s="89">
        <v>119</v>
      </c>
      <c r="D13" s="89">
        <v>1</v>
      </c>
      <c r="E13" s="89"/>
      <c r="F13" s="89"/>
      <c r="G13" s="89">
        <v>1</v>
      </c>
      <c r="H13" s="89"/>
      <c r="I13" s="89"/>
      <c r="J13" s="89">
        <v>3</v>
      </c>
      <c r="K13" s="89"/>
      <c r="L13" s="90">
        <v>124</v>
      </c>
    </row>
    <row r="14" spans="2:12">
      <c r="B14" s="23" t="s">
        <v>3</v>
      </c>
      <c r="C14" s="89">
        <v>9</v>
      </c>
      <c r="D14" s="89"/>
      <c r="E14" s="89"/>
      <c r="F14" s="89"/>
      <c r="G14" s="89"/>
      <c r="H14" s="89"/>
      <c r="I14" s="89"/>
      <c r="J14" s="89">
        <v>1</v>
      </c>
      <c r="K14" s="89"/>
      <c r="L14" s="90">
        <v>10</v>
      </c>
    </row>
    <row r="15" spans="2:12">
      <c r="B15" s="23" t="s">
        <v>25</v>
      </c>
      <c r="C15" s="89">
        <v>24</v>
      </c>
      <c r="D15" s="89"/>
      <c r="E15" s="89">
        <v>1</v>
      </c>
      <c r="F15" s="89"/>
      <c r="G15" s="89">
        <v>1</v>
      </c>
      <c r="H15" s="89">
        <v>1</v>
      </c>
      <c r="I15" s="89"/>
      <c r="J15" s="89">
        <v>1</v>
      </c>
      <c r="K15" s="89"/>
      <c r="L15" s="90">
        <v>28</v>
      </c>
    </row>
    <row r="16" spans="2:12">
      <c r="B16" s="23" t="s">
        <v>23</v>
      </c>
      <c r="C16" s="90">
        <v>154</v>
      </c>
      <c r="D16" s="90">
        <v>1</v>
      </c>
      <c r="E16" s="90">
        <v>1</v>
      </c>
      <c r="F16" s="90">
        <v>0</v>
      </c>
      <c r="G16" s="90">
        <v>2</v>
      </c>
      <c r="H16" s="90">
        <v>1</v>
      </c>
      <c r="I16" s="90">
        <v>0</v>
      </c>
      <c r="J16" s="90">
        <v>5</v>
      </c>
      <c r="K16" s="90">
        <v>0</v>
      </c>
      <c r="L16" s="90">
        <v>164</v>
      </c>
    </row>
    <row r="17" spans="2:12">
      <c r="B17" s="266" t="s">
        <v>22</v>
      </c>
      <c r="C17" s="266"/>
      <c r="D17" s="266"/>
      <c r="E17" s="266"/>
      <c r="F17" s="266"/>
      <c r="G17" s="266"/>
      <c r="H17" s="266"/>
      <c r="I17" s="266"/>
      <c r="J17" s="266"/>
      <c r="K17" s="266"/>
      <c r="L17" s="266"/>
    </row>
    <row r="18" spans="2:12">
      <c r="B18" s="23" t="s">
        <v>4</v>
      </c>
      <c r="C18" s="93">
        <v>18</v>
      </c>
      <c r="D18" s="93"/>
      <c r="E18" s="93"/>
      <c r="F18" s="93"/>
      <c r="G18" s="93"/>
      <c r="H18" s="93">
        <v>1</v>
      </c>
      <c r="I18" s="93"/>
      <c r="J18" s="91"/>
      <c r="K18" s="93"/>
      <c r="L18" s="95">
        <v>19</v>
      </c>
    </row>
    <row r="19" spans="2:12">
      <c r="B19" s="23" t="s">
        <v>5</v>
      </c>
      <c r="C19" s="93">
        <v>396</v>
      </c>
      <c r="D19" s="93">
        <v>21</v>
      </c>
      <c r="E19" s="93">
        <v>2</v>
      </c>
      <c r="F19" s="93"/>
      <c r="G19" s="94"/>
      <c r="H19" s="93">
        <v>10</v>
      </c>
      <c r="I19" s="94"/>
      <c r="J19" s="91"/>
      <c r="K19" s="93"/>
      <c r="L19" s="95">
        <v>429</v>
      </c>
    </row>
    <row r="20" spans="2:12">
      <c r="B20" s="23" t="s">
        <v>6</v>
      </c>
      <c r="C20" s="93">
        <v>254</v>
      </c>
      <c r="D20" s="93">
        <v>15</v>
      </c>
      <c r="E20" s="93">
        <v>2</v>
      </c>
      <c r="F20" s="93">
        <v>1</v>
      </c>
      <c r="G20" s="94"/>
      <c r="H20" s="93">
        <v>51</v>
      </c>
      <c r="I20" s="94"/>
      <c r="J20" s="91"/>
      <c r="K20" s="93"/>
      <c r="L20" s="95">
        <v>323</v>
      </c>
    </row>
    <row r="21" spans="2:12">
      <c r="B21" s="23" t="s">
        <v>7</v>
      </c>
      <c r="C21" s="93">
        <v>102</v>
      </c>
      <c r="D21" s="93">
        <v>5</v>
      </c>
      <c r="E21" s="93"/>
      <c r="F21" s="93">
        <v>1</v>
      </c>
      <c r="G21" s="94"/>
      <c r="H21" s="93">
        <v>16</v>
      </c>
      <c r="I21" s="94"/>
      <c r="J21" s="91"/>
      <c r="K21" s="93"/>
      <c r="L21" s="95">
        <v>124</v>
      </c>
    </row>
    <row r="22" spans="2:12">
      <c r="B22" s="23" t="s">
        <v>8</v>
      </c>
      <c r="C22" s="93">
        <v>136</v>
      </c>
      <c r="D22" s="93">
        <v>11</v>
      </c>
      <c r="E22" s="93">
        <v>1</v>
      </c>
      <c r="F22" s="94"/>
      <c r="G22" s="93">
        <v>1</v>
      </c>
      <c r="H22" s="93">
        <v>69</v>
      </c>
      <c r="I22" s="94"/>
      <c r="J22" s="91"/>
      <c r="K22" s="93"/>
      <c r="L22" s="95">
        <v>218</v>
      </c>
    </row>
    <row r="23" spans="2:12">
      <c r="B23" s="23" t="s">
        <v>9</v>
      </c>
      <c r="C23" s="97"/>
      <c r="D23" s="97"/>
      <c r="E23" s="97"/>
      <c r="F23" s="97"/>
      <c r="G23" s="97"/>
      <c r="H23" s="93">
        <v>4</v>
      </c>
      <c r="I23" s="97"/>
      <c r="J23" s="91"/>
      <c r="K23" s="97"/>
      <c r="L23" s="95">
        <v>4</v>
      </c>
    </row>
    <row r="24" spans="2:12">
      <c r="B24" s="25" t="s">
        <v>24</v>
      </c>
      <c r="C24" s="96">
        <v>906</v>
      </c>
      <c r="D24" s="96">
        <v>52</v>
      </c>
      <c r="E24" s="96">
        <v>5</v>
      </c>
      <c r="F24" s="96">
        <v>2</v>
      </c>
      <c r="G24" s="96">
        <v>1</v>
      </c>
      <c r="H24" s="96">
        <v>151</v>
      </c>
      <c r="I24" s="96">
        <v>0</v>
      </c>
      <c r="J24" s="96"/>
      <c r="K24" s="96">
        <v>0</v>
      </c>
      <c r="L24" s="96">
        <v>1117</v>
      </c>
    </row>
    <row r="25" spans="2:12">
      <c r="B25" s="26" t="s">
        <v>0</v>
      </c>
      <c r="C25" s="92">
        <v>1060</v>
      </c>
      <c r="D25" s="92">
        <v>53</v>
      </c>
      <c r="E25" s="92">
        <v>6</v>
      </c>
      <c r="F25" s="92">
        <v>2</v>
      </c>
      <c r="G25" s="92">
        <v>3</v>
      </c>
      <c r="H25" s="92">
        <v>152</v>
      </c>
      <c r="I25" s="92">
        <v>0</v>
      </c>
      <c r="J25" s="92">
        <v>5</v>
      </c>
      <c r="K25" s="92">
        <v>0</v>
      </c>
      <c r="L25" s="92">
        <v>1281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1"/>
    <protectedRange sqref="C2:G3 D4" name="Cabecalho_1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="90" zoomScaleNormal="100" zoomScaleSheetLayoutView="90" workbookViewId="0">
      <selection activeCell="O30" sqref="O30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67" t="s">
        <v>65</v>
      </c>
      <c r="D2" s="267"/>
      <c r="E2" s="267"/>
      <c r="F2" s="267"/>
      <c r="G2" s="267"/>
      <c r="H2" s="4"/>
      <c r="I2" s="4"/>
      <c r="J2" s="4"/>
      <c r="K2" s="4"/>
      <c r="L2" s="4"/>
    </row>
    <row r="3" spans="2:12">
      <c r="B3" s="3" t="s">
        <v>28</v>
      </c>
      <c r="C3" s="267" t="s">
        <v>66</v>
      </c>
      <c r="D3" s="267"/>
      <c r="E3" s="267"/>
      <c r="F3" s="267"/>
      <c r="G3" s="267"/>
      <c r="H3" s="4"/>
      <c r="I3" s="4"/>
      <c r="J3" s="4"/>
      <c r="K3" s="4"/>
      <c r="L3" s="4"/>
    </row>
    <row r="4" spans="2:12">
      <c r="B4" s="4" t="s">
        <v>30</v>
      </c>
      <c r="C4" s="4"/>
      <c r="D4" s="40">
        <v>43585</v>
      </c>
      <c r="E4" s="4"/>
      <c r="F4" s="4"/>
      <c r="G4" s="4"/>
      <c r="H4" s="4"/>
      <c r="I4" s="4"/>
      <c r="J4" s="4"/>
      <c r="K4" s="4"/>
      <c r="L4" s="4"/>
    </row>
    <row r="5" spans="2:12">
      <c r="B5" s="271" t="s">
        <v>26</v>
      </c>
      <c r="C5" s="271"/>
      <c r="D5" s="271"/>
      <c r="E5" s="271"/>
      <c r="F5" s="271"/>
      <c r="G5" s="271"/>
      <c r="H5" s="271"/>
      <c r="I5" s="271"/>
      <c r="J5" s="271"/>
      <c r="K5" s="271"/>
      <c r="L5" s="271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72" t="s">
        <v>32</v>
      </c>
      <c r="C8" s="272" t="s">
        <v>11</v>
      </c>
      <c r="D8" s="272"/>
      <c r="E8" s="272"/>
      <c r="F8" s="272"/>
      <c r="G8" s="272"/>
      <c r="H8" s="272"/>
      <c r="I8" s="272"/>
      <c r="J8" s="272" t="s">
        <v>12</v>
      </c>
      <c r="K8" s="272" t="s">
        <v>13</v>
      </c>
      <c r="L8" s="272" t="s">
        <v>0</v>
      </c>
    </row>
    <row r="9" spans="2:12" ht="12.75" customHeight="1">
      <c r="B9" s="272"/>
      <c r="C9" s="272" t="s">
        <v>14</v>
      </c>
      <c r="D9" s="272"/>
      <c r="E9" s="272"/>
      <c r="F9" s="272"/>
      <c r="G9" s="272" t="s">
        <v>15</v>
      </c>
      <c r="H9" s="272"/>
      <c r="I9" s="272"/>
      <c r="J9" s="272"/>
      <c r="K9" s="272"/>
      <c r="L9" s="272"/>
    </row>
    <row r="10" spans="2:12" ht="36">
      <c r="B10" s="272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72"/>
      <c r="K10" s="272"/>
      <c r="L10" s="272"/>
    </row>
    <row r="11" spans="2:12" ht="12.75" customHeight="1">
      <c r="B11" s="268" t="s">
        <v>21</v>
      </c>
      <c r="C11" s="269"/>
      <c r="D11" s="269"/>
      <c r="E11" s="269"/>
      <c r="F11" s="269"/>
      <c r="G11" s="269"/>
      <c r="H11" s="269"/>
      <c r="I11" s="269"/>
      <c r="J11" s="269"/>
      <c r="K11" s="269"/>
      <c r="L11" s="270"/>
    </row>
    <row r="12" spans="2:12">
      <c r="B12" s="23" t="s">
        <v>1</v>
      </c>
      <c r="C12" s="98">
        <v>2</v>
      </c>
      <c r="D12" s="98"/>
      <c r="E12" s="98"/>
      <c r="F12" s="98"/>
      <c r="G12" s="98"/>
      <c r="H12" s="98"/>
      <c r="I12" s="98"/>
      <c r="J12" s="98"/>
      <c r="K12" s="98"/>
      <c r="L12" s="99">
        <v>2</v>
      </c>
    </row>
    <row r="13" spans="2:12">
      <c r="B13" s="23" t="s">
        <v>2</v>
      </c>
      <c r="C13" s="98">
        <v>53</v>
      </c>
      <c r="D13" s="98">
        <v>1</v>
      </c>
      <c r="E13" s="98"/>
      <c r="F13" s="98"/>
      <c r="G13" s="98"/>
      <c r="H13" s="98">
        <v>2</v>
      </c>
      <c r="I13" s="98"/>
      <c r="J13" s="98">
        <v>3</v>
      </c>
      <c r="K13" s="98">
        <v>1</v>
      </c>
      <c r="L13" s="99">
        <v>60</v>
      </c>
    </row>
    <row r="14" spans="2:12">
      <c r="B14" s="23" t="s">
        <v>3</v>
      </c>
      <c r="C14" s="98">
        <v>1</v>
      </c>
      <c r="D14" s="98"/>
      <c r="E14" s="98"/>
      <c r="F14" s="98"/>
      <c r="G14" s="98"/>
      <c r="H14" s="98"/>
      <c r="I14" s="98"/>
      <c r="J14" s="98"/>
      <c r="K14" s="98"/>
      <c r="L14" s="99">
        <v>1</v>
      </c>
    </row>
    <row r="15" spans="2:12">
      <c r="B15" s="23" t="s">
        <v>25</v>
      </c>
      <c r="C15" s="98">
        <v>16</v>
      </c>
      <c r="D15" s="98">
        <v>2</v>
      </c>
      <c r="E15" s="98"/>
      <c r="F15" s="98"/>
      <c r="G15" s="98"/>
      <c r="H15" s="98">
        <v>1</v>
      </c>
      <c r="I15" s="98"/>
      <c r="J15" s="98">
        <v>4</v>
      </c>
      <c r="K15" s="98"/>
      <c r="L15" s="99">
        <v>23</v>
      </c>
    </row>
    <row r="16" spans="2:12">
      <c r="B16" s="23" t="s">
        <v>23</v>
      </c>
      <c r="C16" s="99">
        <v>72</v>
      </c>
      <c r="D16" s="99">
        <v>3</v>
      </c>
      <c r="E16" s="99">
        <v>0</v>
      </c>
      <c r="F16" s="99">
        <v>0</v>
      </c>
      <c r="G16" s="99">
        <v>0</v>
      </c>
      <c r="H16" s="99">
        <v>3</v>
      </c>
      <c r="I16" s="99">
        <v>0</v>
      </c>
      <c r="J16" s="99">
        <v>7</v>
      </c>
      <c r="K16" s="99">
        <v>1</v>
      </c>
      <c r="L16" s="99">
        <v>86</v>
      </c>
    </row>
    <row r="17" spans="2:12">
      <c r="B17" s="266" t="s">
        <v>22</v>
      </c>
      <c r="C17" s="266"/>
      <c r="D17" s="266"/>
      <c r="E17" s="266"/>
      <c r="F17" s="266"/>
      <c r="G17" s="266"/>
      <c r="H17" s="266"/>
      <c r="I17" s="266"/>
      <c r="J17" s="266"/>
      <c r="K17" s="266"/>
      <c r="L17" s="266"/>
    </row>
    <row r="18" spans="2:12">
      <c r="B18" s="23" t="s">
        <v>4</v>
      </c>
      <c r="C18" s="102">
        <v>4</v>
      </c>
      <c r="D18" s="102"/>
      <c r="E18" s="102"/>
      <c r="F18" s="102"/>
      <c r="G18" s="102"/>
      <c r="H18" s="102">
        <v>1</v>
      </c>
      <c r="I18" s="102"/>
      <c r="J18" s="100"/>
      <c r="K18" s="102"/>
      <c r="L18" s="103">
        <v>5</v>
      </c>
    </row>
    <row r="19" spans="2:12">
      <c r="B19" s="23" t="s">
        <v>5</v>
      </c>
      <c r="C19" s="102">
        <v>175</v>
      </c>
      <c r="D19" s="102">
        <v>14</v>
      </c>
      <c r="E19" s="102">
        <v>1</v>
      </c>
      <c r="F19" s="102"/>
      <c r="G19" s="102"/>
      <c r="H19" s="102">
        <v>12</v>
      </c>
      <c r="I19" s="102">
        <v>1</v>
      </c>
      <c r="J19" s="100"/>
      <c r="K19" s="102">
        <v>3</v>
      </c>
      <c r="L19" s="103">
        <v>206</v>
      </c>
    </row>
    <row r="20" spans="2:12">
      <c r="B20" s="23" t="s">
        <v>6</v>
      </c>
      <c r="C20" s="102">
        <v>111</v>
      </c>
      <c r="D20" s="102">
        <v>6</v>
      </c>
      <c r="E20" s="102"/>
      <c r="F20" s="102"/>
      <c r="G20" s="102"/>
      <c r="H20" s="102">
        <v>12</v>
      </c>
      <c r="I20" s="102">
        <v>2</v>
      </c>
      <c r="J20" s="100"/>
      <c r="K20" s="102">
        <v>2</v>
      </c>
      <c r="L20" s="103">
        <v>133</v>
      </c>
    </row>
    <row r="21" spans="2:12">
      <c r="B21" s="23" t="s">
        <v>7</v>
      </c>
      <c r="C21" s="102">
        <v>91</v>
      </c>
      <c r="D21" s="102">
        <v>9</v>
      </c>
      <c r="E21" s="102">
        <v>2</v>
      </c>
      <c r="F21" s="102"/>
      <c r="G21" s="102"/>
      <c r="H21" s="102">
        <v>17</v>
      </c>
      <c r="I21" s="102"/>
      <c r="J21" s="100"/>
      <c r="K21" s="102">
        <v>2</v>
      </c>
      <c r="L21" s="103">
        <v>121</v>
      </c>
    </row>
    <row r="22" spans="2:12">
      <c r="B22" s="23" t="s">
        <v>8</v>
      </c>
      <c r="C22" s="102">
        <v>41</v>
      </c>
      <c r="D22" s="102">
        <v>4</v>
      </c>
      <c r="E22" s="102"/>
      <c r="F22" s="102"/>
      <c r="G22" s="102"/>
      <c r="H22" s="102">
        <v>10</v>
      </c>
      <c r="I22" s="102">
        <v>1</v>
      </c>
      <c r="J22" s="100"/>
      <c r="K22" s="102">
        <v>2</v>
      </c>
      <c r="L22" s="103">
        <v>58</v>
      </c>
    </row>
    <row r="23" spans="2:12">
      <c r="B23" s="23" t="s">
        <v>9</v>
      </c>
      <c r="C23" s="102">
        <v>6</v>
      </c>
      <c r="D23" s="102">
        <v>1</v>
      </c>
      <c r="E23" s="102"/>
      <c r="F23" s="102"/>
      <c r="G23" s="102"/>
      <c r="H23" s="102">
        <v>5</v>
      </c>
      <c r="I23" s="102"/>
      <c r="J23" s="100"/>
      <c r="K23" s="102"/>
      <c r="L23" s="103">
        <v>12</v>
      </c>
    </row>
    <row r="24" spans="2:12">
      <c r="B24" s="25" t="s">
        <v>24</v>
      </c>
      <c r="C24" s="104">
        <v>428</v>
      </c>
      <c r="D24" s="104">
        <v>34</v>
      </c>
      <c r="E24" s="104">
        <v>3</v>
      </c>
      <c r="F24" s="104">
        <v>0</v>
      </c>
      <c r="G24" s="104">
        <v>0</v>
      </c>
      <c r="H24" s="104">
        <v>57</v>
      </c>
      <c r="I24" s="104">
        <v>4</v>
      </c>
      <c r="J24" s="104"/>
      <c r="K24" s="104">
        <v>9</v>
      </c>
      <c r="L24" s="104">
        <v>535</v>
      </c>
    </row>
    <row r="25" spans="2:12">
      <c r="B25" s="26" t="s">
        <v>0</v>
      </c>
      <c r="C25" s="101">
        <v>500</v>
      </c>
      <c r="D25" s="101">
        <v>37</v>
      </c>
      <c r="E25" s="101">
        <v>3</v>
      </c>
      <c r="F25" s="101">
        <v>0</v>
      </c>
      <c r="G25" s="101">
        <v>0</v>
      </c>
      <c r="H25" s="101">
        <v>60</v>
      </c>
      <c r="I25" s="101">
        <v>4</v>
      </c>
      <c r="J25" s="101">
        <v>7</v>
      </c>
      <c r="K25" s="101">
        <v>10</v>
      </c>
      <c r="L25" s="101">
        <v>621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c060706</cp:lastModifiedBy>
  <cp:lastPrinted>2016-09-23T18:17:27Z</cp:lastPrinted>
  <dcterms:created xsi:type="dcterms:W3CDTF">2010-01-11T15:46:31Z</dcterms:created>
  <dcterms:modified xsi:type="dcterms:W3CDTF">2019-05-23T15:20:07Z</dcterms:modified>
</cp:coreProperties>
</file>