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/>
  </bookViews>
  <sheets>
    <sheet name="Consolidado JT" sheetId="8" r:id="rId1"/>
    <sheet name="TST_CSJ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252"/>
</workbook>
</file>

<file path=xl/calcChain.xml><?xml version="1.0" encoding="utf-8"?>
<calcChain xmlns="http://schemas.openxmlformats.org/spreadsheetml/2006/main">
  <c r="F26" i="56" l="1"/>
  <c r="F26" i="55"/>
  <c r="F26" i="54"/>
  <c r="F26" i="53"/>
  <c r="F26" i="51"/>
  <c r="F26" i="50"/>
  <c r="F26" i="49"/>
  <c r="F26" i="57"/>
  <c r="F26" i="47"/>
  <c r="F26" i="46"/>
  <c r="F26" i="45"/>
  <c r="F26" i="44"/>
  <c r="F26" i="43"/>
  <c r="F26" i="42"/>
  <c r="F26" i="41"/>
  <c r="F26" i="40"/>
  <c r="F26" i="39"/>
  <c r="F26" i="38"/>
  <c r="F26" i="37"/>
  <c r="F26" i="36"/>
  <c r="F26" i="35"/>
  <c r="F26" i="34"/>
  <c r="F26" i="33"/>
  <c r="F26" i="31"/>
  <c r="G25" i="8" l="1"/>
  <c r="G24" i="8"/>
  <c r="G23" i="8"/>
  <c r="G22" i="8"/>
  <c r="G21" i="8"/>
  <c r="G20" i="8"/>
  <c r="D20" i="8"/>
  <c r="D21" i="8"/>
  <c r="D22" i="8"/>
  <c r="D23" i="8"/>
  <c r="D24" i="8"/>
  <c r="D25" i="8"/>
  <c r="C25" i="8"/>
  <c r="C24" i="8"/>
  <c r="C23" i="8"/>
  <c r="C22" i="8"/>
  <c r="C21" i="8"/>
  <c r="C20" i="8"/>
  <c r="G14" i="8"/>
  <c r="G15" i="8"/>
  <c r="G16" i="8"/>
  <c r="G17" i="8"/>
  <c r="F17" i="8"/>
  <c r="F16" i="8"/>
  <c r="F15" i="8"/>
  <c r="F14" i="8"/>
  <c r="D14" i="8"/>
  <c r="D15" i="8"/>
  <c r="D16" i="8"/>
  <c r="D17" i="8"/>
  <c r="C17" i="8"/>
  <c r="C16" i="8"/>
  <c r="C15" i="8"/>
  <c r="C14" i="8"/>
  <c r="E24" i="42" l="1"/>
  <c r="E23" i="42"/>
  <c r="E22" i="42"/>
  <c r="E21" i="42"/>
  <c r="E20" i="42"/>
  <c r="E19" i="42"/>
  <c r="E16" i="42"/>
  <c r="E15" i="42"/>
  <c r="E14" i="42"/>
  <c r="E13" i="42"/>
  <c r="E24" i="47" l="1"/>
  <c r="E23" i="47"/>
  <c r="E22" i="47"/>
  <c r="E21" i="47"/>
  <c r="E20" i="47"/>
  <c r="E19" i="47"/>
  <c r="E16" i="47"/>
  <c r="E15" i="47"/>
  <c r="E14" i="47"/>
  <c r="E13" i="47"/>
  <c r="E24" i="31" l="1"/>
  <c r="E23" i="31"/>
  <c r="E22" i="31"/>
  <c r="E21" i="31"/>
  <c r="E20" i="31"/>
  <c r="E19" i="31"/>
  <c r="E16" i="31"/>
  <c r="E15" i="31"/>
  <c r="E14" i="31"/>
  <c r="E13" i="31"/>
  <c r="E24" i="56" l="1"/>
  <c r="E23" i="56"/>
  <c r="E22" i="56"/>
  <c r="E21" i="56"/>
  <c r="E20" i="56"/>
  <c r="E19" i="56"/>
  <c r="E16" i="56"/>
  <c r="E15" i="56"/>
  <c r="E14" i="56"/>
  <c r="E13" i="56"/>
  <c r="E24" i="55" l="1"/>
  <c r="E23" i="55"/>
  <c r="E22" i="55"/>
  <c r="E21" i="55"/>
  <c r="E20" i="55"/>
  <c r="E19" i="55"/>
  <c r="E16" i="55"/>
  <c r="E15" i="55"/>
  <c r="E14" i="55"/>
  <c r="E13" i="55"/>
  <c r="E24" i="53" l="1"/>
  <c r="E23" i="53"/>
  <c r="E22" i="53"/>
  <c r="E21" i="53"/>
  <c r="E20" i="53"/>
  <c r="E19" i="53"/>
  <c r="E16" i="53"/>
  <c r="E15" i="53"/>
  <c r="E14" i="53"/>
  <c r="E13" i="53"/>
  <c r="E24" i="51" l="1"/>
  <c r="E23" i="51"/>
  <c r="E22" i="51"/>
  <c r="E21" i="51"/>
  <c r="E20" i="51"/>
  <c r="E19" i="51"/>
  <c r="E16" i="51"/>
  <c r="E15" i="51"/>
  <c r="E14" i="51"/>
  <c r="E13" i="51"/>
  <c r="E24" i="50" l="1"/>
  <c r="E23" i="50"/>
  <c r="E22" i="50"/>
  <c r="E21" i="50"/>
  <c r="E20" i="50"/>
  <c r="E19" i="50"/>
  <c r="E16" i="50"/>
  <c r="E15" i="50"/>
  <c r="E14" i="50"/>
  <c r="E13" i="50"/>
  <c r="E24" i="49" l="1"/>
  <c r="E23" i="49"/>
  <c r="E22" i="49"/>
  <c r="E21" i="49"/>
  <c r="E20" i="49"/>
  <c r="E19" i="49"/>
  <c r="E16" i="49"/>
  <c r="E15" i="49"/>
  <c r="E14" i="49"/>
  <c r="E13" i="49"/>
  <c r="E24" i="57" l="1"/>
  <c r="E23" i="57"/>
  <c r="E22" i="57"/>
  <c r="E21" i="57"/>
  <c r="E20" i="57"/>
  <c r="E19" i="57"/>
  <c r="E16" i="57"/>
  <c r="E15" i="57"/>
  <c r="E14" i="57"/>
  <c r="E13" i="57"/>
  <c r="E24" i="43" l="1"/>
  <c r="E23" i="43"/>
  <c r="E22" i="43"/>
  <c r="E21" i="43"/>
  <c r="E20" i="43"/>
  <c r="E19" i="43"/>
  <c r="E16" i="43"/>
  <c r="E15" i="43"/>
  <c r="E14" i="43"/>
  <c r="E13" i="43"/>
  <c r="E24" i="39" l="1"/>
  <c r="E23" i="39"/>
  <c r="E22" i="39"/>
  <c r="E21" i="39"/>
  <c r="E20" i="39"/>
  <c r="E19" i="39"/>
  <c r="E16" i="39"/>
  <c r="E15" i="39"/>
  <c r="E14" i="39"/>
  <c r="E13" i="39"/>
  <c r="E13" i="38" l="1"/>
  <c r="E14" i="38"/>
  <c r="E15" i="38"/>
  <c r="E16" i="38"/>
  <c r="E24" i="37" l="1"/>
  <c r="E23" i="37"/>
  <c r="E22" i="37"/>
  <c r="E21" i="37"/>
  <c r="E20" i="37"/>
  <c r="E19" i="37"/>
  <c r="E16" i="37"/>
  <c r="E15" i="37"/>
  <c r="E14" i="37"/>
  <c r="E13" i="37"/>
  <c r="E24" i="36" l="1"/>
  <c r="E23" i="36"/>
  <c r="E22" i="36"/>
  <c r="E21" i="36"/>
  <c r="E20" i="36"/>
  <c r="E19" i="36"/>
  <c r="E16" i="36"/>
  <c r="E15" i="36"/>
  <c r="E14" i="36"/>
  <c r="E13" i="36"/>
  <c r="E24" i="34" l="1"/>
  <c r="E23" i="34"/>
  <c r="E22" i="34"/>
  <c r="E21" i="34"/>
  <c r="E20" i="34"/>
  <c r="E19" i="34"/>
  <c r="E16" i="34"/>
  <c r="E15" i="34"/>
  <c r="E14" i="34"/>
  <c r="E13" i="34"/>
  <c r="E24" i="33" l="1"/>
  <c r="E23" i="33"/>
  <c r="E22" i="33"/>
  <c r="E21" i="33"/>
  <c r="E20" i="33"/>
  <c r="E19" i="33"/>
  <c r="E16" i="33"/>
  <c r="E15" i="33"/>
  <c r="E14" i="33"/>
  <c r="E13" i="33"/>
  <c r="G25" i="57" l="1"/>
  <c r="D25" i="57"/>
  <c r="C25" i="57"/>
  <c r="E25" i="57" s="1"/>
  <c r="H25" i="57" s="1"/>
  <c r="H24" i="57"/>
  <c r="H23" i="57"/>
  <c r="H22" i="57"/>
  <c r="H21" i="57"/>
  <c r="H20" i="57"/>
  <c r="H19" i="57"/>
  <c r="G17" i="57"/>
  <c r="G26" i="57" s="1"/>
  <c r="F17" i="57"/>
  <c r="D17" i="57"/>
  <c r="D26" i="57" s="1"/>
  <c r="C17" i="57"/>
  <c r="H16" i="57"/>
  <c r="H15" i="57"/>
  <c r="H14" i="57"/>
  <c r="H13" i="57"/>
  <c r="G25" i="56"/>
  <c r="D25" i="56"/>
  <c r="C25" i="56"/>
  <c r="E25" i="56" s="1"/>
  <c r="H25" i="56" s="1"/>
  <c r="H24" i="56"/>
  <c r="H23" i="56"/>
  <c r="H22" i="56"/>
  <c r="H21" i="56"/>
  <c r="H20" i="56"/>
  <c r="H19" i="56"/>
  <c r="G17" i="56"/>
  <c r="F17" i="56"/>
  <c r="D17" i="56"/>
  <c r="C17" i="56"/>
  <c r="H16" i="56"/>
  <c r="H15" i="56"/>
  <c r="H14" i="56"/>
  <c r="H13" i="56"/>
  <c r="G25" i="55"/>
  <c r="D25" i="55"/>
  <c r="C25" i="55"/>
  <c r="H24" i="55"/>
  <c r="H23" i="55"/>
  <c r="H22" i="55"/>
  <c r="H21" i="55"/>
  <c r="H20" i="55"/>
  <c r="H19" i="55"/>
  <c r="G17" i="55"/>
  <c r="F17" i="55"/>
  <c r="D17" i="55"/>
  <c r="C17" i="55"/>
  <c r="C26" i="55" s="1"/>
  <c r="H16" i="55"/>
  <c r="H15" i="55"/>
  <c r="H14" i="55"/>
  <c r="H13" i="55"/>
  <c r="G25" i="54"/>
  <c r="D25" i="54"/>
  <c r="C25" i="54"/>
  <c r="E25" i="54" s="1"/>
  <c r="H25" i="54" s="1"/>
  <c r="H24" i="54"/>
  <c r="H23" i="54"/>
  <c r="H22" i="54"/>
  <c r="H21" i="54"/>
  <c r="H20" i="54"/>
  <c r="H19" i="54"/>
  <c r="G17" i="54"/>
  <c r="F17" i="54"/>
  <c r="D17" i="54"/>
  <c r="C17" i="54"/>
  <c r="H16" i="54"/>
  <c r="H15" i="54"/>
  <c r="H14" i="54"/>
  <c r="H13" i="54"/>
  <c r="G25" i="53"/>
  <c r="D25" i="53"/>
  <c r="C25" i="53"/>
  <c r="E25" i="53" s="1"/>
  <c r="H25" i="53" s="1"/>
  <c r="H24" i="53"/>
  <c r="H23" i="53"/>
  <c r="H22" i="53"/>
  <c r="H21" i="53"/>
  <c r="H20" i="53"/>
  <c r="H19" i="53"/>
  <c r="G17" i="53"/>
  <c r="F17" i="53"/>
  <c r="D17" i="53"/>
  <c r="C17" i="53"/>
  <c r="H16" i="53"/>
  <c r="H15" i="53"/>
  <c r="H14" i="53"/>
  <c r="H13" i="53"/>
  <c r="G25" i="52"/>
  <c r="D25" i="52"/>
  <c r="C25" i="52"/>
  <c r="E25" i="52" s="1"/>
  <c r="H25" i="52" s="1"/>
  <c r="H24" i="52"/>
  <c r="H23" i="52"/>
  <c r="H22" i="52"/>
  <c r="H21" i="52"/>
  <c r="H20" i="52"/>
  <c r="H19" i="52"/>
  <c r="G17" i="52"/>
  <c r="G26" i="52" s="1"/>
  <c r="F17" i="52"/>
  <c r="F26" i="52" s="1"/>
  <c r="D17" i="52"/>
  <c r="C17" i="52"/>
  <c r="H16" i="52"/>
  <c r="H15" i="52"/>
  <c r="H14" i="52"/>
  <c r="H13" i="52"/>
  <c r="G25" i="51"/>
  <c r="D25" i="51"/>
  <c r="C25" i="51"/>
  <c r="E25" i="51" s="1"/>
  <c r="H24" i="51"/>
  <c r="H23" i="51"/>
  <c r="H22" i="51"/>
  <c r="H21" i="51"/>
  <c r="H20" i="51"/>
  <c r="H19" i="51"/>
  <c r="G17" i="51"/>
  <c r="F17" i="51"/>
  <c r="D17" i="51"/>
  <c r="C17" i="51"/>
  <c r="C26" i="51" s="1"/>
  <c r="H16" i="51"/>
  <c r="H15" i="51"/>
  <c r="H14" i="51"/>
  <c r="H13" i="51"/>
  <c r="G25" i="50"/>
  <c r="D25" i="50"/>
  <c r="C25" i="50"/>
  <c r="H24" i="50"/>
  <c r="H23" i="50"/>
  <c r="H22" i="50"/>
  <c r="H21" i="50"/>
  <c r="H20" i="50"/>
  <c r="H19" i="50"/>
  <c r="G17" i="50"/>
  <c r="F17" i="50"/>
  <c r="D17" i="50"/>
  <c r="C17" i="50"/>
  <c r="E17" i="50" s="1"/>
  <c r="H16" i="50"/>
  <c r="H15" i="50"/>
  <c r="H14" i="50"/>
  <c r="H13" i="50"/>
  <c r="G25" i="49"/>
  <c r="D25" i="49"/>
  <c r="C25" i="49"/>
  <c r="E25" i="49" s="1"/>
  <c r="H25" i="49" s="1"/>
  <c r="H24" i="49"/>
  <c r="H23" i="49"/>
  <c r="H22" i="49"/>
  <c r="H21" i="49"/>
  <c r="H20" i="49"/>
  <c r="H19" i="49"/>
  <c r="G17" i="49"/>
  <c r="F17" i="49"/>
  <c r="D17" i="49"/>
  <c r="C17" i="49"/>
  <c r="E17" i="49" s="1"/>
  <c r="H16" i="49"/>
  <c r="H15" i="49"/>
  <c r="H14" i="49"/>
  <c r="H13" i="49"/>
  <c r="G25" i="47"/>
  <c r="D25" i="47"/>
  <c r="C25" i="47"/>
  <c r="E25" i="47" s="1"/>
  <c r="H25" i="47" s="1"/>
  <c r="H24" i="47"/>
  <c r="H23" i="47"/>
  <c r="H22" i="47"/>
  <c r="H21" i="47"/>
  <c r="H20" i="47"/>
  <c r="H19" i="47"/>
  <c r="G17" i="47"/>
  <c r="F17" i="47"/>
  <c r="D17" i="47"/>
  <c r="C17" i="47"/>
  <c r="E17" i="47" s="1"/>
  <c r="H16" i="47"/>
  <c r="H15" i="47"/>
  <c r="H14" i="47"/>
  <c r="H13" i="47"/>
  <c r="G25" i="46"/>
  <c r="D25" i="46"/>
  <c r="C25" i="46"/>
  <c r="E25" i="46" s="1"/>
  <c r="H25" i="46" s="1"/>
  <c r="H24" i="46"/>
  <c r="H23" i="46"/>
  <c r="H22" i="46"/>
  <c r="H21" i="46"/>
  <c r="H20" i="46"/>
  <c r="H19" i="46"/>
  <c r="G17" i="46"/>
  <c r="G26" i="46" s="1"/>
  <c r="F17" i="46"/>
  <c r="D17" i="46"/>
  <c r="C17" i="46"/>
  <c r="H16" i="46"/>
  <c r="H15" i="46"/>
  <c r="H14" i="46"/>
  <c r="H13" i="46"/>
  <c r="G25" i="45"/>
  <c r="D25" i="45"/>
  <c r="C25" i="45"/>
  <c r="E25" i="45" s="1"/>
  <c r="H25" i="45" s="1"/>
  <c r="H24" i="45"/>
  <c r="H23" i="45"/>
  <c r="H22" i="45"/>
  <c r="H21" i="45"/>
  <c r="H20" i="45"/>
  <c r="H19" i="45"/>
  <c r="G17" i="45"/>
  <c r="F17" i="45"/>
  <c r="D17" i="45"/>
  <c r="C17" i="45"/>
  <c r="H16" i="45"/>
  <c r="H15" i="45"/>
  <c r="H14" i="45"/>
  <c r="H13" i="45"/>
  <c r="G25" i="44"/>
  <c r="D25" i="44"/>
  <c r="C25" i="44"/>
  <c r="E25" i="44" s="1"/>
  <c r="H25" i="44" s="1"/>
  <c r="H24" i="44"/>
  <c r="H23" i="44"/>
  <c r="H22" i="44"/>
  <c r="H21" i="44"/>
  <c r="H20" i="44"/>
  <c r="H19" i="44"/>
  <c r="G17" i="44"/>
  <c r="G26" i="44" s="1"/>
  <c r="F17" i="44"/>
  <c r="D17" i="44"/>
  <c r="D26" i="44" s="1"/>
  <c r="C17" i="44"/>
  <c r="C26" i="44" s="1"/>
  <c r="H16" i="44"/>
  <c r="H15" i="44"/>
  <c r="H14" i="44"/>
  <c r="H13" i="44"/>
  <c r="G25" i="43"/>
  <c r="D25" i="43"/>
  <c r="C25" i="43"/>
  <c r="E25" i="43" s="1"/>
  <c r="H25" i="43" s="1"/>
  <c r="H24" i="43"/>
  <c r="H23" i="43"/>
  <c r="H22" i="43"/>
  <c r="H21" i="43"/>
  <c r="H20" i="43"/>
  <c r="H19" i="43"/>
  <c r="G17" i="43"/>
  <c r="F17" i="43"/>
  <c r="D17" i="43"/>
  <c r="C17" i="43"/>
  <c r="H16" i="43"/>
  <c r="H15" i="43"/>
  <c r="H14" i="43"/>
  <c r="H13" i="43"/>
  <c r="G25" i="42"/>
  <c r="D25" i="42"/>
  <c r="C25" i="42"/>
  <c r="H24" i="42"/>
  <c r="H23" i="42"/>
  <c r="H22" i="42"/>
  <c r="H21" i="42"/>
  <c r="H20" i="42"/>
  <c r="H19" i="42"/>
  <c r="G17" i="42"/>
  <c r="F17" i="42"/>
  <c r="D17" i="42"/>
  <c r="C17" i="42"/>
  <c r="C26" i="42" s="1"/>
  <c r="H16" i="42"/>
  <c r="H15" i="42"/>
  <c r="H14" i="42"/>
  <c r="H13" i="42"/>
  <c r="G25" i="41"/>
  <c r="D25" i="41"/>
  <c r="C25" i="41"/>
  <c r="E25" i="41" s="1"/>
  <c r="H25" i="41" s="1"/>
  <c r="H24" i="41"/>
  <c r="H23" i="41"/>
  <c r="H22" i="41"/>
  <c r="H21" i="41"/>
  <c r="H20" i="41"/>
  <c r="H19" i="41"/>
  <c r="G17" i="41"/>
  <c r="F17" i="41"/>
  <c r="D17" i="41"/>
  <c r="C17" i="41"/>
  <c r="E17" i="41" s="1"/>
  <c r="H16" i="41"/>
  <c r="H15" i="41"/>
  <c r="H14" i="41"/>
  <c r="H13" i="41"/>
  <c r="G25" i="40"/>
  <c r="D25" i="40"/>
  <c r="C25" i="40"/>
  <c r="H24" i="40"/>
  <c r="H23" i="40"/>
  <c r="H22" i="40"/>
  <c r="H21" i="40"/>
  <c r="H20" i="40"/>
  <c r="H19" i="40"/>
  <c r="G17" i="40"/>
  <c r="F17" i="40"/>
  <c r="D17" i="40"/>
  <c r="C17" i="40"/>
  <c r="H16" i="40"/>
  <c r="H15" i="40"/>
  <c r="H14" i="40"/>
  <c r="H13" i="40"/>
  <c r="G25" i="39"/>
  <c r="D25" i="39"/>
  <c r="C25" i="39"/>
  <c r="E25" i="39" s="1"/>
  <c r="H25" i="39" s="1"/>
  <c r="H24" i="39"/>
  <c r="H23" i="39"/>
  <c r="H22" i="39"/>
  <c r="H21" i="39"/>
  <c r="H20" i="39"/>
  <c r="H19" i="39"/>
  <c r="G17" i="39"/>
  <c r="F17" i="39"/>
  <c r="D17" i="39"/>
  <c r="C17" i="39"/>
  <c r="E17" i="39" s="1"/>
  <c r="H16" i="39"/>
  <c r="H15" i="39"/>
  <c r="H14" i="39"/>
  <c r="H13" i="39"/>
  <c r="G25" i="38"/>
  <c r="D25" i="38"/>
  <c r="C25" i="38"/>
  <c r="E25" i="38" s="1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F17" i="38"/>
  <c r="D17" i="38"/>
  <c r="C17" i="38"/>
  <c r="H16" i="38"/>
  <c r="H15" i="38"/>
  <c r="H14" i="38"/>
  <c r="H13" i="38"/>
  <c r="G25" i="37"/>
  <c r="D25" i="37"/>
  <c r="C25" i="37"/>
  <c r="H24" i="37"/>
  <c r="H23" i="37"/>
  <c r="H22" i="37"/>
  <c r="H21" i="37"/>
  <c r="H20" i="37"/>
  <c r="H19" i="37"/>
  <c r="G17" i="37"/>
  <c r="F17" i="37"/>
  <c r="D17" i="37"/>
  <c r="C17" i="37"/>
  <c r="C26" i="37" s="1"/>
  <c r="H16" i="37"/>
  <c r="H15" i="37"/>
  <c r="H14" i="37"/>
  <c r="H13" i="37"/>
  <c r="G25" i="36"/>
  <c r="D25" i="36"/>
  <c r="C25" i="36"/>
  <c r="E25" i="36" s="1"/>
  <c r="H25" i="36" s="1"/>
  <c r="H24" i="36"/>
  <c r="H23" i="36"/>
  <c r="H22" i="36"/>
  <c r="H21" i="36"/>
  <c r="H20" i="36"/>
  <c r="H19" i="36"/>
  <c r="G17" i="36"/>
  <c r="F17" i="36"/>
  <c r="D17" i="36"/>
  <c r="C17" i="36"/>
  <c r="H16" i="36"/>
  <c r="H15" i="36"/>
  <c r="H14" i="36"/>
  <c r="H13" i="36"/>
  <c r="G25" i="35"/>
  <c r="D25" i="35"/>
  <c r="C25" i="35"/>
  <c r="H24" i="35"/>
  <c r="H23" i="35"/>
  <c r="H22" i="35"/>
  <c r="H21" i="35"/>
  <c r="H20" i="35"/>
  <c r="H19" i="35"/>
  <c r="G17" i="35"/>
  <c r="F17" i="35"/>
  <c r="D17" i="35"/>
  <c r="C17" i="35"/>
  <c r="H16" i="35"/>
  <c r="H15" i="35"/>
  <c r="H14" i="35"/>
  <c r="H13" i="35"/>
  <c r="G25" i="34"/>
  <c r="D25" i="34"/>
  <c r="C25" i="34"/>
  <c r="H24" i="34"/>
  <c r="H23" i="34"/>
  <c r="H22" i="34"/>
  <c r="H21" i="34"/>
  <c r="H20" i="34"/>
  <c r="H19" i="34"/>
  <c r="G17" i="34"/>
  <c r="F17" i="34"/>
  <c r="D17" i="34"/>
  <c r="C17" i="34"/>
  <c r="H16" i="34"/>
  <c r="H15" i="34"/>
  <c r="H14" i="34"/>
  <c r="H13" i="34"/>
  <c r="G25" i="33"/>
  <c r="D25" i="33"/>
  <c r="C25" i="33"/>
  <c r="H24" i="33"/>
  <c r="H23" i="33"/>
  <c r="H22" i="33"/>
  <c r="H21" i="33"/>
  <c r="H20" i="33"/>
  <c r="H19" i="33"/>
  <c r="G17" i="33"/>
  <c r="F17" i="33"/>
  <c r="D17" i="33"/>
  <c r="C17" i="33"/>
  <c r="E17" i="33" s="1"/>
  <c r="H16" i="33"/>
  <c r="H15" i="33"/>
  <c r="H14" i="33"/>
  <c r="H13" i="33"/>
  <c r="G25" i="31"/>
  <c r="D25" i="31"/>
  <c r="C25" i="31"/>
  <c r="E25" i="31" s="1"/>
  <c r="H24" i="31"/>
  <c r="H23" i="31"/>
  <c r="H22" i="31"/>
  <c r="H21" i="31"/>
  <c r="H20" i="31"/>
  <c r="H19" i="31"/>
  <c r="G17" i="31"/>
  <c r="G26" i="31" s="1"/>
  <c r="F17" i="31"/>
  <c r="D17" i="31"/>
  <c r="C17" i="31"/>
  <c r="C26" i="31" s="1"/>
  <c r="H16" i="31"/>
  <c r="H15" i="31"/>
  <c r="H14" i="31"/>
  <c r="H13" i="31"/>
  <c r="D26" i="54" l="1"/>
  <c r="C26" i="54"/>
  <c r="G26" i="54"/>
  <c r="C26" i="46"/>
  <c r="D26" i="46"/>
  <c r="C26" i="52"/>
  <c r="D26" i="52"/>
  <c r="G26" i="42"/>
  <c r="D26" i="42"/>
  <c r="E25" i="42"/>
  <c r="H25" i="42" s="1"/>
  <c r="E25" i="35"/>
  <c r="H25" i="35" s="1"/>
  <c r="D26" i="35"/>
  <c r="C26" i="35"/>
  <c r="G26" i="35"/>
  <c r="E25" i="40"/>
  <c r="H25" i="40" s="1"/>
  <c r="D26" i="40"/>
  <c r="C26" i="40"/>
  <c r="G26" i="40"/>
  <c r="D26" i="47"/>
  <c r="G26" i="47"/>
  <c r="D26" i="31"/>
  <c r="C26" i="56"/>
  <c r="D26" i="56"/>
  <c r="G26" i="56"/>
  <c r="D26" i="55"/>
  <c r="G26" i="55"/>
  <c r="E25" i="55"/>
  <c r="H25" i="55" s="1"/>
  <c r="C26" i="53"/>
  <c r="D26" i="53"/>
  <c r="G26" i="53"/>
  <c r="H25" i="51"/>
  <c r="D26" i="51"/>
  <c r="G26" i="51"/>
  <c r="D26" i="50"/>
  <c r="G26" i="50"/>
  <c r="E25" i="50"/>
  <c r="H25" i="50" s="1"/>
  <c r="D26" i="49"/>
  <c r="G26" i="49"/>
  <c r="C26" i="57"/>
  <c r="D26" i="45"/>
  <c r="C26" i="45"/>
  <c r="G26" i="45"/>
  <c r="D26" i="43"/>
  <c r="C26" i="43"/>
  <c r="G26" i="43"/>
  <c r="D26" i="41"/>
  <c r="G26" i="41"/>
  <c r="D26" i="39"/>
  <c r="G26" i="39"/>
  <c r="G26" i="38"/>
  <c r="D26" i="38"/>
  <c r="C26" i="38"/>
  <c r="G26" i="37"/>
  <c r="E25" i="37"/>
  <c r="H25" i="37" s="1"/>
  <c r="D26" i="37"/>
  <c r="C26" i="36"/>
  <c r="G26" i="36"/>
  <c r="D26" i="36"/>
  <c r="E25" i="34"/>
  <c r="H25" i="34" s="1"/>
  <c r="D26" i="34"/>
  <c r="C26" i="34"/>
  <c r="G26" i="34"/>
  <c r="G26" i="33"/>
  <c r="E25" i="33"/>
  <c r="H25" i="33" s="1"/>
  <c r="D26" i="33"/>
  <c r="E17" i="57"/>
  <c r="E17" i="56"/>
  <c r="E17" i="55"/>
  <c r="E17" i="54"/>
  <c r="E17" i="53"/>
  <c r="E17" i="52"/>
  <c r="E17" i="51"/>
  <c r="H17" i="50"/>
  <c r="H26" i="50" s="1"/>
  <c r="E26" i="50"/>
  <c r="C26" i="50"/>
  <c r="H17" i="49"/>
  <c r="H26" i="49" s="1"/>
  <c r="E26" i="49"/>
  <c r="C26" i="49"/>
  <c r="H17" i="47"/>
  <c r="H26" i="47" s="1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E26" i="39"/>
  <c r="H17" i="39"/>
  <c r="H26" i="39" s="1"/>
  <c r="C26" i="39"/>
  <c r="E17" i="38"/>
  <c r="E17" i="37"/>
  <c r="E17" i="36"/>
  <c r="E17" i="35"/>
  <c r="E17" i="34"/>
  <c r="H17" i="33"/>
  <c r="H26" i="33" s="1"/>
  <c r="C26" i="33"/>
  <c r="H25" i="31"/>
  <c r="E17" i="31"/>
  <c r="E26" i="33" l="1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<sst xmlns="http://schemas.openxmlformats.org/spreadsheetml/2006/main" count="958" uniqueCount="69">
  <si>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</si>
  <si>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</si>
  <si>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</si>
  <si>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</si>
  <si>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</si>
  <si>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</si>
  <si>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</si>
  <si>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</si>
  <si>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</si>
  <si>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</si>
  <si>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</si>
  <si>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</si>
  <si>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</si>
  <si>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</si>
  <si>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</si>
  <si>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</si>
  <si>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</si>
  <si>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</si>
  <si>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</si>
  <si>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</si>
  <si>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</si>
  <si>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</si>
  <si>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</si>
  <si>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</si>
  <si>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</si>
  <si>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</si>
  <si>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</si>
  <si>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</si>
  <si>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</si>
  <si>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</si>
  <si>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</si>
  <si>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</si>
  <si>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</si>
  <si>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</si>
  <si>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</si>
  <si>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</si>
  <si>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</si>
  <si>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</si>
  <si>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</si>
  <si>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1ª REGIÃO</t>
  </si>
  <si>
    <t>SECRETARIA DE GESTÃO DE PESSOAS</t>
  </si>
  <si>
    <t>2ª REGIÃO</t>
  </si>
  <si>
    <t>4ª REGIÃO</t>
  </si>
  <si>
    <t>5ª REGIÃO</t>
  </si>
  <si>
    <t>6ª REGIÃO</t>
  </si>
  <si>
    <t>7ª REGIÃO</t>
  </si>
  <si>
    <t>9ª REGIÃO</t>
  </si>
  <si>
    <t>11ª REGIÃO</t>
  </si>
  <si>
    <t>12ª REGIÃO</t>
  </si>
  <si>
    <t>13ª REGIÃO</t>
  </si>
  <si>
    <t>16ª REGIÃO</t>
  </si>
  <si>
    <t>17ª REGIÃO</t>
  </si>
  <si>
    <t>18ª REGIÃO</t>
  </si>
  <si>
    <t>19ª REGIÃO</t>
  </si>
  <si>
    <t>21ª REGIÃO</t>
  </si>
  <si>
    <t>23ª REGIÃO</t>
  </si>
  <si>
    <t>SECRETARIA DE GERENCIAMENTO HUMANO</t>
  </si>
  <si>
    <t>24 REGIÃO</t>
  </si>
  <si>
    <t>COORDENADORIA DE INFORMAÇÕES FUNCIONAIS</t>
  </si>
  <si>
    <t>15ª REGIÃO</t>
  </si>
  <si>
    <t>Data de referência: 30/4/2023</t>
  </si>
  <si>
    <t>8ª REGIÃO</t>
  </si>
  <si>
    <t>3ª REGIÃO</t>
  </si>
  <si>
    <t>SECRETARIA DE PESSOAL</t>
  </si>
  <si>
    <t>10ª REGIÃO</t>
  </si>
  <si>
    <t>20ª REGIÃO</t>
  </si>
  <si>
    <t>14ª REGIÃO</t>
  </si>
  <si>
    <t>22ª REGIÃO</t>
  </si>
  <si>
    <t>TRIBUNAL SUPERIOR DO TRABALHO E CONSELHO SUPERIOR DA JUSTIÇA DO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</si>
</sst>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9"/>
      <color indexed="64"/>
      <name val="Arial"/>
      <family val="2"/>
    </font>
    <font>
      <sz val="9"/>
      <color rgb="FF000000"/>
      <name val="Arial"/>
      <charset val="1"/>
    </font>
    <font>
      <sz val="9"/>
      <color theme="1"/>
      <name val="Arial"/>
    </font>
  </fonts>
  <fills count="9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A6A6A6"/>
        <bgColor rgb="FF969696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BFBFBF"/>
      </patternFill>
    </fill>
    <fill>
      <patternFill patternType="solid">
        <fgColor rgb="FFA5A5A5"/>
        <bgColor rgb="FFA5A5A5"/>
      </patternFill>
    </fill>
  </fills>
  <borders count="13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962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70" fillId="3" borderId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0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70" fillId="12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71" fillId="13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71" fillId="16" borderId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164" fontId="72" fillId="0" borderId="1"/>
    <xf numFmtId="0" fontId="60" fillId="3" borderId="0" applyNumberFormat="0" applyBorder="0" applyAlignment="0" applyProtection="0"/>
    <xf numFmtId="164" fontId="73" fillId="0" borderId="0">
      <alignment vertical="top"/>
    </xf>
    <xf numFmtId="164" fontId="74" fillId="0" borderId="0">
      <alignment horizontal="right"/>
    </xf>
    <xf numFmtId="164" fontId="74" fillId="0" borderId="0">
      <alignment horizontal="left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5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6" fillId="0" borderId="0"/>
    <xf numFmtId="0" fontId="77" fillId="0" borderId="0"/>
    <xf numFmtId="0" fontId="56" fillId="8" borderId="2" applyNumberFormat="0" applyAlignment="0" applyProtection="0"/>
    <xf numFmtId="0" fontId="56" fillId="8" borderId="2" applyNumberFormat="0" applyAlignment="0" applyProtection="0"/>
    <xf numFmtId="0" fontId="56" fillId="8" borderId="2" applyNumberFormat="0" applyAlignment="0" applyProtection="0"/>
    <xf numFmtId="0" fontId="81" fillId="8" borderId="2"/>
    <xf numFmtId="0" fontId="56" fillId="8" borderId="2" applyNumberFormat="0" applyAlignment="0" applyProtection="0"/>
    <xf numFmtId="0" fontId="56" fillId="8" borderId="2" applyNumberFormat="0" applyAlignment="0" applyProtection="0"/>
    <xf numFmtId="0" fontId="80" fillId="0" borderId="0">
      <alignment vertical="center"/>
    </xf>
    <xf numFmtId="0" fontId="57" fillId="21" borderId="3" applyNumberFormat="0" applyAlignment="0" applyProtection="0"/>
    <xf numFmtId="0" fontId="57" fillId="21" borderId="3" applyNumberFormat="0" applyAlignment="0" applyProtection="0"/>
    <xf numFmtId="0" fontId="82" fillId="21" borderId="3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83" fillId="0" borderId="4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7" fillId="21" borderId="3" applyNumberFormat="0" applyAlignment="0" applyProtection="0"/>
    <xf numFmtId="4" fontId="70" fillId="0" borderId="0"/>
    <xf numFmtId="166" fontId="70" fillId="0" borderId="0"/>
    <xf numFmtId="165" fontId="52" fillId="0" borderId="0" applyBorder="0" applyAlignment="0" applyProtection="0"/>
    <xf numFmtId="165" fontId="52" fillId="0" borderId="0" applyBorder="0" applyAlignment="0" applyProtection="0"/>
    <xf numFmtId="40" fontId="70" fillId="0" borderId="0"/>
    <xf numFmtId="3" fontId="70" fillId="0" borderId="0"/>
    <xf numFmtId="0" fontId="70" fillId="0" borderId="0"/>
    <xf numFmtId="0" fontId="70" fillId="0" borderId="0"/>
    <xf numFmtId="167" fontId="70" fillId="0" borderId="0"/>
    <xf numFmtId="0" fontId="70" fillId="0" borderId="0"/>
    <xf numFmtId="0" fontId="70" fillId="0" borderId="0"/>
    <xf numFmtId="168" fontId="70" fillId="0" borderId="0"/>
    <xf numFmtId="169" fontId="70" fillId="0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71" fillId="17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71" fillId="18" borderId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71" fillId="19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71" fillId="20" borderId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8" borderId="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170" fontId="52" fillId="0" borderId="0" applyFill="0" applyBorder="0" applyAlignment="0" applyProtection="0"/>
    <xf numFmtId="0" fontId="64" fillId="0" borderId="0" applyNumberFormat="0" applyFill="0" applyBorder="0" applyAlignment="0" applyProtection="0"/>
    <xf numFmtId="0" fontId="84" fillId="0" borderId="5">
      <alignment horizontal="center"/>
    </xf>
    <xf numFmtId="2" fontId="70" fillId="0" borderId="0"/>
    <xf numFmtId="2" fontId="70" fillId="0" borderId="0"/>
    <xf numFmtId="0" fontId="85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6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7" fillId="0" borderId="0"/>
    <xf numFmtId="0" fontId="59" fillId="7" borderId="2" applyNumberFormat="0" applyAlignment="0" applyProtection="0"/>
    <xf numFmtId="0" fontId="84" fillId="0" borderId="9">
      <alignment horizontal="center"/>
    </xf>
    <xf numFmtId="0" fontId="88" fillId="0" borderId="10">
      <alignment horizontal="center"/>
    </xf>
    <xf numFmtId="171" fontId="70" fillId="0" borderId="0"/>
    <xf numFmtId="0" fontId="58" fillId="0" borderId="4" applyNumberFormat="0" applyFill="0" applyAlignment="0" applyProtection="0"/>
    <xf numFmtId="165" fontId="70" fillId="0" borderId="0"/>
    <xf numFmtId="172" fontId="52" fillId="0" borderId="0" applyFill="0" applyBorder="0" applyAlignment="0" applyProtection="0"/>
    <xf numFmtId="167" fontId="70" fillId="0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89" fillId="22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4" fillId="0" borderId="0"/>
    <xf numFmtId="0" fontId="52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70" fillId="0" borderId="0"/>
    <xf numFmtId="0" fontId="52" fillId="0" borderId="0"/>
    <xf numFmtId="0" fontId="52" fillId="0" borderId="0"/>
    <xf numFmtId="0" fontId="90" fillId="0" borderId="0"/>
    <xf numFmtId="0" fontId="90" fillId="0" borderId="0"/>
    <xf numFmtId="0" fontId="52" fillId="0" borderId="0"/>
    <xf numFmtId="0" fontId="52" fillId="0" borderId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62" fillId="8" borderId="12" applyNumberFormat="0" applyAlignment="0" applyProtection="0"/>
    <xf numFmtId="10" fontId="70" fillId="0" borderId="0"/>
    <xf numFmtId="173" fontId="78" fillId="0" borderId="0">
      <protection locked="0"/>
    </xf>
    <xf numFmtId="174" fontId="78" fillId="0" borderId="0">
      <protection locked="0"/>
    </xf>
    <xf numFmtId="9" fontId="52" fillId="0" borderId="0" applyFill="0" applyBorder="0" applyAlignment="0" applyProtection="0"/>
    <xf numFmtId="9" fontId="104" fillId="0" borderId="0" applyFont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74" fillId="0" borderId="0"/>
    <xf numFmtId="0" fontId="62" fillId="8" borderId="12" applyNumberFormat="0" applyAlignment="0" applyProtection="0"/>
    <xf numFmtId="0" fontId="62" fillId="8" borderId="12" applyNumberFormat="0" applyAlignment="0" applyProtection="0"/>
    <xf numFmtId="0" fontId="91" fillId="8" borderId="12"/>
    <xf numFmtId="0" fontId="62" fillId="8" borderId="12" applyNumberFormat="0" applyAlignment="0" applyProtection="0"/>
    <xf numFmtId="0" fontId="62" fillId="8" borderId="12" applyNumberFormat="0" applyAlignment="0" applyProtection="0"/>
    <xf numFmtId="38" fontId="70" fillId="0" borderId="0"/>
    <xf numFmtId="38" fontId="92" fillId="0" borderId="13"/>
    <xf numFmtId="175" fontId="90" fillId="0" borderId="0">
      <protection locked="0"/>
    </xf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70" fillId="0" borderId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165" fontId="90" fillId="0" borderId="0"/>
    <xf numFmtId="165" fontId="5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70" fillId="0" borderId="0"/>
    <xf numFmtId="178" fontId="70" fillId="0" borderId="0"/>
    <xf numFmtId="0" fontId="65" fillId="0" borderId="0" applyNumberFormat="0" applyFill="0" applyBorder="0" applyAlignment="0" applyProtection="0"/>
    <xf numFmtId="0" fontId="95" fillId="0" borderId="14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99" fillId="0" borderId="6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101" fillId="0" borderId="7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102" fillId="0" borderId="8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2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7" fillId="0" borderId="15"/>
    <xf numFmtId="2" fontId="96" fillId="0" borderId="0">
      <protection locked="0"/>
    </xf>
    <xf numFmtId="2" fontId="96" fillId="0" borderId="0">
      <protection locked="0"/>
    </xf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98" fillId="0" borderId="16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174" fontId="78" fillId="0" borderId="0">
      <protection locked="0"/>
    </xf>
    <xf numFmtId="179" fontId="78" fillId="0" borderId="0">
      <protection locked="0"/>
    </xf>
    <xf numFmtId="0" fontId="90" fillId="0" borderId="0"/>
    <xf numFmtId="43" fontId="104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3" fontId="70" fillId="0" borderId="0"/>
    <xf numFmtId="0" fontId="63" fillId="0" borderId="0" applyNumberFormat="0" applyFill="0" applyBorder="0" applyAlignment="0" applyProtection="0"/>
    <xf numFmtId="0" fontId="110" fillId="0" borderId="0"/>
    <xf numFmtId="0" fontId="111" fillId="30" borderId="0"/>
    <xf numFmtId="0" fontId="111" fillId="31" borderId="0"/>
    <xf numFmtId="0" fontId="111" fillId="32" borderId="0"/>
    <xf numFmtId="0" fontId="111" fillId="33" borderId="0"/>
    <xf numFmtId="0" fontId="111" fillId="34" borderId="0"/>
    <xf numFmtId="0" fontId="111" fillId="35" borderId="0"/>
    <xf numFmtId="0" fontId="111" fillId="30" borderId="0"/>
    <xf numFmtId="0" fontId="111" fillId="30" borderId="0"/>
    <xf numFmtId="0" fontId="111" fillId="30" borderId="0"/>
    <xf numFmtId="0" fontId="111" fillId="30" borderId="0"/>
    <xf numFmtId="0" fontId="111" fillId="31" borderId="0"/>
    <xf numFmtId="0" fontId="111" fillId="31" borderId="0"/>
    <xf numFmtId="0" fontId="111" fillId="31" borderId="0"/>
    <xf numFmtId="0" fontId="111" fillId="31" borderId="0"/>
    <xf numFmtId="0" fontId="111" fillId="32" borderId="0"/>
    <xf numFmtId="0" fontId="111" fillId="32" borderId="0"/>
    <xf numFmtId="0" fontId="111" fillId="32" borderId="0"/>
    <xf numFmtId="0" fontId="111" fillId="32" borderId="0"/>
    <xf numFmtId="0" fontId="111" fillId="33" borderId="0"/>
    <xf numFmtId="0" fontId="111" fillId="33" borderId="0"/>
    <xf numFmtId="0" fontId="111" fillId="33" borderId="0"/>
    <xf numFmtId="0" fontId="111" fillId="33" borderId="0"/>
    <xf numFmtId="0" fontId="111" fillId="34" borderId="0"/>
    <xf numFmtId="0" fontId="111" fillId="34" borderId="0"/>
    <xf numFmtId="0" fontId="111" fillId="34" borderId="0"/>
    <xf numFmtId="0" fontId="111" fillId="34" borderId="0"/>
    <xf numFmtId="0" fontId="111" fillId="35" borderId="0"/>
    <xf numFmtId="0" fontId="111" fillId="35" borderId="0"/>
    <xf numFmtId="0" fontId="111" fillId="35" borderId="0"/>
    <xf numFmtId="0" fontId="111" fillId="36" borderId="0"/>
    <xf numFmtId="0" fontId="111" fillId="37" borderId="0"/>
    <xf numFmtId="0" fontId="111" fillId="38" borderId="0"/>
    <xf numFmtId="0" fontId="111" fillId="39" borderId="0"/>
    <xf numFmtId="0" fontId="111" fillId="33" borderId="0"/>
    <xf numFmtId="0" fontId="111" fillId="37" borderId="0"/>
    <xf numFmtId="0" fontId="111" fillId="40" borderId="0"/>
    <xf numFmtId="0" fontId="111" fillId="37" borderId="0"/>
    <xf numFmtId="0" fontId="111" fillId="37" borderId="0"/>
    <xf numFmtId="0" fontId="111" fillId="37" borderId="0"/>
    <xf numFmtId="0" fontId="111" fillId="37" borderId="0"/>
    <xf numFmtId="0" fontId="111" fillId="38" borderId="0"/>
    <xf numFmtId="0" fontId="111" fillId="38" borderId="0"/>
    <xf numFmtId="0" fontId="111" fillId="38" borderId="0"/>
    <xf numFmtId="0" fontId="111" fillId="38" borderId="0"/>
    <xf numFmtId="0" fontId="111" fillId="39" borderId="0"/>
    <xf numFmtId="0" fontId="111" fillId="39" borderId="0"/>
    <xf numFmtId="0" fontId="111" fillId="39" borderId="0"/>
    <xf numFmtId="0" fontId="111" fillId="39" borderId="0"/>
    <xf numFmtId="0" fontId="111" fillId="33" borderId="0"/>
    <xf numFmtId="0" fontId="111" fillId="33" borderId="0"/>
    <xf numFmtId="0" fontId="111" fillId="33" borderId="0"/>
    <xf numFmtId="0" fontId="111" fillId="33" borderId="0"/>
    <xf numFmtId="0" fontId="111" fillId="37" borderId="0"/>
    <xf numFmtId="0" fontId="111" fillId="37" borderId="0"/>
    <xf numFmtId="0" fontId="111" fillId="37" borderId="0"/>
    <xf numFmtId="0" fontId="111" fillId="37" borderId="0"/>
    <xf numFmtId="0" fontId="111" fillId="40" borderId="0"/>
    <xf numFmtId="0" fontId="111" fillId="40" borderId="0"/>
    <xf numFmtId="0" fontId="111" fillId="40" borderId="0"/>
    <xf numFmtId="0" fontId="111" fillId="40" borderId="0"/>
    <xf numFmtId="0" fontId="112" fillId="41" borderId="0"/>
    <xf numFmtId="0" fontId="112" fillId="38" borderId="0"/>
    <xf numFmtId="0" fontId="112" fillId="39" borderId="0"/>
    <xf numFmtId="0" fontId="112" fillId="42" borderId="0"/>
    <xf numFmtId="0" fontId="112" fillId="43" borderId="0"/>
    <xf numFmtId="0" fontId="112" fillId="44" borderId="0"/>
    <xf numFmtId="0" fontId="112" fillId="41" borderId="0"/>
    <xf numFmtId="0" fontId="112" fillId="41" borderId="0"/>
    <xf numFmtId="0" fontId="112" fillId="41" borderId="0"/>
    <xf numFmtId="0" fontId="112" fillId="41" borderId="0"/>
    <xf numFmtId="0" fontId="112" fillId="38" borderId="0"/>
    <xf numFmtId="0" fontId="112" fillId="38" borderId="0"/>
    <xf numFmtId="0" fontId="112" fillId="38" borderId="0"/>
    <xf numFmtId="0" fontId="112" fillId="38" borderId="0"/>
    <xf numFmtId="0" fontId="112" fillId="39" borderId="0"/>
    <xf numFmtId="0" fontId="112" fillId="39" borderId="0"/>
    <xf numFmtId="0" fontId="112" fillId="39" borderId="0"/>
    <xf numFmtId="0" fontId="112" fillId="39" borderId="0"/>
    <xf numFmtId="0" fontId="112" fillId="42" borderId="0"/>
    <xf numFmtId="0" fontId="112" fillId="42" borderId="0"/>
    <xf numFmtId="0" fontId="112" fillId="42" borderId="0"/>
    <xf numFmtId="0" fontId="112" fillId="42" borderId="0"/>
    <xf numFmtId="0" fontId="112" fillId="43" borderId="0"/>
    <xf numFmtId="0" fontId="112" fillId="43" borderId="0"/>
    <xf numFmtId="0" fontId="112" fillId="43" borderId="0"/>
    <xf numFmtId="0" fontId="112" fillId="43" borderId="0"/>
    <xf numFmtId="0" fontId="112" fillId="44" borderId="0"/>
    <xf numFmtId="0" fontId="112" fillId="44" borderId="0"/>
    <xf numFmtId="0" fontId="112" fillId="44" borderId="0"/>
    <xf numFmtId="0" fontId="112" fillId="44" borderId="0"/>
    <xf numFmtId="0" fontId="112" fillId="45" borderId="0"/>
    <xf numFmtId="0" fontId="112" fillId="46" borderId="0"/>
    <xf numFmtId="0" fontId="112" fillId="47" borderId="0"/>
    <xf numFmtId="0" fontId="112" fillId="42" borderId="0"/>
    <xf numFmtId="0" fontId="112" fillId="43" borderId="0"/>
    <xf numFmtId="0" fontId="112" fillId="48" borderId="0"/>
    <xf numFmtId="180" fontId="113" fillId="0" borderId="25"/>
    <xf numFmtId="0" fontId="114" fillId="31" borderId="0"/>
    <xf numFmtId="180" fontId="115" fillId="0" borderId="0">
      <alignment vertical="top"/>
    </xf>
    <xf numFmtId="180" fontId="116" fillId="0" borderId="0">
      <alignment horizontal="right"/>
    </xf>
    <xf numFmtId="180" fontId="116" fillId="0" borderId="0">
      <alignment horizontal="left"/>
    </xf>
    <xf numFmtId="0" fontId="117" fillId="32" borderId="0"/>
    <xf numFmtId="0" fontId="117" fillId="32" borderId="0"/>
    <xf numFmtId="0" fontId="117" fillId="32" borderId="0"/>
    <xf numFmtId="0" fontId="117" fillId="32" borderId="0"/>
    <xf numFmtId="2" fontId="118" fillId="0" borderId="0">
      <protection locked="0"/>
    </xf>
    <xf numFmtId="2" fontId="119" fillId="0" borderId="0">
      <protection locked="0"/>
    </xf>
    <xf numFmtId="0" fontId="120" fillId="0" borderId="0"/>
    <xf numFmtId="0" fontId="121" fillId="0" borderId="0"/>
    <xf numFmtId="0" fontId="122" fillId="36" borderId="26"/>
    <xf numFmtId="0" fontId="122" fillId="36" borderId="26"/>
    <xf numFmtId="0" fontId="122" fillId="36" borderId="26"/>
    <xf numFmtId="0" fontId="122" fillId="36" borderId="26"/>
    <xf numFmtId="0" fontId="122" fillId="36" borderId="26"/>
    <xf numFmtId="0" fontId="123" fillId="0" borderId="0">
      <alignment vertical="center"/>
    </xf>
    <xf numFmtId="0" fontId="124" fillId="49" borderId="27"/>
    <xf numFmtId="0" fontId="124" fillId="49" borderId="27"/>
    <xf numFmtId="0" fontId="124" fillId="49" borderId="27"/>
    <xf numFmtId="0" fontId="124" fillId="49" borderId="27"/>
    <xf numFmtId="0" fontId="125" fillId="0" borderId="28"/>
    <xf numFmtId="0" fontId="125" fillId="0" borderId="28"/>
    <xf numFmtId="0" fontId="125" fillId="0" borderId="28"/>
    <xf numFmtId="0" fontId="125" fillId="0" borderId="28"/>
    <xf numFmtId="0" fontId="124" fillId="49" borderId="27"/>
    <xf numFmtId="4" fontId="111" fillId="0" borderId="0"/>
    <xf numFmtId="181" fontId="126" fillId="0" borderId="0"/>
    <xf numFmtId="181" fontId="126" fillId="0" borderId="0"/>
    <xf numFmtId="3" fontId="111" fillId="0" borderId="0"/>
    <xf numFmtId="182" fontId="111" fillId="0" borderId="0"/>
    <xf numFmtId="0" fontId="111" fillId="0" borderId="0"/>
    <xf numFmtId="0" fontId="111" fillId="0" borderId="0"/>
    <xf numFmtId="168" fontId="111" fillId="0" borderId="0"/>
    <xf numFmtId="183" fontId="111" fillId="0" borderId="0"/>
    <xf numFmtId="0" fontId="112" fillId="45" borderId="0"/>
    <xf numFmtId="0" fontId="112" fillId="45" borderId="0"/>
    <xf numFmtId="0" fontId="112" fillId="45" borderId="0"/>
    <xf numFmtId="0" fontId="112" fillId="45" borderId="0"/>
    <xf numFmtId="0" fontId="112" fillId="46" borderId="0"/>
    <xf numFmtId="0" fontId="112" fillId="46" borderId="0"/>
    <xf numFmtId="0" fontId="112" fillId="46" borderId="0"/>
    <xf numFmtId="0" fontId="112" fillId="46" borderId="0"/>
    <xf numFmtId="0" fontId="112" fillId="47" borderId="0"/>
    <xf numFmtId="0" fontId="112" fillId="47" borderId="0"/>
    <xf numFmtId="0" fontId="112" fillId="47" borderId="0"/>
    <xf numFmtId="0" fontId="112" fillId="47" borderId="0"/>
    <xf numFmtId="0" fontId="112" fillId="42" borderId="0"/>
    <xf numFmtId="0" fontId="112" fillId="42" borderId="0"/>
    <xf numFmtId="0" fontId="112" fillId="42" borderId="0"/>
    <xf numFmtId="0" fontId="112" fillId="42" borderId="0"/>
    <xf numFmtId="0" fontId="112" fillId="43" borderId="0"/>
    <xf numFmtId="0" fontId="112" fillId="43" borderId="0"/>
    <xf numFmtId="0" fontId="112" fillId="43" borderId="0"/>
    <xf numFmtId="0" fontId="112" fillId="43" borderId="0"/>
    <xf numFmtId="0" fontId="112" fillId="48" borderId="0"/>
    <xf numFmtId="0" fontId="112" fillId="48" borderId="0"/>
    <xf numFmtId="0" fontId="112" fillId="48" borderId="0"/>
    <xf numFmtId="0" fontId="112" fillId="48" borderId="0"/>
    <xf numFmtId="0" fontId="127" fillId="35" borderId="26"/>
    <xf numFmtId="0" fontId="127" fillId="35" borderId="26"/>
    <xf numFmtId="0" fontId="127" fillId="35" borderId="26"/>
    <xf numFmtId="0" fontId="127" fillId="36" borderId="26"/>
    <xf numFmtId="184" fontId="126" fillId="0" borderId="0"/>
    <xf numFmtId="0" fontId="126" fillId="0" borderId="0"/>
    <xf numFmtId="0" fontId="128" fillId="0" borderId="0"/>
    <xf numFmtId="0" fontId="129" fillId="0" borderId="29">
      <alignment horizontal="center"/>
    </xf>
    <xf numFmtId="2" fontId="111" fillId="0" borderId="0"/>
    <xf numFmtId="2" fontId="111" fillId="0" borderId="0"/>
    <xf numFmtId="0" fontId="130" fillId="0" borderId="0">
      <alignment horizontal="left"/>
    </xf>
    <xf numFmtId="0" fontId="117" fillId="32" borderId="0"/>
    <xf numFmtId="0" fontId="131" fillId="0" borderId="0">
      <alignment horizontal="center"/>
    </xf>
    <xf numFmtId="0" fontId="132" fillId="0" borderId="30"/>
    <xf numFmtId="0" fontId="133" fillId="0" borderId="31"/>
    <xf numFmtId="0" fontId="134" fillId="0" borderId="32"/>
    <xf numFmtId="0" fontId="134" fillId="0" borderId="0"/>
    <xf numFmtId="0" fontId="131" fillId="0" borderId="0">
      <alignment horizontal="center" textRotation="90"/>
    </xf>
    <xf numFmtId="0" fontId="114" fillId="31" borderId="0"/>
    <xf numFmtId="0" fontId="114" fillId="31" borderId="0"/>
    <xf numFmtId="0" fontId="114" fillId="31" borderId="0"/>
    <xf numFmtId="0" fontId="114" fillId="31" borderId="0"/>
    <xf numFmtId="0" fontId="113" fillId="0" borderId="0"/>
    <xf numFmtId="0" fontId="127" fillId="35" borderId="26"/>
    <xf numFmtId="171" fontId="111" fillId="0" borderId="0"/>
    <xf numFmtId="0" fontId="125" fillId="0" borderId="28"/>
    <xf numFmtId="185" fontId="126" fillId="0" borderId="0"/>
    <xf numFmtId="182" fontId="111" fillId="0" borderId="0"/>
    <xf numFmtId="0" fontId="135" fillId="50" borderId="0"/>
    <xf numFmtId="0" fontId="135" fillId="50" borderId="0"/>
    <xf numFmtId="0" fontId="135" fillId="50" borderId="0"/>
    <xf numFmtId="0" fontId="135" fillId="50" borderId="0"/>
    <xf numFmtId="0" fontId="135" fillId="5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51" borderId="33"/>
    <xf numFmtId="0" fontId="126" fillId="51" borderId="33"/>
    <xf numFmtId="0" fontId="126" fillId="51" borderId="33"/>
    <xf numFmtId="0" fontId="126" fillId="51" borderId="33"/>
    <xf numFmtId="0" fontId="126" fillId="51" borderId="33"/>
    <xf numFmtId="0" fontId="136" fillId="36" borderId="34"/>
    <xf numFmtId="173" fontId="118" fillId="0" borderId="0">
      <protection locked="0"/>
    </xf>
    <xf numFmtId="186" fontId="118" fillId="0" borderId="0">
      <protection locked="0"/>
    </xf>
    <xf numFmtId="9" fontId="126" fillId="0" borderId="0"/>
    <xf numFmtId="9" fontId="137" fillId="0" borderId="0"/>
    <xf numFmtId="9" fontId="111" fillId="0" borderId="0"/>
    <xf numFmtId="9" fontId="126" fillId="0" borderId="0"/>
    <xf numFmtId="9" fontId="111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0" fontId="138" fillId="0" borderId="0"/>
    <xf numFmtId="187" fontId="138" fillId="0" borderId="0"/>
    <xf numFmtId="0" fontId="116" fillId="0" borderId="0"/>
    <xf numFmtId="0" fontId="136" fillId="36" borderId="34"/>
    <xf numFmtId="0" fontId="136" fillId="36" borderId="34"/>
    <xf numFmtId="0" fontId="136" fillId="36" borderId="34"/>
    <xf numFmtId="0" fontId="136" fillId="36" borderId="34"/>
    <xf numFmtId="188" fontId="111" fillId="0" borderId="0"/>
    <xf numFmtId="188" fontId="139" fillId="0" borderId="35"/>
    <xf numFmtId="175" fontId="126" fillId="0" borderId="0">
      <protection locked="0"/>
    </xf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11" fillId="0" borderId="0"/>
    <xf numFmtId="189" fontId="126" fillId="0" borderId="0"/>
    <xf numFmtId="181" fontId="126" fillId="0" borderId="0"/>
    <xf numFmtId="0" fontId="126" fillId="0" borderId="0"/>
    <xf numFmtId="181" fontId="126" fillId="0" borderId="0"/>
    <xf numFmtId="181" fontId="126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177" fontId="111" fillId="0" borderId="0"/>
    <xf numFmtId="178" fontId="111" fillId="0" borderId="0"/>
    <xf numFmtId="0" fontId="141" fillId="0" borderId="0"/>
    <xf numFmtId="0" fontId="142" fillId="0" borderId="36"/>
    <xf numFmtId="0" fontId="132" fillId="0" borderId="30"/>
    <xf numFmtId="0" fontId="132" fillId="0" borderId="30"/>
    <xf numFmtId="0" fontId="132" fillId="0" borderId="30"/>
    <xf numFmtId="0" fontId="132" fillId="0" borderId="30"/>
    <xf numFmtId="0" fontId="132" fillId="0" borderId="30"/>
    <xf numFmtId="0" fontId="143" fillId="0" borderId="0"/>
    <xf numFmtId="0" fontId="141" fillId="0" borderId="0"/>
    <xf numFmtId="0" fontId="133" fillId="0" borderId="31"/>
    <xf numFmtId="0" fontId="133" fillId="0" borderId="31"/>
    <xf numFmtId="0" fontId="133" fillId="0" borderId="31"/>
    <xf numFmtId="0" fontId="133" fillId="0" borderId="31"/>
    <xf numFmtId="0" fontId="134" fillId="0" borderId="32"/>
    <xf numFmtId="0" fontId="134" fillId="0" borderId="32"/>
    <xf numFmtId="0" fontId="134" fillId="0" borderId="32"/>
    <xf numFmtId="0" fontId="134" fillId="0" borderId="32"/>
    <xf numFmtId="0" fontId="134" fillId="0" borderId="0"/>
    <xf numFmtId="0" fontId="134" fillId="0" borderId="0"/>
    <xf numFmtId="0" fontId="134" fillId="0" borderId="0"/>
    <xf numFmtId="0" fontId="13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2" fontId="144" fillId="0" borderId="0">
      <protection locked="0"/>
    </xf>
    <xf numFmtId="2" fontId="144" fillId="0" borderId="0">
      <protection locked="0"/>
    </xf>
    <xf numFmtId="0" fontId="145" fillId="0" borderId="37"/>
    <xf numFmtId="0" fontId="145" fillId="0" borderId="37"/>
    <xf numFmtId="0" fontId="145" fillId="0" borderId="37"/>
    <xf numFmtId="0" fontId="145" fillId="0" borderId="37"/>
    <xf numFmtId="186" fontId="118" fillId="0" borderId="0">
      <protection locked="0"/>
    </xf>
    <xf numFmtId="190" fontId="118" fillId="0" borderId="0">
      <protection locked="0"/>
    </xf>
    <xf numFmtId="0" fontId="126" fillId="0" borderId="0"/>
    <xf numFmtId="189" fontId="137" fillId="0" borderId="0"/>
    <xf numFmtId="181" fontId="126" fillId="0" borderId="0"/>
    <xf numFmtId="189" fontId="126" fillId="0" borderId="0"/>
    <xf numFmtId="181" fontId="126" fillId="0" borderId="0"/>
    <xf numFmtId="189" fontId="126" fillId="0" borderId="0"/>
    <xf numFmtId="3" fontId="111" fillId="0" borderId="0"/>
    <xf numFmtId="0" fontId="140" fillId="0" borderId="0"/>
    <xf numFmtId="43" fontId="53" fillId="0" borderId="0" applyFont="0" applyFill="0" applyBorder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9" fontId="53" fillId="0" borderId="0" applyFont="0" applyFill="0" applyBorder="0" applyAlignment="0" applyProtection="0"/>
    <xf numFmtId="0" fontId="53" fillId="0" borderId="0"/>
    <xf numFmtId="4" fontId="111" fillId="0" borderId="0"/>
    <xf numFmtId="0" fontId="50" fillId="0" borderId="0"/>
    <xf numFmtId="0" fontId="146" fillId="52" borderId="0" applyBorder="0" applyProtection="0"/>
    <xf numFmtId="0" fontId="111" fillId="0" borderId="0"/>
    <xf numFmtId="9" fontId="50" fillId="0" borderId="0" applyFont="0" applyFill="0" applyBorder="0" applyAlignment="0" applyProtection="0"/>
    <xf numFmtId="0" fontId="142" fillId="0" borderId="36"/>
    <xf numFmtId="43" fontId="50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46" fillId="52" borderId="0" applyBorder="0" applyProtection="0"/>
    <xf numFmtId="176" fontId="52" fillId="0" borderId="0" applyFill="0" applyBorder="0" applyAlignment="0" applyProtection="0"/>
    <xf numFmtId="0" fontId="146" fillId="52" borderId="0" applyBorder="0" applyProtection="0"/>
    <xf numFmtId="0" fontId="146" fillId="52" borderId="0" applyBorder="0" applyProtection="0"/>
    <xf numFmtId="0" fontId="49" fillId="0" borderId="0"/>
    <xf numFmtId="0" fontId="150" fillId="0" borderId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9" fillId="7" borderId="39" applyNumberFormat="0" applyAlignment="0" applyProtection="0"/>
    <xf numFmtId="0" fontId="59" fillId="8" borderId="39" applyNumberFormat="0" applyAlignment="0" applyProtection="0"/>
    <xf numFmtId="0" fontId="59" fillId="7" borderId="39" applyNumberFormat="0" applyAlignment="0" applyProtection="0"/>
    <xf numFmtId="0" fontId="59" fillId="7" borderId="39" applyNumberFormat="0" applyAlignment="0" applyProtection="0"/>
    <xf numFmtId="0" fontId="59" fillId="7" borderId="39" applyNumberFormat="0" applyAlignment="0" applyProtection="0"/>
    <xf numFmtId="0" fontId="49" fillId="0" borderId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90" fillId="0" borderId="0"/>
    <xf numFmtId="176" fontId="90" fillId="0" borderId="0" applyBorder="0" applyProtection="0"/>
    <xf numFmtId="0" fontId="151" fillId="0" borderId="0"/>
    <xf numFmtId="194" fontId="111" fillId="0" borderId="0"/>
    <xf numFmtId="0" fontId="152" fillId="0" borderId="43"/>
    <xf numFmtId="0" fontId="153" fillId="0" borderId="0">
      <alignment vertical="top"/>
    </xf>
    <xf numFmtId="0" fontId="154" fillId="0" borderId="0">
      <alignment horizontal="right"/>
    </xf>
    <xf numFmtId="0" fontId="154" fillId="0" borderId="0">
      <alignment horizontal="left"/>
    </xf>
    <xf numFmtId="192" fontId="118" fillId="0" borderId="0">
      <protection locked="0"/>
    </xf>
    <xf numFmtId="192" fontId="119" fillId="0" borderId="0">
      <protection locked="0"/>
    </xf>
    <xf numFmtId="191" fontId="155" fillId="0" borderId="0"/>
    <xf numFmtId="191" fontId="156" fillId="0" borderId="0"/>
    <xf numFmtId="191" fontId="157" fillId="0" borderId="0">
      <alignment vertical="center"/>
    </xf>
    <xf numFmtId="0" fontId="124" fillId="49" borderId="34"/>
    <xf numFmtId="0" fontId="124" fillId="49" borderId="34"/>
    <xf numFmtId="0" fontId="124" fillId="49" borderId="34"/>
    <xf numFmtId="0" fontId="124" fillId="49" borderId="34"/>
    <xf numFmtId="0" fontId="125" fillId="0" borderId="44"/>
    <xf numFmtId="0" fontId="125" fillId="0" borderId="44"/>
    <xf numFmtId="0" fontId="125" fillId="0" borderId="44"/>
    <xf numFmtId="0" fontId="125" fillId="0" borderId="44"/>
    <xf numFmtId="0" fontId="124" fillId="49" borderId="34"/>
    <xf numFmtId="194" fontId="111" fillId="0" borderId="0"/>
    <xf numFmtId="195" fontId="158" fillId="0" borderId="0"/>
    <xf numFmtId="195" fontId="158" fillId="0" borderId="0"/>
    <xf numFmtId="193" fontId="111" fillId="0" borderId="0"/>
    <xf numFmtId="196" fontId="111" fillId="0" borderId="0"/>
    <xf numFmtId="191" fontId="111" fillId="0" borderId="0"/>
    <xf numFmtId="191" fontId="111" fillId="0" borderId="0"/>
    <xf numFmtId="197" fontId="158" fillId="0" borderId="0"/>
    <xf numFmtId="191" fontId="158" fillId="0" borderId="0"/>
    <xf numFmtId="191" fontId="159" fillId="0" borderId="45">
      <alignment horizontal="center"/>
    </xf>
    <xf numFmtId="192" fontId="111" fillId="0" borderId="0"/>
    <xf numFmtId="192" fontId="111" fillId="0" borderId="0"/>
    <xf numFmtId="191" fontId="160" fillId="0" borderId="0">
      <alignment horizontal="left"/>
    </xf>
    <xf numFmtId="0" fontId="161" fillId="0" borderId="0">
      <alignment horizontal="center"/>
    </xf>
    <xf numFmtId="0" fontId="132" fillId="0" borderId="46"/>
    <xf numFmtId="0" fontId="133" fillId="0" borderId="47"/>
    <xf numFmtId="0" fontId="134" fillId="0" borderId="48"/>
    <xf numFmtId="0" fontId="161" fillId="0" borderId="0">
      <alignment horizontal="center" textRotation="90"/>
    </xf>
    <xf numFmtId="191" fontId="152" fillId="0" borderId="0"/>
    <xf numFmtId="0" fontId="125" fillId="0" borderId="44"/>
    <xf numFmtId="185" fontId="158" fillId="0" borderId="0"/>
    <xf numFmtId="196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11" fillId="0" borderId="0"/>
    <xf numFmtId="191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0" fontId="158" fillId="51" borderId="33"/>
    <xf numFmtId="0" fontId="158" fillId="51" borderId="33"/>
    <xf numFmtId="0" fontId="158" fillId="51" borderId="33"/>
    <xf numFmtId="0" fontId="158" fillId="51" borderId="33"/>
    <xf numFmtId="0" fontId="158" fillId="51" borderId="33"/>
    <xf numFmtId="198" fontId="158" fillId="0" borderId="0"/>
    <xf numFmtId="198" fontId="151" fillId="0" borderId="0"/>
    <xf numFmtId="198" fontId="111" fillId="0" borderId="0"/>
    <xf numFmtId="198" fontId="158" fillId="0" borderId="0"/>
    <xf numFmtId="198" fontId="111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0" fontId="162" fillId="0" borderId="0"/>
    <xf numFmtId="187" fontId="162" fillId="0" borderId="0"/>
    <xf numFmtId="191" fontId="154" fillId="0" borderId="0"/>
    <xf numFmtId="199" fontId="111" fillId="0" borderId="0"/>
    <xf numFmtId="199" fontId="163" fillId="0" borderId="49"/>
    <xf numFmtId="175" fontId="158" fillId="0" borderId="0">
      <protection locked="0"/>
    </xf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11" fillId="0" borderId="0"/>
    <xf numFmtId="200" fontId="158" fillId="0" borderId="0"/>
    <xf numFmtId="195" fontId="158" fillId="0" borderId="0"/>
    <xf numFmtId="191" fontId="158" fillId="0" borderId="0"/>
    <xf numFmtId="195" fontId="158" fillId="0" borderId="0"/>
    <xf numFmtId="195" fontId="158" fillId="0" borderId="0"/>
    <xf numFmtId="191" fontId="164" fillId="0" borderId="50"/>
    <xf numFmtId="0" fontId="132" fillId="0" borderId="46"/>
    <xf numFmtId="0" fontId="132" fillId="0" borderId="46"/>
    <xf numFmtId="0" fontId="132" fillId="0" borderId="46"/>
    <xf numFmtId="0" fontId="132" fillId="0" borderId="46"/>
    <xf numFmtId="0" fontId="132" fillId="0" borderId="46"/>
    <xf numFmtId="0" fontId="133" fillId="0" borderId="47"/>
    <xf numFmtId="0" fontId="133" fillId="0" borderId="47"/>
    <xf numFmtId="0" fontId="133" fillId="0" borderId="47"/>
    <xf numFmtId="0" fontId="133" fillId="0" borderId="47"/>
    <xf numFmtId="0" fontId="134" fillId="0" borderId="48"/>
    <xf numFmtId="0" fontId="134" fillId="0" borderId="48"/>
    <xf numFmtId="0" fontId="134" fillId="0" borderId="48"/>
    <xf numFmtId="0" fontId="134" fillId="0" borderId="48"/>
    <xf numFmtId="192" fontId="144" fillId="0" borderId="0">
      <protection locked="0"/>
    </xf>
    <xf numFmtId="192" fontId="144" fillId="0" borderId="0">
      <protection locked="0"/>
    </xf>
    <xf numFmtId="0" fontId="145" fillId="0" borderId="51"/>
    <xf numFmtId="0" fontId="145" fillId="0" borderId="51"/>
    <xf numFmtId="0" fontId="145" fillId="0" borderId="51"/>
    <xf numFmtId="0" fontId="145" fillId="0" borderId="51"/>
    <xf numFmtId="191" fontId="158" fillId="0" borderId="0"/>
    <xf numFmtId="200" fontId="151" fillId="0" borderId="0"/>
    <xf numFmtId="195" fontId="158" fillId="0" borderId="0"/>
    <xf numFmtId="200" fontId="158" fillId="0" borderId="0"/>
    <xf numFmtId="195" fontId="158" fillId="0" borderId="0"/>
    <xf numFmtId="200" fontId="158" fillId="0" borderId="0"/>
    <xf numFmtId="193" fontId="111" fillId="0" borderId="0"/>
    <xf numFmtId="191" fontId="164" fillId="0" borderId="50"/>
    <xf numFmtId="0" fontId="48" fillId="0" borderId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9" fillId="7" borderId="52" applyNumberFormat="0" applyAlignment="0" applyProtection="0"/>
    <xf numFmtId="0" fontId="59" fillId="8" borderId="52" applyNumberFormat="0" applyAlignment="0" applyProtection="0"/>
    <xf numFmtId="0" fontId="59" fillId="7" borderId="52" applyNumberFormat="0" applyAlignment="0" applyProtection="0"/>
    <xf numFmtId="0" fontId="59" fillId="7" borderId="52" applyNumberFormat="0" applyAlignment="0" applyProtection="0"/>
    <xf numFmtId="0" fontId="59" fillId="7" borderId="52" applyNumberFormat="0" applyAlignment="0" applyProtection="0"/>
    <xf numFmtId="0" fontId="48" fillId="0" borderId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52" fillId="0" borderId="0"/>
    <xf numFmtId="0" fontId="46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70" fillId="0" borderId="0"/>
    <xf numFmtId="0" fontId="70" fillId="5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4" borderId="0" applyNumberFormat="0" applyBorder="0" applyProtection="0"/>
    <xf numFmtId="0" fontId="70" fillId="55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5" borderId="0" applyNumberFormat="0" applyBorder="0" applyProtection="0"/>
    <xf numFmtId="0" fontId="70" fillId="55" borderId="0" applyNumberFormat="0" applyBorder="0" applyProtection="0"/>
    <xf numFmtId="0" fontId="70" fillId="55" borderId="0" applyNumberFormat="0" applyBorder="0" applyProtection="0"/>
    <xf numFmtId="0" fontId="70" fillId="56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57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86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81" fillId="56" borderId="52" applyNumberFormat="0" applyProtection="0"/>
    <xf numFmtId="0" fontId="82" fillId="58" borderId="3" applyNumberFormat="0" applyProtection="0"/>
    <xf numFmtId="165" fontId="90" fillId="0" borderId="0" applyBorder="0" applyProtection="0"/>
    <xf numFmtId="165" fontId="90" fillId="0" borderId="0" applyBorder="0" applyProtection="0"/>
    <xf numFmtId="0" fontId="81" fillId="56" borderId="52" applyNumberFormat="0" applyProtection="0"/>
    <xf numFmtId="0" fontId="81" fillId="56" borderId="52" applyNumberFormat="0" applyProtection="0"/>
    <xf numFmtId="0" fontId="81" fillId="56" borderId="52" applyNumberFormat="0" applyProtection="0"/>
    <xf numFmtId="0" fontId="81" fillId="56" borderId="52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165" fillId="55" borderId="52" applyNumberFormat="0" applyProtection="0"/>
    <xf numFmtId="0" fontId="165" fillId="55" borderId="52" applyNumberFormat="0" applyProtection="0"/>
    <xf numFmtId="0" fontId="165" fillId="55" borderId="52" applyNumberFormat="0" applyProtection="0"/>
    <xf numFmtId="0" fontId="165" fillId="56" borderId="52" applyNumberFormat="0" applyProtection="0"/>
    <xf numFmtId="170" fontId="90" fillId="0" borderId="0" applyFill="0" applyBorder="0" applyProtection="0"/>
    <xf numFmtId="0" fontId="90" fillId="0" borderId="0" applyFill="0" applyBorder="0" applyProtection="0"/>
    <xf numFmtId="0" fontId="94" fillId="0" borderId="0" applyNumberFormat="0" applyFill="0" applyBorder="0" applyProtection="0"/>
    <xf numFmtId="0" fontId="75" fillId="4" borderId="0" applyNumberFormat="0" applyBorder="0" applyProtection="0"/>
    <xf numFmtId="0" fontId="99" fillId="0" borderId="6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72" fillId="0" borderId="0"/>
    <xf numFmtId="0" fontId="165" fillId="55" borderId="52" applyNumberFormat="0" applyProtection="0"/>
    <xf numFmtId="0" fontId="83" fillId="0" borderId="4" applyNumberFormat="0" applyFill="0" applyProtection="0"/>
    <xf numFmtId="172" fontId="90" fillId="0" borderId="0" applyFill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166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1" fillId="56" borderId="54" applyNumberFormat="0" applyProtection="0"/>
    <xf numFmtId="9" fontId="90" fillId="0" borderId="0" applyFill="0" applyBorder="0" applyProtection="0"/>
    <xf numFmtId="9" fontId="7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0" fontId="91" fillId="56" borderId="54" applyNumberFormat="0" applyProtection="0"/>
    <xf numFmtId="0" fontId="91" fillId="56" borderId="54" applyNumberFormat="0" applyProtection="0"/>
    <xf numFmtId="0" fontId="91" fillId="56" borderId="54" applyNumberFormat="0" applyProtection="0"/>
    <xf numFmtId="0" fontId="91" fillId="56" borderId="54" applyNumberFormat="0" applyProtection="0"/>
    <xf numFmtId="201" fontId="70" fillId="0" borderId="0"/>
    <xf numFmtId="201" fontId="92" fillId="0" borderId="13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0" fillId="0" borderId="0"/>
    <xf numFmtId="165" fontId="90" fillId="0" borderId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03" fillId="0" borderId="0" applyNumberFormat="0" applyFill="0" applyBorder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167" fillId="0" borderId="0" applyNumberFormat="0" applyFill="0" applyBorder="0" applyProtection="0"/>
    <xf numFmtId="0" fontId="103" fillId="0" borderId="0" applyNumberFormat="0" applyFill="0" applyBorder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176" fontId="7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3" fillId="0" borderId="0" applyNumberFormat="0" applyFill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168" fillId="0" borderId="0"/>
    <xf numFmtId="0" fontId="168" fillId="0" borderId="0"/>
    <xf numFmtId="0" fontId="53" fillId="59" borderId="0" applyNumberFormat="0" applyBorder="0" applyAlignment="0" applyProtection="0"/>
    <xf numFmtId="0" fontId="53" fillId="54" borderId="0" applyNumberFormat="0" applyBorder="0" applyAlignment="0" applyProtection="0"/>
    <xf numFmtId="0" fontId="53" fillId="60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4" fontId="53" fillId="0" borderId="0"/>
    <xf numFmtId="202" fontId="87" fillId="0" borderId="1"/>
    <xf numFmtId="202" fontId="169" fillId="0" borderId="0">
      <alignment vertical="top"/>
    </xf>
    <xf numFmtId="202" fontId="170" fillId="0" borderId="0">
      <alignment horizontal="right"/>
    </xf>
    <xf numFmtId="202" fontId="170" fillId="0" borderId="0">
      <alignment horizontal="left"/>
    </xf>
    <xf numFmtId="2" fontId="173" fillId="0" borderId="0">
      <protection locked="0"/>
    </xf>
    <xf numFmtId="2" fontId="174" fillId="0" borderId="0">
      <protection locked="0"/>
    </xf>
    <xf numFmtId="0" fontId="171" fillId="0" borderId="0"/>
    <xf numFmtId="0" fontId="172" fillId="0" borderId="0"/>
    <xf numFmtId="0" fontId="175" fillId="0" borderId="0">
      <alignment vertical="center"/>
    </xf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4" fontId="53" fillId="0" borderId="0"/>
    <xf numFmtId="203" fontId="52" fillId="0" borderId="0" applyBorder="0" applyAlignment="0" applyProtection="0"/>
    <xf numFmtId="203" fontId="52" fillId="0" borderId="0" applyBorder="0" applyAlignment="0" applyProtection="0"/>
    <xf numFmtId="3" fontId="53" fillId="0" borderId="0"/>
    <xf numFmtId="167" fontId="53" fillId="0" borderId="0"/>
    <xf numFmtId="0" fontId="53" fillId="0" borderId="0"/>
    <xf numFmtId="0" fontId="53" fillId="0" borderId="0"/>
    <xf numFmtId="168" fontId="53" fillId="0" borderId="0"/>
    <xf numFmtId="169" fontId="53" fillId="0" borderId="0"/>
    <xf numFmtId="0" fontId="59" fillId="60" borderId="52" applyNumberFormat="0" applyAlignment="0" applyProtection="0"/>
    <xf numFmtId="0" fontId="59" fillId="60" borderId="52" applyNumberFormat="0" applyAlignment="0" applyProtection="0"/>
    <xf numFmtId="0" fontId="59" fillId="60" borderId="52" applyNumberFormat="0" applyAlignment="0" applyProtection="0"/>
    <xf numFmtId="204" fontId="52" fillId="0" borderId="0" applyFill="0" applyBorder="0" applyAlignment="0" applyProtection="0"/>
    <xf numFmtId="0" fontId="176" fillId="0" borderId="5">
      <alignment horizontal="center"/>
    </xf>
    <xf numFmtId="2" fontId="53" fillId="0" borderId="0"/>
    <xf numFmtId="2" fontId="53" fillId="0" borderId="0"/>
    <xf numFmtId="0" fontId="177" fillId="0" borderId="0">
      <alignment horizontal="left"/>
    </xf>
    <xf numFmtId="0" fontId="59" fillId="60" borderId="52" applyNumberFormat="0" applyAlignment="0" applyProtection="0"/>
    <xf numFmtId="171" fontId="53" fillId="0" borderId="0"/>
    <xf numFmtId="205" fontId="52" fillId="0" borderId="0" applyFill="0" applyBorder="0" applyAlignment="0" applyProtection="0"/>
    <xf numFmtId="167" fontId="53" fillId="0" borderId="0"/>
    <xf numFmtId="0" fontId="52" fillId="0" borderId="0"/>
    <xf numFmtId="0" fontId="52" fillId="0" borderId="0"/>
    <xf numFmtId="0" fontId="52" fillId="0" borderId="0"/>
    <xf numFmtId="173" fontId="173" fillId="0" borderId="0">
      <protection locked="0"/>
    </xf>
    <xf numFmtId="186" fontId="173" fillId="0" borderId="0">
      <protection locked="0"/>
    </xf>
    <xf numFmtId="9" fontId="178" fillId="0" borderId="0" applyFill="0" applyBorder="0" applyAlignment="0" applyProtection="0"/>
    <xf numFmtId="9" fontId="53" fillId="0" borderId="0"/>
    <xf numFmtId="9" fontId="53" fillId="0" borderId="0"/>
    <xf numFmtId="0" fontId="170" fillId="0" borderId="0"/>
    <xf numFmtId="206" fontId="53" fillId="0" borderId="0"/>
    <xf numFmtId="206" fontId="179" fillId="0" borderId="13"/>
    <xf numFmtId="175" fontId="52" fillId="0" borderId="0">
      <protection locked="0"/>
    </xf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3" fillId="0" borderId="0"/>
    <xf numFmtId="207" fontId="52" fillId="0" borderId="0" applyFill="0" applyBorder="0" applyAlignment="0" applyProtection="0"/>
    <xf numFmtId="203" fontId="52" fillId="0" borderId="0"/>
    <xf numFmtId="203" fontId="52" fillId="0" borderId="0"/>
    <xf numFmtId="203" fontId="52" fillId="0" borderId="0"/>
    <xf numFmtId="177" fontId="53" fillId="0" borderId="0"/>
    <xf numFmtId="178" fontId="53" fillId="0" borderId="0"/>
    <xf numFmtId="0" fontId="97" fillId="0" borderId="14"/>
    <xf numFmtId="2" fontId="180" fillId="0" borderId="0">
      <protection locked="0"/>
    </xf>
    <xf numFmtId="2" fontId="180" fillId="0" borderId="0">
      <protection locked="0"/>
    </xf>
    <xf numFmtId="186" fontId="173" fillId="0" borderId="0">
      <protection locked="0"/>
    </xf>
    <xf numFmtId="190" fontId="173" fillId="0" borderId="0">
      <protection locked="0"/>
    </xf>
    <xf numFmtId="0" fontId="52" fillId="0" borderId="0"/>
    <xf numFmtId="207" fontId="178" fillId="0" borderId="0" applyFill="0" applyBorder="0" applyAlignment="0" applyProtection="0"/>
    <xf numFmtId="203" fontId="52" fillId="0" borderId="0" applyFill="0" applyBorder="0" applyAlignment="0" applyProtection="0"/>
    <xf numFmtId="207" fontId="52" fillId="0" borderId="0" applyFill="0" applyBorder="0" applyAlignment="0" applyProtection="0"/>
    <xf numFmtId="203" fontId="52" fillId="0" borderId="0" applyFill="0" applyBorder="0" applyAlignment="0" applyProtection="0"/>
    <xf numFmtId="207" fontId="52" fillId="0" borderId="0" applyFill="0" applyBorder="0" applyAlignment="0" applyProtection="0"/>
    <xf numFmtId="3" fontId="53" fillId="0" borderId="0"/>
    <xf numFmtId="0" fontId="97" fillId="0" borderId="14"/>
    <xf numFmtId="0" fontId="181" fillId="0" borderId="0"/>
    <xf numFmtId="0" fontId="18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52" fillId="0" borderId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9" fillId="7" borderId="56" applyNumberFormat="0" applyAlignment="0" applyProtection="0"/>
    <xf numFmtId="0" fontId="59" fillId="8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42" fillId="0" borderId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82" fillId="61" borderId="0" applyBorder="0" applyProtection="0"/>
    <xf numFmtId="0" fontId="182" fillId="61" borderId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8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62" fillId="8" borderId="60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9" fillId="7" borderId="66" applyNumberFormat="0" applyAlignment="0" applyProtection="0"/>
    <xf numFmtId="0" fontId="59" fillId="7" borderId="58" applyNumberFormat="0" applyAlignment="0" applyProtection="0"/>
    <xf numFmtId="0" fontId="59" fillId="8" borderId="66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8" borderId="58" applyNumberFormat="0" applyAlignment="0" applyProtection="0"/>
    <xf numFmtId="0" fontId="59" fillId="7" borderId="58" applyNumberFormat="0" applyAlignment="0" applyProtection="0"/>
    <xf numFmtId="0" fontId="59" fillId="7" borderId="58" applyNumberFormat="0" applyAlignment="0" applyProtection="0"/>
    <xf numFmtId="0" fontId="59" fillId="7" borderId="58" applyNumberFormat="0" applyAlignment="0" applyProtection="0"/>
    <xf numFmtId="0" fontId="59" fillId="7" borderId="62" applyNumberFormat="0" applyAlignment="0" applyProtection="0"/>
    <xf numFmtId="0" fontId="59" fillId="7" borderId="62" applyNumberFormat="0" applyAlignment="0" applyProtection="0"/>
    <xf numFmtId="0" fontId="59" fillId="7" borderId="62" applyNumberFormat="0" applyAlignment="0" applyProtection="0"/>
    <xf numFmtId="0" fontId="59" fillId="8" borderId="62" applyNumberFormat="0" applyAlignment="0" applyProtection="0"/>
    <xf numFmtId="0" fontId="59" fillId="7" borderId="62" applyNumberFormat="0" applyAlignment="0" applyProtection="0"/>
    <xf numFmtId="0" fontId="38" fillId="0" borderId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9" fontId="38" fillId="0" borderId="0" applyFont="0" applyFill="0" applyBorder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43" fontId="38" fillId="0" borderId="0" applyFont="0" applyFill="0" applyBorder="0" applyAlignment="0" applyProtection="0"/>
    <xf numFmtId="0" fontId="56" fillId="8" borderId="62" applyNumberFormat="0" applyAlignment="0" applyProtection="0"/>
    <xf numFmtId="0" fontId="38" fillId="0" borderId="0"/>
    <xf numFmtId="0" fontId="38" fillId="0" borderId="0"/>
    <xf numFmtId="0" fontId="56" fillId="8" borderId="66" applyNumberFormat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5" fillId="0" borderId="0"/>
    <xf numFmtId="0" fontId="168" fillId="62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8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52" borderId="0" applyBorder="0" applyProtection="0"/>
    <xf numFmtId="164" fontId="72" fillId="0" borderId="70"/>
    <xf numFmtId="0" fontId="183" fillId="63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0" fontId="185" fillId="0" borderId="0"/>
    <xf numFmtId="0" fontId="186" fillId="0" borderId="0"/>
    <xf numFmtId="2" fontId="187" fillId="0" borderId="0">
      <protection locked="0"/>
    </xf>
    <xf numFmtId="2" fontId="188" fillId="0" borderId="0">
      <protection locked="0"/>
    </xf>
    <xf numFmtId="0" fontId="189" fillId="68" borderId="26" applyProtection="0"/>
    <xf numFmtId="0" fontId="190" fillId="79" borderId="27" applyProtection="0"/>
    <xf numFmtId="4" fontId="168" fillId="0" borderId="0"/>
    <xf numFmtId="3" fontId="168" fillId="0" borderId="0"/>
    <xf numFmtId="167" fontId="168" fillId="0" borderId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68" fillId="0" borderId="0"/>
    <xf numFmtId="0" fontId="168" fillId="0" borderId="0"/>
    <xf numFmtId="168" fontId="168" fillId="0" borderId="0"/>
    <xf numFmtId="169" fontId="168" fillId="0" borderId="0"/>
    <xf numFmtId="0" fontId="192" fillId="67" borderId="26" applyProtection="0"/>
    <xf numFmtId="0" fontId="192" fillId="67" borderId="26" applyProtection="0"/>
    <xf numFmtId="0" fontId="192" fillId="67" borderId="26" applyProtection="0"/>
    <xf numFmtId="0" fontId="192" fillId="68" borderId="26" applyProtection="0"/>
    <xf numFmtId="170" fontId="90" fillId="0" borderId="0" applyBorder="0" applyProtection="0"/>
    <xf numFmtId="0" fontId="90" fillId="0" borderId="0" applyBorder="0" applyProtection="0"/>
    <xf numFmtId="0" fontId="193" fillId="0" borderId="0" applyBorder="0" applyProtection="0"/>
    <xf numFmtId="0" fontId="84" fillId="0" borderId="71">
      <alignment horizontal="center"/>
    </xf>
    <xf numFmtId="2" fontId="168" fillId="0" borderId="0"/>
    <xf numFmtId="2" fontId="168" fillId="0" borderId="0"/>
    <xf numFmtId="0" fontId="184" fillId="64" borderId="0" applyBorder="0" applyProtection="0"/>
    <xf numFmtId="0" fontId="194" fillId="0" borderId="72" applyProtection="0"/>
    <xf numFmtId="0" fontId="195" fillId="0" borderId="73" applyProtection="0"/>
    <xf numFmtId="0" fontId="196" fillId="0" borderId="48" applyProtection="0"/>
    <xf numFmtId="0" fontId="196" fillId="0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192" fillId="67" borderId="26" applyProtection="0"/>
    <xf numFmtId="171" fontId="168" fillId="0" borderId="0"/>
    <xf numFmtId="0" fontId="191" fillId="0" borderId="28" applyProtection="0"/>
    <xf numFmtId="172" fontId="90" fillId="0" borderId="0" applyBorder="0" applyProtection="0"/>
    <xf numFmtId="167" fontId="168" fillId="0" borderId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68" fillId="0" borderId="0"/>
    <xf numFmtId="0" fontId="168" fillId="0" borderId="0"/>
    <xf numFmtId="0" fontId="168" fillId="0" borderId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198" fillId="68" borderId="34" applyProtection="0"/>
    <xf numFmtId="173" fontId="187" fillId="0" borderId="0">
      <protection locked="0"/>
    </xf>
    <xf numFmtId="174" fontId="187" fillId="0" borderId="0">
      <protection locked="0"/>
    </xf>
    <xf numFmtId="9" fontId="90" fillId="0" borderId="0" applyBorder="0" applyProtection="0"/>
    <xf numFmtId="9" fontId="166" fillId="0" borderId="0" applyBorder="0" applyProtection="0"/>
    <xf numFmtId="9" fontId="168" fillId="0" borderId="0"/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201" fontId="168" fillId="0" borderId="0"/>
    <xf numFmtId="201" fontId="92" fillId="0" borderId="74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68" fillId="0" borderId="0"/>
    <xf numFmtId="176" fontId="90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177" fontId="168" fillId="0" borderId="0"/>
    <xf numFmtId="178" fontId="168" fillId="0" borderId="0"/>
    <xf numFmtId="0" fontId="200" fillId="0" borderId="0" applyBorder="0" applyProtection="0"/>
    <xf numFmtId="0" fontId="95" fillId="0" borderId="75"/>
    <xf numFmtId="2" fontId="201" fillId="0" borderId="0">
      <protection locked="0"/>
    </xf>
    <xf numFmtId="2" fontId="201" fillId="0" borderId="0">
      <protection locked="0"/>
    </xf>
    <xf numFmtId="0" fontId="202" fillId="0" borderId="37" applyProtection="0"/>
    <xf numFmtId="0" fontId="202" fillId="0" borderId="37" applyProtection="0"/>
    <xf numFmtId="0" fontId="202" fillId="0" borderId="37" applyProtection="0"/>
    <xf numFmtId="0" fontId="202" fillId="0" borderId="37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203" fillId="0" borderId="0" applyBorder="0" applyProtection="0"/>
    <xf numFmtId="0" fontId="200" fillId="0" borderId="0" applyBorder="0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4" fontId="187" fillId="0" borderId="0">
      <protection locked="0"/>
    </xf>
    <xf numFmtId="179" fontId="187" fillId="0" borderId="0">
      <protection locked="0"/>
    </xf>
    <xf numFmtId="176" fontId="16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68" fillId="0" borderId="0"/>
    <xf numFmtId="0" fontId="199" fillId="0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4" fontId="168" fillId="0" borderId="0"/>
    <xf numFmtId="0" fontId="95" fillId="0" borderId="75"/>
    <xf numFmtId="0" fontId="34" fillId="0" borderId="0"/>
    <xf numFmtId="0" fontId="34" fillId="0" borderId="0"/>
    <xf numFmtId="0" fontId="33" fillId="0" borderId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9" fillId="7" borderId="80" applyNumberFormat="0" applyAlignment="0" applyProtection="0"/>
    <xf numFmtId="0" fontId="59" fillId="8" borderId="80" applyNumberFormat="0" applyAlignment="0" applyProtection="0"/>
    <xf numFmtId="0" fontId="59" fillId="7" borderId="80" applyNumberFormat="0" applyAlignment="0" applyProtection="0"/>
    <xf numFmtId="0" fontId="59" fillId="7" borderId="80" applyNumberFormat="0" applyAlignment="0" applyProtection="0"/>
    <xf numFmtId="0" fontId="59" fillId="7" borderId="80" applyNumberFormat="0" applyAlignment="0" applyProtection="0"/>
    <xf numFmtId="0" fontId="59" fillId="7" borderId="76" applyNumberFormat="0" applyAlignment="0" applyProtection="0"/>
    <xf numFmtId="0" fontId="59" fillId="7" borderId="76" applyNumberFormat="0" applyAlignment="0" applyProtection="0"/>
    <xf numFmtId="0" fontId="59" fillId="7" borderId="76" applyNumberFormat="0" applyAlignment="0" applyProtection="0"/>
    <xf numFmtId="0" fontId="59" fillId="8" borderId="76" applyNumberFormat="0" applyAlignment="0" applyProtection="0"/>
    <xf numFmtId="0" fontId="59" fillId="7" borderId="76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33" fillId="0" borderId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62" fillId="8" borderId="78" applyNumberFormat="0" applyAlignment="0" applyProtection="0"/>
    <xf numFmtId="9" fontId="33" fillId="0" borderId="0" applyFont="0" applyFill="0" applyBorder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4" fontId="53" fillId="0" borderId="0"/>
    <xf numFmtId="0" fontId="59" fillId="60" borderId="80" applyNumberFormat="0" applyAlignment="0" applyProtection="0"/>
    <xf numFmtId="0" fontId="59" fillId="60" borderId="80" applyNumberFormat="0" applyAlignment="0" applyProtection="0"/>
    <xf numFmtId="0" fontId="59" fillId="60" borderId="80" applyNumberFormat="0" applyAlignment="0" applyProtection="0"/>
    <xf numFmtId="4" fontId="53" fillId="0" borderId="0"/>
    <xf numFmtId="0" fontId="59" fillId="60" borderId="80" applyNumberFormat="0" applyAlignment="0" applyProtection="0"/>
    <xf numFmtId="0" fontId="97" fillId="0" borderId="14"/>
    <xf numFmtId="0" fontId="97" fillId="0" borderId="14"/>
    <xf numFmtId="0" fontId="32" fillId="0" borderId="0"/>
    <xf numFmtId="0" fontId="32" fillId="0" borderId="0"/>
    <xf numFmtId="0" fontId="32" fillId="0" borderId="0"/>
    <xf numFmtId="0" fontId="32" fillId="0" borderId="0"/>
    <xf numFmtId="194" fontId="111" fillId="0" borderId="0"/>
    <xf numFmtId="194" fontId="111" fillId="0" borderId="0"/>
    <xf numFmtId="191" fontId="164" fillId="0" borderId="50"/>
    <xf numFmtId="191" fontId="164" fillId="0" borderId="50"/>
    <xf numFmtId="0" fontId="31" fillId="0" borderId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28" fillId="0" borderId="0"/>
    <xf numFmtId="0" fontId="59" fillId="7" borderId="87" applyNumberFormat="0" applyAlignment="0" applyProtection="0"/>
    <xf numFmtId="0" fontId="59" fillId="8" borderId="87" applyNumberFormat="0" applyAlignment="0" applyProtection="0"/>
    <xf numFmtId="0" fontId="59" fillId="7" borderId="87" applyNumberFormat="0" applyAlignment="0" applyProtection="0"/>
    <xf numFmtId="0" fontId="59" fillId="7" borderId="87" applyNumberFormat="0" applyAlignment="0" applyProtection="0"/>
    <xf numFmtId="0" fontId="59" fillId="7" borderId="87" applyNumberFormat="0" applyAlignment="0" applyProtection="0"/>
    <xf numFmtId="0" fontId="28" fillId="0" borderId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26" fillId="0" borderId="0"/>
    <xf numFmtId="0" fontId="59" fillId="7" borderId="91" applyNumberFormat="0" applyAlignment="0" applyProtection="0"/>
    <xf numFmtId="0" fontId="59" fillId="8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26" fillId="0" borderId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04" fillId="0" borderId="0"/>
    <xf numFmtId="176" fontId="90" fillId="0" borderId="0" applyBorder="0" applyProtection="0"/>
    <xf numFmtId="0" fontId="20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0" fontId="146" fillId="52" borderId="0" applyBorder="0" applyProtection="0"/>
    <xf numFmtId="0" fontId="205" fillId="0" borderId="0"/>
    <xf numFmtId="0" fontId="205" fillId="0" borderId="0"/>
    <xf numFmtId="0" fontId="205" fillId="0" borderId="0"/>
    <xf numFmtId="0" fontId="205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6" fillId="0" borderId="0"/>
    <xf numFmtId="0" fontId="207" fillId="0" borderId="0"/>
    <xf numFmtId="0" fontId="208" fillId="82" borderId="0"/>
    <xf numFmtId="0" fontId="208" fillId="83" borderId="0"/>
    <xf numFmtId="0" fontId="207" fillId="84" borderId="0"/>
    <xf numFmtId="0" fontId="209" fillId="85" borderId="0"/>
    <xf numFmtId="0" fontId="210" fillId="86" borderId="0"/>
    <xf numFmtId="0" fontId="211" fillId="0" borderId="0"/>
    <xf numFmtId="0" fontId="212" fillId="32" borderId="0"/>
    <xf numFmtId="0" fontId="213" fillId="0" borderId="0"/>
    <xf numFmtId="0" fontId="214" fillId="0" borderId="0"/>
    <xf numFmtId="0" fontId="215" fillId="0" borderId="0"/>
    <xf numFmtId="0" fontId="216" fillId="0" borderId="0"/>
    <xf numFmtId="0" fontId="217" fillId="51" borderId="0"/>
    <xf numFmtId="0" fontId="218" fillId="51" borderId="26"/>
    <xf numFmtId="0" fontId="206" fillId="0" borderId="0"/>
    <xf numFmtId="0" fontId="206" fillId="0" borderId="0"/>
    <xf numFmtId="0" fontId="209" fillId="0" borderId="0"/>
    <xf numFmtId="0" fontId="206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18" fillId="0" borderId="0"/>
    <xf numFmtId="0" fontId="59" fillId="7" borderId="95" applyNumberFormat="0" applyAlignment="0" applyProtection="0"/>
    <xf numFmtId="0" fontId="59" fillId="8" borderId="95" applyNumberFormat="0" applyAlignment="0" applyProtection="0"/>
    <xf numFmtId="0" fontId="59" fillId="7" borderId="95" applyNumberFormat="0" applyAlignment="0" applyProtection="0"/>
    <xf numFmtId="0" fontId="59" fillId="7" borderId="95" applyNumberFormat="0" applyAlignment="0" applyProtection="0"/>
    <xf numFmtId="0" fontId="59" fillId="7" borderId="95" applyNumberFormat="0" applyAlignment="0" applyProtection="0"/>
    <xf numFmtId="0" fontId="18" fillId="0" borderId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5" borderId="0" applyNumberFormat="0" applyBorder="0" applyProtection="0"/>
    <xf numFmtId="0" fontId="111" fillId="35" borderId="0" applyNumberFormat="0" applyBorder="0" applyProtection="0"/>
    <xf numFmtId="0" fontId="111" fillId="35" borderId="0" applyNumberFormat="0" applyBorder="0" applyProtection="0"/>
    <xf numFmtId="0" fontId="111" fillId="36" borderId="0" applyNumberFormat="0" applyBorder="0" applyProtection="0"/>
    <xf numFmtId="0" fontId="111" fillId="30" borderId="0" applyNumberFormat="0" applyBorder="0" applyProtection="0"/>
    <xf numFmtId="0" fontId="111" fillId="31" borderId="0" applyNumberFormat="0" applyBorder="0" applyProtection="0"/>
    <xf numFmtId="0" fontId="111" fillId="32" borderId="0" applyNumberFormat="0" applyBorder="0" applyProtection="0"/>
    <xf numFmtId="0" fontId="111" fillId="33" borderId="0" applyNumberFormat="0" applyBorder="0" applyProtection="0"/>
    <xf numFmtId="0" fontId="111" fillId="34" borderId="0" applyNumberFormat="0" applyBorder="0" applyProtection="0"/>
    <xf numFmtId="0" fontId="111" fillId="35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3" borderId="0" applyNumberFormat="0" applyBorder="0" applyProtection="0"/>
    <xf numFmtId="0" fontId="111" fillId="37" borderId="0" applyNumberFormat="0" applyBorder="0" applyProtection="0"/>
    <xf numFmtId="0" fontId="111" fillId="40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1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4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7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8" borderId="0" applyNumberFormat="0" applyBorder="0" applyProtection="0"/>
    <xf numFmtId="0" fontId="152" fillId="0" borderId="43" applyNumberFormat="0" applyProtection="0"/>
    <xf numFmtId="0" fontId="114" fillId="31" borderId="0" applyNumberFormat="0" applyBorder="0" applyProtection="0"/>
    <xf numFmtId="0" fontId="153" fillId="0" borderId="0" applyNumberFormat="0" applyBorder="0" applyProtection="0">
      <alignment vertical="top"/>
    </xf>
    <xf numFmtId="0" fontId="154" fillId="0" borderId="0" applyNumberFormat="0" applyBorder="0" applyProtection="0">
      <alignment horizontal="right"/>
    </xf>
    <xf numFmtId="0" fontId="154" fillId="0" borderId="0" applyNumberFormat="0" applyBorder="0" applyProtection="0">
      <alignment horizontal="left"/>
    </xf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22" fillId="36" borderId="26" applyNumberFormat="0" applyProtection="0"/>
    <xf numFmtId="0" fontId="122" fillId="36" borderId="26" applyNumberFormat="0" applyProtection="0"/>
    <xf numFmtId="0" fontId="122" fillId="36" borderId="26" applyNumberFormat="0" applyProtection="0"/>
    <xf numFmtId="0" fontId="122" fillId="36" borderId="26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191" fontId="155" fillId="0" borderId="0" applyBorder="0" applyProtection="0"/>
    <xf numFmtId="191" fontId="156" fillId="0" borderId="0" applyBorder="0" applyProtection="0"/>
    <xf numFmtId="192" fontId="118" fillId="0" borderId="0" applyBorder="0">
      <protection locked="0"/>
    </xf>
    <xf numFmtId="192" fontId="119" fillId="0" borderId="0" applyBorder="0">
      <protection locked="0"/>
    </xf>
    <xf numFmtId="0" fontId="122" fillId="36" borderId="26" applyNumberFormat="0" applyProtection="0"/>
    <xf numFmtId="191" fontId="157" fillId="0" borderId="0" applyBorder="0" applyProtection="0">
      <alignment vertical="center"/>
    </xf>
    <xf numFmtId="0" fontId="124" fillId="49" borderId="34" applyNumberFormat="0" applyProtection="0"/>
    <xf numFmtId="194" fontId="111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3" fontId="111" fillId="0" borderId="0" applyBorder="0" applyProtection="0"/>
    <xf numFmtId="196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68" fontId="111" fillId="0" borderId="0" applyBorder="0" applyProtection="0"/>
    <xf numFmtId="183" fontId="111" fillId="0" borderId="0" applyBorder="0" applyProtection="0"/>
    <xf numFmtId="0" fontId="127" fillId="35" borderId="26" applyNumberFormat="0" applyProtection="0"/>
    <xf numFmtId="0" fontId="127" fillId="35" borderId="26" applyNumberFormat="0" applyProtection="0"/>
    <xf numFmtId="0" fontId="127" fillId="35" borderId="26" applyNumberFormat="0" applyProtection="0"/>
    <xf numFmtId="0" fontId="127" fillId="36" borderId="26" applyNumberFormat="0" applyProtection="0"/>
    <xf numFmtId="197" fontId="158" fillId="0" borderId="0" applyBorder="0" applyProtection="0"/>
    <xf numFmtId="191" fontId="158" fillId="0" borderId="0" applyBorder="0" applyProtection="0"/>
    <xf numFmtId="0" fontId="128" fillId="0" borderId="0" applyNumberFormat="0" applyBorder="0" applyProtection="0"/>
    <xf numFmtId="191" fontId="159" fillId="0" borderId="45" applyProtection="0">
      <alignment horizontal="center"/>
    </xf>
    <xf numFmtId="192" fontId="111" fillId="0" borderId="0" applyBorder="0" applyProtection="0"/>
    <xf numFmtId="192" fontId="111" fillId="0" borderId="0" applyBorder="0" applyProtection="0"/>
    <xf numFmtId="191" fontId="160" fillId="0" borderId="0" applyBorder="0" applyProtection="0">
      <alignment horizontal="left"/>
    </xf>
    <xf numFmtId="0" fontId="117" fillId="32" borderId="0" applyNumberFormat="0" applyBorder="0" applyProtection="0"/>
    <xf numFmtId="0" fontId="161" fillId="0" borderId="0" applyNumberFormat="0" applyBorder="0" applyProtection="0">
      <alignment horizontal="center"/>
    </xf>
    <xf numFmtId="0" fontId="132" fillId="0" borderId="46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61" fillId="0" borderId="0" applyNumberFormat="0" applyBorder="0" applyProtection="0">
      <alignment horizontal="center" textRotation="90"/>
    </xf>
    <xf numFmtId="0" fontId="114" fillId="31" borderId="0" applyNumberFormat="0" applyBorder="0" applyProtection="0"/>
    <xf numFmtId="0" fontId="114" fillId="31" borderId="0" applyNumberFormat="0" applyBorder="0" applyProtection="0"/>
    <xf numFmtId="0" fontId="114" fillId="31" borderId="0" applyNumberFormat="0" applyBorder="0" applyProtection="0"/>
    <xf numFmtId="0" fontId="114" fillId="31" borderId="0" applyNumberFormat="0" applyBorder="0" applyProtection="0"/>
    <xf numFmtId="191" fontId="152" fillId="0" borderId="0" applyBorder="0" applyProtection="0"/>
    <xf numFmtId="0" fontId="127" fillId="35" borderId="26" applyNumberFormat="0" applyProtection="0"/>
    <xf numFmtId="171" fontId="111" fillId="0" borderId="0" applyBorder="0" applyProtection="0"/>
    <xf numFmtId="0" fontId="125" fillId="0" borderId="44" applyNumberFormat="0" applyProtection="0"/>
    <xf numFmtId="185" fontId="158" fillId="0" borderId="0" applyBorder="0" applyProtection="0"/>
    <xf numFmtId="196" fontId="111" fillId="0" borderId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36" fillId="36" borderId="34" applyNumberFormat="0" applyProtection="0"/>
    <xf numFmtId="173" fontId="118" fillId="0" borderId="0" applyBorder="0">
      <protection locked="0"/>
    </xf>
    <xf numFmtId="186" fontId="118" fillId="0" borderId="0" applyBorder="0">
      <protection locked="0"/>
    </xf>
    <xf numFmtId="198" fontId="158" fillId="0" borderId="0" applyBorder="0" applyProtection="0"/>
    <xf numFmtId="198" fontId="151" fillId="0" borderId="0" applyFont="0" applyBorder="0" applyProtection="0"/>
    <xf numFmtId="198" fontId="111" fillId="0" borderId="0" applyBorder="0" applyProtection="0"/>
    <xf numFmtId="198" fontId="158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0" fontId="162" fillId="0" borderId="0" applyNumberFormat="0" applyBorder="0" applyProtection="0"/>
    <xf numFmtId="187" fontId="162" fillId="0" borderId="0" applyBorder="0" applyProtection="0"/>
    <xf numFmtId="191" fontId="154" fillId="0" borderId="0" applyBorder="0" applyProtection="0"/>
    <xf numFmtId="0" fontId="136" fillId="36" borderId="34" applyNumberFormat="0" applyProtection="0"/>
    <xf numFmtId="0" fontId="136" fillId="36" borderId="34" applyNumberFormat="0" applyProtection="0"/>
    <xf numFmtId="0" fontId="136" fillId="36" borderId="34" applyNumberFormat="0" applyProtection="0"/>
    <xf numFmtId="0" fontId="136" fillId="36" borderId="34" applyNumberFormat="0" applyProtection="0"/>
    <xf numFmtId="199" fontId="111" fillId="0" borderId="0" applyBorder="0" applyProtection="0"/>
    <xf numFmtId="199" fontId="163" fillId="0" borderId="49" applyProtection="0"/>
    <xf numFmtId="175" fontId="158" fillId="0" borderId="0" applyBorder="0">
      <protection locked="0"/>
    </xf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11" fillId="0" borderId="0" applyBorder="0" applyProtection="0"/>
    <xf numFmtId="200" fontId="158" fillId="0" borderId="0" applyBorder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43" fillId="0" borderId="0" applyNumberFormat="0" applyBorder="0" applyProtection="0"/>
    <xf numFmtId="0" fontId="141" fillId="0" borderId="0" applyNumberFormat="0" applyBorder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195" fontId="158" fillId="0" borderId="0" applyBorder="0" applyProtection="0"/>
    <xf numFmtId="191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177" fontId="111" fillId="0" borderId="0" applyBorder="0" applyProtection="0"/>
    <xf numFmtId="178" fontId="111" fillId="0" borderId="0" applyBorder="0" applyProtection="0"/>
    <xf numFmtId="0" fontId="141" fillId="0" borderId="0" applyNumberFormat="0" applyBorder="0" applyProtection="0"/>
    <xf numFmtId="191" fontId="164" fillId="0" borderId="50" applyProtection="0"/>
    <xf numFmtId="192" fontId="144" fillId="0" borderId="0" applyBorder="0">
      <protection locked="0"/>
    </xf>
    <xf numFmtId="192" fontId="144" fillId="0" borderId="0" applyBorder="0">
      <protection locked="0"/>
    </xf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186" fontId="118" fillId="0" borderId="0" applyBorder="0">
      <protection locked="0"/>
    </xf>
    <xf numFmtId="190" fontId="118" fillId="0" borderId="0" applyBorder="0">
      <protection locked="0"/>
    </xf>
    <xf numFmtId="191" fontId="158" fillId="0" borderId="0" applyBorder="0" applyProtection="0"/>
    <xf numFmtId="200" fontId="151" fillId="0" borderId="0" applyFont="0" applyBorder="0" applyProtection="0"/>
    <xf numFmtId="195" fontId="158" fillId="0" borderId="0" applyBorder="0" applyProtection="0"/>
    <xf numFmtId="200" fontId="158" fillId="0" borderId="0" applyBorder="0" applyProtection="0"/>
    <xf numFmtId="195" fontId="158" fillId="0" borderId="0" applyBorder="0" applyProtection="0"/>
    <xf numFmtId="200" fontId="158" fillId="0" borderId="0" applyBorder="0" applyProtection="0"/>
    <xf numFmtId="193" fontId="111" fillId="0" borderId="0" applyBorder="0" applyProtection="0"/>
    <xf numFmtId="0" fontId="140" fillId="0" borderId="0" applyNumberFormat="0" applyBorder="0" applyProtection="0"/>
    <xf numFmtId="194" fontId="111" fillId="0" borderId="0" applyBorder="0" applyProtection="0"/>
    <xf numFmtId="0" fontId="161" fillId="0" borderId="0" applyNumberFormat="0" applyBorder="0" applyProtection="0">
      <alignment horizontal="center"/>
    </xf>
    <xf numFmtId="191" fontId="111" fillId="0" borderId="0" applyBorder="0" applyProtection="0"/>
    <xf numFmtId="191" fontId="164" fillId="0" borderId="5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15" fillId="0" borderId="0"/>
    <xf numFmtId="0" fontId="59" fillId="7" borderId="99" applyNumberFormat="0" applyAlignment="0" applyProtection="0"/>
    <xf numFmtId="0" fontId="59" fillId="8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15" fillId="0" borderId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13" fillId="0" borderId="0"/>
    <xf numFmtId="0" fontId="59" fillId="7" borderId="108" applyNumberFormat="0" applyAlignment="0" applyProtection="0"/>
    <xf numFmtId="0" fontId="59" fillId="8" borderId="108" applyNumberFormat="0" applyAlignment="0" applyProtection="0"/>
    <xf numFmtId="0" fontId="59" fillId="7" borderId="108" applyNumberFormat="0" applyAlignment="0" applyProtection="0"/>
    <xf numFmtId="0" fontId="59" fillId="7" borderId="108" applyNumberFormat="0" applyAlignment="0" applyProtection="0"/>
    <xf numFmtId="0" fontId="59" fillId="7" borderId="108" applyNumberFormat="0" applyAlignment="0" applyProtection="0"/>
    <xf numFmtId="0" fontId="13" fillId="0" borderId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165" fontId="52" fillId="0" borderId="0" applyBorder="0" applyAlignment="0" applyProtection="0"/>
    <xf numFmtId="165" fontId="52" fillId="0" borderId="0" applyBorder="0" applyAlignment="0" applyProtection="0"/>
    <xf numFmtId="0" fontId="59" fillId="7" borderId="104" applyNumberFormat="0" applyAlignment="0" applyProtection="0"/>
    <xf numFmtId="0" fontId="59" fillId="7" borderId="104" applyNumberFormat="0" applyAlignment="0" applyProtection="0"/>
    <xf numFmtId="0" fontId="59" fillId="7" borderId="104" applyNumberFormat="0" applyAlignment="0" applyProtection="0"/>
    <xf numFmtId="0" fontId="59" fillId="8" borderId="104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0" fontId="59" fillId="7" borderId="104" applyNumberFormat="0" applyAlignment="0" applyProtection="0"/>
    <xf numFmtId="172" fontId="52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62" fillId="8" borderId="106" applyNumberFormat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43" fontId="13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9" fillId="7" borderId="112" applyNumberFormat="0" applyAlignment="0" applyProtection="0"/>
    <xf numFmtId="0" fontId="59" fillId="7" borderId="112" applyNumberFormat="0" applyAlignment="0" applyProtection="0"/>
    <xf numFmtId="0" fontId="59" fillId="7" borderId="112" applyNumberFormat="0" applyAlignment="0" applyProtection="0"/>
    <xf numFmtId="0" fontId="59" fillId="8" borderId="112" applyNumberFormat="0" applyAlignment="0" applyProtection="0"/>
    <xf numFmtId="0" fontId="59" fillId="7" borderId="112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12" fillId="0" borderId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12" fillId="0" borderId="0"/>
    <xf numFmtId="0" fontId="59" fillId="7" borderId="116" applyNumberFormat="0" applyAlignment="0" applyProtection="0"/>
    <xf numFmtId="0" fontId="59" fillId="8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12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205" fillId="0" borderId="0"/>
    <xf numFmtId="0" fontId="20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6" fillId="0" borderId="0"/>
    <xf numFmtId="0" fontId="206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68" fillId="87" borderId="0" applyBorder="0" applyProtection="0"/>
    <xf numFmtId="0" fontId="95" fillId="0" borderId="75"/>
    <xf numFmtId="4" fontId="168" fillId="0" borderId="0"/>
    <xf numFmtId="0" fontId="189" fillId="87" borderId="26" applyProtection="0"/>
    <xf numFmtId="4" fontId="168" fillId="0" borderId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92" fillId="87" borderId="26" applyProtection="0"/>
    <xf numFmtId="4" fontId="168" fillId="0" borderId="0"/>
    <xf numFmtId="0" fontId="168" fillId="0" borderId="0"/>
    <xf numFmtId="0" fontId="168" fillId="0" borderId="0"/>
    <xf numFmtId="0" fontId="198" fillId="87" borderId="34" applyProtection="0"/>
    <xf numFmtId="9" fontId="168" fillId="0" borderId="0" applyBorder="0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95" fillId="0" borderId="75"/>
    <xf numFmtId="0" fontId="95" fillId="0" borderId="75"/>
    <xf numFmtId="176" fontId="168" fillId="0" borderId="0" applyBorder="0" applyProtection="0"/>
    <xf numFmtId="0" fontId="95" fillId="0" borderId="75"/>
    <xf numFmtId="4" fontId="168" fillId="0" borderId="0"/>
    <xf numFmtId="0" fontId="5" fillId="0" borderId="0"/>
    <xf numFmtId="0" fontId="52" fillId="0" borderId="0"/>
    <xf numFmtId="0" fontId="5" fillId="0" borderId="0"/>
    <xf numFmtId="0" fontId="52" fillId="23" borderId="117" applyNumberFormat="0" applyAlignment="0" applyProtection="0"/>
    <xf numFmtId="202" fontId="169" fillId="0" borderId="0">
      <alignment vertical="top"/>
    </xf>
    <xf numFmtId="202" fontId="170" fillId="0" borderId="0">
      <alignment horizontal="right"/>
    </xf>
    <xf numFmtId="202" fontId="170" fillId="0" borderId="0">
      <alignment horizontal="left"/>
    </xf>
    <xf numFmtId="0" fontId="175" fillId="0" borderId="0">
      <alignment vertical="center"/>
    </xf>
    <xf numFmtId="0" fontId="177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23" borderId="117" applyNumberFormat="0" applyAlignment="0" applyProtection="0"/>
    <xf numFmtId="0" fontId="170" fillId="0" borderId="0"/>
    <xf numFmtId="175" fontId="52" fillId="0" borderId="0">
      <protection locked="0"/>
    </xf>
    <xf numFmtId="203" fontId="52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7" fillId="35" borderId="26" applyNumberFormat="0" applyAlignment="0" applyProtection="0"/>
    <xf numFmtId="0" fontId="127" fillId="35" borderId="26" applyNumberFormat="0" applyAlignment="0" applyProtection="0"/>
    <xf numFmtId="0" fontId="127" fillId="35" borderId="26" applyNumberFormat="0" applyAlignment="0" applyProtection="0"/>
    <xf numFmtId="0" fontId="127" fillId="36" borderId="26" applyNumberFormat="0" applyAlignment="0" applyProtection="0"/>
    <xf numFmtId="0" fontId="127" fillId="35" borderId="26" applyNumberForma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189" fontId="219" fillId="0" borderId="0" applyFill="0" applyBorder="0" applyAlignment="0" applyProtection="0"/>
    <xf numFmtId="0" fontId="52" fillId="0" borderId="0"/>
    <xf numFmtId="0" fontId="168" fillId="62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8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52" borderId="0" applyBorder="0" applyProtection="0"/>
    <xf numFmtId="164" fontId="72" fillId="0" borderId="70"/>
    <xf numFmtId="0" fontId="183" fillId="63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2" fontId="187" fillId="0" borderId="0">
      <protection locked="0"/>
    </xf>
    <xf numFmtId="2" fontId="188" fillId="0" borderId="0">
      <protection locked="0"/>
    </xf>
    <xf numFmtId="0" fontId="185" fillId="0" borderId="0"/>
    <xf numFmtId="0" fontId="186" fillId="0" borderId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90" fillId="79" borderId="27" applyProtection="0"/>
    <xf numFmtId="165" fontId="90" fillId="0" borderId="0" applyBorder="0" applyProtection="0"/>
    <xf numFmtId="165" fontId="90" fillId="0" borderId="0" applyBorder="0" applyProtection="0"/>
    <xf numFmtId="3" fontId="168" fillId="0" borderId="0"/>
    <xf numFmtId="167" fontId="168" fillId="0" borderId="0"/>
    <xf numFmtId="0" fontId="168" fillId="0" borderId="0"/>
    <xf numFmtId="0" fontId="168" fillId="0" borderId="0"/>
    <xf numFmtId="168" fontId="168" fillId="0" borderId="0"/>
    <xf numFmtId="169" fontId="168" fillId="0" borderId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0" fontId="192" fillId="67" borderId="26" applyProtection="0"/>
    <xf numFmtId="0" fontId="192" fillId="67" borderId="26" applyProtection="0"/>
    <xf numFmtId="0" fontId="192" fillId="68" borderId="26" applyProtection="0"/>
    <xf numFmtId="0" fontId="90" fillId="0" borderId="0" applyBorder="0" applyProtection="0"/>
    <xf numFmtId="0" fontId="193" fillId="0" borderId="0" applyBorder="0" applyProtection="0"/>
    <xf numFmtId="0" fontId="84" fillId="0" borderId="71">
      <alignment horizontal="center"/>
    </xf>
    <xf numFmtId="2" fontId="168" fillId="0" borderId="0"/>
    <xf numFmtId="2" fontId="168" fillId="0" borderId="0"/>
    <xf numFmtId="0" fontId="184" fillId="64" borderId="0" applyBorder="0" applyProtection="0"/>
    <xf numFmtId="0" fontId="194" fillId="0" borderId="72" applyProtection="0"/>
    <xf numFmtId="0" fontId="195" fillId="0" borderId="73" applyProtection="0"/>
    <xf numFmtId="0" fontId="196" fillId="0" borderId="48" applyProtection="0"/>
    <xf numFmtId="0" fontId="196" fillId="0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72" fillId="0" borderId="0"/>
    <xf numFmtId="0" fontId="192" fillId="67" borderId="26" applyProtection="0"/>
    <xf numFmtId="171" fontId="168" fillId="0" borderId="0"/>
    <xf numFmtId="0" fontId="191" fillId="0" borderId="28" applyProtection="0"/>
    <xf numFmtId="172" fontId="90" fillId="0" borderId="0" applyBorder="0" applyProtection="0"/>
    <xf numFmtId="167" fontId="168" fillId="0" borderId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68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198" fillId="68" borderId="34" applyProtection="0"/>
    <xf numFmtId="173" fontId="187" fillId="0" borderId="0">
      <protection locked="0"/>
    </xf>
    <xf numFmtId="174" fontId="187" fillId="0" borderId="0">
      <protection locked="0"/>
    </xf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208" fontId="168" fillId="0" borderId="0"/>
    <xf numFmtId="208" fontId="92" fillId="0" borderId="74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68" fillId="0" borderId="0"/>
    <xf numFmtId="176" fontId="90" fillId="0" borderId="0" applyBorder="0" applyProtection="0"/>
    <xf numFmtId="0" fontId="90" fillId="0" borderId="0"/>
    <xf numFmtId="165" fontId="90" fillId="0" borderId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177" fontId="168" fillId="0" borderId="0"/>
    <xf numFmtId="178" fontId="168" fillId="0" borderId="0"/>
    <xf numFmtId="0" fontId="200" fillId="0" borderId="0" applyBorder="0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203" fillId="0" borderId="0" applyBorder="0" applyProtection="0"/>
    <xf numFmtId="0" fontId="200" fillId="0" borderId="0" applyBorder="0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2" fontId="201" fillId="0" borderId="0">
      <protection locked="0"/>
    </xf>
    <xf numFmtId="2" fontId="201" fillId="0" borderId="0">
      <protection locked="0"/>
    </xf>
    <xf numFmtId="0" fontId="202" fillId="0" borderId="37" applyProtection="0"/>
    <xf numFmtId="0" fontId="202" fillId="0" borderId="37" applyProtection="0"/>
    <xf numFmtId="0" fontId="202" fillId="0" borderId="37" applyProtection="0"/>
    <xf numFmtId="174" fontId="187" fillId="0" borderId="0">
      <protection locked="0"/>
    </xf>
    <xf numFmtId="179" fontId="187" fillId="0" borderId="0">
      <protection locked="0"/>
    </xf>
    <xf numFmtId="176" fontId="16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68" fillId="0" borderId="0"/>
    <xf numFmtId="0" fontId="199" fillId="0" borderId="0" applyBorder="0" applyProtection="0"/>
    <xf numFmtId="0" fontId="220" fillId="0" borderId="0"/>
    <xf numFmtId="0" fontId="221" fillId="85" borderId="0"/>
    <xf numFmtId="0" fontId="222" fillId="32" borderId="0"/>
    <xf numFmtId="0" fontId="223" fillId="0" borderId="0"/>
    <xf numFmtId="0" fontId="224" fillId="0" borderId="0"/>
    <xf numFmtId="0" fontId="225" fillId="0" borderId="0"/>
    <xf numFmtId="0" fontId="226" fillId="51" borderId="0"/>
    <xf numFmtId="0" fontId="221" fillId="0" borderId="0"/>
    <xf numFmtId="0" fontId="90" fillId="0" borderId="0"/>
    <xf numFmtId="0" fontId="90" fillId="0" borderId="0"/>
    <xf numFmtId="176" fontId="90" fillId="0" borderId="0" applyBorder="0" applyProtection="0"/>
    <xf numFmtId="0" fontId="90" fillId="0" borderId="0"/>
    <xf numFmtId="176" fontId="90" fillId="0" borderId="0" applyBorder="0" applyProtection="0"/>
    <xf numFmtId="0" fontId="90" fillId="0" borderId="0"/>
    <xf numFmtId="0" fontId="90" fillId="0" borderId="0"/>
    <xf numFmtId="176" fontId="90" fillId="0" borderId="0" applyBorder="0" applyProtection="0"/>
    <xf numFmtId="0" fontId="90" fillId="0" borderId="0"/>
    <xf numFmtId="0" fontId="168" fillId="0" borderId="0"/>
    <xf numFmtId="165" fontId="90" fillId="0" borderId="0"/>
    <xf numFmtId="0" fontId="59" fillId="7" borderId="116" applyNumberFormat="0" applyAlignment="0" applyProtection="0"/>
    <xf numFmtId="0" fontId="4" fillId="0" borderId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9" fontId="168" fillId="0" borderId="0" applyBorder="0" applyProtection="0"/>
    <xf numFmtId="0" fontId="198" fillId="87" borderId="34" applyProtection="0"/>
    <xf numFmtId="0" fontId="60" fillId="3" borderId="0" applyNumberFormat="0" applyBorder="0" applyAlignment="0" applyProtection="0"/>
    <xf numFmtId="9" fontId="4" fillId="0" borderId="0" applyFont="0" applyFill="0" applyBorder="0" applyAlignment="0" applyProtection="0"/>
    <xf numFmtId="0" fontId="168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168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4" fontId="53" fillId="0" borderId="0"/>
    <xf numFmtId="0" fontId="189" fillId="87" borderId="26" applyProtection="0"/>
    <xf numFmtId="4" fontId="168" fillId="0" borderId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4" fontId="53" fillId="0" borderId="0"/>
    <xf numFmtId="209" fontId="52" fillId="0" borderId="0" applyBorder="0" applyAlignment="0" applyProtection="0"/>
    <xf numFmtId="209" fontId="52" fillId="0" borderId="0" applyBorder="0" applyAlignment="0" applyProtection="0"/>
    <xf numFmtId="0" fontId="59" fillId="55" borderId="116" applyNumberFormat="0" applyAlignment="0" applyProtection="0"/>
    <xf numFmtId="0" fontId="192" fillId="87" borderId="26" applyProtection="0"/>
    <xf numFmtId="170" fontId="90" fillId="0" borderId="0" applyBorder="0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4" fontId="168" fillId="0" borderId="0"/>
    <xf numFmtId="0" fontId="189" fillId="87" borderId="26" applyProtection="0"/>
    <xf numFmtId="0" fontId="53" fillId="0" borderId="0"/>
    <xf numFmtId="0" fontId="168" fillId="0" borderId="0"/>
    <xf numFmtId="0" fontId="52" fillId="0" borderId="0"/>
    <xf numFmtId="0" fontId="228" fillId="0" borderId="0"/>
    <xf numFmtId="0" fontId="53" fillId="0" borderId="0"/>
    <xf numFmtId="0" fontId="198" fillId="87" borderId="34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9" fontId="168" fillId="0" borderId="0" applyBorder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208" fontId="168" fillId="0" borderId="0"/>
    <xf numFmtId="208" fontId="92" fillId="0" borderId="74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9" fontId="229" fillId="0" borderId="0" applyFill="0" applyBorder="0" applyAlignment="0" applyProtection="0"/>
    <xf numFmtId="43" fontId="4" fillId="0" borderId="0" applyFont="0" applyFill="0" applyBorder="0" applyAlignment="0" applyProtection="0"/>
    <xf numFmtId="165" fontId="90" fillId="0" borderId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95" fillId="0" borderId="75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3" fillId="0" borderId="0"/>
    <xf numFmtId="210" fontId="52" fillId="0" borderId="0" applyFill="0" applyBorder="0" applyAlignment="0" applyProtection="0"/>
    <xf numFmtId="209" fontId="52" fillId="0" borderId="0"/>
    <xf numFmtId="0" fontId="4" fillId="0" borderId="0"/>
    <xf numFmtId="0" fontId="168" fillId="0" borderId="0"/>
    <xf numFmtId="0" fontId="4" fillId="0" borderId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/>
    <xf numFmtId="209" fontId="52" fillId="0" borderId="0"/>
    <xf numFmtId="176" fontId="168" fillId="0" borderId="0" applyBorder="0" applyProtection="0"/>
    <xf numFmtId="0" fontId="168" fillId="0" borderId="0"/>
    <xf numFmtId="170" fontId="90" fillId="0" borderId="0" applyBorder="0" applyProtection="0"/>
    <xf numFmtId="0" fontId="192" fillId="87" borderId="26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2" fillId="0" borderId="0"/>
    <xf numFmtId="0" fontId="95" fillId="0" borderId="75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5" borderId="0" applyNumberFormat="0" applyBorder="0" applyAlignment="0" applyProtection="0"/>
    <xf numFmtId="176" fontId="168" fillId="0" borderId="0" applyBorder="0" applyProtection="0"/>
    <xf numFmtId="0" fontId="53" fillId="53" borderId="0" applyNumberFormat="0" applyBorder="0" applyAlignment="0" applyProtection="0"/>
    <xf numFmtId="204" fontId="52" fillId="0" borderId="0" applyFill="0" applyBorder="0" applyAlignment="0" applyProtection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97" fillId="0" borderId="14"/>
    <xf numFmtId="0" fontId="227" fillId="0" borderId="0" applyNumberFormat="0" applyFill="0" applyBorder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210" fontId="229" fillId="0" borderId="0" applyFill="0" applyBorder="0" applyAlignment="0" applyProtection="0"/>
    <xf numFmtId="209" fontId="52" fillId="0" borderId="0" applyFill="0" applyBorder="0" applyAlignment="0" applyProtection="0"/>
    <xf numFmtId="210" fontId="229" fillId="0" borderId="0" applyFill="0" applyBorder="0" applyAlignment="0" applyProtection="0"/>
    <xf numFmtId="210" fontId="52" fillId="0" borderId="0" applyFill="0" applyBorder="0" applyAlignment="0" applyProtection="0"/>
    <xf numFmtId="209" fontId="52" fillId="0" borderId="0" applyFill="0" applyBorder="0" applyAlignment="0" applyProtection="0"/>
    <xf numFmtId="210" fontId="52" fillId="0" borderId="0" applyFill="0" applyBorder="0" applyAlignment="0" applyProtection="0"/>
    <xf numFmtId="0" fontId="168" fillId="0" borderId="0"/>
    <xf numFmtId="9" fontId="229" fillId="0" borderId="0" applyFill="0" applyBorder="0" applyAlignment="0" applyProtection="0"/>
    <xf numFmtId="0" fontId="97" fillId="0" borderId="14"/>
    <xf numFmtId="0" fontId="227" fillId="0" borderId="0" applyNumberFormat="0" applyFill="0" applyBorder="0" applyAlignment="0" applyProtection="0"/>
    <xf numFmtId="0" fontId="168" fillId="0" borderId="0"/>
    <xf numFmtId="210" fontId="229" fillId="0" borderId="0" applyFill="0" applyBorder="0" applyAlignment="0" applyProtection="0"/>
    <xf numFmtId="0" fontId="4" fillId="0" borderId="0"/>
    <xf numFmtId="0" fontId="151" fillId="0" borderId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6" borderId="0" applyBorder="0" applyProtection="0"/>
    <xf numFmtId="191" fontId="111" fillId="36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8" borderId="0" applyBorder="0" applyProtection="0"/>
    <xf numFmtId="191" fontId="112" fillId="48" borderId="0" applyBorder="0" applyProtection="0"/>
    <xf numFmtId="211" fontId="152" fillId="0" borderId="25" applyProtection="0"/>
    <xf numFmtId="211" fontId="152" fillId="0" borderId="25" applyProtection="0"/>
    <xf numFmtId="191" fontId="114" fillId="31" borderId="0" applyBorder="0" applyProtection="0"/>
    <xf numFmtId="191" fontId="114" fillId="31" borderId="0" applyBorder="0" applyProtection="0"/>
    <xf numFmtId="211" fontId="153" fillId="0" borderId="0" applyBorder="0" applyProtection="0">
      <alignment vertical="top"/>
    </xf>
    <xf numFmtId="211" fontId="153" fillId="0" borderId="0" applyBorder="0" applyProtection="0">
      <alignment vertical="top"/>
    </xf>
    <xf numFmtId="211" fontId="154" fillId="0" borderId="0" applyBorder="0" applyProtection="0">
      <alignment horizontal="right"/>
    </xf>
    <xf numFmtId="211" fontId="154" fillId="0" borderId="0" applyBorder="0" applyProtection="0">
      <alignment horizontal="right"/>
    </xf>
    <xf numFmtId="211" fontId="154" fillId="0" borderId="0" applyBorder="0" applyProtection="0">
      <alignment horizontal="left"/>
    </xf>
    <xf numFmtId="211" fontId="154" fillId="0" borderId="0" applyBorder="0" applyProtection="0">
      <alignment horizontal="left"/>
    </xf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55" fillId="0" borderId="0" applyBorder="0" applyProtection="0"/>
    <xf numFmtId="191" fontId="156" fillId="0" borderId="0" applyBorder="0" applyProtection="0"/>
    <xf numFmtId="192" fontId="118" fillId="0" borderId="0" applyBorder="0">
      <protection locked="0"/>
    </xf>
    <xf numFmtId="192" fontId="119" fillId="0" borderId="0" applyBorder="0">
      <protection locked="0"/>
    </xf>
    <xf numFmtId="191" fontId="122" fillId="36" borderId="26" applyProtection="0"/>
    <xf numFmtId="191" fontId="122" fillId="36" borderId="26" applyProtection="0"/>
    <xf numFmtId="191" fontId="157" fillId="0" borderId="0" applyBorder="0" applyProtection="0">
      <alignment vertical="center"/>
    </xf>
    <xf numFmtId="191" fontId="124" fillId="49" borderId="27" applyProtection="0"/>
    <xf numFmtId="191" fontId="124" fillId="49" borderId="27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3" fontId="111" fillId="0" borderId="0" applyBorder="0" applyProtection="0"/>
    <xf numFmtId="182" fontId="111" fillId="0" borderId="0" applyBorder="0" applyProtection="0"/>
    <xf numFmtId="182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68" fontId="111" fillId="0" borderId="0" applyBorder="0" applyProtection="0"/>
    <xf numFmtId="183" fontId="111" fillId="0" borderId="0" applyBorder="0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6" borderId="26" applyProtection="0"/>
    <xf numFmtId="191" fontId="127" fillId="36" borderId="26" applyProtection="0"/>
    <xf numFmtId="213" fontId="158" fillId="0" borderId="0" applyBorder="0" applyProtection="0"/>
    <xf numFmtId="191" fontId="158" fillId="0" borderId="0" applyBorder="0" applyProtection="0"/>
    <xf numFmtId="197" fontId="15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59" fillId="0" borderId="29" applyProtection="0">
      <alignment horizontal="center"/>
    </xf>
    <xf numFmtId="191" fontId="159" fillId="0" borderId="29" applyProtection="0">
      <alignment horizontal="center"/>
    </xf>
    <xf numFmtId="192" fontId="111" fillId="0" borderId="0" applyBorder="0" applyProtection="0"/>
    <xf numFmtId="192" fontId="111" fillId="0" borderId="0" applyBorder="0" applyProtection="0"/>
    <xf numFmtId="191" fontId="160" fillId="0" borderId="0" applyBorder="0" applyProtection="0">
      <alignment horizontal="left"/>
    </xf>
    <xf numFmtId="191" fontId="117" fillId="32" borderId="0" applyBorder="0" applyProtection="0"/>
    <xf numFmtId="191" fontId="117" fillId="32" borderId="0" applyBorder="0" applyProtection="0"/>
    <xf numFmtId="0" fontId="161" fillId="0" borderId="0" applyNumberFormat="0" applyBorder="0" applyProtection="0">
      <alignment horizontal="center"/>
    </xf>
    <xf numFmtId="191" fontId="161" fillId="0" borderId="0" applyBorder="0" applyProtection="0">
      <alignment horizontal="center"/>
    </xf>
    <xf numFmtId="191" fontId="132" fillId="0" borderId="30" applyProtection="0"/>
    <xf numFmtId="191" fontId="132" fillId="0" borderId="30" applyProtection="0"/>
    <xf numFmtId="191" fontId="133" fillId="0" borderId="31" applyProtection="0"/>
    <xf numFmtId="191" fontId="133" fillId="0" borderId="31" applyProtection="0"/>
    <xf numFmtId="191" fontId="134" fillId="0" borderId="32" applyProtection="0"/>
    <xf numFmtId="191" fontId="134" fillId="0" borderId="32" applyProtection="0"/>
    <xf numFmtId="191" fontId="134" fillId="0" borderId="0" applyBorder="0" applyProtection="0"/>
    <xf numFmtId="191" fontId="134" fillId="0" borderId="0" applyBorder="0" applyProtection="0"/>
    <xf numFmtId="191" fontId="161" fillId="0" borderId="0" applyBorder="0" applyProtection="0">
      <alignment horizontal="center" textRotation="90"/>
    </xf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52" fillId="0" borderId="0" applyBorder="0" applyProtection="0"/>
    <xf numFmtId="191" fontId="127" fillId="35" borderId="26" applyProtection="0"/>
    <xf numFmtId="191" fontId="127" fillId="35" borderId="26" applyProtection="0"/>
    <xf numFmtId="171" fontId="111" fillId="0" borderId="0" applyBorder="0" applyProtection="0"/>
    <xf numFmtId="191" fontId="125" fillId="0" borderId="28" applyProtection="0"/>
    <xf numFmtId="191" fontId="125" fillId="0" borderId="28" applyProtection="0"/>
    <xf numFmtId="214" fontId="158" fillId="0" borderId="0" applyBorder="0" applyProtection="0"/>
    <xf numFmtId="185" fontId="158" fillId="0" borderId="0" applyBorder="0" applyProtection="0"/>
    <xf numFmtId="182" fontId="111" fillId="0" borderId="0" applyBorder="0" applyProtection="0"/>
    <xf numFmtId="182" fontId="111" fillId="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9" fontId="4" fillId="0" borderId="0" applyFont="0" applyFill="0" applyBorder="0" applyAlignment="0" applyProtection="0"/>
    <xf numFmtId="191" fontId="111" fillId="0" borderId="0" applyBorder="0" applyProtection="0"/>
    <xf numFmtId="191" fontId="111" fillId="0" borderId="0" applyBorder="0" applyProtection="0"/>
    <xf numFmtId="9" fontId="4" fillId="0" borderId="0" applyFont="0" applyFill="0" applyBorder="0" applyAlignment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36" fillId="36" borderId="34" applyProtection="0"/>
    <xf numFmtId="191" fontId="136" fillId="36" borderId="34" applyProtection="0"/>
    <xf numFmtId="173" fontId="118" fillId="0" borderId="0" applyBorder="0">
      <protection locked="0"/>
    </xf>
    <xf numFmtId="186" fontId="118" fillId="0" borderId="0" applyBorder="0">
      <protection locked="0"/>
    </xf>
    <xf numFmtId="198" fontId="158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11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1" fontId="162" fillId="0" borderId="0" applyBorder="0" applyProtection="0"/>
    <xf numFmtId="187" fontId="162" fillId="0" borderId="0" applyBorder="0" applyProtection="0"/>
    <xf numFmtId="191" fontId="154" fillId="0" borderId="0" applyBorder="0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88" fontId="111" fillId="0" borderId="0" applyBorder="0" applyProtection="0"/>
    <xf numFmtId="188" fontId="111" fillId="0" borderId="0" applyBorder="0" applyProtection="0"/>
    <xf numFmtId="188" fontId="163" fillId="0" borderId="35" applyProtection="0"/>
    <xf numFmtId="188" fontId="230" fillId="0" borderId="35" applyProtection="0"/>
    <xf numFmtId="175" fontId="158" fillId="0" borderId="0" applyBorder="0">
      <protection locked="0"/>
    </xf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11" fillId="0" borderId="0" applyBorder="0" applyProtection="0"/>
    <xf numFmtId="181" fontId="111" fillId="0" borderId="0" applyBorder="0" applyProtection="0"/>
    <xf numFmtId="215" fontId="158" fillId="0" borderId="0" applyBorder="0" applyProtection="0"/>
    <xf numFmtId="189" fontId="158" fillId="0" borderId="0" applyBorder="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43" fillId="0" borderId="0" applyBorder="0" applyProtection="0"/>
    <xf numFmtId="191" fontId="23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212" fontId="158" fillId="0" borderId="0" applyBorder="0" applyProtection="0"/>
    <xf numFmtId="19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77" fontId="111" fillId="0" borderId="0" applyBorder="0" applyProtection="0"/>
    <xf numFmtId="178" fontId="11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2" fontId="144" fillId="0" borderId="0" applyBorder="0">
      <protection locked="0"/>
    </xf>
    <xf numFmtId="0" fontId="4" fillId="0" borderId="0"/>
    <xf numFmtId="192" fontId="144" fillId="0" borderId="0" applyBorder="0">
      <protection locked="0"/>
    </xf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86" fontId="118" fillId="0" borderId="0" applyBorder="0">
      <protection locked="0"/>
    </xf>
    <xf numFmtId="190" fontId="118" fillId="0" borderId="0" applyBorder="0">
      <protection locked="0"/>
    </xf>
    <xf numFmtId="191" fontId="158" fillId="0" borderId="0" applyBorder="0" applyProtection="0"/>
    <xf numFmtId="215" fontId="111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9" fontId="111" fillId="0" borderId="0" applyBorder="0" applyProtection="0"/>
    <xf numFmtId="215" fontId="158" fillId="0" borderId="0" applyBorder="0" applyProtection="0"/>
    <xf numFmtId="189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5" fontId="158" fillId="0" borderId="0" applyBorder="0" applyProtection="0"/>
    <xf numFmtId="189" fontId="158" fillId="0" borderId="0" applyBorder="0" applyProtection="0"/>
    <xf numFmtId="0" fontId="151" fillId="0" borderId="0"/>
    <xf numFmtId="193" fontId="111" fillId="0" borderId="0" applyBorder="0" applyProtection="0"/>
    <xf numFmtId="191" fontId="140" fillId="0" borderId="0" applyBorder="0" applyProtection="0"/>
    <xf numFmtId="191" fontId="140" fillId="0" borderId="0" applyBorder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194" fontId="111" fillId="0" borderId="0" applyBorder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161" fillId="0" borderId="0" applyNumberFormat="0" applyBorder="0" applyProtection="0">
      <alignment horizontal="center"/>
    </xf>
    <xf numFmtId="191" fontId="161" fillId="0" borderId="0" applyBorder="0" applyProtection="0">
      <alignment horizontal="center"/>
    </xf>
    <xf numFmtId="0" fontId="97" fillId="0" borderId="14"/>
    <xf numFmtId="0" fontId="4" fillId="0" borderId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215" fontId="111" fillId="0" borderId="0" applyBorder="0" applyProtection="0"/>
    <xf numFmtId="0" fontId="233" fillId="0" borderId="0"/>
    <xf numFmtId="43" fontId="4" fillId="0" borderId="0" applyFont="0" applyFill="0" applyBorder="0" applyAlignment="0" applyProtection="0"/>
    <xf numFmtId="0" fontId="23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216" fontId="90" fillId="0" borderId="0" applyBorder="0" applyProtection="0"/>
    <xf numFmtId="0" fontId="234" fillId="0" borderId="0"/>
    <xf numFmtId="0" fontId="4" fillId="0" borderId="0"/>
    <xf numFmtId="9" fontId="4" fillId="0" borderId="0" applyFont="0" applyFill="0" applyBorder="0" applyAlignment="0" applyProtection="0"/>
    <xf numFmtId="4" fontId="53" fillId="0" borderId="0"/>
    <xf numFmtId="0" fontId="4" fillId="0" borderId="0"/>
    <xf numFmtId="0" fontId="4" fillId="0" borderId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4" fontId="53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203" fontId="52" fillId="0" borderId="0"/>
    <xf numFmtId="0" fontId="235" fillId="0" borderId="0" applyNumberFormat="0" applyFill="0" applyBorder="0" applyAlignment="0" applyProtection="0"/>
    <xf numFmtId="0" fontId="245" fillId="93" borderId="0" applyNumberFormat="0" applyBorder="0" applyAlignment="0" applyProtection="0"/>
    <xf numFmtId="0" fontId="245" fillId="94" borderId="0" applyNumberFormat="0" applyBorder="0" applyAlignment="0" applyProtection="0"/>
    <xf numFmtId="0" fontId="235" fillId="8" borderId="0" applyNumberFormat="0" applyBorder="0" applyAlignment="0" applyProtection="0"/>
    <xf numFmtId="0" fontId="97" fillId="0" borderId="14"/>
    <xf numFmtId="0" fontId="151" fillId="0" borderId="0"/>
    <xf numFmtId="207" fontId="52" fillId="0" borderId="0" applyFill="0" applyBorder="0" applyAlignment="0" applyProtection="0"/>
    <xf numFmtId="0" fontId="23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59" fillId="60" borderId="116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" fillId="0" borderId="0"/>
    <xf numFmtId="9" fontId="53" fillId="0" borderId="0" applyFont="0" applyFill="0" applyBorder="0" applyAlignment="0" applyProtection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61" fillId="90" borderId="0" applyNumberFormat="0" applyBorder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9" fontId="4" fillId="0" borderId="0" applyFont="0" applyFill="0" applyBorder="0" applyAlignment="0" applyProtection="0"/>
    <xf numFmtId="0" fontId="151" fillId="0" borderId="0"/>
    <xf numFmtId="9" fontId="53" fillId="0" borderId="0" applyFont="0" applyFill="0" applyBorder="0" applyAlignment="0" applyProtection="0"/>
    <xf numFmtId="0" fontId="60" fillId="89" borderId="0" applyNumberFormat="0" applyBorder="0" applyAlignment="0" applyProtection="0"/>
    <xf numFmtId="0" fontId="4" fillId="0" borderId="0"/>
    <xf numFmtId="9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4" fillId="0" borderId="0"/>
    <xf numFmtId="0" fontId="244" fillId="92" borderId="0" applyNumberFormat="0" applyBorder="0" applyAlignment="0" applyProtection="0"/>
    <xf numFmtId="0" fontId="243" fillId="0" borderId="0" applyNumberFormat="0" applyFill="0" applyBorder="0" applyAlignment="0" applyProtection="0"/>
    <xf numFmtId="0" fontId="243" fillId="7" borderId="0" applyNumberFormat="0" applyBorder="0" applyAlignment="0" applyProtection="0"/>
    <xf numFmtId="0" fontId="242" fillId="23" borderId="0" applyNumberFormat="0" applyBorder="0" applyAlignment="0" applyProtection="0"/>
    <xf numFmtId="0" fontId="241" fillId="91" borderId="0" applyNumberFormat="0" applyBorder="0" applyAlignment="0" applyProtection="0"/>
    <xf numFmtId="0" fontId="52" fillId="0" borderId="0" applyNumberFormat="0" applyFont="0" applyFill="0" applyBorder="0" applyAlignment="0" applyProtection="0"/>
    <xf numFmtId="43" fontId="53" fillId="0" borderId="0" applyFont="0" applyFill="0" applyBorder="0" applyAlignment="0" applyProtection="0"/>
    <xf numFmtId="0" fontId="240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38" fillId="23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0" fontId="59" fillId="7" borderId="116" applyNumberFormat="0" applyAlignment="0" applyProtection="0"/>
    <xf numFmtId="0" fontId="52" fillId="0" borderId="0" applyNumberFormat="0" applyFon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0" fontId="52" fillId="0" borderId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5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9" fillId="0" borderId="132" applyNumberFormat="0" applyFill="0" applyAlignment="0" applyProtection="0"/>
    <xf numFmtId="0" fontId="69" fillId="0" borderId="132" applyNumberFormat="0" applyFill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9" fontId="2" fillId="0" borderId="0" applyFont="0" applyFill="0" applyBorder="0" applyAlignment="0" applyProtection="0"/>
    <xf numFmtId="0" fontId="62" fillId="8" borderId="131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2" fillId="0" borderId="0"/>
    <xf numFmtId="0" fontId="59" fillId="7" borderId="129" applyNumberFormat="0" applyAlignment="0" applyProtection="0"/>
    <xf numFmtId="0" fontId="59" fillId="8" borderId="129" applyNumberFormat="0" applyAlignment="0" applyProtection="0"/>
    <xf numFmtId="0" fontId="59" fillId="7" borderId="129" applyNumberFormat="0" applyAlignment="0" applyProtection="0"/>
    <xf numFmtId="0" fontId="59" fillId="7" borderId="129" applyNumberFormat="0" applyAlignment="0" applyProtection="0"/>
    <xf numFmtId="0" fontId="59" fillId="7" borderId="129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2" fillId="0" borderId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9" fillId="0" borderId="132" applyNumberFormat="0" applyFill="0" applyAlignment="0" applyProtection="0"/>
    <xf numFmtId="0" fontId="69" fillId="0" borderId="132" applyNumberFormat="0" applyFill="0" applyAlignment="0" applyProtection="0"/>
    <xf numFmtId="43" fontId="2" fillId="0" borderId="0" applyFont="0" applyFill="0" applyBorder="0" applyAlignment="0" applyProtection="0"/>
    <xf numFmtId="0" fontId="233" fillId="0" borderId="0"/>
    <xf numFmtId="0" fontId="1" fillId="0" borderId="0"/>
  </cellStyleXfs>
  <cellXfs count="96">
    <xf numFmtId="0" fontId="0" fillId="0" borderId="0" xfId="0"/>
    <xf numFmtId="0" fontId="0" fillId="0" borderId="0" xfId="0" applyBorder="1"/>
    <xf numFmtId="0" fontId="105" fillId="0" borderId="0" xfId="0" applyFont="1"/>
    <xf numFmtId="0" fontId="105" fillId="0" borderId="0" xfId="0" applyFont="1" applyFill="1" applyBorder="1"/>
    <xf numFmtId="0" fontId="52" fillId="0" borderId="0" xfId="0" applyFont="1"/>
    <xf numFmtId="0" fontId="106" fillId="0" borderId="0" xfId="0" applyFont="1"/>
    <xf numFmtId="0" fontId="107" fillId="0" borderId="0" xfId="0" applyFont="1" applyAlignment="1"/>
    <xf numFmtId="0" fontId="107" fillId="0" borderId="0" xfId="0" applyFont="1"/>
    <xf numFmtId="0" fontId="107" fillId="24" borderId="19" xfId="0" applyFont="1" applyFill="1" applyBorder="1" applyAlignment="1">
      <alignment horizontal="center" vertical="center" wrapText="1"/>
    </xf>
    <xf numFmtId="0" fontId="107" fillId="24" borderId="18" xfId="0" applyFont="1" applyFill="1" applyBorder="1" applyAlignment="1">
      <alignment horizontal="center" vertical="center" wrapText="1"/>
    </xf>
    <xf numFmtId="0" fontId="107" fillId="24" borderId="20" xfId="0" applyFont="1" applyFill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" fontId="107" fillId="25" borderId="17" xfId="0" applyNumberFormat="1" applyFont="1" applyFill="1" applyBorder="1" applyAlignment="1">
      <alignment horizontal="right"/>
    </xf>
    <xf numFmtId="0" fontId="107" fillId="27" borderId="17" xfId="0" applyFont="1" applyFill="1" applyBorder="1" applyAlignment="1">
      <alignment horizontal="center"/>
    </xf>
    <xf numFmtId="0" fontId="107" fillId="29" borderId="17" xfId="0" applyFont="1" applyFill="1" applyBorder="1" applyAlignment="1">
      <alignment horizontal="center"/>
    </xf>
    <xf numFmtId="3" fontId="107" fillId="28" borderId="17" xfId="0" applyNumberFormat="1" applyFont="1" applyFill="1" applyBorder="1" applyAlignment="1">
      <alignment horizontal="right"/>
    </xf>
    <xf numFmtId="0" fontId="109" fillId="24" borderId="17" xfId="0" applyFont="1" applyFill="1" applyBorder="1" applyAlignment="1">
      <alignment horizontal="center" vertical="center"/>
    </xf>
    <xf numFmtId="3" fontId="107" fillId="26" borderId="17" xfId="0" applyNumberFormat="1" applyFont="1" applyFill="1" applyBorder="1" applyAlignment="1">
      <alignment horizontal="right"/>
    </xf>
    <xf numFmtId="0" fontId="108" fillId="0" borderId="0" xfId="0" applyFont="1" applyAlignment="1">
      <alignment vertical="center"/>
    </xf>
    <xf numFmtId="0" fontId="109" fillId="27" borderId="17" xfId="0" applyFont="1" applyFill="1" applyBorder="1" applyAlignment="1">
      <alignment horizontal="center" vertical="center"/>
    </xf>
    <xf numFmtId="3" fontId="147" fillId="27" borderId="17" xfId="0" applyNumberFormat="1" applyFont="1" applyFill="1" applyBorder="1" applyAlignment="1">
      <alignment horizontal="right" vertical="center"/>
    </xf>
    <xf numFmtId="0" fontId="109" fillId="29" borderId="17" xfId="0" applyFont="1" applyFill="1" applyBorder="1" applyAlignment="1">
      <alignment horizontal="center" vertical="center"/>
    </xf>
    <xf numFmtId="3" fontId="147" fillId="29" borderId="17" xfId="0" applyNumberFormat="1" applyFont="1" applyFill="1" applyBorder="1" applyAlignment="1">
      <alignment horizontal="right" vertical="center"/>
    </xf>
    <xf numFmtId="3" fontId="147" fillId="25" borderId="17" xfId="0" applyNumberFormat="1" applyFont="1" applyFill="1" applyBorder="1" applyAlignment="1">
      <alignment horizontal="right" vertical="center"/>
    </xf>
    <xf numFmtId="3" fontId="147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8" fillId="24" borderId="120" xfId="0" applyFont="1" applyFill="1" applyBorder="1" applyAlignment="1" applyProtection="1"/>
    <xf numFmtId="0" fontId="108" fillId="24" borderId="121" xfId="0" applyFont="1" applyFill="1" applyBorder="1" applyProtection="1"/>
    <xf numFmtId="0" fontId="246" fillId="24" borderId="121" xfId="0" applyFont="1" applyFill="1" applyBorder="1" applyProtection="1"/>
    <xf numFmtId="0" fontId="246" fillId="24" borderId="122" xfId="0" applyFont="1" applyFill="1" applyBorder="1" applyProtection="1"/>
    <xf numFmtId="0" fontId="246" fillId="0" borderId="0" xfId="0" applyFont="1" applyProtection="1"/>
    <xf numFmtId="0" fontId="108" fillId="24" borderId="123" xfId="0" applyFont="1" applyFill="1" applyBorder="1" applyAlignment="1" applyProtection="1"/>
    <xf numFmtId="0" fontId="108" fillId="24" borderId="0" xfId="0" applyFont="1" applyFill="1" applyBorder="1" applyAlignment="1" applyProtection="1"/>
    <xf numFmtId="0" fontId="246" fillId="88" borderId="0" xfId="0" applyFont="1" applyFill="1" applyBorder="1" applyProtection="1">
      <protection locked="0"/>
    </xf>
    <xf numFmtId="0" fontId="246" fillId="24" borderId="124" xfId="0" applyFont="1" applyFill="1" applyBorder="1" applyProtection="1"/>
    <xf numFmtId="0" fontId="107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8" fillId="24" borderId="125" xfId="0" applyFont="1" applyFill="1" applyBorder="1" applyProtection="1"/>
    <xf numFmtId="0" fontId="108" fillId="24" borderId="126" xfId="0" applyFont="1" applyFill="1" applyBorder="1" applyProtection="1"/>
    <xf numFmtId="14" fontId="108" fillId="88" borderId="126" xfId="0" applyNumberFormat="1" applyFont="1" applyFill="1" applyBorder="1" applyProtection="1">
      <protection locked="0"/>
    </xf>
    <xf numFmtId="0" fontId="107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8" fillId="0" borderId="0" xfId="0" applyFont="1" applyAlignment="1" applyProtection="1">
      <alignment horizontal="left"/>
    </xf>
    <xf numFmtId="0" fontId="107" fillId="0" borderId="0" xfId="0" applyFont="1" applyProtection="1"/>
    <xf numFmtId="0" fontId="107" fillId="24" borderId="19" xfId="0" applyFont="1" applyFill="1" applyBorder="1" applyAlignment="1" applyProtection="1">
      <alignment horizontal="center" vertical="center" wrapText="1"/>
    </xf>
    <xf numFmtId="0" fontId="107" fillId="24" borderId="38" xfId="0" applyFont="1" applyFill="1" applyBorder="1" applyAlignment="1" applyProtection="1">
      <alignment horizontal="center" vertical="center" wrapText="1"/>
    </xf>
    <xf numFmtId="0" fontId="107" fillId="24" borderId="2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/>
    </xf>
    <xf numFmtId="3" fontId="107" fillId="0" borderId="103" xfId="0" applyNumberFormat="1" applyFont="1" applyBorder="1" applyAlignment="1" applyProtection="1">
      <alignment horizontal="right"/>
      <protection locked="0"/>
    </xf>
    <xf numFmtId="3" fontId="107" fillId="25" borderId="17" xfId="0" applyNumberFormat="1" applyFont="1" applyFill="1" applyBorder="1" applyAlignment="1" applyProtection="1">
      <alignment horizontal="right"/>
    </xf>
    <xf numFmtId="0" fontId="108" fillId="24" borderId="17" xfId="0" applyFont="1" applyFill="1" applyBorder="1" applyAlignment="1" applyProtection="1">
      <alignment horizontal="center"/>
    </xf>
    <xf numFmtId="3" fontId="108" fillId="25" borderId="17" xfId="0" applyNumberFormat="1" applyFont="1" applyFill="1" applyBorder="1" applyAlignment="1" applyProtection="1">
      <alignment horizontal="right"/>
    </xf>
    <xf numFmtId="3" fontId="108" fillId="24" borderId="17" xfId="0" applyNumberFormat="1" applyFont="1" applyFill="1" applyBorder="1" applyAlignment="1" applyProtection="1">
      <alignment horizontal="right"/>
    </xf>
    <xf numFmtId="0" fontId="106" fillId="0" borderId="0" xfId="0" applyFont="1" applyProtection="1"/>
    <xf numFmtId="3" fontId="247" fillId="0" borderId="17" xfId="236" applyNumberFormat="1" applyFont="1" applyBorder="1" applyAlignment="1" applyProtection="1">
      <alignment horizontal="right"/>
      <protection locked="0"/>
    </xf>
    <xf numFmtId="3" fontId="107" fillId="0" borderId="17" xfId="0" applyNumberFormat="1" applyFont="1" applyBorder="1" applyAlignment="1" applyProtection="1">
      <alignment horizontal="right"/>
      <protection locked="0"/>
    </xf>
    <xf numFmtId="3" fontId="107" fillId="0" borderId="17" xfId="0" applyNumberFormat="1" applyFont="1" applyFill="1" applyBorder="1" applyAlignment="1" applyProtection="1">
      <alignment horizontal="right"/>
      <protection locked="0"/>
    </xf>
    <xf numFmtId="3" fontId="107" fillId="0" borderId="17" xfId="3918" applyNumberFormat="1" applyFont="1" applyBorder="1" applyAlignment="1" applyProtection="1">
      <alignment horizontal="right"/>
      <protection locked="0"/>
    </xf>
    <xf numFmtId="3" fontId="107" fillId="0" borderId="17" xfId="3919" applyNumberFormat="1" applyFont="1" applyBorder="1" applyAlignment="1" applyProtection="1">
      <alignment horizontal="right"/>
      <protection locked="0"/>
    </xf>
    <xf numFmtId="3" fontId="107" fillId="0" borderId="17" xfId="3920" applyNumberFormat="1" applyFont="1" applyBorder="1" applyAlignment="1" applyProtection="1">
      <alignment horizontal="right"/>
      <protection locked="0"/>
    </xf>
    <xf numFmtId="3" fontId="107" fillId="0" borderId="17" xfId="3921" applyNumberFormat="1" applyFont="1" applyBorder="1" applyAlignment="1" applyProtection="1">
      <alignment horizontal="right"/>
      <protection locked="0"/>
    </xf>
    <xf numFmtId="3" fontId="107" fillId="0" borderId="103" xfId="0" applyNumberFormat="1" applyFont="1" applyFill="1" applyBorder="1" applyAlignment="1" applyProtection="1">
      <alignment horizontal="right"/>
      <protection locked="0"/>
    </xf>
    <xf numFmtId="3" fontId="107" fillId="25" borderId="17" xfId="3922" applyNumberFormat="1" applyFont="1" applyFill="1" applyBorder="1" applyAlignment="1" applyProtection="1">
      <alignment horizontal="right"/>
    </xf>
    <xf numFmtId="3" fontId="107" fillId="0" borderId="17" xfId="3922" applyNumberFormat="1" applyFont="1" applyBorder="1" applyAlignment="1" applyProtection="1">
      <alignment horizontal="right"/>
      <protection locked="0"/>
    </xf>
    <xf numFmtId="3" fontId="107" fillId="25" borderId="128" xfId="3954" applyNumberFormat="1" applyFont="1" applyFill="1" applyBorder="1" applyAlignment="1" applyProtection="1">
      <alignment horizontal="right"/>
    </xf>
    <xf numFmtId="3" fontId="107" fillId="0" borderId="128" xfId="3954" applyNumberFormat="1" applyFont="1" applyBorder="1" applyAlignment="1" applyProtection="1">
      <alignment horizontal="right"/>
      <protection locked="0"/>
    </xf>
    <xf numFmtId="3" fontId="107" fillId="0" borderId="128" xfId="3954" applyNumberFormat="1" applyFont="1" applyFill="1" applyBorder="1" applyAlignment="1" applyProtection="1">
      <alignment horizontal="right"/>
      <protection locked="0"/>
    </xf>
    <xf numFmtId="0" fontId="248" fillId="0" borderId="17" xfId="1339" applyNumberFormat="1" applyFont="1" applyBorder="1"/>
    <xf numFmtId="0" fontId="248" fillId="0" borderId="17" xfId="1343" applyNumberFormat="1" applyFont="1" applyBorder="1"/>
    <xf numFmtId="0" fontId="248" fillId="0" borderId="17" xfId="1372" applyNumberFormat="1" applyFont="1" applyBorder="1"/>
    <xf numFmtId="3" fontId="247" fillId="0" borderId="128" xfId="0" applyNumberFormat="1" applyFont="1" applyBorder="1" applyAlignment="1" applyProtection="1">
      <alignment horizontal="right"/>
      <protection locked="0"/>
    </xf>
    <xf numFmtId="3" fontId="247" fillId="95" borderId="128" xfId="0" applyNumberFormat="1" applyFont="1" applyFill="1" applyBorder="1" applyAlignment="1" applyProtection="1">
      <alignment horizontal="right"/>
    </xf>
    <xf numFmtId="3" fontId="107" fillId="96" borderId="17" xfId="0" applyNumberFormat="1" applyFont="1" applyFill="1" applyBorder="1" applyAlignment="1" applyProtection="1">
      <alignment horizontal="right"/>
    </xf>
    <xf numFmtId="3" fontId="249" fillId="0" borderId="128" xfId="0" applyNumberFormat="1" applyFont="1" applyBorder="1" applyAlignment="1" applyProtection="1">
      <alignment horizontal="right"/>
    </xf>
    <xf numFmtId="3" fontId="249" fillId="97" borderId="128" xfId="0" applyNumberFormat="1" applyFont="1" applyFill="1" applyBorder="1" applyAlignment="1" applyProtection="1">
      <alignment horizontal="right"/>
    </xf>
    <xf numFmtId="3" fontId="250" fillId="0" borderId="133" xfId="0" applyNumberFormat="1" applyFont="1" applyBorder="1" applyAlignment="1">
      <alignment horizontal="right"/>
    </xf>
    <xf numFmtId="3" fontId="250" fillId="98" borderId="133" xfId="0" applyNumberFormat="1" applyFont="1" applyFill="1" applyBorder="1" applyAlignment="1">
      <alignment horizontal="right"/>
    </xf>
    <xf numFmtId="0" fontId="52" fillId="0" borderId="17" xfId="234" applyFont="1" applyFill="1" applyBorder="1"/>
    <xf numFmtId="0" fontId="52" fillId="25" borderId="17" xfId="0" applyFont="1" applyFill="1" applyBorder="1" applyAlignment="1">
      <alignment horizontal="right"/>
    </xf>
    <xf numFmtId="1" fontId="52" fillId="0" borderId="17" xfId="234" applyNumberFormat="1" applyFont="1" applyFill="1" applyBorder="1"/>
    <xf numFmtId="3" fontId="107" fillId="0" borderId="17" xfId="939" applyNumberFormat="1" applyFont="1" applyBorder="1" applyAlignment="1">
      <alignment horizontal="right"/>
    </xf>
    <xf numFmtId="3" fontId="107" fillId="25" borderId="17" xfId="939" applyNumberFormat="1" applyFont="1" applyFill="1" applyBorder="1" applyAlignment="1">
      <alignment horizontal="right"/>
    </xf>
    <xf numFmtId="3" fontId="107" fillId="0" borderId="17" xfId="939" applyNumberFormat="1" applyFont="1" applyBorder="1" applyAlignment="1" applyProtection="1">
      <alignment horizontal="right"/>
    </xf>
    <xf numFmtId="0" fontId="109" fillId="0" borderId="0" xfId="0" applyFont="1" applyAlignment="1">
      <alignment horizontal="center" vertical="center"/>
    </xf>
    <xf numFmtId="0" fontId="149" fillId="26" borderId="17" xfId="0" applyFont="1" applyFill="1" applyBorder="1" applyAlignment="1">
      <alignment horizontal="left" vertical="center" wrapText="1"/>
    </xf>
    <xf numFmtId="0" fontId="148" fillId="28" borderId="22" xfId="0" applyFont="1" applyFill="1" applyBorder="1" applyAlignment="1">
      <alignment horizontal="left" vertical="center"/>
    </xf>
    <xf numFmtId="0" fontId="148" fillId="28" borderId="24" xfId="0" applyFont="1" applyFill="1" applyBorder="1" applyAlignment="1">
      <alignment horizontal="left" vertical="center"/>
    </xf>
    <xf numFmtId="0" fontId="148" fillId="28" borderId="23" xfId="0" applyFont="1" applyFill="1" applyBorder="1" applyAlignment="1">
      <alignment horizontal="left" vertical="center"/>
    </xf>
    <xf numFmtId="0" fontId="107" fillId="24" borderId="17" xfId="0" applyFont="1" applyFill="1" applyBorder="1" applyAlignment="1">
      <alignment horizontal="center" vertical="center" wrapText="1"/>
    </xf>
    <xf numFmtId="0" fontId="108" fillId="24" borderId="17" xfId="0" applyFont="1" applyFill="1" applyBorder="1" applyAlignment="1" applyProtection="1">
      <alignment horizontal="left"/>
    </xf>
    <xf numFmtId="0" fontId="107" fillId="24" borderId="17" xfId="0" applyFont="1" applyFill="1" applyBorder="1" applyAlignment="1" applyProtection="1">
      <alignment horizontal="center" vertical="center" wrapText="1"/>
    </xf>
    <xf numFmtId="0" fontId="108" fillId="0" borderId="0" xfId="0" applyFont="1" applyFill="1" applyBorder="1" applyAlignment="1" applyProtection="1">
      <alignment horizontal="left"/>
      <protection locked="0"/>
    </xf>
    <xf numFmtId="0" fontId="108" fillId="0" borderId="0" xfId="0" applyFont="1" applyAlignment="1" applyProtection="1">
      <alignment horizontal="center"/>
    </xf>
    <xf numFmtId="0" fontId="108" fillId="24" borderId="17" xfId="0" applyFont="1" applyFill="1" applyBorder="1" applyAlignment="1" applyProtection="1">
      <alignment horizontal="left" vertical="center" wrapText="1"/>
    </xf>
  </cellXfs>
  <cellStyles count="3962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2" xfId="1947"/>
    <cellStyle name="Accent 2 2" xfId="3776"/>
    <cellStyle name="Accent 3" xfId="1948"/>
    <cellStyle name="Accent 3 2" xfId="3777"/>
    <cellStyle name="Accent 4" xfId="3774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3" xfId="1949"/>
    <cellStyle name="Bad 4" xfId="2123"/>
    <cellStyle name="Bad 5" xfId="3831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2" xfId="2396"/>
    <cellStyle name="Calculation 2 3" xfId="2475"/>
    <cellStyle name="Calculation 2 4" xfId="2910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1"/>
    <cellStyle name="Calculation 3" xfId="756"/>
    <cellStyle name="Calculation 3 2" xfId="2909"/>
    <cellStyle name="Calculation 4" xfId="927"/>
    <cellStyle name="Calculation 5" xfId="1053"/>
    <cellStyle name="Calculation 6" xfId="1360"/>
    <cellStyle name="Calculation 7" xfId="1425"/>
    <cellStyle name="Calculation 8" xfId="1401"/>
    <cellStyle name="Calculation 9" xfId="1429"/>
    <cellStyle name="Calculation_TRT1" xfId="2719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2" xfId="2398"/>
    <cellStyle name="Cálculo 2 2 2 3" xfId="2477"/>
    <cellStyle name="Cálculo 2 2 2 4" xfId="2911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49"/>
    <cellStyle name="Cálculo 2 2 3" xfId="754"/>
    <cellStyle name="Cálculo 2 2 3 2" xfId="2912"/>
    <cellStyle name="Cálculo 2 2 4" xfId="925"/>
    <cellStyle name="Cálculo 2 2 5" xfId="1058"/>
    <cellStyle name="Cálculo 2 2 6" xfId="1358"/>
    <cellStyle name="Cálculo 2 2 7" xfId="1423"/>
    <cellStyle name="Cálculo 2 2 8" xfId="1442"/>
    <cellStyle name="Cálculo 2 2 9" xfId="1445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25" xfId="3950"/>
    <cellStyle name="Cálculo 2 3" xfId="493"/>
    <cellStyle name="Cálculo 2 3 2" xfId="2397"/>
    <cellStyle name="Cálculo 2 3 3" xfId="2476"/>
    <cellStyle name="Cálculo 2 3 4" xfId="2913"/>
    <cellStyle name="Cálculo 2 3 5" xfId="3330"/>
    <cellStyle name="Cálculo 2 3_TRT3" xfId="2608"/>
    <cellStyle name="Cálculo 2 4" xfId="755"/>
    <cellStyle name="Cálculo 2 4 2" xfId="2914"/>
    <cellStyle name="Cálculo 2 5" xfId="926"/>
    <cellStyle name="Cálculo 2 6" xfId="1057"/>
    <cellStyle name="Cálculo 2 7" xfId="1359"/>
    <cellStyle name="Cálculo 2 8" xfId="1424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2" xfId="2399"/>
    <cellStyle name="Cálculo 3 2 3" xfId="2478"/>
    <cellStyle name="Cálculo 3 2 4" xfId="2916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48"/>
    <cellStyle name="Cálculo 3 3" xfId="753"/>
    <cellStyle name="Cálculo 3 3 2" xfId="2917"/>
    <cellStyle name="Cálculo 3 4" xfId="924"/>
    <cellStyle name="Cálculo 3 5" xfId="1059"/>
    <cellStyle name="Cálculo 3 6" xfId="1357"/>
    <cellStyle name="Cálculo 3 7" xfId="1422"/>
    <cellStyle name="Cálculo 3 8" xfId="1403"/>
    <cellStyle name="Cálculo 3 9" xfId="1427"/>
    <cellStyle name="Cálculo 3_TRT1" xfId="2721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2" xfId="2400"/>
    <cellStyle name="Cálculo 4 2 3" xfId="2479"/>
    <cellStyle name="Cálculo 4 2 4" xfId="2918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47"/>
    <cellStyle name="Cálculo 4 3" xfId="752"/>
    <cellStyle name="Cálculo 4 3 2" xfId="2919"/>
    <cellStyle name="Cálculo 4 4" xfId="923"/>
    <cellStyle name="Cálculo 4 5" xfId="1060"/>
    <cellStyle name="Cálculo 4 6" xfId="1356"/>
    <cellStyle name="Cálculo 4 7" xfId="1421"/>
    <cellStyle name="Cálculo 4 8" xfId="1404"/>
    <cellStyle name="Cálculo 4 9" xfId="1426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4" xfId="507"/>
    <cellStyle name="Comma 4 2" xfId="3367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2" xfId="2404"/>
    <cellStyle name="Entrada 2 2 2 3" xfId="2481"/>
    <cellStyle name="Entrada 2 2 2 4" xfId="3038"/>
    <cellStyle name="Entrada 2 2 2 5" xfId="3382"/>
    <cellStyle name="Entrada 2 2 2_TRT3" xfId="2611"/>
    <cellStyle name="Entrada 2 2 20" xfId="2384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0" xfId="3943"/>
    <cellStyle name="Entrada 2 2 51" xfId="3940"/>
    <cellStyle name="Entrada 2 2 6" xfId="1274"/>
    <cellStyle name="Entrada 2 2 7" xfId="1353"/>
    <cellStyle name="Entrada 2 2 8" xfId="1413"/>
    <cellStyle name="Entrada 2 2 9" xfId="1416"/>
    <cellStyle name="Entrada 2 2_TRT1" xfId="2756"/>
    <cellStyle name="Entrada 2 20" xfId="2352"/>
    <cellStyle name="Entrada 2 21" xfId="2385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2" xfId="2403"/>
    <cellStyle name="Entrada 2 3 3" xfId="2480"/>
    <cellStyle name="Entrada 2 3 4" xfId="3036"/>
    <cellStyle name="Entrada 2 3 5" xfId="3383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0" xfId="3871"/>
    <cellStyle name="Entrada 2 51" xfId="3942"/>
    <cellStyle name="Entrada 2 52" xfId="3941"/>
    <cellStyle name="Entrada 2 6" xfId="1069"/>
    <cellStyle name="Entrada 2 7" xfId="1273"/>
    <cellStyle name="Entrada 2 8" xfId="1354"/>
    <cellStyle name="Entrada 2 9" xfId="1414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2" xfId="2405"/>
    <cellStyle name="Entrada 3 2 3" xfId="2482"/>
    <cellStyle name="Entrada 3 2 4" xfId="3033"/>
    <cellStyle name="Entrada 3 2 5" xfId="3385"/>
    <cellStyle name="Entrada 3 2_TRT3" xfId="2613"/>
    <cellStyle name="Entrada 3 20" xfId="2383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0" xfId="3944"/>
    <cellStyle name="Entrada 3 51" xfId="3939"/>
    <cellStyle name="Entrada 3 6" xfId="1275"/>
    <cellStyle name="Entrada 3 7" xfId="1352"/>
    <cellStyle name="Entrada 3 8" xfId="1412"/>
    <cellStyle name="Entrada 3 9" xfId="1417"/>
    <cellStyle name="Entrada 3_TRT1" xfId="2757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2" xfId="2406"/>
    <cellStyle name="Entrada 4 2 3" xfId="2483"/>
    <cellStyle name="Entrada 4 2 4" xfId="3031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38"/>
    <cellStyle name="Entrada 4 3" xfId="747"/>
    <cellStyle name="Entrada 4 3 2" xfId="3030"/>
    <cellStyle name="Entrada 4 4" xfId="918"/>
    <cellStyle name="Entrada 4 5" xfId="1072"/>
    <cellStyle name="Entrada 4 6" xfId="1351"/>
    <cellStyle name="Entrada 4 7" xfId="1411"/>
    <cellStyle name="Entrada 4 8" xfId="1418"/>
    <cellStyle name="Entrada 4 9" xfId="1407"/>
    <cellStyle name="Entrada 4_TRT1" xfId="2758"/>
    <cellStyle name="Error" xfId="1950"/>
    <cellStyle name="Error 2" xfId="3829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2" xfId="205"/>
    <cellStyle name="Heading 2 1" xfId="2594"/>
    <cellStyle name="Heading 2 2" xfId="554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2" xfId="2409"/>
    <cellStyle name="Input 2 3" xfId="2484"/>
    <cellStyle name="Input 2 4" xfId="3013"/>
    <cellStyle name="Input 2 5" xfId="3421"/>
    <cellStyle name="Input 2_TRT3" xfId="2615"/>
    <cellStyle name="Input 20" xfId="2381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0" xfId="3945"/>
    <cellStyle name="Input 51" xfId="3937"/>
    <cellStyle name="Input 6" xfId="1281"/>
    <cellStyle name="Input 7" xfId="1350"/>
    <cellStyle name="Input 8" xfId="1406"/>
    <cellStyle name="Input 9" xfId="1419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1" xfId="3918"/>
    <cellStyle name="Normal 122" xfId="3919"/>
    <cellStyle name="Normal 123" xfId="3920"/>
    <cellStyle name="Normal 124" xfId="3921"/>
    <cellStyle name="Normal 125" xfId="3922"/>
    <cellStyle name="Normal 126" xfId="3954"/>
    <cellStyle name="Normal 127" xfId="3960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46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36" xfId="3955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6" xfId="721"/>
    <cellStyle name="Normal 16 2" xfId="731"/>
    <cellStyle name="Normal 16 2 2" xfId="2941"/>
    <cellStyle name="Normal 16 2 3" xfId="3448"/>
    <cellStyle name="Normal 16 3" xfId="1100"/>
    <cellStyle name="Normal 16 4" xfId="1344"/>
    <cellStyle name="Normal 16 5" xfId="2887"/>
    <cellStyle name="Normal 16 6" xfId="3447"/>
    <cellStyle name="Normal 16_TRT10" xfId="2584"/>
    <cellStyle name="Normal 17" xfId="730"/>
    <cellStyle name="Normal 17 2" xfId="2942"/>
    <cellStyle name="Normal 17 3" xfId="3449"/>
    <cellStyle name="Normal 17 4" xfId="3736"/>
    <cellStyle name="Normal 18" xfId="763"/>
    <cellStyle name="Normal 18 2" xfId="3735"/>
    <cellStyle name="Normal 19" xfId="902"/>
    <cellStyle name="Normal 19 2" xfId="3729"/>
    <cellStyle name="Normal 2" xfId="233"/>
    <cellStyle name="Normal 2 10" xfId="712"/>
    <cellStyle name="Normal 2 10 2" xfId="3451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1" xfId="1365"/>
    <cellStyle name="Normal 2 22" xfId="1370"/>
    <cellStyle name="Normal 2 23" xfId="1374"/>
    <cellStyle name="Normal 2 24" xfId="1420"/>
    <cellStyle name="Normal 2 25" xfId="1456"/>
    <cellStyle name="Normal 2 26" xfId="1461"/>
    <cellStyle name="Normal 2 27" xfId="1618"/>
    <cellStyle name="Normal 2 28" xfId="1781"/>
    <cellStyle name="Normal 2 29" xfId="1814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1" xfId="1835"/>
    <cellStyle name="Normal 2 32" xfId="1844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2" xfId="723"/>
    <cellStyle name="Normal 2 8 3" xfId="3459"/>
    <cellStyle name="Normal 2 8 4" xfId="3915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 98" xfId="3946"/>
    <cellStyle name="Normal 2 99" xfId="3936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62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43"/>
    <cellStyle name="Normal 20 32" xfId="2985"/>
    <cellStyle name="Normal 20 33" xfId="3461"/>
    <cellStyle name="Normal 20 34" xfId="3956"/>
    <cellStyle name="Normal 20 4" xfId="950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1" xfId="932"/>
    <cellStyle name="Normal 21 2" xfId="3728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1" xfId="1343"/>
    <cellStyle name="Normal 32" xfId="1368"/>
    <cellStyle name="Normal 33" xfId="1372"/>
    <cellStyle name="Normal 34" xfId="1376"/>
    <cellStyle name="Normal 35" xfId="1454"/>
    <cellStyle name="Normal 36" xfId="1458"/>
    <cellStyle name="Normal 37" xfId="1460"/>
    <cellStyle name="Normal 38" xfId="1748"/>
    <cellStyle name="Normal 39" xfId="1749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1" xfId="1812"/>
    <cellStyle name="Normal 42" xfId="1820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 6" xfId="3961"/>
    <cellStyle name="Normal 5_TRT1" xfId="2793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2" xfId="2426"/>
    <cellStyle name="Nota 2 2 2 3" xfId="2486"/>
    <cellStyle name="Nota 2 2 2 4" xfId="2948"/>
    <cellStyle name="Nota 2 2 2 5" xfId="3475"/>
    <cellStyle name="Nota 2 2 2_TRT3" xfId="2616"/>
    <cellStyle name="Nota 2 2 20" xfId="2378"/>
    <cellStyle name="Nota 2 2 21" xfId="2512"/>
    <cellStyle name="Nota 2 2 22" xfId="2946"/>
    <cellStyle name="Nota 2 2 23" xfId="3474"/>
    <cellStyle name="Nota 2 2 24" xfId="3934"/>
    <cellStyle name="Nota 2 2 3" xfId="744"/>
    <cellStyle name="Nota 2 2 3 2" xfId="2949"/>
    <cellStyle name="Nota 2 2 4" xfId="827"/>
    <cellStyle name="Nota 2 2 5" xfId="915"/>
    <cellStyle name="Nota 2 2 6" xfId="1115"/>
    <cellStyle name="Nota 2 2 7" xfId="1348"/>
    <cellStyle name="Nota 2 2 8" xfId="1399"/>
    <cellStyle name="Nota 2 2 9" xfId="1432"/>
    <cellStyle name="Nota 2 2_TRT1" xfId="2796"/>
    <cellStyle name="Nota 2 20" xfId="2346"/>
    <cellStyle name="Nota 2 21" xfId="2379"/>
    <cellStyle name="Nota 2 22" xfId="2513"/>
    <cellStyle name="Nota 2 23" xfId="2945"/>
    <cellStyle name="Nota 2 24" xfId="3473"/>
    <cellStyle name="Nota 2 25" xfId="3935"/>
    <cellStyle name="Nota 2 3" xfId="594"/>
    <cellStyle name="Nota 2 3 2" xfId="2425"/>
    <cellStyle name="Nota 2 3 3" xfId="2485"/>
    <cellStyle name="Nota 2 3 4" xfId="2950"/>
    <cellStyle name="Nota 2 3 5" xfId="3476"/>
    <cellStyle name="Nota 2 3_TRT3" xfId="2617"/>
    <cellStyle name="Nota 2 4" xfId="745"/>
    <cellStyle name="Nota 2 4 2" xfId="2951"/>
    <cellStyle name="Nota 2 5" xfId="826"/>
    <cellStyle name="Nota 2 6" xfId="916"/>
    <cellStyle name="Nota 2 7" xfId="1114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2" xfId="2427"/>
    <cellStyle name="Nota 3 2 3" xfId="2487"/>
    <cellStyle name="Nota 3 2 4" xfId="2953"/>
    <cellStyle name="Nota 3 2 5" xfId="3478"/>
    <cellStyle name="Nota 3 2_TRT3" xfId="2618"/>
    <cellStyle name="Nota 3 20" xfId="2377"/>
    <cellStyle name="Nota 3 21" xfId="2511"/>
    <cellStyle name="Nota 3 22" xfId="2952"/>
    <cellStyle name="Nota 3 23" xfId="3477"/>
    <cellStyle name="Nota 3 24" xfId="3933"/>
    <cellStyle name="Nota 3 3" xfId="743"/>
    <cellStyle name="Nota 3 3 2" xfId="2954"/>
    <cellStyle name="Nota 3 4" xfId="828"/>
    <cellStyle name="Nota 3 5" xfId="914"/>
    <cellStyle name="Nota 3 6" xfId="1116"/>
    <cellStyle name="Nota 3 7" xfId="1347"/>
    <cellStyle name="Nota 3 8" xfId="1398"/>
    <cellStyle name="Nota 3 9" xfId="1433"/>
    <cellStyle name="Nota 3_TRT1" xfId="2797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2" xfId="2428"/>
    <cellStyle name="Nota 4 2 3" xfId="2488"/>
    <cellStyle name="Nota 4 2 4" xfId="2956"/>
    <cellStyle name="Nota 4 2 5" xfId="3480"/>
    <cellStyle name="Nota 4 2_TRT3" xfId="2619"/>
    <cellStyle name="Nota 4 20" xfId="2376"/>
    <cellStyle name="Nota 4 21" xfId="2510"/>
    <cellStyle name="Nota 4 22" xfId="2955"/>
    <cellStyle name="Nota 4 23" xfId="3479"/>
    <cellStyle name="Nota 4 24" xfId="3932"/>
    <cellStyle name="Nota 4 3" xfId="742"/>
    <cellStyle name="Nota 4 3 2" xfId="2963"/>
    <cellStyle name="Nota 4 4" xfId="829"/>
    <cellStyle name="Nota 4 5" xfId="913"/>
    <cellStyle name="Nota 4 6" xfId="1117"/>
    <cellStyle name="Nota 4 7" xfId="1346"/>
    <cellStyle name="Nota 4 8" xfId="1397"/>
    <cellStyle name="Nota 4 9" xfId="1434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64"/>
    <cellStyle name="Note 2_TRT3" xfId="2620"/>
    <cellStyle name="Note 20" xfId="2375"/>
    <cellStyle name="Note 21" xfId="2509"/>
    <cellStyle name="Note 22" xfId="3839"/>
    <cellStyle name="Note 23" xfId="3931"/>
    <cellStyle name="Note 3" xfId="741"/>
    <cellStyle name="Note 3 2" xfId="2965"/>
    <cellStyle name="Note 4" xfId="830"/>
    <cellStyle name="Note 5" xfId="912"/>
    <cellStyle name="Note 6" xfId="1118"/>
    <cellStyle name="Note 6 2" xfId="1625"/>
    <cellStyle name="Note 6 2 2" xfId="3482"/>
    <cellStyle name="Note 6 3" xfId="3481"/>
    <cellStyle name="Note 6_TRT1" xfId="2799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2" xfId="2430"/>
    <cellStyle name="Output 2 3" xfId="2490"/>
    <cellStyle name="Output 2 4" xfId="2966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24" xfId="3930"/>
    <cellStyle name="Output 3" xfId="740"/>
    <cellStyle name="Output 3 2" xfId="2967"/>
    <cellStyle name="Output 4" xfId="911"/>
    <cellStyle name="Output 5" xfId="1119"/>
    <cellStyle name="Output 6" xfId="1395"/>
    <cellStyle name="Output 7" xfId="1436"/>
    <cellStyle name="Output 8" xfId="1389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57" xfId="3952"/>
    <cellStyle name="Porcentagem 2 58" xfId="3929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2" xfId="2440"/>
    <cellStyle name="Saída 2 2 2 3" xfId="2492"/>
    <cellStyle name="Saída 2 2 2 4" xfId="2971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27"/>
    <cellStyle name="Saída 2 2 3" xfId="738"/>
    <cellStyle name="Saída 2 2 3 2" xfId="2972"/>
    <cellStyle name="Saída 2 2 4" xfId="909"/>
    <cellStyle name="Saída 2 2 5" xfId="1130"/>
    <cellStyle name="Saída 2 2 6" xfId="1387"/>
    <cellStyle name="Saída 2 2 7" xfId="1438"/>
    <cellStyle name="Saída 2 2 8" xfId="1383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25" xfId="3928"/>
    <cellStyle name="Saída 2 3" xfId="616"/>
    <cellStyle name="Saída 2 3 2" xfId="2439"/>
    <cellStyle name="Saída 2 3 3" xfId="2491"/>
    <cellStyle name="Saída 2 3 4" xfId="2973"/>
    <cellStyle name="Saída 2 3 5" xfId="3504"/>
    <cellStyle name="Saída 2 3_TRT3" xfId="2623"/>
    <cellStyle name="Saída 2 4" xfId="739"/>
    <cellStyle name="Saída 2 4 2" xfId="2974"/>
    <cellStyle name="Saída 2 5" xfId="910"/>
    <cellStyle name="Saída 2 6" xfId="1129"/>
    <cellStyle name="Saída 2 7" xfId="1388"/>
    <cellStyle name="Saída 2 8" xfId="1437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2" xfId="2441"/>
    <cellStyle name="Saída 3 2 3" xfId="2493"/>
    <cellStyle name="Saída 3 2 4" xfId="2975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6"/>
    <cellStyle name="Saída 3 3" xfId="737"/>
    <cellStyle name="Saída 3 3 2" xfId="2976"/>
    <cellStyle name="Saída 3 4" xfId="908"/>
    <cellStyle name="Saída 3 5" xfId="1131"/>
    <cellStyle name="Saída 3 6" xfId="1386"/>
    <cellStyle name="Saída 3 7" xfId="1439"/>
    <cellStyle name="Saída 3 8" xfId="1382"/>
    <cellStyle name="Saída 3 9" xfId="1642"/>
    <cellStyle name="Saída 3_TRT1" xfId="2814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2" xfId="2442"/>
    <cellStyle name="Saída 4 2 3" xfId="2494"/>
    <cellStyle name="Saída 4 2 4" xfId="2977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5"/>
    <cellStyle name="Saída 4 3" xfId="736"/>
    <cellStyle name="Saída 4 3 2" xfId="2978"/>
    <cellStyle name="Saída 4 4" xfId="907"/>
    <cellStyle name="Saída 4 5" xfId="1132"/>
    <cellStyle name="Saída 4 6" xfId="1385"/>
    <cellStyle name="Saída 4 7" xfId="1440"/>
    <cellStyle name="Saída 4 8" xfId="1381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_34" xfId="360"/>
    <cellStyle name="Titulo 7" xfId="1336"/>
    <cellStyle name="Título 7" xfId="361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_TRT1" xfId="2862"/>
    <cellStyle name="Titulo 8" xfId="1679"/>
    <cellStyle name="Título 8" xfId="362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_TRT1" xfId="2863"/>
    <cellStyle name="Titulo 9" xfId="1747"/>
    <cellStyle name="Título 9" xfId="363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2" xfId="2468"/>
    <cellStyle name="Total 2 2 2 3" xfId="2496"/>
    <cellStyle name="Total 2 2 2 4" xfId="3045"/>
    <cellStyle name="Total 2 2 2 5" xfId="3653"/>
    <cellStyle name="Total 2 2 2_TRT3" xfId="2626"/>
    <cellStyle name="Total 2 2 20" xfId="2502"/>
    <cellStyle name="Total 2 2 21" xfId="3044"/>
    <cellStyle name="Total 2 2 22" xfId="3652"/>
    <cellStyle name="Total 2 2 23" xfId="3923"/>
    <cellStyle name="Total 2 2 3" xfId="734"/>
    <cellStyle name="Total 2 2 3 2" xfId="3046"/>
    <cellStyle name="Total 2 2 4" xfId="891"/>
    <cellStyle name="Total 2 2 5" xfId="905"/>
    <cellStyle name="Total 2 2 6" xfId="1168"/>
    <cellStyle name="Total 2 2 7" xfId="1379"/>
    <cellStyle name="Total 2 2 8" xfId="1447"/>
    <cellStyle name="Total 2 2 9" xfId="1451"/>
    <cellStyle name="Total 2 2_TRT1" xfId="2867"/>
    <cellStyle name="Total 2 20" xfId="2369"/>
    <cellStyle name="Total 2 21" xfId="2503"/>
    <cellStyle name="Total 2 22" xfId="3043"/>
    <cellStyle name="Total 2 23" xfId="3651"/>
    <cellStyle name="Total 2 24" xfId="3924"/>
    <cellStyle name="Total 2 3" xfId="690"/>
    <cellStyle name="Total 2 3 2" xfId="2467"/>
    <cellStyle name="Total 2 3 3" xfId="2495"/>
    <cellStyle name="Total 2 3 4" xfId="3047"/>
    <cellStyle name="Total 2 3 5" xfId="3654"/>
    <cellStyle name="Total 2 3_TRT3" xfId="2627"/>
    <cellStyle name="Total 2 4" xfId="735"/>
    <cellStyle name="Total 2 4 2" xfId="3048"/>
    <cellStyle name="Total 2 5" xfId="890"/>
    <cellStyle name="Total 2 6" xfId="906"/>
    <cellStyle name="Total 2 7" xfId="1167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2" xfId="2469"/>
    <cellStyle name="Total 3 2 3" xfId="2497"/>
    <cellStyle name="Total 3 2 4" xfId="3050"/>
    <cellStyle name="Total 3 2 5" xfId="3656"/>
    <cellStyle name="Total 3 2_TRT3" xfId="2628"/>
    <cellStyle name="Total 3 20" xfId="2501"/>
    <cellStyle name="Total 3 21" xfId="3049"/>
    <cellStyle name="Total 3 22" xfId="3655"/>
    <cellStyle name="Total 3 23" xfId="3957"/>
    <cellStyle name="Total 3 3" xfId="733"/>
    <cellStyle name="Total 3 3 2" xfId="3051"/>
    <cellStyle name="Total 3 4" xfId="892"/>
    <cellStyle name="Total 3 5" xfId="904"/>
    <cellStyle name="Total 3 6" xfId="1169"/>
    <cellStyle name="Total 3 7" xfId="1378"/>
    <cellStyle name="Total 3 8" xfId="1448"/>
    <cellStyle name="Total 3 9" xfId="1452"/>
    <cellStyle name="Total 3_TRT1" xfId="2868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2" xfId="2470"/>
    <cellStyle name="Total 4 2 3" xfId="2498"/>
    <cellStyle name="Total 4 2 4" xfId="3053"/>
    <cellStyle name="Total 4 2 5" xfId="3658"/>
    <cellStyle name="Total 4 2_TRT3" xfId="2629"/>
    <cellStyle name="Total 4 20" xfId="2500"/>
    <cellStyle name="Total 4 21" xfId="3052"/>
    <cellStyle name="Total 4 22" xfId="3657"/>
    <cellStyle name="Total 4 23" xfId="3958"/>
    <cellStyle name="Total 4 3" xfId="732"/>
    <cellStyle name="Total 4 3 2" xfId="3054"/>
    <cellStyle name="Total 4 4" xfId="893"/>
    <cellStyle name="Total 4 5" xfId="903"/>
    <cellStyle name="Total 4 6" xfId="1170"/>
    <cellStyle name="Total 4 7" xfId="1377"/>
    <cellStyle name="Total 4 8" xfId="1449"/>
    <cellStyle name="Total 4 9" xfId="1453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59" xfId="3953"/>
    <cellStyle name="Vírgula 2 6" xfId="727"/>
    <cellStyle name="Vírgula 2 60" xfId="3959"/>
    <cellStyle name="Vírgula 2 7" xfId="758"/>
    <cellStyle name="Vírgula 2 8" xfId="895"/>
    <cellStyle name="Vírgula 2 9" xfId="929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zoomScaleNormal="100" zoomScaleSheetLayoutView="100"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60</v>
      </c>
      <c r="C4" s="7"/>
      <c r="D4" s="7"/>
      <c r="E4" s="7"/>
      <c r="F4" s="7"/>
      <c r="G4" s="7"/>
      <c r="H4" s="7"/>
    </row>
    <row r="5" spans="2:10" ht="23.25" customHeight="1">
      <c r="B5" s="85" t="s">
        <v>23</v>
      </c>
      <c r="C5" s="85"/>
      <c r="D5" s="85"/>
      <c r="E5" s="85"/>
      <c r="F5" s="85"/>
      <c r="G5" s="85"/>
      <c r="H5" s="85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90" t="s">
        <v>26</v>
      </c>
      <c r="C8" s="90" t="s">
        <v>13</v>
      </c>
      <c r="D8" s="90"/>
      <c r="E8" s="90"/>
      <c r="F8" s="90"/>
      <c r="G8" s="90" t="s">
        <v>14</v>
      </c>
      <c r="H8" s="90" t="s">
        <v>15</v>
      </c>
      <c r="I8" s="1"/>
    </row>
    <row r="9" spans="2:10" ht="30.75" customHeight="1">
      <c r="B9" s="90"/>
      <c r="C9" s="90" t="s">
        <v>16</v>
      </c>
      <c r="D9" s="90"/>
      <c r="E9" s="90"/>
      <c r="F9" s="90" t="s">
        <v>17</v>
      </c>
      <c r="G9" s="90"/>
      <c r="H9" s="90"/>
      <c r="I9" s="1"/>
    </row>
    <row r="10" spans="2:10" ht="15" customHeight="1">
      <c r="B10" s="90"/>
      <c r="C10" s="8" t="s">
        <v>18</v>
      </c>
      <c r="D10" s="8" t="s">
        <v>19</v>
      </c>
      <c r="E10" s="90" t="s">
        <v>20</v>
      </c>
      <c r="F10" s="90"/>
      <c r="G10" s="90"/>
      <c r="H10" s="90"/>
    </row>
    <row r="11" spans="2:10" ht="15" customHeight="1">
      <c r="B11" s="90"/>
      <c r="C11" s="10" t="s">
        <v>19</v>
      </c>
      <c r="D11" s="10" t="s">
        <v>2</v>
      </c>
      <c r="E11" s="90"/>
      <c r="F11" s="90"/>
      <c r="G11" s="90"/>
      <c r="H11" s="90"/>
    </row>
    <row r="12" spans="2:10" ht="15.75" customHeight="1">
      <c r="B12" s="90"/>
      <c r="C12" s="9" t="s">
        <v>3</v>
      </c>
      <c r="D12" s="9" t="s">
        <v>1</v>
      </c>
      <c r="E12" s="90"/>
      <c r="F12" s="90"/>
      <c r="G12" s="90"/>
      <c r="H12" s="90"/>
    </row>
    <row r="13" spans="2:10" ht="16.5" customHeight="1">
      <c r="B13" s="86" t="s">
        <v>32</v>
      </c>
      <c r="C13" s="86"/>
      <c r="D13" s="86"/>
      <c r="E13" s="86"/>
      <c r="F13" s="86"/>
      <c r="G13" s="86"/>
      <c r="H13" s="86"/>
      <c r="I13" s="1"/>
      <c r="J13" s="2"/>
    </row>
    <row r="14" spans="2:10">
      <c r="B14" s="13" t="s">
        <v>4</v>
      </c>
      <c r="C14" s="17">
        <f>SUM('TST_CSJT:TRT24'!C13)</f>
        <v>71</v>
      </c>
      <c r="D14" s="17">
        <f>SUM('TST_CSJT:TRT24'!D13)</f>
        <v>0</v>
      </c>
      <c r="E14" s="17">
        <f>C14+D14</f>
        <v>71</v>
      </c>
      <c r="F14" s="17">
        <f>SUM('TST_CSJT:TRT24'!F13)</f>
        <v>5</v>
      </c>
      <c r="G14" s="17">
        <f>SUM('TST_CSJT:TRT24'!G13)</f>
        <v>0</v>
      </c>
      <c r="H14" s="17">
        <f>E14+F14+G14</f>
        <v>76</v>
      </c>
    </row>
    <row r="15" spans="2:10">
      <c r="B15" s="13" t="s">
        <v>5</v>
      </c>
      <c r="C15" s="17">
        <f>SUM('TST_CSJT:TRT24'!C14)</f>
        <v>3175</v>
      </c>
      <c r="D15" s="17">
        <f>SUM('TST_CSJT:TRT24'!D14)</f>
        <v>21</v>
      </c>
      <c r="E15" s="17">
        <f>C15+D15</f>
        <v>3196</v>
      </c>
      <c r="F15" s="17">
        <f>SUM('TST_CSJT:TRT24'!F14)</f>
        <v>171</v>
      </c>
      <c r="G15" s="17">
        <f>SUM('TST_CSJT:TRT24'!G14)</f>
        <v>12</v>
      </c>
      <c r="H15" s="17">
        <f>E15+F15+G15</f>
        <v>3379</v>
      </c>
    </row>
    <row r="16" spans="2:10">
      <c r="B16" s="13" t="s">
        <v>6</v>
      </c>
      <c r="C16" s="17">
        <f>SUM('TST_CSJT:TRT24'!C15)</f>
        <v>873</v>
      </c>
      <c r="D16" s="17">
        <f>SUM('TST_CSJT:TRT24'!D15)</f>
        <v>1</v>
      </c>
      <c r="E16" s="17">
        <f>C16+D16</f>
        <v>874</v>
      </c>
      <c r="F16" s="17">
        <f>SUM('TST_CSJT:TRT24'!F15)</f>
        <v>47</v>
      </c>
      <c r="G16" s="17">
        <f>SUM('TST_CSJT:TRT24'!G15)</f>
        <v>5</v>
      </c>
      <c r="H16" s="17">
        <f>E16+F16+G16</f>
        <v>926</v>
      </c>
    </row>
    <row r="17" spans="2:11">
      <c r="B17" s="13" t="s">
        <v>7</v>
      </c>
      <c r="C17" s="17">
        <f>SUM('TST_CSJT:TRT24'!C16)</f>
        <v>2284</v>
      </c>
      <c r="D17" s="17">
        <f>SUM('TST_CSJT:TRT24'!D16)</f>
        <v>5</v>
      </c>
      <c r="E17" s="17">
        <f>C17+D17</f>
        <v>2289</v>
      </c>
      <c r="F17" s="17">
        <f>SUM('TST_CSJT:TRT24'!F16)</f>
        <v>81</v>
      </c>
      <c r="G17" s="17">
        <f>SUM('TST_CSJT:TRT24'!G16)</f>
        <v>39</v>
      </c>
      <c r="H17" s="17">
        <f>E17+F17+G17</f>
        <v>2409</v>
      </c>
      <c r="J17" s="4"/>
      <c r="K17" s="4"/>
    </row>
    <row r="18" spans="2:11" ht="19.5" customHeight="1">
      <c r="B18" s="19" t="s">
        <v>21</v>
      </c>
      <c r="C18" s="20">
        <f>SUM(C14:C17)</f>
        <v>6403</v>
      </c>
      <c r="D18" s="20">
        <f>SUM(D14:D17)</f>
        <v>27</v>
      </c>
      <c r="E18" s="20">
        <f>C18+D18</f>
        <v>6430</v>
      </c>
      <c r="F18" s="20">
        <f>SUM(F14:F17)</f>
        <v>304</v>
      </c>
      <c r="G18" s="20">
        <f>SUM(G14:G17)</f>
        <v>56</v>
      </c>
      <c r="H18" s="20">
        <f>E18+F18+G18</f>
        <v>6790</v>
      </c>
    </row>
    <row r="19" spans="2:11" ht="16.5" customHeight="1">
      <c r="B19" s="87" t="s">
        <v>33</v>
      </c>
      <c r="C19" s="88"/>
      <c r="D19" s="88"/>
      <c r="E19" s="88"/>
      <c r="F19" s="88"/>
      <c r="G19" s="88"/>
      <c r="H19" s="89"/>
      <c r="I19" s="1"/>
    </row>
    <row r="20" spans="2:11" ht="12.75" customHeight="1">
      <c r="B20" s="14" t="s">
        <v>8</v>
      </c>
      <c r="C20" s="15">
        <f>SUM('TST_CSJT:TRT24'!C19)</f>
        <v>1345</v>
      </c>
      <c r="D20" s="15">
        <f>SUM('TST_CSJT:TRT24'!D19)</f>
        <v>1</v>
      </c>
      <c r="E20" s="15">
        <f t="shared" ref="E20:E24" si="0">C20+D20</f>
        <v>1346</v>
      </c>
      <c r="F20" s="12"/>
      <c r="G20" s="15">
        <f>SUM('TST_CSJT:TRT24'!G19)</f>
        <v>49</v>
      </c>
      <c r="H20" s="15">
        <f t="shared" ref="H20:H26" si="1">E20+G20</f>
        <v>1395</v>
      </c>
    </row>
    <row r="21" spans="2:11" ht="12.75" customHeight="1">
      <c r="B21" s="14" t="s">
        <v>9</v>
      </c>
      <c r="C21" s="15">
        <f>SUM('TST_CSJT:TRT24'!C20)</f>
        <v>9544</v>
      </c>
      <c r="D21" s="15">
        <f>SUM('TST_CSJT:TRT24'!D20)</f>
        <v>7</v>
      </c>
      <c r="E21" s="15">
        <f t="shared" si="0"/>
        <v>9551</v>
      </c>
      <c r="F21" s="12"/>
      <c r="G21" s="15">
        <f>SUM('TST_CSJT:TRT24'!G29)</f>
        <v>0</v>
      </c>
      <c r="H21" s="15">
        <f t="shared" si="1"/>
        <v>9551</v>
      </c>
    </row>
    <row r="22" spans="2:11" ht="12.75" customHeight="1">
      <c r="B22" s="14" t="s">
        <v>10</v>
      </c>
      <c r="C22" s="15">
        <f>SUM('TST_CSJT:TRT24'!C21)</f>
        <v>6885</v>
      </c>
      <c r="D22" s="15">
        <f>SUM('TST_CSJT:TRT24'!D21)</f>
        <v>3</v>
      </c>
      <c r="E22" s="15">
        <f t="shared" si="0"/>
        <v>6888</v>
      </c>
      <c r="F22" s="12"/>
      <c r="G22" s="15">
        <f>SUM('TST_CSJT:TRT24'!G21)</f>
        <v>120</v>
      </c>
      <c r="H22" s="15">
        <f t="shared" si="1"/>
        <v>7008</v>
      </c>
    </row>
    <row r="23" spans="2:11" ht="12.75" customHeight="1">
      <c r="B23" s="14" t="s">
        <v>31</v>
      </c>
      <c r="C23" s="15">
        <f>SUM('TST_CSJT:TRT24'!C22)</f>
        <v>2800</v>
      </c>
      <c r="D23" s="15">
        <f>SUM('TST_CSJT:TRT24'!D22)</f>
        <v>0</v>
      </c>
      <c r="E23" s="15">
        <f t="shared" si="0"/>
        <v>2800</v>
      </c>
      <c r="F23" s="12"/>
      <c r="G23" s="15">
        <f>SUM('TST_CSJT:TRT24'!G22)</f>
        <v>269</v>
      </c>
      <c r="H23" s="15">
        <f t="shared" si="1"/>
        <v>3069</v>
      </c>
    </row>
    <row r="24" spans="2:11" ht="12.75" customHeight="1">
      <c r="B24" s="14" t="s">
        <v>11</v>
      </c>
      <c r="C24" s="15">
        <f>SUM('TST_CSJT:TRT24'!C23)</f>
        <v>2232</v>
      </c>
      <c r="D24" s="15">
        <f>SUM('TST_CSJT:TRT24'!D23)</f>
        <v>0</v>
      </c>
      <c r="E24" s="15">
        <f t="shared" si="0"/>
        <v>2232</v>
      </c>
      <c r="F24" s="12"/>
      <c r="G24" s="15">
        <f>SUM('TST_CSJT:TRT24'!G23)</f>
        <v>117</v>
      </c>
      <c r="H24" s="15">
        <f t="shared" si="1"/>
        <v>2349</v>
      </c>
    </row>
    <row r="25" spans="2:11" ht="12.75" customHeight="1">
      <c r="B25" s="14" t="s">
        <v>12</v>
      </c>
      <c r="C25" s="15">
        <f>SUM('TST_CSJT:TRT24'!C24)</f>
        <v>780</v>
      </c>
      <c r="D25" s="15">
        <f>SUM('TST_CSJT:TRT24'!D24)</f>
        <v>0</v>
      </c>
      <c r="E25" s="15">
        <f>C25+D25</f>
        <v>780</v>
      </c>
      <c r="F25" s="12"/>
      <c r="G25" s="15">
        <f>SUM('TST_CSJT:TRT24'!G24)</f>
        <v>132</v>
      </c>
      <c r="H25" s="15">
        <f t="shared" si="1"/>
        <v>912</v>
      </c>
    </row>
    <row r="26" spans="2:11" ht="19.5" customHeight="1">
      <c r="B26" s="21" t="s">
        <v>22</v>
      </c>
      <c r="C26" s="22">
        <f>SUM(C20:C25)</f>
        <v>23586</v>
      </c>
      <c r="D26" s="22">
        <f>SUM(D20:D25)</f>
        <v>11</v>
      </c>
      <c r="E26" s="22">
        <f>C26+D26</f>
        <v>23597</v>
      </c>
      <c r="F26" s="23"/>
      <c r="G26" s="22">
        <f>SUM(G20:G25)</f>
        <v>687</v>
      </c>
      <c r="H26" s="22">
        <f t="shared" si="1"/>
        <v>24284</v>
      </c>
    </row>
    <row r="27" spans="2:11" ht="21" customHeight="1">
      <c r="B27" s="16" t="s">
        <v>0</v>
      </c>
      <c r="C27" s="24">
        <f>C18+C26</f>
        <v>29989</v>
      </c>
      <c r="D27" s="24">
        <f>D18+D26</f>
        <v>38</v>
      </c>
      <c r="E27" s="24">
        <f>E18+E26</f>
        <v>30027</v>
      </c>
      <c r="F27" s="24">
        <f>F18</f>
        <v>304</v>
      </c>
      <c r="G27" s="24">
        <f>G18+G26</f>
        <v>743</v>
      </c>
      <c r="H27" s="24">
        <f>H18+H26</f>
        <v>31074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1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6:H26 C19:H19 B27:G27 B20 E20:F20 B21 E21:F21 B22 E22:F22 B23 E23:F23 B24 E24:F24 B25 E25:F25 H20 H21 H22 H23 H24 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82">
        <v>3</v>
      </c>
      <c r="D13" s="84">
        <v>0</v>
      </c>
      <c r="E13" s="83">
        <v>3</v>
      </c>
      <c r="F13" s="84">
        <v>0</v>
      </c>
      <c r="G13" s="82">
        <v>0</v>
      </c>
      <c r="H13" s="51">
        <f>E13+F13+G13</f>
        <v>3</v>
      </c>
    </row>
    <row r="14" spans="1:13">
      <c r="B14" s="49" t="s">
        <v>5</v>
      </c>
      <c r="C14" s="84">
        <v>80</v>
      </c>
      <c r="D14" s="84">
        <v>0</v>
      </c>
      <c r="E14" s="83">
        <v>80</v>
      </c>
      <c r="F14" s="84">
        <v>8</v>
      </c>
      <c r="G14" s="84">
        <v>0</v>
      </c>
      <c r="H14" s="51">
        <f t="shared" ref="H14:H15" si="0">E14+F14+G14</f>
        <v>88</v>
      </c>
    </row>
    <row r="15" spans="1:13">
      <c r="B15" s="49" t="s">
        <v>6</v>
      </c>
      <c r="C15" s="84">
        <v>27</v>
      </c>
      <c r="D15" s="84">
        <v>0</v>
      </c>
      <c r="E15" s="83">
        <v>27</v>
      </c>
      <c r="F15" s="84">
        <v>5</v>
      </c>
      <c r="G15" s="84">
        <v>0</v>
      </c>
      <c r="H15" s="51">
        <f t="shared" si="0"/>
        <v>32</v>
      </c>
    </row>
    <row r="16" spans="1:13">
      <c r="B16" s="49" t="s">
        <v>7</v>
      </c>
      <c r="C16" s="84">
        <v>46</v>
      </c>
      <c r="D16" s="84">
        <v>0</v>
      </c>
      <c r="E16" s="83">
        <v>46</v>
      </c>
      <c r="F16" s="84">
        <v>19</v>
      </c>
      <c r="G16" s="84">
        <v>1</v>
      </c>
      <c r="H16" s="51">
        <f>E16+F16+G16</f>
        <v>66</v>
      </c>
    </row>
    <row r="17" spans="2:8">
      <c r="B17" s="52" t="s">
        <v>21</v>
      </c>
      <c r="C17" s="53">
        <f>SUM(C13:C16)</f>
        <v>156</v>
      </c>
      <c r="D17" s="53">
        <f>SUM(D13:D16)</f>
        <v>0</v>
      </c>
      <c r="E17" s="53">
        <f>C17+D17</f>
        <v>156</v>
      </c>
      <c r="F17" s="53">
        <f>SUM(F13:F16)</f>
        <v>32</v>
      </c>
      <c r="G17" s="53">
        <f>SUM(G13:G16)</f>
        <v>1</v>
      </c>
      <c r="H17" s="51">
        <f>E17+F17+G17</f>
        <v>189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0">
        <v>19</v>
      </c>
      <c r="D19" s="50">
        <v>1</v>
      </c>
      <c r="E19" s="51">
        <v>20</v>
      </c>
      <c r="F19" s="51"/>
      <c r="G19" s="50">
        <v>1</v>
      </c>
      <c r="H19" s="51">
        <f t="shared" ref="H19:H23" si="1">E19+G19</f>
        <v>21</v>
      </c>
    </row>
    <row r="20" spans="2:8">
      <c r="B20" s="49" t="s">
        <v>9</v>
      </c>
      <c r="C20" s="50">
        <v>252</v>
      </c>
      <c r="D20" s="50">
        <v>0</v>
      </c>
      <c r="E20" s="51">
        <v>252</v>
      </c>
      <c r="F20" s="51"/>
      <c r="G20" s="50">
        <v>19</v>
      </c>
      <c r="H20" s="51">
        <f t="shared" si="1"/>
        <v>271</v>
      </c>
    </row>
    <row r="21" spans="2:8">
      <c r="B21" s="49" t="s">
        <v>10</v>
      </c>
      <c r="C21" s="50">
        <v>315</v>
      </c>
      <c r="D21" s="50">
        <v>0</v>
      </c>
      <c r="E21" s="51">
        <v>315</v>
      </c>
      <c r="F21" s="51"/>
      <c r="G21" s="50">
        <v>4</v>
      </c>
      <c r="H21" s="51">
        <f t="shared" si="1"/>
        <v>319</v>
      </c>
    </row>
    <row r="22" spans="2:8">
      <c r="B22" s="49" t="s">
        <v>37</v>
      </c>
      <c r="C22" s="50">
        <v>39</v>
      </c>
      <c r="D22" s="50">
        <v>0</v>
      </c>
      <c r="E22" s="51">
        <v>39</v>
      </c>
      <c r="F22" s="51"/>
      <c r="G22" s="50">
        <v>1</v>
      </c>
      <c r="H22" s="51">
        <f t="shared" si="1"/>
        <v>40</v>
      </c>
    </row>
    <row r="23" spans="2:8">
      <c r="B23" s="49" t="s">
        <v>11</v>
      </c>
      <c r="C23" s="50">
        <v>13</v>
      </c>
      <c r="D23" s="50">
        <v>0</v>
      </c>
      <c r="E23" s="51">
        <v>13</v>
      </c>
      <c r="F23" s="51"/>
      <c r="G23" s="50">
        <v>2</v>
      </c>
      <c r="H23" s="51">
        <f t="shared" si="1"/>
        <v>15</v>
      </c>
    </row>
    <row r="24" spans="2:8">
      <c r="B24" s="49" t="s">
        <v>12</v>
      </c>
      <c r="C24" s="50">
        <v>0</v>
      </c>
      <c r="D24" s="50">
        <v>0</v>
      </c>
      <c r="E24" s="51"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638</v>
      </c>
      <c r="D25" s="53">
        <f>SUM(D19:D24)</f>
        <v>1</v>
      </c>
      <c r="E25" s="53">
        <f>C25+D25</f>
        <v>639</v>
      </c>
      <c r="F25" s="53"/>
      <c r="G25" s="53">
        <f>SUM(G19:G24)</f>
        <v>27</v>
      </c>
      <c r="H25" s="51">
        <f>E25+G25</f>
        <v>666</v>
      </c>
    </row>
    <row r="26" spans="2:8">
      <c r="B26" s="52" t="s">
        <v>0</v>
      </c>
      <c r="C26" s="54">
        <f t="shared" ref="C26:H26" si="2">C17+C25</f>
        <v>794</v>
      </c>
      <c r="D26" s="54">
        <f t="shared" si="2"/>
        <v>1</v>
      </c>
      <c r="E26" s="54">
        <f t="shared" si="2"/>
        <v>795</v>
      </c>
      <c r="F26" s="54">
        <f t="shared" si="2"/>
        <v>32</v>
      </c>
      <c r="G26" s="54">
        <f t="shared" si="2"/>
        <v>28</v>
      </c>
      <c r="H26" s="54">
        <f t="shared" si="2"/>
        <v>855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65">
        <v>4</v>
      </c>
      <c r="D13" s="65">
        <v>0</v>
      </c>
      <c r="E13" s="64">
        <v>4</v>
      </c>
      <c r="F13" s="65">
        <v>0</v>
      </c>
      <c r="G13" s="65">
        <v>0</v>
      </c>
      <c r="H13" s="51">
        <f>E13+F13+G13</f>
        <v>4</v>
      </c>
    </row>
    <row r="14" spans="1:13">
      <c r="B14" s="49" t="s">
        <v>5</v>
      </c>
      <c r="C14" s="65">
        <v>183</v>
      </c>
      <c r="D14" s="65">
        <v>0</v>
      </c>
      <c r="E14" s="64">
        <v>183</v>
      </c>
      <c r="F14" s="65">
        <v>8</v>
      </c>
      <c r="G14" s="65">
        <v>0</v>
      </c>
      <c r="H14" s="51">
        <f t="shared" ref="H14:H15" si="0">E14+F14+G14</f>
        <v>191</v>
      </c>
    </row>
    <row r="15" spans="1:13">
      <c r="B15" s="49" t="s">
        <v>6</v>
      </c>
      <c r="C15" s="65">
        <v>80</v>
      </c>
      <c r="D15" s="65">
        <v>0</v>
      </c>
      <c r="E15" s="64">
        <v>80</v>
      </c>
      <c r="F15" s="65">
        <v>3</v>
      </c>
      <c r="G15" s="65">
        <v>0</v>
      </c>
      <c r="H15" s="51">
        <f t="shared" si="0"/>
        <v>83</v>
      </c>
    </row>
    <row r="16" spans="1:13">
      <c r="B16" s="49" t="s">
        <v>7</v>
      </c>
      <c r="C16" s="65">
        <v>228</v>
      </c>
      <c r="D16" s="65">
        <v>0</v>
      </c>
      <c r="E16" s="64">
        <v>228</v>
      </c>
      <c r="F16" s="65">
        <v>1</v>
      </c>
      <c r="G16" s="65">
        <v>2</v>
      </c>
      <c r="H16" s="51">
        <f>E16+F16+G16</f>
        <v>231</v>
      </c>
    </row>
    <row r="17" spans="2:8">
      <c r="B17" s="52" t="s">
        <v>21</v>
      </c>
      <c r="C17" s="53">
        <f>SUM(C13:C16)</f>
        <v>495</v>
      </c>
      <c r="D17" s="53">
        <f>SUM(D13:D16)</f>
        <v>0</v>
      </c>
      <c r="E17" s="53">
        <f>C17+D17</f>
        <v>495</v>
      </c>
      <c r="F17" s="53">
        <f>SUM(F13:F16)</f>
        <v>12</v>
      </c>
      <c r="G17" s="53">
        <f>SUM(G13:G16)</f>
        <v>2</v>
      </c>
      <c r="H17" s="51">
        <f>E17+F17+G17</f>
        <v>509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68">
        <v>310</v>
      </c>
      <c r="D19" s="68">
        <v>0</v>
      </c>
      <c r="E19" s="66">
        <v>310</v>
      </c>
      <c r="F19" s="66"/>
      <c r="G19" s="67">
        <v>6</v>
      </c>
      <c r="H19" s="51">
        <f t="shared" ref="H19:H23" si="1">E19+G19</f>
        <v>316</v>
      </c>
    </row>
    <row r="20" spans="2:8">
      <c r="B20" s="49" t="s">
        <v>9</v>
      </c>
      <c r="C20" s="68">
        <v>285</v>
      </c>
      <c r="D20" s="68">
        <v>0</v>
      </c>
      <c r="E20" s="66">
        <v>285</v>
      </c>
      <c r="F20" s="66"/>
      <c r="G20" s="67">
        <v>1</v>
      </c>
      <c r="H20" s="51">
        <f t="shared" si="1"/>
        <v>286</v>
      </c>
    </row>
    <row r="21" spans="2:8">
      <c r="B21" s="49" t="s">
        <v>10</v>
      </c>
      <c r="C21" s="68">
        <v>409</v>
      </c>
      <c r="D21" s="68">
        <v>0</v>
      </c>
      <c r="E21" s="66">
        <v>409</v>
      </c>
      <c r="F21" s="66"/>
      <c r="G21" s="67">
        <v>3</v>
      </c>
      <c r="H21" s="51">
        <f t="shared" si="1"/>
        <v>412</v>
      </c>
    </row>
    <row r="22" spans="2:8">
      <c r="B22" s="49" t="s">
        <v>37</v>
      </c>
      <c r="C22" s="68">
        <v>110</v>
      </c>
      <c r="D22" s="68">
        <v>0</v>
      </c>
      <c r="E22" s="66">
        <v>110</v>
      </c>
      <c r="F22" s="66"/>
      <c r="G22" s="67">
        <v>3</v>
      </c>
      <c r="H22" s="51">
        <f t="shared" si="1"/>
        <v>113</v>
      </c>
    </row>
    <row r="23" spans="2:8">
      <c r="B23" s="49" t="s">
        <v>11</v>
      </c>
      <c r="C23" s="68">
        <v>154</v>
      </c>
      <c r="D23" s="68">
        <v>0</v>
      </c>
      <c r="E23" s="66">
        <v>154</v>
      </c>
      <c r="F23" s="66"/>
      <c r="G23" s="67">
        <v>6</v>
      </c>
      <c r="H23" s="51">
        <f t="shared" si="1"/>
        <v>160</v>
      </c>
    </row>
    <row r="24" spans="2:8">
      <c r="B24" s="49" t="s">
        <v>12</v>
      </c>
      <c r="C24" s="68">
        <v>12</v>
      </c>
      <c r="D24" s="68">
        <v>0</v>
      </c>
      <c r="E24" s="66">
        <v>12</v>
      </c>
      <c r="F24" s="66"/>
      <c r="G24" s="67">
        <v>0</v>
      </c>
      <c r="H24" s="51">
        <f>E24+G24</f>
        <v>12</v>
      </c>
    </row>
    <row r="25" spans="2:8">
      <c r="B25" s="52" t="s">
        <v>22</v>
      </c>
      <c r="C25" s="53">
        <f>SUM(C19:C24)</f>
        <v>1280</v>
      </c>
      <c r="D25" s="53">
        <f>SUM(D19:D24)</f>
        <v>0</v>
      </c>
      <c r="E25" s="53">
        <f>C25+D25</f>
        <v>1280</v>
      </c>
      <c r="F25" s="53"/>
      <c r="G25" s="53">
        <f>SUM(G19:G24)</f>
        <v>19</v>
      </c>
      <c r="H25" s="51">
        <f>E25+G25</f>
        <v>1299</v>
      </c>
    </row>
    <row r="26" spans="2:8">
      <c r="B26" s="52" t="s">
        <v>0</v>
      </c>
      <c r="C26" s="54">
        <f t="shared" ref="C26:H26" si="2">C17+C25</f>
        <v>1775</v>
      </c>
      <c r="D26" s="54">
        <f t="shared" si="2"/>
        <v>0</v>
      </c>
      <c r="E26" s="54">
        <f t="shared" si="2"/>
        <v>1775</v>
      </c>
      <c r="F26" s="54">
        <f t="shared" si="2"/>
        <v>12</v>
      </c>
      <c r="G26" s="54">
        <f t="shared" si="2"/>
        <v>21</v>
      </c>
      <c r="H26" s="54">
        <f t="shared" si="2"/>
        <v>1808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4</v>
      </c>
      <c r="D13" s="57"/>
      <c r="E13" s="51">
        <f>C13+D13</f>
        <v>4</v>
      </c>
      <c r="F13" s="57"/>
      <c r="G13" s="57"/>
      <c r="H13" s="51">
        <f>E13+F13+G13</f>
        <v>4</v>
      </c>
    </row>
    <row r="14" spans="1:13">
      <c r="B14" s="49" t="s">
        <v>5</v>
      </c>
      <c r="C14" s="57">
        <v>66</v>
      </c>
      <c r="D14" s="57"/>
      <c r="E14" s="51">
        <f>C14+D14</f>
        <v>66</v>
      </c>
      <c r="F14" s="57">
        <v>4</v>
      </c>
      <c r="G14" s="57"/>
      <c r="H14" s="51">
        <f t="shared" ref="H14:H15" si="0">E14+F14+G14</f>
        <v>70</v>
      </c>
    </row>
    <row r="15" spans="1:13">
      <c r="B15" s="49" t="s">
        <v>6</v>
      </c>
      <c r="C15" s="57">
        <v>33</v>
      </c>
      <c r="D15" s="57"/>
      <c r="E15" s="51">
        <f>C15+D15</f>
        <v>33</v>
      </c>
      <c r="F15" s="57"/>
      <c r="G15" s="57">
        <v>1</v>
      </c>
      <c r="H15" s="51">
        <f t="shared" si="0"/>
        <v>34</v>
      </c>
    </row>
    <row r="16" spans="1:13">
      <c r="B16" s="49" t="s">
        <v>7</v>
      </c>
      <c r="C16" s="57">
        <v>56</v>
      </c>
      <c r="D16" s="57"/>
      <c r="E16" s="51">
        <f>C16+D16</f>
        <v>56</v>
      </c>
      <c r="F16" s="57">
        <v>2</v>
      </c>
      <c r="G16" s="57"/>
      <c r="H16" s="51">
        <f>E16+F16+G16</f>
        <v>58</v>
      </c>
    </row>
    <row r="17" spans="2:8">
      <c r="B17" s="52" t="s">
        <v>21</v>
      </c>
      <c r="C17" s="53">
        <f>SUM(C13:C16)</f>
        <v>159</v>
      </c>
      <c r="D17" s="53">
        <f>SUM(D13:D16)</f>
        <v>0</v>
      </c>
      <c r="E17" s="53">
        <f>C17+D17</f>
        <v>159</v>
      </c>
      <c r="F17" s="53">
        <f>SUM(F13:F16)</f>
        <v>6</v>
      </c>
      <c r="G17" s="53">
        <f>SUM(G13:G16)</f>
        <v>1</v>
      </c>
      <c r="H17" s="51">
        <f>E17+F17+G17</f>
        <v>166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38</v>
      </c>
      <c r="D19" s="58"/>
      <c r="E19" s="51">
        <f t="shared" ref="E19:E24" si="1">C19+D19</f>
        <v>38</v>
      </c>
      <c r="F19" s="51"/>
      <c r="G19" s="57"/>
      <c r="H19" s="51">
        <f t="shared" ref="H19:H23" si="2">E19+G19</f>
        <v>38</v>
      </c>
    </row>
    <row r="20" spans="2:8">
      <c r="B20" s="49" t="s">
        <v>9</v>
      </c>
      <c r="C20" s="58">
        <v>323</v>
      </c>
      <c r="D20" s="58"/>
      <c r="E20" s="51">
        <f t="shared" si="1"/>
        <v>323</v>
      </c>
      <c r="F20" s="51"/>
      <c r="G20" s="57">
        <v>30</v>
      </c>
      <c r="H20" s="51">
        <f t="shared" si="2"/>
        <v>353</v>
      </c>
    </row>
    <row r="21" spans="2:8">
      <c r="B21" s="49" t="s">
        <v>10</v>
      </c>
      <c r="C21" s="58">
        <v>138</v>
      </c>
      <c r="D21" s="58"/>
      <c r="E21" s="51">
        <f t="shared" si="1"/>
        <v>138</v>
      </c>
      <c r="F21" s="51"/>
      <c r="G21" s="57">
        <v>11</v>
      </c>
      <c r="H21" s="51">
        <f t="shared" si="2"/>
        <v>149</v>
      </c>
    </row>
    <row r="22" spans="2:8">
      <c r="B22" s="49" t="s">
        <v>37</v>
      </c>
      <c r="C22" s="58">
        <v>98</v>
      </c>
      <c r="D22" s="58"/>
      <c r="E22" s="51">
        <f t="shared" si="1"/>
        <v>98</v>
      </c>
      <c r="F22" s="51"/>
      <c r="G22" s="57">
        <v>5</v>
      </c>
      <c r="H22" s="51">
        <f t="shared" si="2"/>
        <v>103</v>
      </c>
    </row>
    <row r="23" spans="2:8">
      <c r="B23" s="49" t="s">
        <v>11</v>
      </c>
      <c r="C23" s="58">
        <v>43</v>
      </c>
      <c r="D23" s="58"/>
      <c r="E23" s="51">
        <f t="shared" si="1"/>
        <v>43</v>
      </c>
      <c r="F23" s="51"/>
      <c r="G23" s="57">
        <v>2</v>
      </c>
      <c r="H23" s="51">
        <f t="shared" si="2"/>
        <v>45</v>
      </c>
    </row>
    <row r="24" spans="2:8">
      <c r="B24" s="49" t="s">
        <v>12</v>
      </c>
      <c r="C24" s="58"/>
      <c r="D24" s="58"/>
      <c r="E24" s="51">
        <f t="shared" si="1"/>
        <v>0</v>
      </c>
      <c r="F24" s="51"/>
      <c r="G24" s="57"/>
      <c r="H24" s="51">
        <f>E24+G24</f>
        <v>0</v>
      </c>
    </row>
    <row r="25" spans="2:8">
      <c r="B25" s="52" t="s">
        <v>22</v>
      </c>
      <c r="C25" s="53">
        <f>SUM(C19:C24)</f>
        <v>640</v>
      </c>
      <c r="D25" s="53">
        <f>SUM(D19:D24)</f>
        <v>0</v>
      </c>
      <c r="E25" s="53">
        <f>C25+D25</f>
        <v>640</v>
      </c>
      <c r="F25" s="53"/>
      <c r="G25" s="53">
        <f>SUM(G19:G24)</f>
        <v>48</v>
      </c>
      <c r="H25" s="51">
        <f>E25+G25</f>
        <v>688</v>
      </c>
    </row>
    <row r="26" spans="2:8">
      <c r="B26" s="52" t="s">
        <v>0</v>
      </c>
      <c r="C26" s="54">
        <f t="shared" ref="C26:H26" si="3">C17+C25</f>
        <v>799</v>
      </c>
      <c r="D26" s="54">
        <f t="shared" si="3"/>
        <v>0</v>
      </c>
      <c r="E26" s="54">
        <f t="shared" si="3"/>
        <v>799</v>
      </c>
      <c r="F26" s="54">
        <f t="shared" si="3"/>
        <v>6</v>
      </c>
      <c r="G26" s="54">
        <f t="shared" si="3"/>
        <v>49</v>
      </c>
      <c r="H26" s="54">
        <f t="shared" si="3"/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3</v>
      </c>
      <c r="D13" s="57">
        <v>0</v>
      </c>
      <c r="E13" s="51">
        <f>C13+D13</f>
        <v>3</v>
      </c>
      <c r="F13" s="57">
        <v>0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54</v>
      </c>
      <c r="D14" s="57">
        <v>0</v>
      </c>
      <c r="E14" s="51">
        <f>C14+D14</f>
        <v>54</v>
      </c>
      <c r="F14" s="57">
        <v>4</v>
      </c>
      <c r="G14" s="57">
        <v>0</v>
      </c>
      <c r="H14" s="51">
        <f t="shared" ref="H14:H15" si="0">E14+F14+G14</f>
        <v>58</v>
      </c>
    </row>
    <row r="15" spans="1:13">
      <c r="B15" s="49" t="s">
        <v>6</v>
      </c>
      <c r="C15" s="57">
        <v>22</v>
      </c>
      <c r="D15" s="57">
        <v>0</v>
      </c>
      <c r="E15" s="51">
        <f>C15+D15</f>
        <v>22</v>
      </c>
      <c r="F15" s="57">
        <v>4</v>
      </c>
      <c r="G15" s="57">
        <v>0</v>
      </c>
      <c r="H15" s="51">
        <f t="shared" si="0"/>
        <v>26</v>
      </c>
    </row>
    <row r="16" spans="1:13">
      <c r="B16" s="49" t="s">
        <v>7</v>
      </c>
      <c r="C16" s="57">
        <v>20</v>
      </c>
      <c r="D16" s="57">
        <v>0</v>
      </c>
      <c r="E16" s="51">
        <f>C16+D16</f>
        <v>20</v>
      </c>
      <c r="F16" s="57">
        <v>1</v>
      </c>
      <c r="G16" s="57">
        <v>0</v>
      </c>
      <c r="H16" s="51">
        <f>E16+F16+G16</f>
        <v>21</v>
      </c>
    </row>
    <row r="17" spans="2:8">
      <c r="B17" s="52" t="s">
        <v>21</v>
      </c>
      <c r="C17" s="53">
        <f>SUM(C13:C16)</f>
        <v>99</v>
      </c>
      <c r="D17" s="53">
        <f>SUM(D13:D16)</f>
        <v>0</v>
      </c>
      <c r="E17" s="53">
        <f>C17+D17</f>
        <v>99</v>
      </c>
      <c r="F17" s="53">
        <f>SUM(F13:F16)</f>
        <v>9</v>
      </c>
      <c r="G17" s="53">
        <f>SUM(G13:G16)</f>
        <v>0</v>
      </c>
      <c r="H17" s="51">
        <f>E17+F17+G17</f>
        <v>108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23</v>
      </c>
      <c r="D19" s="57">
        <v>0</v>
      </c>
      <c r="E19" s="51">
        <f t="shared" ref="E19:E24" si="1">C19+D19</f>
        <v>23</v>
      </c>
      <c r="F19" s="51"/>
      <c r="G19" s="57">
        <v>1</v>
      </c>
      <c r="H19" s="51">
        <f t="shared" ref="H19:H23" si="2">E19+G19</f>
        <v>24</v>
      </c>
    </row>
    <row r="20" spans="2:8">
      <c r="B20" s="49" t="s">
        <v>9</v>
      </c>
      <c r="C20" s="58">
        <v>255</v>
      </c>
      <c r="D20" s="57">
        <v>0</v>
      </c>
      <c r="E20" s="51">
        <f t="shared" si="1"/>
        <v>255</v>
      </c>
      <c r="F20" s="51"/>
      <c r="G20" s="57">
        <v>1</v>
      </c>
      <c r="H20" s="51">
        <f t="shared" si="2"/>
        <v>256</v>
      </c>
    </row>
    <row r="21" spans="2:8">
      <c r="B21" s="49" t="s">
        <v>10</v>
      </c>
      <c r="C21" s="58">
        <v>189</v>
      </c>
      <c r="D21" s="57">
        <v>0</v>
      </c>
      <c r="E21" s="51">
        <f t="shared" si="1"/>
        <v>189</v>
      </c>
      <c r="F21" s="51"/>
      <c r="G21" s="57">
        <v>3</v>
      </c>
      <c r="H21" s="51">
        <f t="shared" si="2"/>
        <v>192</v>
      </c>
    </row>
    <row r="22" spans="2:8">
      <c r="B22" s="49" t="s">
        <v>37</v>
      </c>
      <c r="C22" s="58">
        <v>83</v>
      </c>
      <c r="D22" s="57">
        <v>0</v>
      </c>
      <c r="E22" s="51">
        <f t="shared" si="1"/>
        <v>83</v>
      </c>
      <c r="F22" s="51"/>
      <c r="G22" s="57">
        <v>1</v>
      </c>
      <c r="H22" s="51">
        <f t="shared" si="2"/>
        <v>84</v>
      </c>
    </row>
    <row r="23" spans="2:8">
      <c r="B23" s="49" t="s">
        <v>11</v>
      </c>
      <c r="C23" s="58">
        <v>65</v>
      </c>
      <c r="D23" s="57">
        <v>0</v>
      </c>
      <c r="E23" s="51">
        <f t="shared" si="1"/>
        <v>65</v>
      </c>
      <c r="F23" s="51"/>
      <c r="G23" s="57">
        <v>1</v>
      </c>
      <c r="H23" s="51">
        <f t="shared" si="2"/>
        <v>66</v>
      </c>
    </row>
    <row r="24" spans="2:8">
      <c r="B24" s="49" t="s">
        <v>12</v>
      </c>
      <c r="C24" s="58">
        <v>0</v>
      </c>
      <c r="D24" s="57">
        <v>0</v>
      </c>
      <c r="E24" s="51">
        <f t="shared" si="1"/>
        <v>0</v>
      </c>
      <c r="F24" s="51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615</v>
      </c>
      <c r="D25" s="53">
        <f>SUM(D19:D24)</f>
        <v>0</v>
      </c>
      <c r="E25" s="53">
        <f>C25+D25</f>
        <v>615</v>
      </c>
      <c r="F25" s="53"/>
      <c r="G25" s="53">
        <f>SUM(G19:G24)</f>
        <v>7</v>
      </c>
      <c r="H25" s="51">
        <f>E25+G25</f>
        <v>622</v>
      </c>
    </row>
    <row r="26" spans="2:8">
      <c r="B26" s="52" t="s">
        <v>0</v>
      </c>
      <c r="C26" s="54">
        <f t="shared" ref="C26:H26" si="3">C17+C25</f>
        <v>714</v>
      </c>
      <c r="D26" s="54">
        <f t="shared" si="3"/>
        <v>0</v>
      </c>
      <c r="E26" s="54">
        <f t="shared" si="3"/>
        <v>714</v>
      </c>
      <c r="F26" s="54">
        <f t="shared" si="3"/>
        <v>9</v>
      </c>
      <c r="G26" s="54">
        <f t="shared" si="3"/>
        <v>7</v>
      </c>
      <c r="H26" s="54">
        <f t="shared" si="3"/>
        <v>730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"/>
    <protectedRange sqref="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0">
        <v>3</v>
      </c>
      <c r="D13" s="50"/>
      <c r="E13" s="51"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98</v>
      </c>
      <c r="D14" s="50"/>
      <c r="E14" s="51">
        <v>98</v>
      </c>
      <c r="F14" s="50">
        <v>1</v>
      </c>
      <c r="G14" s="50">
        <v>0</v>
      </c>
      <c r="H14" s="51">
        <f t="shared" ref="H14:H15" si="0">E14+F14+G14</f>
        <v>99</v>
      </c>
    </row>
    <row r="15" spans="1:13">
      <c r="B15" s="49" t="s">
        <v>6</v>
      </c>
      <c r="C15" s="50">
        <v>81</v>
      </c>
      <c r="D15" s="50"/>
      <c r="E15" s="51">
        <v>81</v>
      </c>
      <c r="F15" s="50">
        <v>0</v>
      </c>
      <c r="G15" s="50">
        <v>0</v>
      </c>
      <c r="H15" s="51">
        <f t="shared" si="0"/>
        <v>81</v>
      </c>
    </row>
    <row r="16" spans="1:13">
      <c r="B16" s="49" t="s">
        <v>7</v>
      </c>
      <c r="C16" s="50">
        <v>182</v>
      </c>
      <c r="D16" s="50"/>
      <c r="E16" s="51">
        <v>182</v>
      </c>
      <c r="F16" s="50">
        <v>0</v>
      </c>
      <c r="G16" s="50">
        <v>0</v>
      </c>
      <c r="H16" s="51">
        <f>E16+F16+G16</f>
        <v>182</v>
      </c>
    </row>
    <row r="17" spans="2:8">
      <c r="B17" s="52" t="s">
        <v>21</v>
      </c>
      <c r="C17" s="53">
        <f>SUM(C13:C16)</f>
        <v>364</v>
      </c>
      <c r="D17" s="53">
        <f>SUM(D13:D16)</f>
        <v>0</v>
      </c>
      <c r="E17" s="53">
        <f>C17+D17</f>
        <v>364</v>
      </c>
      <c r="F17" s="53">
        <f>SUM(F13:F16)</f>
        <v>1</v>
      </c>
      <c r="G17" s="53">
        <f>SUM(G13:G16)</f>
        <v>0</v>
      </c>
      <c r="H17" s="51">
        <f>E17+F17+G17</f>
        <v>365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0">
        <v>7</v>
      </c>
      <c r="D19" s="50"/>
      <c r="E19" s="51">
        <v>7</v>
      </c>
      <c r="F19" s="51"/>
      <c r="G19" s="50">
        <v>0</v>
      </c>
      <c r="H19" s="51">
        <f t="shared" ref="H19:H23" si="1">E19+G19</f>
        <v>7</v>
      </c>
    </row>
    <row r="20" spans="2:8">
      <c r="B20" s="49" t="s">
        <v>9</v>
      </c>
      <c r="C20" s="50">
        <v>274</v>
      </c>
      <c r="D20" s="50"/>
      <c r="E20" s="51">
        <v>274</v>
      </c>
      <c r="F20" s="51"/>
      <c r="G20" s="50">
        <v>0</v>
      </c>
      <c r="H20" s="51">
        <f t="shared" si="1"/>
        <v>274</v>
      </c>
    </row>
    <row r="21" spans="2:8">
      <c r="B21" s="49" t="s">
        <v>10</v>
      </c>
      <c r="C21" s="50">
        <v>369</v>
      </c>
      <c r="D21" s="50"/>
      <c r="E21" s="51">
        <v>369</v>
      </c>
      <c r="F21" s="51"/>
      <c r="G21" s="50">
        <v>0</v>
      </c>
      <c r="H21" s="51">
        <f t="shared" si="1"/>
        <v>369</v>
      </c>
    </row>
    <row r="22" spans="2:8">
      <c r="B22" s="49" t="s">
        <v>37</v>
      </c>
      <c r="C22" s="50">
        <v>67</v>
      </c>
      <c r="D22" s="50"/>
      <c r="E22" s="51">
        <v>67</v>
      </c>
      <c r="F22" s="51"/>
      <c r="G22" s="50">
        <v>0</v>
      </c>
      <c r="H22" s="51">
        <f t="shared" si="1"/>
        <v>67</v>
      </c>
    </row>
    <row r="23" spans="2:8">
      <c r="B23" s="49" t="s">
        <v>11</v>
      </c>
      <c r="C23" s="50">
        <v>115</v>
      </c>
      <c r="D23" s="50"/>
      <c r="E23" s="51">
        <v>115</v>
      </c>
      <c r="F23" s="51"/>
      <c r="G23" s="50">
        <v>0</v>
      </c>
      <c r="H23" s="51">
        <f t="shared" si="1"/>
        <v>115</v>
      </c>
    </row>
    <row r="24" spans="2:8">
      <c r="B24" s="49" t="s">
        <v>12</v>
      </c>
      <c r="C24" s="50">
        <v>11</v>
      </c>
      <c r="D24" s="50"/>
      <c r="E24" s="51">
        <v>11</v>
      </c>
      <c r="F24" s="51"/>
      <c r="G24" s="50">
        <v>0</v>
      </c>
      <c r="H24" s="51">
        <f>E24+G24</f>
        <v>11</v>
      </c>
    </row>
    <row r="25" spans="2:8">
      <c r="B25" s="52" t="s">
        <v>22</v>
      </c>
      <c r="C25" s="53">
        <f>SUM(C19:C24)</f>
        <v>843</v>
      </c>
      <c r="D25" s="53">
        <f>SUM(D19:D24)</f>
        <v>0</v>
      </c>
      <c r="E25" s="53">
        <f>C25+D25</f>
        <v>843</v>
      </c>
      <c r="F25" s="53"/>
      <c r="G25" s="53">
        <f>SUM(G19:G24)</f>
        <v>0</v>
      </c>
      <c r="H25" s="51">
        <f>E25+G25</f>
        <v>843</v>
      </c>
    </row>
    <row r="26" spans="2:8">
      <c r="B26" s="52" t="s">
        <v>0</v>
      </c>
      <c r="C26" s="54">
        <f t="shared" ref="C26:H26" si="2">C17+C25</f>
        <v>1207</v>
      </c>
      <c r="D26" s="54">
        <f t="shared" si="2"/>
        <v>0</v>
      </c>
      <c r="E26" s="54">
        <f t="shared" si="2"/>
        <v>1207</v>
      </c>
      <c r="F26" s="54">
        <f t="shared" si="2"/>
        <v>1</v>
      </c>
      <c r="G26" s="54">
        <f t="shared" si="2"/>
        <v>0</v>
      </c>
      <c r="H26" s="54">
        <f t="shared" si="2"/>
        <v>1208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0">
        <v>3</v>
      </c>
      <c r="D13" s="50"/>
      <c r="E13" s="51">
        <v>3</v>
      </c>
      <c r="F13" s="50"/>
      <c r="G13" s="50"/>
      <c r="H13" s="51">
        <f>E13+F13+G13</f>
        <v>3</v>
      </c>
    </row>
    <row r="14" spans="1:13">
      <c r="B14" s="49" t="s">
        <v>5</v>
      </c>
      <c r="C14" s="50">
        <v>69</v>
      </c>
      <c r="D14" s="50">
        <v>1</v>
      </c>
      <c r="E14" s="51">
        <v>70</v>
      </c>
      <c r="F14" s="50">
        <v>4</v>
      </c>
      <c r="G14" s="50"/>
      <c r="H14" s="51">
        <f t="shared" ref="H14:H15" si="0">E14+F14+G14</f>
        <v>74</v>
      </c>
    </row>
    <row r="15" spans="1:13">
      <c r="B15" s="49" t="s">
        <v>6</v>
      </c>
      <c r="C15" s="50">
        <v>11</v>
      </c>
      <c r="D15" s="50"/>
      <c r="E15" s="51">
        <v>11</v>
      </c>
      <c r="F15" s="50">
        <v>5</v>
      </c>
      <c r="G15" s="50"/>
      <c r="H15" s="51">
        <f t="shared" si="0"/>
        <v>16</v>
      </c>
    </row>
    <row r="16" spans="1:13">
      <c r="B16" s="49" t="s">
        <v>7</v>
      </c>
      <c r="C16" s="50">
        <v>17</v>
      </c>
      <c r="D16" s="50"/>
      <c r="E16" s="51">
        <v>17</v>
      </c>
      <c r="F16" s="50"/>
      <c r="G16" s="50"/>
      <c r="H16" s="51">
        <f>E16+F16+G16</f>
        <v>17</v>
      </c>
    </row>
    <row r="17" spans="2:8">
      <c r="B17" s="52" t="s">
        <v>21</v>
      </c>
      <c r="C17" s="53">
        <f>SUM(C13:C16)</f>
        <v>100</v>
      </c>
      <c r="D17" s="53">
        <f>SUM(D13:D16)</f>
        <v>1</v>
      </c>
      <c r="E17" s="53">
        <f>C17+D17</f>
        <v>101</v>
      </c>
      <c r="F17" s="53">
        <f>SUM(F13:F16)</f>
        <v>9</v>
      </c>
      <c r="G17" s="53">
        <f>SUM(G13:G16)</f>
        <v>0</v>
      </c>
      <c r="H17" s="51">
        <f>E17+F17+G17</f>
        <v>110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0">
        <v>153</v>
      </c>
      <c r="D19" s="50"/>
      <c r="E19" s="51">
        <v>153</v>
      </c>
      <c r="F19" s="51"/>
      <c r="G19" s="50">
        <v>1</v>
      </c>
      <c r="H19" s="51">
        <f t="shared" ref="H19:H23" si="1">E19+G19</f>
        <v>154</v>
      </c>
    </row>
    <row r="20" spans="2:8">
      <c r="B20" s="49" t="s">
        <v>9</v>
      </c>
      <c r="C20" s="50">
        <v>138</v>
      </c>
      <c r="D20" s="50"/>
      <c r="E20" s="51">
        <v>138</v>
      </c>
      <c r="F20" s="51"/>
      <c r="G20" s="50">
        <v>1</v>
      </c>
      <c r="H20" s="51">
        <f t="shared" si="1"/>
        <v>139</v>
      </c>
    </row>
    <row r="21" spans="2:8">
      <c r="B21" s="49" t="s">
        <v>10</v>
      </c>
      <c r="C21" s="50">
        <v>177</v>
      </c>
      <c r="D21" s="50"/>
      <c r="E21" s="51">
        <v>177</v>
      </c>
      <c r="F21" s="51"/>
      <c r="G21" s="50">
        <v>1</v>
      </c>
      <c r="H21" s="51">
        <f t="shared" si="1"/>
        <v>178</v>
      </c>
    </row>
    <row r="22" spans="2:8">
      <c r="B22" s="49" t="s">
        <v>37</v>
      </c>
      <c r="C22" s="50">
        <v>118</v>
      </c>
      <c r="D22" s="50"/>
      <c r="E22" s="51">
        <v>118</v>
      </c>
      <c r="F22" s="51"/>
      <c r="G22" s="50">
        <v>1</v>
      </c>
      <c r="H22" s="51">
        <f t="shared" si="1"/>
        <v>119</v>
      </c>
    </row>
    <row r="23" spans="2:8">
      <c r="B23" s="49" t="s">
        <v>11</v>
      </c>
      <c r="C23" s="50">
        <v>13</v>
      </c>
      <c r="D23" s="50"/>
      <c r="E23" s="51">
        <v>13</v>
      </c>
      <c r="F23" s="51"/>
      <c r="G23" s="50"/>
      <c r="H23" s="51">
        <f t="shared" si="1"/>
        <v>13</v>
      </c>
    </row>
    <row r="24" spans="2:8">
      <c r="B24" s="49" t="s">
        <v>12</v>
      </c>
      <c r="C24" s="50">
        <v>5</v>
      </c>
      <c r="D24" s="50"/>
      <c r="E24" s="51">
        <v>5</v>
      </c>
      <c r="F24" s="51"/>
      <c r="G24" s="50"/>
      <c r="H24" s="51">
        <f>E24+G24</f>
        <v>5</v>
      </c>
    </row>
    <row r="25" spans="2:8">
      <c r="B25" s="52" t="s">
        <v>22</v>
      </c>
      <c r="C25" s="53">
        <f>SUM(C19:C24)</f>
        <v>604</v>
      </c>
      <c r="D25" s="53">
        <f>SUM(D19:D24)</f>
        <v>0</v>
      </c>
      <c r="E25" s="53">
        <f>C25+D25</f>
        <v>604</v>
      </c>
      <c r="F25" s="53"/>
      <c r="G25" s="53">
        <f>SUM(G19:G24)</f>
        <v>4</v>
      </c>
      <c r="H25" s="51">
        <f>E25+G25</f>
        <v>608</v>
      </c>
    </row>
    <row r="26" spans="2:8">
      <c r="B26" s="52" t="s">
        <v>0</v>
      </c>
      <c r="C26" s="54">
        <f t="shared" ref="C26:H26" si="2">C17+C25</f>
        <v>704</v>
      </c>
      <c r="D26" s="54">
        <f t="shared" si="2"/>
        <v>1</v>
      </c>
      <c r="E26" s="54">
        <f t="shared" si="2"/>
        <v>705</v>
      </c>
      <c r="F26" s="54">
        <f t="shared" si="2"/>
        <v>9</v>
      </c>
      <c r="G26" s="54">
        <f t="shared" si="2"/>
        <v>4</v>
      </c>
      <c r="H26" s="54">
        <f t="shared" si="2"/>
        <v>718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0">
        <v>3</v>
      </c>
      <c r="D13" s="50">
        <v>0</v>
      </c>
      <c r="E13" s="51"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52</v>
      </c>
      <c r="D14" s="50">
        <v>1</v>
      </c>
      <c r="E14" s="51">
        <v>53</v>
      </c>
      <c r="F14" s="50">
        <v>1</v>
      </c>
      <c r="G14" s="50">
        <v>0</v>
      </c>
      <c r="H14" s="51">
        <f t="shared" ref="H14:H15" si="0">E14+F14+G14</f>
        <v>54</v>
      </c>
    </row>
    <row r="15" spans="1:13">
      <c r="B15" s="49" t="s">
        <v>6</v>
      </c>
      <c r="C15" s="50">
        <v>16</v>
      </c>
      <c r="D15" s="50">
        <v>0</v>
      </c>
      <c r="E15" s="51">
        <v>16</v>
      </c>
      <c r="F15" s="50">
        <v>2</v>
      </c>
      <c r="G15" s="50">
        <v>0</v>
      </c>
      <c r="H15" s="51">
        <f t="shared" si="0"/>
        <v>18</v>
      </c>
    </row>
    <row r="16" spans="1:13">
      <c r="B16" s="49" t="s">
        <v>7</v>
      </c>
      <c r="C16" s="50">
        <v>31</v>
      </c>
      <c r="D16" s="50">
        <v>0</v>
      </c>
      <c r="E16" s="51">
        <v>31</v>
      </c>
      <c r="F16" s="50">
        <v>1</v>
      </c>
      <c r="G16" s="50">
        <v>1</v>
      </c>
      <c r="H16" s="51">
        <f>E16+F16+G16</f>
        <v>33</v>
      </c>
    </row>
    <row r="17" spans="2:8">
      <c r="B17" s="52" t="s">
        <v>21</v>
      </c>
      <c r="C17" s="53">
        <f>SUM(C13:C16)</f>
        <v>102</v>
      </c>
      <c r="D17" s="53">
        <f>SUM(D13:D16)</f>
        <v>1</v>
      </c>
      <c r="E17" s="53">
        <f>C17+D17</f>
        <v>103</v>
      </c>
      <c r="F17" s="53">
        <f>SUM(F13:F16)</f>
        <v>4</v>
      </c>
      <c r="G17" s="53">
        <f>SUM(G13:G16)</f>
        <v>1</v>
      </c>
      <c r="H17" s="51">
        <f>E17+F17+G17</f>
        <v>108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0">
        <v>9</v>
      </c>
      <c r="D19" s="50">
        <v>0</v>
      </c>
      <c r="E19" s="51">
        <v>9</v>
      </c>
      <c r="F19" s="51">
        <v>0</v>
      </c>
      <c r="G19" s="50">
        <v>0</v>
      </c>
      <c r="H19" s="51">
        <f t="shared" ref="H19:H23" si="1">E19+G19</f>
        <v>9</v>
      </c>
    </row>
    <row r="20" spans="2:8">
      <c r="B20" s="49" t="s">
        <v>9</v>
      </c>
      <c r="C20" s="50">
        <v>294</v>
      </c>
      <c r="D20" s="50">
        <v>7</v>
      </c>
      <c r="E20" s="51">
        <v>301</v>
      </c>
      <c r="F20" s="51">
        <v>0</v>
      </c>
      <c r="G20" s="50">
        <v>6</v>
      </c>
      <c r="H20" s="51">
        <f t="shared" si="1"/>
        <v>307</v>
      </c>
    </row>
    <row r="21" spans="2:8">
      <c r="B21" s="49" t="s">
        <v>10</v>
      </c>
      <c r="C21" s="50">
        <v>144</v>
      </c>
      <c r="D21" s="50">
        <v>3</v>
      </c>
      <c r="E21" s="51">
        <v>147</v>
      </c>
      <c r="F21" s="51">
        <v>0</v>
      </c>
      <c r="G21" s="50">
        <v>9</v>
      </c>
      <c r="H21" s="51">
        <f t="shared" si="1"/>
        <v>156</v>
      </c>
    </row>
    <row r="22" spans="2:8">
      <c r="B22" s="49" t="s">
        <v>37</v>
      </c>
      <c r="C22" s="50">
        <v>11</v>
      </c>
      <c r="D22" s="50">
        <v>0</v>
      </c>
      <c r="E22" s="51">
        <v>11</v>
      </c>
      <c r="F22" s="51">
        <v>0</v>
      </c>
      <c r="G22" s="50">
        <v>0</v>
      </c>
      <c r="H22" s="51">
        <f t="shared" si="1"/>
        <v>11</v>
      </c>
    </row>
    <row r="23" spans="2:8">
      <c r="B23" s="49" t="s">
        <v>11</v>
      </c>
      <c r="C23" s="50">
        <v>18</v>
      </c>
      <c r="D23" s="50">
        <v>0</v>
      </c>
      <c r="E23" s="51">
        <v>18</v>
      </c>
      <c r="F23" s="51">
        <v>0</v>
      </c>
      <c r="G23" s="50">
        <v>0</v>
      </c>
      <c r="H23" s="51">
        <f t="shared" si="1"/>
        <v>18</v>
      </c>
    </row>
    <row r="24" spans="2:8">
      <c r="B24" s="49" t="s">
        <v>12</v>
      </c>
      <c r="C24" s="50">
        <v>0</v>
      </c>
      <c r="D24" s="50">
        <v>0</v>
      </c>
      <c r="E24" s="51">
        <v>0</v>
      </c>
      <c r="F24" s="51">
        <v>0</v>
      </c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476</v>
      </c>
      <c r="D25" s="53">
        <f>SUM(D19:D24)</f>
        <v>10</v>
      </c>
      <c r="E25" s="53">
        <f>C25+D25</f>
        <v>486</v>
      </c>
      <c r="F25" s="53"/>
      <c r="G25" s="53">
        <f>SUM(G19:G24)</f>
        <v>15</v>
      </c>
      <c r="H25" s="51">
        <f>E25+G25</f>
        <v>501</v>
      </c>
    </row>
    <row r="26" spans="2:8">
      <c r="B26" s="52" t="s">
        <v>0</v>
      </c>
      <c r="C26" s="54">
        <f t="shared" ref="C26:H26" si="2">C17+C25</f>
        <v>578</v>
      </c>
      <c r="D26" s="54">
        <f t="shared" si="2"/>
        <v>11</v>
      </c>
      <c r="E26" s="54">
        <f t="shared" si="2"/>
        <v>589</v>
      </c>
      <c r="F26" s="54">
        <f t="shared" si="2"/>
        <v>4</v>
      </c>
      <c r="G26" s="54">
        <f t="shared" si="2"/>
        <v>16</v>
      </c>
      <c r="H26" s="54">
        <f t="shared" si="2"/>
        <v>609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7">
        <v>2</v>
      </c>
      <c r="D13" s="77">
        <v>0</v>
      </c>
      <c r="E13" s="78">
        <f t="shared" ref="E13:E16" si="0">C13+D13</f>
        <v>2</v>
      </c>
      <c r="F13" s="77">
        <v>1</v>
      </c>
      <c r="G13" s="77">
        <v>0</v>
      </c>
      <c r="H13" s="51">
        <f>E13+F13+G13</f>
        <v>3</v>
      </c>
    </row>
    <row r="14" spans="1:13">
      <c r="B14" s="49" t="s">
        <v>5</v>
      </c>
      <c r="C14" s="77">
        <v>279</v>
      </c>
      <c r="D14" s="77">
        <v>0</v>
      </c>
      <c r="E14" s="78">
        <f t="shared" si="0"/>
        <v>279</v>
      </c>
      <c r="F14" s="77">
        <v>8</v>
      </c>
      <c r="G14" s="77">
        <v>6</v>
      </c>
      <c r="H14" s="51">
        <f t="shared" ref="H14:H15" si="1">E14+F14+G14</f>
        <v>293</v>
      </c>
    </row>
    <row r="15" spans="1:13">
      <c r="B15" s="49" t="s">
        <v>6</v>
      </c>
      <c r="C15" s="77">
        <v>42</v>
      </c>
      <c r="D15" s="77">
        <v>0</v>
      </c>
      <c r="E15" s="78">
        <f t="shared" si="0"/>
        <v>42</v>
      </c>
      <c r="F15" s="77">
        <v>0</v>
      </c>
      <c r="G15" s="77">
        <v>1</v>
      </c>
      <c r="H15" s="51">
        <f t="shared" si="1"/>
        <v>43</v>
      </c>
    </row>
    <row r="16" spans="1:13">
      <c r="B16" s="49" t="s">
        <v>7</v>
      </c>
      <c r="C16" s="77">
        <v>201</v>
      </c>
      <c r="D16" s="77">
        <v>0</v>
      </c>
      <c r="E16" s="78">
        <f t="shared" si="0"/>
        <v>201</v>
      </c>
      <c r="F16" s="77">
        <v>0</v>
      </c>
      <c r="G16" s="77">
        <v>1</v>
      </c>
      <c r="H16" s="51">
        <f>E16+F16+G16</f>
        <v>202</v>
      </c>
    </row>
    <row r="17" spans="2:8">
      <c r="B17" s="52" t="s">
        <v>21</v>
      </c>
      <c r="C17" s="53">
        <f>SUM(C13:C16)</f>
        <v>524</v>
      </c>
      <c r="D17" s="53">
        <f>SUM(D13:D16)</f>
        <v>0</v>
      </c>
      <c r="E17" s="53">
        <f>C17+D17</f>
        <v>524</v>
      </c>
      <c r="F17" s="53">
        <f>SUM(F13:F16)</f>
        <v>9</v>
      </c>
      <c r="G17" s="53">
        <f>SUM(G13:G16)</f>
        <v>8</v>
      </c>
      <c r="H17" s="51">
        <f>E17+F17+G17</f>
        <v>541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7">
        <v>0</v>
      </c>
      <c r="D19" s="77">
        <v>0</v>
      </c>
      <c r="E19" s="78">
        <f t="shared" ref="E19:E24" si="2">C19+D19</f>
        <v>0</v>
      </c>
      <c r="F19" s="78"/>
      <c r="G19" s="77"/>
      <c r="H19" s="51">
        <f t="shared" ref="H19:H23" si="3">E19+G19</f>
        <v>0</v>
      </c>
    </row>
    <row r="20" spans="2:8">
      <c r="B20" s="49" t="s">
        <v>9</v>
      </c>
      <c r="C20" s="77">
        <v>929</v>
      </c>
      <c r="D20" s="77">
        <v>0</v>
      </c>
      <c r="E20" s="78">
        <f t="shared" si="2"/>
        <v>929</v>
      </c>
      <c r="F20" s="78"/>
      <c r="G20" s="77">
        <v>75</v>
      </c>
      <c r="H20" s="51">
        <f t="shared" si="3"/>
        <v>1004</v>
      </c>
    </row>
    <row r="21" spans="2:8">
      <c r="B21" s="49" t="s">
        <v>10</v>
      </c>
      <c r="C21" s="77">
        <v>497</v>
      </c>
      <c r="D21" s="77">
        <v>0</v>
      </c>
      <c r="E21" s="78">
        <f t="shared" si="2"/>
        <v>497</v>
      </c>
      <c r="F21" s="78"/>
      <c r="G21" s="77">
        <v>10</v>
      </c>
      <c r="H21" s="51">
        <f t="shared" si="3"/>
        <v>507</v>
      </c>
    </row>
    <row r="22" spans="2:8">
      <c r="B22" s="49" t="s">
        <v>37</v>
      </c>
      <c r="C22" s="77">
        <v>53</v>
      </c>
      <c r="D22" s="77">
        <v>0</v>
      </c>
      <c r="E22" s="78">
        <f t="shared" si="2"/>
        <v>53</v>
      </c>
      <c r="F22" s="78"/>
      <c r="G22" s="77">
        <v>2</v>
      </c>
      <c r="H22" s="51">
        <f t="shared" si="3"/>
        <v>55</v>
      </c>
    </row>
    <row r="23" spans="2:8">
      <c r="B23" s="49" t="s">
        <v>11</v>
      </c>
      <c r="C23" s="77">
        <v>505</v>
      </c>
      <c r="D23" s="77">
        <v>0</v>
      </c>
      <c r="E23" s="78">
        <f t="shared" si="2"/>
        <v>505</v>
      </c>
      <c r="F23" s="78"/>
      <c r="G23" s="77">
        <v>40</v>
      </c>
      <c r="H23" s="51">
        <f t="shared" si="3"/>
        <v>545</v>
      </c>
    </row>
    <row r="24" spans="2:8">
      <c r="B24" s="49" t="s">
        <v>12</v>
      </c>
      <c r="C24" s="77">
        <v>133</v>
      </c>
      <c r="D24" s="77">
        <v>0</v>
      </c>
      <c r="E24" s="78">
        <f t="shared" si="2"/>
        <v>133</v>
      </c>
      <c r="F24" s="78"/>
      <c r="G24" s="77">
        <v>72</v>
      </c>
      <c r="H24" s="51">
        <f>E24+G24</f>
        <v>205</v>
      </c>
    </row>
    <row r="25" spans="2:8">
      <c r="B25" s="52" t="s">
        <v>22</v>
      </c>
      <c r="C25" s="53">
        <f>SUM(C19:C24)</f>
        <v>2117</v>
      </c>
      <c r="D25" s="53">
        <f>SUM(D19:D24)</f>
        <v>0</v>
      </c>
      <c r="E25" s="53">
        <f>C25+D25</f>
        <v>2117</v>
      </c>
      <c r="F25" s="53"/>
      <c r="G25" s="53">
        <f>SUM(G19:G24)</f>
        <v>199</v>
      </c>
      <c r="H25" s="51">
        <f>E25+G25</f>
        <v>2316</v>
      </c>
    </row>
    <row r="26" spans="2:8">
      <c r="B26" s="52" t="s">
        <v>0</v>
      </c>
      <c r="C26" s="54">
        <f t="shared" ref="C26:H26" si="4">C17+C25</f>
        <v>2641</v>
      </c>
      <c r="D26" s="54">
        <f t="shared" si="4"/>
        <v>0</v>
      </c>
      <c r="E26" s="54">
        <f t="shared" si="4"/>
        <v>2641</v>
      </c>
      <c r="F26" s="54">
        <f t="shared" si="4"/>
        <v>9</v>
      </c>
      <c r="G26" s="54">
        <f t="shared" si="4"/>
        <v>207</v>
      </c>
      <c r="H26" s="54">
        <f t="shared" si="4"/>
        <v>2857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2">
    <dataValidation type="whole" operator="greaterThanOrEqual" allowBlank="1" showInputMessage="1" showErrorMessage="1" sqref="B13:B24 H13:H25 C17:G18">
      <formula1>0</formula1>
    </dataValidation>
    <dataValidation type="decimal" operator="greaterThanOrEqual" allowBlank="1" showErrorMessage="1" sqref="C13:G16 C19:G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69">
        <v>2</v>
      </c>
      <c r="D13" s="69">
        <v>0</v>
      </c>
      <c r="E13" s="51">
        <f>C13+D13</f>
        <v>2</v>
      </c>
      <c r="F13" s="70">
        <v>0</v>
      </c>
      <c r="G13" s="57">
        <v>0</v>
      </c>
      <c r="H13" s="51">
        <f>E13+F13+G13</f>
        <v>2</v>
      </c>
    </row>
    <row r="14" spans="1:13">
      <c r="B14" s="49" t="s">
        <v>5</v>
      </c>
      <c r="C14" s="69">
        <v>36</v>
      </c>
      <c r="D14" s="69">
        <v>1</v>
      </c>
      <c r="E14" s="51">
        <f>C14+D14</f>
        <v>37</v>
      </c>
      <c r="F14" s="70">
        <v>2</v>
      </c>
      <c r="G14" s="57">
        <v>0</v>
      </c>
      <c r="H14" s="51">
        <f t="shared" ref="H14:H15" si="0">E14+F14+G14</f>
        <v>39</v>
      </c>
    </row>
    <row r="15" spans="1:13">
      <c r="B15" s="49" t="s">
        <v>6</v>
      </c>
      <c r="C15" s="69">
        <v>8</v>
      </c>
      <c r="D15" s="69">
        <v>0</v>
      </c>
      <c r="E15" s="51">
        <f>C15+D15</f>
        <v>8</v>
      </c>
      <c r="F15" s="70">
        <v>4</v>
      </c>
      <c r="G15" s="57">
        <v>0</v>
      </c>
      <c r="H15" s="51">
        <f t="shared" si="0"/>
        <v>12</v>
      </c>
    </row>
    <row r="16" spans="1:13">
      <c r="B16" s="49" t="s">
        <v>7</v>
      </c>
      <c r="C16" s="69">
        <v>12</v>
      </c>
      <c r="D16" s="69">
        <v>1</v>
      </c>
      <c r="E16" s="51">
        <f>C16+D16</f>
        <v>13</v>
      </c>
      <c r="F16" s="70">
        <v>7</v>
      </c>
      <c r="G16" s="57">
        <v>0</v>
      </c>
      <c r="H16" s="51">
        <f>E16+F16+G16</f>
        <v>20</v>
      </c>
    </row>
    <row r="17" spans="2:8">
      <c r="B17" s="52" t="s">
        <v>21</v>
      </c>
      <c r="C17" s="53">
        <f>SUM(C13:C16)</f>
        <v>58</v>
      </c>
      <c r="D17" s="53">
        <f>SUM(D13:D16)</f>
        <v>2</v>
      </c>
      <c r="E17" s="53">
        <f>C17+D17</f>
        <v>60</v>
      </c>
      <c r="F17" s="53">
        <f>SUM(F13:F16)</f>
        <v>13</v>
      </c>
      <c r="G17" s="53">
        <f>SUM(G13:G16)</f>
        <v>0</v>
      </c>
      <c r="H17" s="51">
        <f>E17+F17+G17</f>
        <v>73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0</v>
      </c>
      <c r="D19" s="58">
        <v>0</v>
      </c>
      <c r="E19" s="51">
        <f t="shared" ref="E19:E24" si="1">C19+D19</f>
        <v>0</v>
      </c>
      <c r="F19" s="51"/>
      <c r="G19" s="57">
        <v>0</v>
      </c>
      <c r="H19" s="51">
        <f t="shared" ref="H19:H23" si="2">E19+G19</f>
        <v>0</v>
      </c>
    </row>
    <row r="20" spans="2:8">
      <c r="B20" s="49" t="s">
        <v>9</v>
      </c>
      <c r="C20" s="58">
        <v>0</v>
      </c>
      <c r="D20" s="58">
        <v>0</v>
      </c>
      <c r="E20" s="51">
        <f t="shared" si="1"/>
        <v>0</v>
      </c>
      <c r="F20" s="51"/>
      <c r="G20" s="57">
        <v>0</v>
      </c>
      <c r="H20" s="51">
        <f t="shared" si="2"/>
        <v>0</v>
      </c>
    </row>
    <row r="21" spans="2:8">
      <c r="B21" s="49" t="s">
        <v>10</v>
      </c>
      <c r="C21" s="71">
        <v>186</v>
      </c>
      <c r="D21" s="71">
        <v>0</v>
      </c>
      <c r="E21" s="51">
        <f t="shared" si="1"/>
        <v>186</v>
      </c>
      <c r="F21" s="51"/>
      <c r="G21" s="57">
        <v>4</v>
      </c>
      <c r="H21" s="51">
        <f t="shared" si="2"/>
        <v>190</v>
      </c>
    </row>
    <row r="22" spans="2:8">
      <c r="B22" s="49" t="s">
        <v>37</v>
      </c>
      <c r="C22" s="71">
        <v>60</v>
      </c>
      <c r="D22" s="71">
        <v>0</v>
      </c>
      <c r="E22" s="51">
        <f t="shared" si="1"/>
        <v>60</v>
      </c>
      <c r="F22" s="51"/>
      <c r="G22" s="57">
        <v>1</v>
      </c>
      <c r="H22" s="51">
        <f t="shared" si="2"/>
        <v>61</v>
      </c>
    </row>
    <row r="23" spans="2:8">
      <c r="B23" s="49" t="s">
        <v>11</v>
      </c>
      <c r="C23" s="71">
        <v>39</v>
      </c>
      <c r="D23" s="71">
        <v>0</v>
      </c>
      <c r="E23" s="51">
        <f t="shared" si="1"/>
        <v>39</v>
      </c>
      <c r="F23" s="51"/>
      <c r="G23" s="57">
        <v>0</v>
      </c>
      <c r="H23" s="51">
        <f t="shared" si="2"/>
        <v>39</v>
      </c>
    </row>
    <row r="24" spans="2:8">
      <c r="B24" s="49" t="s">
        <v>12</v>
      </c>
      <c r="C24" s="71">
        <v>39</v>
      </c>
      <c r="D24" s="71">
        <v>0</v>
      </c>
      <c r="E24" s="51">
        <f t="shared" si="1"/>
        <v>39</v>
      </c>
      <c r="F24" s="51"/>
      <c r="G24" s="57">
        <v>0</v>
      </c>
      <c r="H24" s="51">
        <f>E24+G24</f>
        <v>39</v>
      </c>
    </row>
    <row r="25" spans="2:8">
      <c r="B25" s="52" t="s">
        <v>22</v>
      </c>
      <c r="C25" s="53">
        <f>SUM(C19:C24)</f>
        <v>324</v>
      </c>
      <c r="D25" s="53">
        <f>SUM(D19:D24)</f>
        <v>0</v>
      </c>
      <c r="E25" s="53">
        <f>C25+D25</f>
        <v>324</v>
      </c>
      <c r="F25" s="53"/>
      <c r="G25" s="53">
        <f>SUM(G19:G24)</f>
        <v>5</v>
      </c>
      <c r="H25" s="51">
        <f>E25+G25</f>
        <v>329</v>
      </c>
    </row>
    <row r="26" spans="2:8">
      <c r="B26" s="52" t="s">
        <v>0</v>
      </c>
      <c r="C26" s="54">
        <f t="shared" ref="C26:H26" si="3">C17+C25</f>
        <v>382</v>
      </c>
      <c r="D26" s="54">
        <f t="shared" si="3"/>
        <v>2</v>
      </c>
      <c r="E26" s="54">
        <f t="shared" si="3"/>
        <v>384</v>
      </c>
      <c r="F26" s="54">
        <f t="shared" si="3"/>
        <v>13</v>
      </c>
      <c r="G26" s="54">
        <f t="shared" si="3"/>
        <v>5</v>
      </c>
      <c r="H26" s="54">
        <f t="shared" si="3"/>
        <v>402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3</v>
      </c>
      <c r="D13" s="57">
        <v>0</v>
      </c>
      <c r="E13" s="12">
        <f>C13+D13</f>
        <v>3</v>
      </c>
      <c r="F13" s="57">
        <v>0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46</v>
      </c>
      <c r="D14" s="57">
        <v>2</v>
      </c>
      <c r="E14" s="12">
        <f>C14+D14</f>
        <v>48</v>
      </c>
      <c r="F14" s="57">
        <v>1</v>
      </c>
      <c r="G14" s="57">
        <v>0</v>
      </c>
      <c r="H14" s="51">
        <f t="shared" ref="H14:H15" si="0">E14+F14+G14</f>
        <v>49</v>
      </c>
    </row>
    <row r="15" spans="1:13">
      <c r="B15" s="49" t="s">
        <v>6</v>
      </c>
      <c r="C15" s="57">
        <v>27</v>
      </c>
      <c r="D15" s="57">
        <v>0</v>
      </c>
      <c r="E15" s="12">
        <f>C15+D15</f>
        <v>27</v>
      </c>
      <c r="F15" s="57">
        <v>2</v>
      </c>
      <c r="G15" s="57">
        <v>0</v>
      </c>
      <c r="H15" s="51">
        <f t="shared" si="0"/>
        <v>29</v>
      </c>
    </row>
    <row r="16" spans="1:13">
      <c r="B16" s="49" t="s">
        <v>7</v>
      </c>
      <c r="C16" s="57">
        <v>11</v>
      </c>
      <c r="D16" s="57">
        <v>0</v>
      </c>
      <c r="E16" s="12">
        <f>C16+D16</f>
        <v>11</v>
      </c>
      <c r="F16" s="57">
        <v>0</v>
      </c>
      <c r="G16" s="57">
        <v>0</v>
      </c>
      <c r="H16" s="51">
        <f>E16+F16+G16</f>
        <v>11</v>
      </c>
    </row>
    <row r="17" spans="2:8">
      <c r="B17" s="52" t="s">
        <v>21</v>
      </c>
      <c r="C17" s="53">
        <f>SUM(C13:C16)</f>
        <v>87</v>
      </c>
      <c r="D17" s="53">
        <f>SUM(D13:D16)</f>
        <v>2</v>
      </c>
      <c r="E17" s="53">
        <f>C17+D17</f>
        <v>89</v>
      </c>
      <c r="F17" s="53">
        <f>SUM(F13:F16)</f>
        <v>3</v>
      </c>
      <c r="G17" s="53">
        <f>SUM(G13:G16)</f>
        <v>0</v>
      </c>
      <c r="H17" s="51">
        <f>E17+F17+G17</f>
        <v>92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7">
        <v>4</v>
      </c>
      <c r="D19" s="57">
        <v>0</v>
      </c>
      <c r="E19" s="12">
        <f t="shared" ref="E19:E24" si="1">C19+D19</f>
        <v>4</v>
      </c>
      <c r="F19" s="12"/>
      <c r="G19" s="57">
        <v>0</v>
      </c>
      <c r="H19" s="51">
        <f t="shared" ref="H19:H23" si="2">E19+G19</f>
        <v>4</v>
      </c>
    </row>
    <row r="20" spans="2:8">
      <c r="B20" s="49" t="s">
        <v>9</v>
      </c>
      <c r="C20" s="57">
        <v>224</v>
      </c>
      <c r="D20" s="57">
        <v>0</v>
      </c>
      <c r="E20" s="12">
        <f t="shared" si="1"/>
        <v>224</v>
      </c>
      <c r="F20" s="12"/>
      <c r="G20" s="57">
        <v>6</v>
      </c>
      <c r="H20" s="51">
        <f t="shared" si="2"/>
        <v>230</v>
      </c>
    </row>
    <row r="21" spans="2:8">
      <c r="B21" s="49" t="s">
        <v>10</v>
      </c>
      <c r="C21" s="57">
        <v>170</v>
      </c>
      <c r="D21" s="57">
        <v>0</v>
      </c>
      <c r="E21" s="12">
        <f t="shared" si="1"/>
        <v>170</v>
      </c>
      <c r="F21" s="12"/>
      <c r="G21" s="57">
        <v>1</v>
      </c>
      <c r="H21" s="51">
        <f t="shared" si="2"/>
        <v>171</v>
      </c>
    </row>
    <row r="22" spans="2:8">
      <c r="B22" s="49" t="s">
        <v>37</v>
      </c>
      <c r="C22" s="57">
        <v>35</v>
      </c>
      <c r="D22" s="57">
        <v>0</v>
      </c>
      <c r="E22" s="12">
        <f t="shared" si="1"/>
        <v>35</v>
      </c>
      <c r="F22" s="12"/>
      <c r="G22" s="57">
        <v>2</v>
      </c>
      <c r="H22" s="51">
        <f t="shared" si="2"/>
        <v>37</v>
      </c>
    </row>
    <row r="23" spans="2:8">
      <c r="B23" s="49" t="s">
        <v>11</v>
      </c>
      <c r="C23" s="57">
        <v>15</v>
      </c>
      <c r="D23" s="57">
        <v>0</v>
      </c>
      <c r="E23" s="12">
        <f t="shared" si="1"/>
        <v>15</v>
      </c>
      <c r="F23" s="12"/>
      <c r="G23" s="57">
        <v>1</v>
      </c>
      <c r="H23" s="51">
        <f t="shared" si="2"/>
        <v>16</v>
      </c>
    </row>
    <row r="24" spans="2:8">
      <c r="B24" s="49" t="s">
        <v>12</v>
      </c>
      <c r="C24" s="57">
        <v>0</v>
      </c>
      <c r="D24" s="57">
        <v>0</v>
      </c>
      <c r="E24" s="12">
        <f t="shared" si="1"/>
        <v>0</v>
      </c>
      <c r="F24" s="12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448</v>
      </c>
      <c r="D25" s="53">
        <f>SUM(D19:D24)</f>
        <v>0</v>
      </c>
      <c r="E25" s="53">
        <f>C25+D25</f>
        <v>448</v>
      </c>
      <c r="F25" s="53"/>
      <c r="G25" s="53">
        <f>SUM(G19:G24)</f>
        <v>10</v>
      </c>
      <c r="H25" s="51">
        <f>E25+G25</f>
        <v>458</v>
      </c>
    </row>
    <row r="26" spans="2:8">
      <c r="B26" s="52" t="s">
        <v>0</v>
      </c>
      <c r="C26" s="54">
        <f t="shared" ref="C26:H26" si="3">C17+C25</f>
        <v>535</v>
      </c>
      <c r="D26" s="54">
        <f t="shared" si="3"/>
        <v>2</v>
      </c>
      <c r="E26" s="54">
        <f t="shared" si="3"/>
        <v>537</v>
      </c>
      <c r="F26" s="54">
        <f t="shared" si="3"/>
        <v>3</v>
      </c>
      <c r="G26" s="54">
        <f t="shared" si="3"/>
        <v>10</v>
      </c>
      <c r="H26" s="54">
        <f t="shared" si="3"/>
        <v>550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68</v>
      </c>
      <c r="C2" s="32"/>
      <c r="D2" s="32"/>
      <c r="E2" s="32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58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9">
        <v>3</v>
      </c>
      <c r="D13" s="79">
        <v>0</v>
      </c>
      <c r="E13" s="80">
        <f>SUM(C13:D13)</f>
        <v>3</v>
      </c>
      <c r="F13" s="79">
        <v>1</v>
      </c>
      <c r="G13" s="81">
        <v>0</v>
      </c>
      <c r="H13" s="51">
        <f>E13+F13+G13</f>
        <v>4</v>
      </c>
    </row>
    <row r="14" spans="1:13">
      <c r="B14" s="49" t="s">
        <v>5</v>
      </c>
      <c r="C14" s="79">
        <v>219</v>
      </c>
      <c r="D14" s="79">
        <v>0</v>
      </c>
      <c r="E14" s="80">
        <f>SUM(C14:D14)</f>
        <v>219</v>
      </c>
      <c r="F14" s="79">
        <v>27</v>
      </c>
      <c r="G14" s="81">
        <v>4</v>
      </c>
      <c r="H14" s="51">
        <f t="shared" ref="H14:H15" si="0">E14+F14+G14</f>
        <v>250</v>
      </c>
    </row>
    <row r="15" spans="1:13">
      <c r="B15" s="49" t="s">
        <v>6</v>
      </c>
      <c r="C15" s="79">
        <v>39</v>
      </c>
      <c r="D15" s="79">
        <v>0</v>
      </c>
      <c r="E15" s="80">
        <f>SUM(C15:D15)</f>
        <v>39</v>
      </c>
      <c r="F15" s="79">
        <v>2</v>
      </c>
      <c r="G15" s="81">
        <v>0</v>
      </c>
      <c r="H15" s="51">
        <f t="shared" si="0"/>
        <v>41</v>
      </c>
    </row>
    <row r="16" spans="1:13">
      <c r="B16" s="49" t="s">
        <v>7</v>
      </c>
      <c r="C16" s="79">
        <v>85</v>
      </c>
      <c r="D16" s="79">
        <v>0</v>
      </c>
      <c r="E16" s="80">
        <f>SUM(C16:D16)</f>
        <v>85</v>
      </c>
      <c r="F16" s="79">
        <v>10</v>
      </c>
      <c r="G16" s="81">
        <v>2</v>
      </c>
      <c r="H16" s="51">
        <f>E16+F16+G16</f>
        <v>97</v>
      </c>
    </row>
    <row r="17" spans="2:8">
      <c r="B17" s="52" t="s">
        <v>21</v>
      </c>
      <c r="C17" s="53">
        <f>SUM(C13:C16)</f>
        <v>346</v>
      </c>
      <c r="D17" s="53">
        <f>SUM(D13:D16)</f>
        <v>0</v>
      </c>
      <c r="E17" s="53">
        <f>C17+D17</f>
        <v>346</v>
      </c>
      <c r="F17" s="53">
        <f>SUM(F13:F16)</f>
        <v>40</v>
      </c>
      <c r="G17" s="53">
        <f>SUM(G13:G16)</f>
        <v>6</v>
      </c>
      <c r="H17" s="51">
        <f>E17+F17+G17</f>
        <v>392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9">
        <v>181</v>
      </c>
      <c r="D19" s="79">
        <v>0</v>
      </c>
      <c r="E19" s="80">
        <f t="shared" ref="E19:E24" si="1">SUM(C19:D19)</f>
        <v>181</v>
      </c>
      <c r="F19" s="80">
        <v>0</v>
      </c>
      <c r="G19" s="81">
        <v>3</v>
      </c>
      <c r="H19" s="51">
        <f t="shared" ref="H19:H23" si="2">E19+G19</f>
        <v>184</v>
      </c>
    </row>
    <row r="20" spans="2:8">
      <c r="B20" s="49" t="s">
        <v>9</v>
      </c>
      <c r="C20" s="79">
        <v>461</v>
      </c>
      <c r="D20" s="79">
        <v>0</v>
      </c>
      <c r="E20" s="80">
        <f t="shared" si="1"/>
        <v>461</v>
      </c>
      <c r="F20" s="80">
        <v>0</v>
      </c>
      <c r="G20" s="81">
        <v>30</v>
      </c>
      <c r="H20" s="51">
        <f t="shared" si="2"/>
        <v>491</v>
      </c>
    </row>
    <row r="21" spans="2:8">
      <c r="B21" s="49" t="s">
        <v>10</v>
      </c>
      <c r="C21" s="79">
        <v>484</v>
      </c>
      <c r="D21" s="79">
        <v>0</v>
      </c>
      <c r="E21" s="80">
        <f t="shared" si="1"/>
        <v>484</v>
      </c>
      <c r="F21" s="80">
        <v>0</v>
      </c>
      <c r="G21" s="81">
        <v>23</v>
      </c>
      <c r="H21" s="51">
        <f t="shared" si="2"/>
        <v>507</v>
      </c>
    </row>
    <row r="22" spans="2:8">
      <c r="B22" s="49" t="s">
        <v>37</v>
      </c>
      <c r="C22" s="79">
        <v>369</v>
      </c>
      <c r="D22" s="79">
        <v>0</v>
      </c>
      <c r="E22" s="80">
        <f t="shared" si="1"/>
        <v>369</v>
      </c>
      <c r="F22" s="80">
        <v>0</v>
      </c>
      <c r="G22" s="81">
        <v>61</v>
      </c>
      <c r="H22" s="51">
        <f t="shared" si="2"/>
        <v>430</v>
      </c>
    </row>
    <row r="23" spans="2:8">
      <c r="B23" s="49" t="s">
        <v>11</v>
      </c>
      <c r="C23" s="79">
        <v>149</v>
      </c>
      <c r="D23" s="79">
        <v>0</v>
      </c>
      <c r="E23" s="80">
        <f t="shared" si="1"/>
        <v>149</v>
      </c>
      <c r="F23" s="80">
        <v>0</v>
      </c>
      <c r="G23" s="81">
        <v>38</v>
      </c>
      <c r="H23" s="51">
        <f t="shared" si="2"/>
        <v>187</v>
      </c>
    </row>
    <row r="24" spans="2:8">
      <c r="B24" s="49" t="s">
        <v>12</v>
      </c>
      <c r="C24" s="79">
        <v>2</v>
      </c>
      <c r="D24" s="79">
        <v>0</v>
      </c>
      <c r="E24" s="80">
        <f t="shared" si="1"/>
        <v>2</v>
      </c>
      <c r="F24" s="80">
        <v>0</v>
      </c>
      <c r="G24" s="81">
        <v>0</v>
      </c>
      <c r="H24" s="51">
        <f>E24+G24</f>
        <v>2</v>
      </c>
    </row>
    <row r="25" spans="2:8">
      <c r="B25" s="52" t="s">
        <v>22</v>
      </c>
      <c r="C25" s="53">
        <f>SUM(C19:C24)</f>
        <v>1646</v>
      </c>
      <c r="D25" s="53">
        <f>SUM(D19:D24)</f>
        <v>0</v>
      </c>
      <c r="E25" s="53">
        <f>C25+D25</f>
        <v>1646</v>
      </c>
      <c r="F25" s="53"/>
      <c r="G25" s="53">
        <f>SUM(G19:G24)</f>
        <v>155</v>
      </c>
      <c r="H25" s="51">
        <f>E25+G25</f>
        <v>1801</v>
      </c>
    </row>
    <row r="26" spans="2:8">
      <c r="B26" s="52" t="s">
        <v>0</v>
      </c>
      <c r="C26" s="54">
        <f t="shared" ref="C26:H26" si="3">C17+C25</f>
        <v>1992</v>
      </c>
      <c r="D26" s="54">
        <f t="shared" si="3"/>
        <v>0</v>
      </c>
      <c r="E26" s="54">
        <f t="shared" si="3"/>
        <v>1992</v>
      </c>
      <c r="F26" s="54">
        <f t="shared" si="3"/>
        <v>40</v>
      </c>
      <c r="G26" s="54">
        <f t="shared" si="3"/>
        <v>161</v>
      </c>
      <c r="H26" s="54">
        <f t="shared" si="3"/>
        <v>2193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2">
        <v>3</v>
      </c>
      <c r="D13" s="72">
        <v>0</v>
      </c>
      <c r="E13" s="73">
        <f>C13+D13</f>
        <v>3</v>
      </c>
      <c r="F13" s="72">
        <v>1</v>
      </c>
      <c r="G13" s="72">
        <v>0</v>
      </c>
      <c r="H13" s="51">
        <f>E13+F13+G13</f>
        <v>4</v>
      </c>
    </row>
    <row r="14" spans="1:13">
      <c r="B14" s="49" t="s">
        <v>5</v>
      </c>
      <c r="C14" s="72">
        <v>93</v>
      </c>
      <c r="D14" s="72">
        <v>0</v>
      </c>
      <c r="E14" s="73">
        <f>C14+D14</f>
        <v>93</v>
      </c>
      <c r="F14" s="72">
        <v>1</v>
      </c>
      <c r="G14" s="72">
        <v>1</v>
      </c>
      <c r="H14" s="51">
        <f t="shared" ref="H14:H15" si="0">E14+F14+G14</f>
        <v>95</v>
      </c>
    </row>
    <row r="15" spans="1:13">
      <c r="B15" s="49" t="s">
        <v>6</v>
      </c>
      <c r="C15" s="72">
        <v>20</v>
      </c>
      <c r="D15" s="72">
        <v>0</v>
      </c>
      <c r="E15" s="73">
        <f>C15+D15</f>
        <v>20</v>
      </c>
      <c r="F15" s="72">
        <v>0</v>
      </c>
      <c r="G15" s="72">
        <v>0</v>
      </c>
      <c r="H15" s="51">
        <f t="shared" si="0"/>
        <v>20</v>
      </c>
    </row>
    <row r="16" spans="1:13">
      <c r="B16" s="49" t="s">
        <v>7</v>
      </c>
      <c r="C16" s="72">
        <v>57</v>
      </c>
      <c r="D16" s="72">
        <v>0</v>
      </c>
      <c r="E16" s="73">
        <f>C16+D16</f>
        <v>57</v>
      </c>
      <c r="F16" s="72">
        <v>0</v>
      </c>
      <c r="G16" s="72">
        <v>0</v>
      </c>
      <c r="H16" s="51">
        <f>E16+F16+G16</f>
        <v>57</v>
      </c>
    </row>
    <row r="17" spans="2:8">
      <c r="B17" s="52" t="s">
        <v>21</v>
      </c>
      <c r="C17" s="53">
        <f>SUM(C13:C16)</f>
        <v>173</v>
      </c>
      <c r="D17" s="53">
        <f>SUM(D13:D16)</f>
        <v>0</v>
      </c>
      <c r="E17" s="53">
        <f>C17+D17</f>
        <v>173</v>
      </c>
      <c r="F17" s="53">
        <f>SUM(F13:F16)</f>
        <v>2</v>
      </c>
      <c r="G17" s="53">
        <f>SUM(G13:G16)</f>
        <v>1</v>
      </c>
      <c r="H17" s="51">
        <f>E17+F17+G17</f>
        <v>176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2">
        <v>51</v>
      </c>
      <c r="D19" s="72">
        <v>0</v>
      </c>
      <c r="E19" s="73">
        <f t="shared" ref="E19:E24" si="1">C19+D19</f>
        <v>51</v>
      </c>
      <c r="F19" s="73"/>
      <c r="G19" s="72">
        <v>1</v>
      </c>
      <c r="H19" s="51">
        <f t="shared" ref="H19:H23" si="2">E19+G19</f>
        <v>52</v>
      </c>
    </row>
    <row r="20" spans="2:8">
      <c r="B20" s="49" t="s">
        <v>9</v>
      </c>
      <c r="C20" s="72">
        <v>213</v>
      </c>
      <c r="D20" s="72">
        <v>0</v>
      </c>
      <c r="E20" s="73">
        <f t="shared" si="1"/>
        <v>213</v>
      </c>
      <c r="F20" s="73"/>
      <c r="G20" s="72">
        <v>3</v>
      </c>
      <c r="H20" s="51">
        <f t="shared" si="2"/>
        <v>216</v>
      </c>
    </row>
    <row r="21" spans="2:8">
      <c r="B21" s="49" t="s">
        <v>10</v>
      </c>
      <c r="C21" s="72">
        <v>229</v>
      </c>
      <c r="D21" s="72">
        <v>0</v>
      </c>
      <c r="E21" s="73">
        <f t="shared" si="1"/>
        <v>229</v>
      </c>
      <c r="F21" s="73"/>
      <c r="G21" s="72">
        <v>4</v>
      </c>
      <c r="H21" s="51">
        <f t="shared" si="2"/>
        <v>233</v>
      </c>
    </row>
    <row r="22" spans="2:8">
      <c r="B22" s="49" t="s">
        <v>37</v>
      </c>
      <c r="C22" s="72">
        <v>75</v>
      </c>
      <c r="D22" s="72">
        <v>0</v>
      </c>
      <c r="E22" s="73">
        <f t="shared" si="1"/>
        <v>75</v>
      </c>
      <c r="F22" s="73"/>
      <c r="G22" s="72">
        <v>0</v>
      </c>
      <c r="H22" s="51">
        <f t="shared" si="2"/>
        <v>75</v>
      </c>
    </row>
    <row r="23" spans="2:8">
      <c r="B23" s="49" t="s">
        <v>11</v>
      </c>
      <c r="C23" s="72">
        <v>118</v>
      </c>
      <c r="D23" s="72">
        <v>0</v>
      </c>
      <c r="E23" s="73">
        <f t="shared" si="1"/>
        <v>118</v>
      </c>
      <c r="F23" s="73"/>
      <c r="G23" s="72">
        <v>5</v>
      </c>
      <c r="H23" s="51">
        <f t="shared" si="2"/>
        <v>123</v>
      </c>
    </row>
    <row r="24" spans="2:8">
      <c r="B24" s="49" t="s">
        <v>12</v>
      </c>
      <c r="C24" s="72"/>
      <c r="D24" s="72"/>
      <c r="E24" s="73">
        <f t="shared" si="1"/>
        <v>0</v>
      </c>
      <c r="F24" s="73"/>
      <c r="G24" s="72"/>
      <c r="H24" s="51">
        <f>E24+G24</f>
        <v>0</v>
      </c>
    </row>
    <row r="25" spans="2:8">
      <c r="B25" s="52" t="s">
        <v>22</v>
      </c>
      <c r="C25" s="53">
        <f>SUM(C19:C24)</f>
        <v>686</v>
      </c>
      <c r="D25" s="53">
        <f>SUM(D19:D24)</f>
        <v>0</v>
      </c>
      <c r="E25" s="53">
        <f>C25+D25</f>
        <v>686</v>
      </c>
      <c r="F25" s="53"/>
      <c r="G25" s="53">
        <f>SUM(G19:G24)</f>
        <v>13</v>
      </c>
      <c r="H25" s="51">
        <f>E25+G25</f>
        <v>699</v>
      </c>
    </row>
    <row r="26" spans="2:8">
      <c r="B26" s="52" t="s">
        <v>0</v>
      </c>
      <c r="C26" s="54">
        <f t="shared" ref="C26:H26" si="3">C17+C25</f>
        <v>859</v>
      </c>
      <c r="D26" s="54">
        <f t="shared" si="3"/>
        <v>0</v>
      </c>
      <c r="E26" s="54">
        <f t="shared" si="3"/>
        <v>859</v>
      </c>
      <c r="F26" s="54">
        <f t="shared" si="3"/>
        <v>2</v>
      </c>
      <c r="G26" s="54">
        <f t="shared" si="3"/>
        <v>14</v>
      </c>
      <c r="H26" s="54">
        <f t="shared" si="3"/>
        <v>875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2">
    <dataValidation type="whole" operator="greaterThanOrEqual" allowBlank="1" showInputMessage="1" showErrorMessage="1" sqref="B13:B24 H13:H25 C17:G18">
      <formula1>0</formula1>
    </dataValidation>
    <dataValidation type="whole" operator="greaterThanOrEqual" allowBlank="1" showInputMessage="1" showErrorMessage="1" sqref="C13:G16 C19:G2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2</v>
      </c>
      <c r="D13" s="57">
        <v>0</v>
      </c>
      <c r="E13" s="74">
        <f>C13+D13</f>
        <v>2</v>
      </c>
      <c r="F13" s="57">
        <v>0</v>
      </c>
      <c r="G13" s="57">
        <v>0</v>
      </c>
      <c r="H13" s="51">
        <f>E13+F13+G13</f>
        <v>2</v>
      </c>
    </row>
    <row r="14" spans="1:13">
      <c r="B14" s="49" t="s">
        <v>5</v>
      </c>
      <c r="C14" s="57">
        <v>47</v>
      </c>
      <c r="D14" s="57">
        <v>0</v>
      </c>
      <c r="E14" s="74">
        <f>C14+D14</f>
        <v>47</v>
      </c>
      <c r="F14" s="57">
        <v>2</v>
      </c>
      <c r="G14" s="57">
        <v>0</v>
      </c>
      <c r="H14" s="51">
        <f t="shared" ref="H14:H15" si="0">E14+F14+G14</f>
        <v>49</v>
      </c>
    </row>
    <row r="15" spans="1:13">
      <c r="B15" s="49" t="s">
        <v>6</v>
      </c>
      <c r="C15" s="57">
        <v>13</v>
      </c>
      <c r="D15" s="57">
        <v>0</v>
      </c>
      <c r="E15" s="74">
        <f>C15+D15</f>
        <v>13</v>
      </c>
      <c r="F15" s="57">
        <v>1</v>
      </c>
      <c r="G15" s="57">
        <v>3</v>
      </c>
      <c r="H15" s="51">
        <f t="shared" si="0"/>
        <v>17</v>
      </c>
    </row>
    <row r="16" spans="1:13">
      <c r="B16" s="49" t="s">
        <v>7</v>
      </c>
      <c r="C16" s="57">
        <v>17</v>
      </c>
      <c r="D16" s="57">
        <v>0</v>
      </c>
      <c r="E16" s="74">
        <f>C16+D16</f>
        <v>17</v>
      </c>
      <c r="F16" s="57">
        <v>0</v>
      </c>
      <c r="G16" s="57">
        <v>0</v>
      </c>
      <c r="H16" s="51">
        <f>E16+F16+G16</f>
        <v>17</v>
      </c>
    </row>
    <row r="17" spans="2:8">
      <c r="B17" s="52" t="s">
        <v>21</v>
      </c>
      <c r="C17" s="53">
        <f>SUM(C13:C16)</f>
        <v>79</v>
      </c>
      <c r="D17" s="53">
        <f>SUM(D13:D16)</f>
        <v>0</v>
      </c>
      <c r="E17" s="53">
        <f>C17+D17</f>
        <v>79</v>
      </c>
      <c r="F17" s="53">
        <f>SUM(F13:F16)</f>
        <v>3</v>
      </c>
      <c r="G17" s="53">
        <f>SUM(G13:G16)</f>
        <v>3</v>
      </c>
      <c r="H17" s="51">
        <f>E17+F17+G17</f>
        <v>85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0</v>
      </c>
      <c r="D19" s="58">
        <v>0</v>
      </c>
      <c r="E19" s="74">
        <f t="shared" ref="E19:E24" si="1">C19+D19</f>
        <v>0</v>
      </c>
      <c r="F19" s="74"/>
      <c r="G19" s="57">
        <v>0</v>
      </c>
      <c r="H19" s="51">
        <f t="shared" ref="H19:H23" si="2">E19+G19</f>
        <v>0</v>
      </c>
    </row>
    <row r="20" spans="2:8">
      <c r="B20" s="49" t="s">
        <v>9</v>
      </c>
      <c r="C20" s="58">
        <v>108</v>
      </c>
      <c r="D20" s="58">
        <v>0</v>
      </c>
      <c r="E20" s="74">
        <f t="shared" si="1"/>
        <v>108</v>
      </c>
      <c r="F20" s="74"/>
      <c r="G20" s="57">
        <v>1</v>
      </c>
      <c r="H20" s="51">
        <f t="shared" si="2"/>
        <v>109</v>
      </c>
    </row>
    <row r="21" spans="2:8">
      <c r="B21" s="49" t="s">
        <v>10</v>
      </c>
      <c r="C21" s="58">
        <v>107</v>
      </c>
      <c r="D21" s="58">
        <v>0</v>
      </c>
      <c r="E21" s="74">
        <f t="shared" si="1"/>
        <v>107</v>
      </c>
      <c r="F21" s="74"/>
      <c r="G21" s="57">
        <v>1</v>
      </c>
      <c r="H21" s="51">
        <f t="shared" si="2"/>
        <v>108</v>
      </c>
    </row>
    <row r="22" spans="2:8">
      <c r="B22" s="49" t="s">
        <v>37</v>
      </c>
      <c r="C22" s="58">
        <v>55</v>
      </c>
      <c r="D22" s="58">
        <v>0</v>
      </c>
      <c r="E22" s="74">
        <f t="shared" si="1"/>
        <v>55</v>
      </c>
      <c r="F22" s="74"/>
      <c r="G22" s="57">
        <v>0</v>
      </c>
      <c r="H22" s="51">
        <f t="shared" si="2"/>
        <v>55</v>
      </c>
    </row>
    <row r="23" spans="2:8">
      <c r="B23" s="49" t="s">
        <v>11</v>
      </c>
      <c r="C23" s="58">
        <v>100</v>
      </c>
      <c r="D23" s="58">
        <v>0</v>
      </c>
      <c r="E23" s="74">
        <f t="shared" si="1"/>
        <v>100</v>
      </c>
      <c r="F23" s="74"/>
      <c r="G23" s="57">
        <v>1</v>
      </c>
      <c r="H23" s="51">
        <f t="shared" si="2"/>
        <v>101</v>
      </c>
    </row>
    <row r="24" spans="2:8">
      <c r="B24" s="49" t="s">
        <v>12</v>
      </c>
      <c r="C24" s="58">
        <v>0</v>
      </c>
      <c r="D24" s="58">
        <v>0</v>
      </c>
      <c r="E24" s="74">
        <f t="shared" si="1"/>
        <v>0</v>
      </c>
      <c r="F24" s="74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370</v>
      </c>
      <c r="D25" s="53">
        <f>SUM(D19:D24)</f>
        <v>0</v>
      </c>
      <c r="E25" s="53">
        <f>C25+D25</f>
        <v>370</v>
      </c>
      <c r="F25" s="53"/>
      <c r="G25" s="53">
        <f>SUM(G19:G24)</f>
        <v>3</v>
      </c>
      <c r="H25" s="51">
        <f>E25+G25</f>
        <v>373</v>
      </c>
    </row>
    <row r="26" spans="2:8">
      <c r="B26" s="52" t="s">
        <v>0</v>
      </c>
      <c r="C26" s="54">
        <f t="shared" ref="C26:H26" si="3">C17+C25</f>
        <v>449</v>
      </c>
      <c r="D26" s="54">
        <f t="shared" si="3"/>
        <v>0</v>
      </c>
      <c r="E26" s="54">
        <f t="shared" si="3"/>
        <v>449</v>
      </c>
      <c r="F26" s="54">
        <f t="shared" si="3"/>
        <v>3</v>
      </c>
      <c r="G26" s="54">
        <f t="shared" si="3"/>
        <v>6</v>
      </c>
      <c r="H26" s="54">
        <f t="shared" si="3"/>
        <v>458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5">
        <v>3</v>
      </c>
      <c r="D13" s="75">
        <v>0</v>
      </c>
      <c r="E13" s="76">
        <v>3</v>
      </c>
      <c r="F13" s="75">
        <v>0</v>
      </c>
      <c r="G13" s="75">
        <v>0</v>
      </c>
      <c r="H13" s="51">
        <f>E13+F13+G13</f>
        <v>3</v>
      </c>
    </row>
    <row r="14" spans="1:13">
      <c r="B14" s="49" t="s">
        <v>5</v>
      </c>
      <c r="C14" s="75">
        <v>33</v>
      </c>
      <c r="D14" s="75">
        <v>0</v>
      </c>
      <c r="E14" s="76">
        <v>33</v>
      </c>
      <c r="F14" s="75">
        <v>1</v>
      </c>
      <c r="G14" s="75">
        <v>0</v>
      </c>
      <c r="H14" s="51">
        <f t="shared" ref="H14:H15" si="0">E14+F14+G14</f>
        <v>34</v>
      </c>
    </row>
    <row r="15" spans="1:13">
      <c r="B15" s="49" t="s">
        <v>6</v>
      </c>
      <c r="C15" s="75">
        <v>14</v>
      </c>
      <c r="D15" s="75">
        <v>0</v>
      </c>
      <c r="E15" s="76">
        <v>14</v>
      </c>
      <c r="F15" s="75">
        <v>0</v>
      </c>
      <c r="G15" s="75">
        <v>0</v>
      </c>
      <c r="H15" s="51">
        <f t="shared" si="0"/>
        <v>14</v>
      </c>
    </row>
    <row r="16" spans="1:13">
      <c r="B16" s="49" t="s">
        <v>7</v>
      </c>
      <c r="C16" s="75">
        <v>15</v>
      </c>
      <c r="D16" s="75">
        <v>0</v>
      </c>
      <c r="E16" s="76">
        <v>15</v>
      </c>
      <c r="F16" s="75">
        <v>2</v>
      </c>
      <c r="G16" s="75">
        <v>0</v>
      </c>
      <c r="H16" s="51">
        <f>E16+F16+G16</f>
        <v>17</v>
      </c>
    </row>
    <row r="17" spans="2:8">
      <c r="B17" s="52" t="s">
        <v>21</v>
      </c>
      <c r="C17" s="53">
        <f>SUM(C13:C16)</f>
        <v>65</v>
      </c>
      <c r="D17" s="53">
        <f>SUM(D13:D16)</f>
        <v>0</v>
      </c>
      <c r="E17" s="53">
        <f>C17+D17</f>
        <v>65</v>
      </c>
      <c r="F17" s="53">
        <f>SUM(F13:F16)</f>
        <v>3</v>
      </c>
      <c r="G17" s="53">
        <f>SUM(G13:G16)</f>
        <v>0</v>
      </c>
      <c r="H17" s="51">
        <f>E17+F17+G17</f>
        <v>68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5">
        <v>0</v>
      </c>
      <c r="D19" s="75">
        <v>0</v>
      </c>
      <c r="E19" s="76">
        <v>0</v>
      </c>
      <c r="F19" s="76">
        <v>0</v>
      </c>
      <c r="G19" s="75">
        <v>0</v>
      </c>
      <c r="H19" s="51">
        <f t="shared" ref="H19:H23" si="1">E19+G19</f>
        <v>0</v>
      </c>
    </row>
    <row r="20" spans="2:8">
      <c r="B20" s="49" t="s">
        <v>9</v>
      </c>
      <c r="C20" s="75">
        <v>92</v>
      </c>
      <c r="D20" s="75">
        <v>0</v>
      </c>
      <c r="E20" s="76">
        <v>92</v>
      </c>
      <c r="F20" s="76">
        <v>0</v>
      </c>
      <c r="G20" s="75">
        <v>2</v>
      </c>
      <c r="H20" s="51">
        <f t="shared" si="1"/>
        <v>94</v>
      </c>
    </row>
    <row r="21" spans="2:8">
      <c r="B21" s="49" t="s">
        <v>10</v>
      </c>
      <c r="C21" s="75">
        <v>52</v>
      </c>
      <c r="D21" s="75">
        <v>0</v>
      </c>
      <c r="E21" s="76">
        <v>52</v>
      </c>
      <c r="F21" s="76">
        <v>0</v>
      </c>
      <c r="G21" s="75">
        <v>0</v>
      </c>
      <c r="H21" s="51">
        <f t="shared" si="1"/>
        <v>52</v>
      </c>
    </row>
    <row r="22" spans="2:8">
      <c r="B22" s="49" t="s">
        <v>37</v>
      </c>
      <c r="C22" s="75">
        <v>59</v>
      </c>
      <c r="D22" s="75">
        <v>0</v>
      </c>
      <c r="E22" s="76">
        <v>59</v>
      </c>
      <c r="F22" s="76">
        <v>0</v>
      </c>
      <c r="G22" s="75">
        <v>2</v>
      </c>
      <c r="H22" s="51">
        <f t="shared" si="1"/>
        <v>61</v>
      </c>
    </row>
    <row r="23" spans="2:8">
      <c r="B23" s="49" t="s">
        <v>11</v>
      </c>
      <c r="C23" s="75">
        <v>35</v>
      </c>
      <c r="D23" s="75">
        <v>0</v>
      </c>
      <c r="E23" s="76">
        <v>35</v>
      </c>
      <c r="F23" s="76">
        <v>0</v>
      </c>
      <c r="G23" s="75">
        <v>0</v>
      </c>
      <c r="H23" s="51">
        <f t="shared" si="1"/>
        <v>35</v>
      </c>
    </row>
    <row r="24" spans="2:8">
      <c r="B24" s="49" t="s">
        <v>12</v>
      </c>
      <c r="C24" s="75">
        <v>10</v>
      </c>
      <c r="D24" s="75">
        <v>0</v>
      </c>
      <c r="E24" s="76">
        <v>10</v>
      </c>
      <c r="F24" s="76">
        <v>0</v>
      </c>
      <c r="G24" s="75">
        <v>0</v>
      </c>
      <c r="H24" s="51">
        <f>E24+G24</f>
        <v>10</v>
      </c>
    </row>
    <row r="25" spans="2:8">
      <c r="B25" s="52" t="s">
        <v>22</v>
      </c>
      <c r="C25" s="53">
        <f>SUM(C19:C24)</f>
        <v>248</v>
      </c>
      <c r="D25" s="53">
        <f>SUM(D19:D24)</f>
        <v>0</v>
      </c>
      <c r="E25" s="53">
        <f>C25+D25</f>
        <v>248</v>
      </c>
      <c r="F25" s="53"/>
      <c r="G25" s="53">
        <f>SUM(G19:G24)</f>
        <v>4</v>
      </c>
      <c r="H25" s="51">
        <f>E25+G25</f>
        <v>252</v>
      </c>
    </row>
    <row r="26" spans="2:8">
      <c r="B26" s="52" t="s">
        <v>0</v>
      </c>
      <c r="C26" s="54">
        <f t="shared" ref="C26:H26" si="2">C17+C25</f>
        <v>313</v>
      </c>
      <c r="D26" s="54">
        <f t="shared" si="2"/>
        <v>0</v>
      </c>
      <c r="E26" s="54">
        <f t="shared" si="2"/>
        <v>313</v>
      </c>
      <c r="F26" s="54">
        <f t="shared" si="2"/>
        <v>3</v>
      </c>
      <c r="G26" s="54">
        <f t="shared" si="2"/>
        <v>4</v>
      </c>
      <c r="H26" s="54">
        <f t="shared" si="2"/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5">
        <v>2</v>
      </c>
      <c r="D13" s="75">
        <v>0</v>
      </c>
      <c r="E13" s="76">
        <f>C13+D13</f>
        <v>2</v>
      </c>
      <c r="F13" s="75">
        <v>0</v>
      </c>
      <c r="G13" s="75">
        <v>0</v>
      </c>
      <c r="H13" s="51">
        <f>E13+F13+G13</f>
        <v>2</v>
      </c>
    </row>
    <row r="14" spans="1:13">
      <c r="B14" s="49" t="s">
        <v>5</v>
      </c>
      <c r="C14" s="75">
        <v>30</v>
      </c>
      <c r="D14" s="75">
        <v>1</v>
      </c>
      <c r="E14" s="76">
        <f>C14+D14</f>
        <v>31</v>
      </c>
      <c r="F14" s="75">
        <v>9</v>
      </c>
      <c r="G14" s="75">
        <v>0</v>
      </c>
      <c r="H14" s="51">
        <f t="shared" ref="H14:H15" si="0">E14+F14+G14</f>
        <v>40</v>
      </c>
    </row>
    <row r="15" spans="1:13">
      <c r="B15" s="49" t="s">
        <v>6</v>
      </c>
      <c r="C15" s="75">
        <v>19</v>
      </c>
      <c r="D15" s="75">
        <v>1</v>
      </c>
      <c r="E15" s="76">
        <f>C15+D15</f>
        <v>20</v>
      </c>
      <c r="F15" s="75">
        <v>4</v>
      </c>
      <c r="G15" s="75">
        <v>0</v>
      </c>
      <c r="H15" s="51">
        <f t="shared" si="0"/>
        <v>24</v>
      </c>
    </row>
    <row r="16" spans="1:13">
      <c r="B16" s="49" t="s">
        <v>7</v>
      </c>
      <c r="C16" s="75">
        <v>10</v>
      </c>
      <c r="D16" s="75">
        <v>2</v>
      </c>
      <c r="E16" s="76">
        <f>C16+D16</f>
        <v>12</v>
      </c>
      <c r="F16" s="75">
        <v>2</v>
      </c>
      <c r="G16" s="75">
        <v>0</v>
      </c>
      <c r="H16" s="51">
        <f>E16+F16+G16</f>
        <v>14</v>
      </c>
    </row>
    <row r="17" spans="2:8">
      <c r="B17" s="52" t="s">
        <v>21</v>
      </c>
      <c r="C17" s="53">
        <f>SUM(C13:C16)</f>
        <v>61</v>
      </c>
      <c r="D17" s="53">
        <f>SUM(D13:D16)</f>
        <v>4</v>
      </c>
      <c r="E17" s="53">
        <f>C17+D17</f>
        <v>65</v>
      </c>
      <c r="F17" s="53">
        <f>SUM(F13:F16)</f>
        <v>15</v>
      </c>
      <c r="G17" s="53">
        <f>SUM(G13:G16)</f>
        <v>0</v>
      </c>
      <c r="H17" s="51">
        <f>E17+F17+G17</f>
        <v>80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5">
        <v>19</v>
      </c>
      <c r="D19" s="75">
        <v>0</v>
      </c>
      <c r="E19" s="76">
        <f t="shared" ref="E19:E24" si="1">C19+D19</f>
        <v>19</v>
      </c>
      <c r="F19" s="76"/>
      <c r="G19" s="75">
        <v>0</v>
      </c>
      <c r="H19" s="51">
        <f t="shared" ref="H19:H23" si="2">E19+G19</f>
        <v>19</v>
      </c>
    </row>
    <row r="20" spans="2:8">
      <c r="B20" s="49" t="s">
        <v>9</v>
      </c>
      <c r="C20" s="75">
        <v>136</v>
      </c>
      <c r="D20" s="75">
        <v>0</v>
      </c>
      <c r="E20" s="76">
        <f t="shared" si="1"/>
        <v>136</v>
      </c>
      <c r="F20" s="76"/>
      <c r="G20" s="75">
        <v>1</v>
      </c>
      <c r="H20" s="51">
        <f t="shared" si="2"/>
        <v>137</v>
      </c>
    </row>
    <row r="21" spans="2:8">
      <c r="B21" s="49" t="s">
        <v>10</v>
      </c>
      <c r="C21" s="75">
        <v>109</v>
      </c>
      <c r="D21" s="75">
        <v>0</v>
      </c>
      <c r="E21" s="76">
        <f t="shared" si="1"/>
        <v>109</v>
      </c>
      <c r="F21" s="76"/>
      <c r="G21" s="75">
        <v>0</v>
      </c>
      <c r="H21" s="51">
        <f t="shared" si="2"/>
        <v>109</v>
      </c>
    </row>
    <row r="22" spans="2:8">
      <c r="B22" s="49" t="s">
        <v>37</v>
      </c>
      <c r="C22" s="75">
        <v>9</v>
      </c>
      <c r="D22" s="75">
        <v>0</v>
      </c>
      <c r="E22" s="76">
        <f t="shared" si="1"/>
        <v>9</v>
      </c>
      <c r="F22" s="76"/>
      <c r="G22" s="75">
        <v>0</v>
      </c>
      <c r="H22" s="51">
        <f t="shared" si="2"/>
        <v>9</v>
      </c>
    </row>
    <row r="23" spans="2:8">
      <c r="B23" s="49" t="s">
        <v>11</v>
      </c>
      <c r="C23" s="75">
        <v>27</v>
      </c>
      <c r="D23" s="75">
        <v>0</v>
      </c>
      <c r="E23" s="76">
        <f t="shared" si="1"/>
        <v>27</v>
      </c>
      <c r="F23" s="76"/>
      <c r="G23" s="75">
        <v>0</v>
      </c>
      <c r="H23" s="51">
        <f t="shared" si="2"/>
        <v>27</v>
      </c>
    </row>
    <row r="24" spans="2:8">
      <c r="B24" s="49" t="s">
        <v>12</v>
      </c>
      <c r="C24" s="75">
        <v>0</v>
      </c>
      <c r="D24" s="75">
        <v>0</v>
      </c>
      <c r="E24" s="76">
        <f t="shared" si="1"/>
        <v>0</v>
      </c>
      <c r="F24" s="76"/>
      <c r="G24" s="75">
        <v>0</v>
      </c>
      <c r="H24" s="51">
        <f>E24+G24</f>
        <v>0</v>
      </c>
    </row>
    <row r="25" spans="2:8">
      <c r="B25" s="52" t="s">
        <v>22</v>
      </c>
      <c r="C25" s="53">
        <f>SUM(C19:C24)</f>
        <v>300</v>
      </c>
      <c r="D25" s="53">
        <f>SUM(D19:D24)</f>
        <v>0</v>
      </c>
      <c r="E25" s="53">
        <f>C25+D25</f>
        <v>300</v>
      </c>
      <c r="F25" s="53"/>
      <c r="G25" s="53">
        <f>SUM(G19:G24)</f>
        <v>1</v>
      </c>
      <c r="H25" s="51">
        <f>E25+G25</f>
        <v>301</v>
      </c>
    </row>
    <row r="26" spans="2:8">
      <c r="B26" s="52" t="s">
        <v>0</v>
      </c>
      <c r="C26" s="54">
        <f t="shared" ref="C26:H26" si="3">C17+C25</f>
        <v>361</v>
      </c>
      <c r="D26" s="54">
        <f t="shared" si="3"/>
        <v>4</v>
      </c>
      <c r="E26" s="54">
        <f t="shared" si="3"/>
        <v>365</v>
      </c>
      <c r="F26" s="54">
        <f t="shared" si="3"/>
        <v>15</v>
      </c>
      <c r="G26" s="54">
        <f t="shared" si="3"/>
        <v>1</v>
      </c>
      <c r="H26" s="54">
        <f t="shared" si="3"/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2">
    <dataValidation type="whole" operator="greaterThanOrEqual" allowBlank="1" showInputMessage="1" showErrorMessage="1" sqref="B13:B24 H13:H25 C17:G18">
      <formula1>0</formula1>
    </dataValidation>
    <dataValidation type="decimal" operator="greaterThanOrEqual" allowBlank="1" showErrorMessage="1" sqref="C13:G16 C19:G2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0">
        <v>2</v>
      </c>
      <c r="D13" s="50">
        <v>0</v>
      </c>
      <c r="E13" s="51"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26</v>
      </c>
      <c r="D14" s="50">
        <v>0</v>
      </c>
      <c r="E14" s="51">
        <v>26</v>
      </c>
      <c r="F14" s="50">
        <v>2</v>
      </c>
      <c r="G14" s="50">
        <v>0</v>
      </c>
      <c r="H14" s="51">
        <f t="shared" ref="H14:H15" si="0">E14+F14+G14</f>
        <v>28</v>
      </c>
    </row>
    <row r="15" spans="1:13">
      <c r="B15" s="49" t="s">
        <v>6</v>
      </c>
      <c r="C15" s="50">
        <v>8</v>
      </c>
      <c r="D15" s="50">
        <v>0</v>
      </c>
      <c r="E15" s="51">
        <v>8</v>
      </c>
      <c r="F15" s="50">
        <v>0</v>
      </c>
      <c r="G15" s="50">
        <v>0</v>
      </c>
      <c r="H15" s="51">
        <f t="shared" si="0"/>
        <v>8</v>
      </c>
    </row>
    <row r="16" spans="1:13">
      <c r="B16" s="49" t="s">
        <v>7</v>
      </c>
      <c r="C16" s="50">
        <v>20</v>
      </c>
      <c r="D16" s="50">
        <v>0</v>
      </c>
      <c r="E16" s="51">
        <v>20</v>
      </c>
      <c r="F16" s="50">
        <v>2</v>
      </c>
      <c r="G16" s="50">
        <v>0</v>
      </c>
      <c r="H16" s="51">
        <f>E16+F16+G16</f>
        <v>22</v>
      </c>
    </row>
    <row r="17" spans="2:8">
      <c r="B17" s="52" t="s">
        <v>21</v>
      </c>
      <c r="C17" s="53">
        <f>SUM(C13:C16)</f>
        <v>56</v>
      </c>
      <c r="D17" s="53">
        <f>SUM(D13:D16)</f>
        <v>0</v>
      </c>
      <c r="E17" s="53">
        <f>C17+D17</f>
        <v>56</v>
      </c>
      <c r="F17" s="53">
        <f>SUM(F13:F16)</f>
        <v>4</v>
      </c>
      <c r="G17" s="53">
        <f>SUM(G13:G16)</f>
        <v>0</v>
      </c>
      <c r="H17" s="51">
        <f>E17+F17+G17</f>
        <v>60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0">
        <v>0</v>
      </c>
      <c r="D19" s="50">
        <v>0</v>
      </c>
      <c r="E19" s="51">
        <v>0</v>
      </c>
      <c r="F19" s="51"/>
      <c r="G19" s="50">
        <v>0</v>
      </c>
      <c r="H19" s="51">
        <f t="shared" ref="H19:H23" si="1">E19+G19</f>
        <v>0</v>
      </c>
    </row>
    <row r="20" spans="2:8">
      <c r="B20" s="49" t="s">
        <v>9</v>
      </c>
      <c r="C20" s="50">
        <v>150</v>
      </c>
      <c r="D20" s="50">
        <v>0</v>
      </c>
      <c r="E20" s="51">
        <v>150</v>
      </c>
      <c r="F20" s="51"/>
      <c r="G20" s="50">
        <v>5</v>
      </c>
      <c r="H20" s="51">
        <f t="shared" si="1"/>
        <v>155</v>
      </c>
    </row>
    <row r="21" spans="2:8">
      <c r="B21" s="49" t="s">
        <v>10</v>
      </c>
      <c r="C21" s="50">
        <v>13</v>
      </c>
      <c r="D21" s="50">
        <v>0</v>
      </c>
      <c r="E21" s="51">
        <v>13</v>
      </c>
      <c r="F21" s="51"/>
      <c r="G21" s="50">
        <v>0</v>
      </c>
      <c r="H21" s="51">
        <f t="shared" si="1"/>
        <v>13</v>
      </c>
    </row>
    <row r="22" spans="2:8">
      <c r="B22" s="49" t="s">
        <v>37</v>
      </c>
      <c r="C22" s="50">
        <v>63</v>
      </c>
      <c r="D22" s="50">
        <v>0</v>
      </c>
      <c r="E22" s="51">
        <v>63</v>
      </c>
      <c r="F22" s="51"/>
      <c r="G22" s="50">
        <v>5</v>
      </c>
      <c r="H22" s="51">
        <f t="shared" si="1"/>
        <v>68</v>
      </c>
    </row>
    <row r="23" spans="2:8">
      <c r="B23" s="49" t="s">
        <v>11</v>
      </c>
      <c r="C23" s="50"/>
      <c r="D23" s="50"/>
      <c r="E23" s="51">
        <v>0</v>
      </c>
      <c r="F23" s="51"/>
      <c r="G23" s="50"/>
      <c r="H23" s="51">
        <f t="shared" si="1"/>
        <v>0</v>
      </c>
    </row>
    <row r="24" spans="2:8">
      <c r="B24" s="49" t="s">
        <v>12</v>
      </c>
      <c r="C24" s="50"/>
      <c r="D24" s="50"/>
      <c r="E24" s="51">
        <v>0</v>
      </c>
      <c r="F24" s="51"/>
      <c r="G24" s="50"/>
      <c r="H24" s="51">
        <f>E24+G24</f>
        <v>0</v>
      </c>
    </row>
    <row r="25" spans="2:8">
      <c r="B25" s="52" t="s">
        <v>22</v>
      </c>
      <c r="C25" s="53">
        <f>SUM(C19:C24)</f>
        <v>226</v>
      </c>
      <c r="D25" s="53">
        <f>SUM(D19:D24)</f>
        <v>0</v>
      </c>
      <c r="E25" s="53">
        <f>C25+D25</f>
        <v>226</v>
      </c>
      <c r="F25" s="53"/>
      <c r="G25" s="53">
        <f>SUM(G19:G24)</f>
        <v>10</v>
      </c>
      <c r="H25" s="51">
        <f>E25+G25</f>
        <v>236</v>
      </c>
    </row>
    <row r="26" spans="2:8">
      <c r="B26" s="52" t="s">
        <v>0</v>
      </c>
      <c r="C26" s="54">
        <f t="shared" ref="C26:H26" si="2">C17+C25</f>
        <v>282</v>
      </c>
      <c r="D26" s="54">
        <f t="shared" si="2"/>
        <v>0</v>
      </c>
      <c r="E26" s="54">
        <f t="shared" si="2"/>
        <v>282</v>
      </c>
      <c r="F26" s="54">
        <f t="shared" si="2"/>
        <v>4</v>
      </c>
      <c r="G26" s="54">
        <f t="shared" si="2"/>
        <v>10</v>
      </c>
      <c r="H26" s="54">
        <f t="shared" si="2"/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56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77">
        <v>3</v>
      </c>
      <c r="D13" s="77">
        <v>0</v>
      </c>
      <c r="E13" s="78">
        <f t="shared" ref="E13:E16" si="0">C13+D13</f>
        <v>3</v>
      </c>
      <c r="F13" s="77">
        <v>0</v>
      </c>
      <c r="G13" s="77">
        <v>0</v>
      </c>
      <c r="H13" s="51">
        <f>E13+F13+G13</f>
        <v>3</v>
      </c>
    </row>
    <row r="14" spans="1:13">
      <c r="B14" s="49" t="s">
        <v>5</v>
      </c>
      <c r="C14" s="77">
        <v>60</v>
      </c>
      <c r="D14" s="77">
        <v>0</v>
      </c>
      <c r="E14" s="78">
        <f t="shared" si="0"/>
        <v>60</v>
      </c>
      <c r="F14" s="77">
        <v>0</v>
      </c>
      <c r="G14" s="77">
        <v>0</v>
      </c>
      <c r="H14" s="51">
        <f t="shared" ref="H14:H15" si="1">E14+F14+G14</f>
        <v>60</v>
      </c>
    </row>
    <row r="15" spans="1:13">
      <c r="B15" s="49" t="s">
        <v>6</v>
      </c>
      <c r="C15" s="77">
        <v>22</v>
      </c>
      <c r="D15" s="77">
        <v>0</v>
      </c>
      <c r="E15" s="78">
        <f t="shared" si="0"/>
        <v>22</v>
      </c>
      <c r="F15" s="77">
        <v>0</v>
      </c>
      <c r="G15" s="77">
        <v>0</v>
      </c>
      <c r="H15" s="51">
        <f t="shared" si="1"/>
        <v>22</v>
      </c>
    </row>
    <row r="16" spans="1:13">
      <c r="B16" s="49" t="s">
        <v>7</v>
      </c>
      <c r="C16" s="77">
        <v>53</v>
      </c>
      <c r="D16" s="77">
        <v>0</v>
      </c>
      <c r="E16" s="78">
        <f t="shared" si="0"/>
        <v>53</v>
      </c>
      <c r="F16" s="77">
        <v>0</v>
      </c>
      <c r="G16" s="77">
        <v>0</v>
      </c>
      <c r="H16" s="51">
        <f>E16+F16+G16</f>
        <v>53</v>
      </c>
    </row>
    <row r="17" spans="2:8">
      <c r="B17" s="52" t="s">
        <v>21</v>
      </c>
      <c r="C17" s="53">
        <f>SUM(C13:C16)</f>
        <v>138</v>
      </c>
      <c r="D17" s="53">
        <f>SUM(D13:D16)</f>
        <v>0</v>
      </c>
      <c r="E17" s="53">
        <f>C17+D17</f>
        <v>138</v>
      </c>
      <c r="F17" s="53">
        <f>SUM(F13:F16)</f>
        <v>0</v>
      </c>
      <c r="G17" s="53">
        <f>SUM(G13:G16)</f>
        <v>0</v>
      </c>
      <c r="H17" s="51">
        <f>E17+F17+G17</f>
        <v>138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77">
        <v>28</v>
      </c>
      <c r="D19" s="77">
        <v>0</v>
      </c>
      <c r="E19" s="78">
        <f t="shared" ref="E19:E24" si="2">C19+D19</f>
        <v>28</v>
      </c>
      <c r="F19" s="78">
        <v>0</v>
      </c>
      <c r="G19" s="77">
        <v>0</v>
      </c>
      <c r="H19" s="51">
        <f t="shared" ref="H19:H23" si="3">E19+G19</f>
        <v>28</v>
      </c>
    </row>
    <row r="20" spans="2:8">
      <c r="B20" s="49" t="s">
        <v>9</v>
      </c>
      <c r="C20" s="77">
        <v>155</v>
      </c>
      <c r="D20" s="77">
        <v>0</v>
      </c>
      <c r="E20" s="78">
        <f t="shared" si="2"/>
        <v>155</v>
      </c>
      <c r="F20" s="78">
        <v>0</v>
      </c>
      <c r="G20" s="77">
        <v>3</v>
      </c>
      <c r="H20" s="51">
        <f t="shared" si="3"/>
        <v>158</v>
      </c>
    </row>
    <row r="21" spans="2:8">
      <c r="B21" s="49" t="s">
        <v>10</v>
      </c>
      <c r="C21" s="77">
        <v>122</v>
      </c>
      <c r="D21" s="77">
        <v>0</v>
      </c>
      <c r="E21" s="78">
        <f t="shared" si="2"/>
        <v>122</v>
      </c>
      <c r="F21" s="78">
        <v>0</v>
      </c>
      <c r="G21" s="77">
        <v>1</v>
      </c>
      <c r="H21" s="51">
        <f t="shared" si="3"/>
        <v>123</v>
      </c>
    </row>
    <row r="22" spans="2:8">
      <c r="B22" s="49" t="s">
        <v>37</v>
      </c>
      <c r="C22" s="77">
        <v>67</v>
      </c>
      <c r="D22" s="77">
        <v>0</v>
      </c>
      <c r="E22" s="78">
        <f t="shared" si="2"/>
        <v>67</v>
      </c>
      <c r="F22" s="78">
        <v>0</v>
      </c>
      <c r="G22" s="77">
        <v>3</v>
      </c>
      <c r="H22" s="51">
        <f t="shared" si="3"/>
        <v>70</v>
      </c>
    </row>
    <row r="23" spans="2:8">
      <c r="B23" s="49" t="s">
        <v>11</v>
      </c>
      <c r="C23" s="77">
        <v>8</v>
      </c>
      <c r="D23" s="77">
        <v>0</v>
      </c>
      <c r="E23" s="78">
        <f t="shared" si="2"/>
        <v>8</v>
      </c>
      <c r="F23" s="78">
        <v>0</v>
      </c>
      <c r="G23" s="77">
        <v>2</v>
      </c>
      <c r="H23" s="51">
        <f t="shared" si="3"/>
        <v>10</v>
      </c>
    </row>
    <row r="24" spans="2:8">
      <c r="B24" s="49" t="s">
        <v>12</v>
      </c>
      <c r="C24" s="77">
        <v>19</v>
      </c>
      <c r="D24" s="77">
        <v>0</v>
      </c>
      <c r="E24" s="78">
        <f t="shared" si="2"/>
        <v>19</v>
      </c>
      <c r="F24" s="78">
        <v>0</v>
      </c>
      <c r="G24" s="77">
        <v>0</v>
      </c>
      <c r="H24" s="51">
        <f>E24+G24</f>
        <v>19</v>
      </c>
    </row>
    <row r="25" spans="2:8">
      <c r="B25" s="52" t="s">
        <v>22</v>
      </c>
      <c r="C25" s="53">
        <f>SUM(C19:C24)</f>
        <v>399</v>
      </c>
      <c r="D25" s="53">
        <f>SUM(D19:D24)</f>
        <v>0</v>
      </c>
      <c r="E25" s="53">
        <f>C25+D25</f>
        <v>399</v>
      </c>
      <c r="F25" s="53"/>
      <c r="G25" s="53">
        <f>SUM(G19:G24)</f>
        <v>9</v>
      </c>
      <c r="H25" s="51">
        <f>E25+G25</f>
        <v>408</v>
      </c>
    </row>
    <row r="26" spans="2:8">
      <c r="B26" s="52" t="s">
        <v>0</v>
      </c>
      <c r="C26" s="54">
        <f t="shared" ref="C26:H26" si="4">C17+C25</f>
        <v>537</v>
      </c>
      <c r="D26" s="54">
        <f t="shared" si="4"/>
        <v>0</v>
      </c>
      <c r="E26" s="54">
        <f t="shared" si="4"/>
        <v>537</v>
      </c>
      <c r="F26" s="54">
        <f t="shared" si="4"/>
        <v>0</v>
      </c>
      <c r="G26" s="54">
        <f t="shared" si="4"/>
        <v>9</v>
      </c>
      <c r="H26" s="54">
        <f t="shared" si="4"/>
        <v>546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2">
    <dataValidation type="whole" operator="greaterThanOrEqual" allowBlank="1" showInputMessage="1" showErrorMessage="1" sqref="B13:B24 H13:H25 C17:G18">
      <formula1>0</formula1>
    </dataValidation>
    <dataValidation type="decimal" operator="greaterThanOrEqual" allowBlank="1" showErrorMessage="1" sqref="C13:G16 C19:G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2</v>
      </c>
      <c r="D13" s="57">
        <v>0</v>
      </c>
      <c r="E13" s="51">
        <f>C13+D13</f>
        <v>2</v>
      </c>
      <c r="F13" s="57">
        <v>1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31</v>
      </c>
      <c r="D14" s="57">
        <v>8</v>
      </c>
      <c r="E14" s="51">
        <f>C14+D14</f>
        <v>39</v>
      </c>
      <c r="F14" s="57">
        <v>6</v>
      </c>
      <c r="G14" s="57">
        <v>0</v>
      </c>
      <c r="H14" s="51">
        <f t="shared" ref="H14:H15" si="0">E14+F14+G14</f>
        <v>45</v>
      </c>
    </row>
    <row r="15" spans="1:13">
      <c r="B15" s="49" t="s">
        <v>6</v>
      </c>
      <c r="C15" s="57">
        <v>12</v>
      </c>
      <c r="D15" s="57">
        <v>0</v>
      </c>
      <c r="E15" s="51">
        <f>C15+D15</f>
        <v>12</v>
      </c>
      <c r="F15" s="57">
        <v>0</v>
      </c>
      <c r="G15" s="57">
        <v>0</v>
      </c>
      <c r="H15" s="51">
        <f t="shared" si="0"/>
        <v>12</v>
      </c>
    </row>
    <row r="16" spans="1:13">
      <c r="B16" s="49" t="s">
        <v>7</v>
      </c>
      <c r="C16" s="57">
        <v>14</v>
      </c>
      <c r="D16" s="57">
        <v>0</v>
      </c>
      <c r="E16" s="51">
        <f>C16+D16</f>
        <v>14</v>
      </c>
      <c r="F16" s="57">
        <v>0</v>
      </c>
      <c r="G16" s="57">
        <v>0</v>
      </c>
      <c r="H16" s="51">
        <f>E16+F16+G16</f>
        <v>14</v>
      </c>
    </row>
    <row r="17" spans="2:8">
      <c r="B17" s="52" t="s">
        <v>21</v>
      </c>
      <c r="C17" s="53">
        <f>SUM(C13:C16)</f>
        <v>59</v>
      </c>
      <c r="D17" s="53">
        <f>SUM(D13:D16)</f>
        <v>8</v>
      </c>
      <c r="E17" s="53">
        <f>C17+D17</f>
        <v>67</v>
      </c>
      <c r="F17" s="53">
        <f>SUM(F13:F16)</f>
        <v>7</v>
      </c>
      <c r="G17" s="53">
        <f>SUM(G13:G16)</f>
        <v>0</v>
      </c>
      <c r="H17" s="51">
        <f>E17+F17+G17</f>
        <v>74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12</v>
      </c>
      <c r="D19" s="58">
        <v>0</v>
      </c>
      <c r="E19" s="51">
        <f t="shared" ref="E19:E24" si="1">C19+D19</f>
        <v>12</v>
      </c>
      <c r="F19" s="51"/>
      <c r="G19" s="57">
        <v>0</v>
      </c>
      <c r="H19" s="51">
        <f t="shared" ref="H19:H23" si="2">E19+G19</f>
        <v>12</v>
      </c>
    </row>
    <row r="20" spans="2:8">
      <c r="B20" s="49" t="s">
        <v>9</v>
      </c>
      <c r="C20" s="58">
        <v>138</v>
      </c>
      <c r="D20" s="58">
        <v>0</v>
      </c>
      <c r="E20" s="51">
        <f t="shared" si="1"/>
        <v>138</v>
      </c>
      <c r="F20" s="51"/>
      <c r="G20" s="57">
        <v>1</v>
      </c>
      <c r="H20" s="51">
        <f t="shared" si="2"/>
        <v>139</v>
      </c>
    </row>
    <row r="21" spans="2:8">
      <c r="B21" s="49" t="s">
        <v>10</v>
      </c>
      <c r="C21" s="58">
        <v>125</v>
      </c>
      <c r="D21" s="58">
        <v>0</v>
      </c>
      <c r="E21" s="51">
        <f t="shared" si="1"/>
        <v>125</v>
      </c>
      <c r="F21" s="51"/>
      <c r="G21" s="57">
        <v>4</v>
      </c>
      <c r="H21" s="51">
        <f t="shared" si="2"/>
        <v>129</v>
      </c>
    </row>
    <row r="22" spans="2:8">
      <c r="B22" s="49" t="s">
        <v>37</v>
      </c>
      <c r="C22" s="58">
        <v>49</v>
      </c>
      <c r="D22" s="58">
        <v>0</v>
      </c>
      <c r="E22" s="51">
        <f t="shared" si="1"/>
        <v>49</v>
      </c>
      <c r="F22" s="51"/>
      <c r="G22" s="57">
        <v>1</v>
      </c>
      <c r="H22" s="51">
        <f t="shared" si="2"/>
        <v>50</v>
      </c>
    </row>
    <row r="23" spans="2:8">
      <c r="B23" s="49" t="s">
        <v>11</v>
      </c>
      <c r="C23" s="58">
        <v>9</v>
      </c>
      <c r="D23" s="58">
        <v>0</v>
      </c>
      <c r="E23" s="51">
        <f t="shared" si="1"/>
        <v>9</v>
      </c>
      <c r="F23" s="51"/>
      <c r="G23" s="57">
        <v>0</v>
      </c>
      <c r="H23" s="51">
        <f t="shared" si="2"/>
        <v>9</v>
      </c>
    </row>
    <row r="24" spans="2:8">
      <c r="B24" s="49" t="s">
        <v>12</v>
      </c>
      <c r="C24" s="58">
        <v>1</v>
      </c>
      <c r="D24" s="58">
        <v>0</v>
      </c>
      <c r="E24" s="51">
        <f t="shared" si="1"/>
        <v>1</v>
      </c>
      <c r="F24" s="51"/>
      <c r="G24" s="57">
        <v>0</v>
      </c>
      <c r="H24" s="51">
        <f>E24+G24</f>
        <v>1</v>
      </c>
    </row>
    <row r="25" spans="2:8">
      <c r="B25" s="52" t="s">
        <v>22</v>
      </c>
      <c r="C25" s="53">
        <f>SUM(C19:C24)</f>
        <v>334</v>
      </c>
      <c r="D25" s="53">
        <f>SUM(D19:D24)</f>
        <v>0</v>
      </c>
      <c r="E25" s="53">
        <f>C25+D25</f>
        <v>334</v>
      </c>
      <c r="F25" s="53"/>
      <c r="G25" s="53">
        <f>SUM(G19:G24)</f>
        <v>6</v>
      </c>
      <c r="H25" s="51">
        <f>E25+G25</f>
        <v>340</v>
      </c>
    </row>
    <row r="26" spans="2:8">
      <c r="B26" s="52" t="s">
        <v>0</v>
      </c>
      <c r="C26" s="54">
        <f t="shared" ref="C26:H26" si="3">C17+C25</f>
        <v>393</v>
      </c>
      <c r="D26" s="54">
        <f t="shared" si="3"/>
        <v>8</v>
      </c>
      <c r="E26" s="54">
        <f t="shared" si="3"/>
        <v>401</v>
      </c>
      <c r="F26" s="54">
        <f t="shared" si="3"/>
        <v>7</v>
      </c>
      <c r="G26" s="54">
        <f t="shared" si="3"/>
        <v>6</v>
      </c>
      <c r="H26" s="54">
        <f t="shared" si="3"/>
        <v>414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39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6">
        <v>3</v>
      </c>
      <c r="D13" s="56">
        <v>0</v>
      </c>
      <c r="E13" s="51">
        <f>C13+D13</f>
        <v>3</v>
      </c>
      <c r="F13" s="56">
        <v>0</v>
      </c>
      <c r="G13" s="56">
        <v>0</v>
      </c>
      <c r="H13" s="51">
        <f>E13+F13+G13</f>
        <v>3</v>
      </c>
    </row>
    <row r="14" spans="1:13">
      <c r="B14" s="49" t="s">
        <v>5</v>
      </c>
      <c r="C14" s="56">
        <v>263</v>
      </c>
      <c r="D14" s="56">
        <v>0</v>
      </c>
      <c r="E14" s="51">
        <f>C14+D14</f>
        <v>263</v>
      </c>
      <c r="F14" s="56">
        <v>26</v>
      </c>
      <c r="G14" s="56">
        <v>1</v>
      </c>
      <c r="H14" s="51">
        <f t="shared" ref="H14:H15" si="0">E14+F14+G14</f>
        <v>290</v>
      </c>
    </row>
    <row r="15" spans="1:13">
      <c r="B15" s="49" t="s">
        <v>6</v>
      </c>
      <c r="C15" s="56">
        <v>51</v>
      </c>
      <c r="D15" s="56">
        <v>0</v>
      </c>
      <c r="E15" s="51">
        <f>C15+D15</f>
        <v>51</v>
      </c>
      <c r="F15" s="56">
        <v>2</v>
      </c>
      <c r="G15" s="56">
        <v>0</v>
      </c>
      <c r="H15" s="51">
        <f t="shared" si="0"/>
        <v>53</v>
      </c>
    </row>
    <row r="16" spans="1:13">
      <c r="B16" s="49" t="s">
        <v>7</v>
      </c>
      <c r="C16" s="56">
        <v>389</v>
      </c>
      <c r="D16" s="56">
        <v>0</v>
      </c>
      <c r="E16" s="51">
        <f>C16+D16</f>
        <v>389</v>
      </c>
      <c r="F16" s="56">
        <v>10</v>
      </c>
      <c r="G16" s="56">
        <v>2</v>
      </c>
      <c r="H16" s="51">
        <f>E16+F16+G16</f>
        <v>401</v>
      </c>
    </row>
    <row r="17" spans="2:8">
      <c r="B17" s="52" t="s">
        <v>21</v>
      </c>
      <c r="C17" s="53">
        <f>SUM(C13:C16)</f>
        <v>706</v>
      </c>
      <c r="D17" s="53">
        <f>SUM(D13:D16)</f>
        <v>0</v>
      </c>
      <c r="E17" s="53">
        <f>C17+D17</f>
        <v>706</v>
      </c>
      <c r="F17" s="53">
        <f>SUM(F13:F16)</f>
        <v>38</v>
      </c>
      <c r="G17" s="53">
        <f>SUM(G13:G16)</f>
        <v>3</v>
      </c>
      <c r="H17" s="51">
        <f>E17+F17+G17</f>
        <v>747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6">
        <v>5</v>
      </c>
      <c r="D19" s="56">
        <v>0</v>
      </c>
      <c r="E19" s="51">
        <f t="shared" ref="E19:E24" si="1">C19+D19</f>
        <v>5</v>
      </c>
      <c r="F19" s="51"/>
      <c r="G19" s="56">
        <v>0</v>
      </c>
      <c r="H19" s="51">
        <f t="shared" ref="H19:H23" si="2">E19+G19</f>
        <v>5</v>
      </c>
    </row>
    <row r="20" spans="2:8">
      <c r="B20" s="49" t="s">
        <v>9</v>
      </c>
      <c r="C20" s="56">
        <v>1366</v>
      </c>
      <c r="D20" s="56">
        <v>0</v>
      </c>
      <c r="E20" s="51">
        <f t="shared" si="1"/>
        <v>1366</v>
      </c>
      <c r="F20" s="51"/>
      <c r="G20" s="56">
        <v>40</v>
      </c>
      <c r="H20" s="51">
        <f t="shared" si="2"/>
        <v>1406</v>
      </c>
    </row>
    <row r="21" spans="2:8">
      <c r="B21" s="49" t="s">
        <v>10</v>
      </c>
      <c r="C21" s="56">
        <v>567</v>
      </c>
      <c r="D21" s="56">
        <v>0</v>
      </c>
      <c r="E21" s="51">
        <f t="shared" si="1"/>
        <v>567</v>
      </c>
      <c r="F21" s="51"/>
      <c r="G21" s="56">
        <v>13</v>
      </c>
      <c r="H21" s="51">
        <f t="shared" si="2"/>
        <v>580</v>
      </c>
    </row>
    <row r="22" spans="2:8">
      <c r="B22" s="49" t="s">
        <v>37</v>
      </c>
      <c r="C22" s="56">
        <v>253</v>
      </c>
      <c r="D22" s="56">
        <v>0</v>
      </c>
      <c r="E22" s="51">
        <f t="shared" si="1"/>
        <v>253</v>
      </c>
      <c r="F22" s="51"/>
      <c r="G22" s="56">
        <v>10</v>
      </c>
      <c r="H22" s="51">
        <f t="shared" si="2"/>
        <v>263</v>
      </c>
    </row>
    <row r="23" spans="2:8">
      <c r="B23" s="49" t="s">
        <v>11</v>
      </c>
      <c r="C23" s="56">
        <v>0</v>
      </c>
      <c r="D23" s="56">
        <v>0</v>
      </c>
      <c r="E23" s="51">
        <f t="shared" si="1"/>
        <v>0</v>
      </c>
      <c r="F23" s="51"/>
      <c r="G23" s="56">
        <v>0</v>
      </c>
      <c r="H23" s="51">
        <f t="shared" si="2"/>
        <v>0</v>
      </c>
    </row>
    <row r="24" spans="2:8">
      <c r="B24" s="49" t="s">
        <v>12</v>
      </c>
      <c r="C24" s="56">
        <v>0</v>
      </c>
      <c r="D24" s="56">
        <v>0</v>
      </c>
      <c r="E24" s="51">
        <f t="shared" si="1"/>
        <v>0</v>
      </c>
      <c r="F24" s="51"/>
      <c r="G24" s="56">
        <v>0</v>
      </c>
      <c r="H24" s="51">
        <f>E24+G24</f>
        <v>0</v>
      </c>
    </row>
    <row r="25" spans="2:8">
      <c r="B25" s="52" t="s">
        <v>22</v>
      </c>
      <c r="C25" s="53">
        <f>SUM(C19:C24)</f>
        <v>2191</v>
      </c>
      <c r="D25" s="53">
        <f>SUM(D19:D24)</f>
        <v>0</v>
      </c>
      <c r="E25" s="53">
        <f>C25+D25</f>
        <v>2191</v>
      </c>
      <c r="F25" s="53"/>
      <c r="G25" s="53">
        <f>SUM(G19:G24)</f>
        <v>63</v>
      </c>
      <c r="H25" s="51">
        <f>E25+G25</f>
        <v>2254</v>
      </c>
    </row>
    <row r="26" spans="2:8">
      <c r="B26" s="52" t="s">
        <v>0</v>
      </c>
      <c r="C26" s="54">
        <f t="shared" ref="C26:H26" si="3">C17+C25</f>
        <v>2897</v>
      </c>
      <c r="D26" s="54">
        <f t="shared" si="3"/>
        <v>0</v>
      </c>
      <c r="E26" s="54">
        <f t="shared" si="3"/>
        <v>2897</v>
      </c>
      <c r="F26" s="54">
        <f t="shared" si="3"/>
        <v>38</v>
      </c>
      <c r="G26" s="54">
        <f t="shared" si="3"/>
        <v>66</v>
      </c>
      <c r="H26" s="54">
        <f t="shared" si="3"/>
        <v>3001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3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3</v>
      </c>
      <c r="D13" s="57"/>
      <c r="E13" s="12">
        <f>C13+D13</f>
        <v>3</v>
      </c>
      <c r="F13" s="57"/>
      <c r="G13" s="57"/>
      <c r="H13" s="51">
        <f>E13+F13+G13</f>
        <v>3</v>
      </c>
    </row>
    <row r="14" spans="1:13">
      <c r="B14" s="49" t="s">
        <v>5</v>
      </c>
      <c r="C14" s="57">
        <v>550</v>
      </c>
      <c r="D14" s="57"/>
      <c r="E14" s="12">
        <f>C14+D14</f>
        <v>550</v>
      </c>
      <c r="F14" s="57">
        <v>8</v>
      </c>
      <c r="G14" s="57"/>
      <c r="H14" s="51">
        <f t="shared" ref="H14:H15" si="0">E14+F14+G14</f>
        <v>558</v>
      </c>
    </row>
    <row r="15" spans="1:13">
      <c r="B15" s="49" t="s">
        <v>6</v>
      </c>
      <c r="C15" s="57">
        <v>138</v>
      </c>
      <c r="D15" s="57"/>
      <c r="E15" s="12">
        <f>C15+D15</f>
        <v>138</v>
      </c>
      <c r="F15" s="57"/>
      <c r="G15" s="57"/>
      <c r="H15" s="51">
        <f t="shared" si="0"/>
        <v>138</v>
      </c>
    </row>
    <row r="16" spans="1:13">
      <c r="B16" s="49" t="s">
        <v>7</v>
      </c>
      <c r="C16" s="57">
        <v>429</v>
      </c>
      <c r="D16" s="57"/>
      <c r="E16" s="12">
        <f>C16+D16</f>
        <v>429</v>
      </c>
      <c r="F16" s="57"/>
      <c r="G16" s="57">
        <v>26</v>
      </c>
      <c r="H16" s="51">
        <f>E16+F16+G16</f>
        <v>455</v>
      </c>
    </row>
    <row r="17" spans="2:8">
      <c r="B17" s="52" t="s">
        <v>21</v>
      </c>
      <c r="C17" s="53">
        <f>SUM(C13:C16)</f>
        <v>1120</v>
      </c>
      <c r="D17" s="53">
        <f>SUM(D13:D16)</f>
        <v>0</v>
      </c>
      <c r="E17" s="53">
        <f>C17+D17</f>
        <v>1120</v>
      </c>
      <c r="F17" s="53">
        <f>SUM(F13:F16)</f>
        <v>8</v>
      </c>
      <c r="G17" s="53">
        <f>SUM(G13:G16)</f>
        <v>26</v>
      </c>
      <c r="H17" s="51">
        <f>E17+F17+G17</f>
        <v>1154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7">
        <v>6</v>
      </c>
      <c r="D19" s="57"/>
      <c r="E19" s="12">
        <f t="shared" ref="E19:E24" si="1">C19+D19</f>
        <v>6</v>
      </c>
      <c r="F19" s="12"/>
      <c r="G19" s="57"/>
      <c r="H19" s="51">
        <f t="shared" ref="H19:H23" si="2">E19+G19</f>
        <v>6</v>
      </c>
    </row>
    <row r="20" spans="2:8">
      <c r="B20" s="49" t="s">
        <v>9</v>
      </c>
      <c r="C20" s="57">
        <v>818</v>
      </c>
      <c r="D20" s="57"/>
      <c r="E20" s="12">
        <f t="shared" si="1"/>
        <v>818</v>
      </c>
      <c r="F20" s="12"/>
      <c r="G20" s="57">
        <v>53</v>
      </c>
      <c r="H20" s="51">
        <f t="shared" si="2"/>
        <v>871</v>
      </c>
    </row>
    <row r="21" spans="2:8">
      <c r="B21" s="49" t="s">
        <v>10</v>
      </c>
      <c r="C21" s="57">
        <v>510</v>
      </c>
      <c r="D21" s="57"/>
      <c r="E21" s="12">
        <f t="shared" si="1"/>
        <v>510</v>
      </c>
      <c r="F21" s="12"/>
      <c r="G21" s="57">
        <v>8</v>
      </c>
      <c r="H21" s="51">
        <f t="shared" si="2"/>
        <v>518</v>
      </c>
    </row>
    <row r="22" spans="2:8">
      <c r="B22" s="49" t="s">
        <v>37</v>
      </c>
      <c r="C22" s="57">
        <v>359</v>
      </c>
      <c r="D22" s="57"/>
      <c r="E22" s="12">
        <f t="shared" si="1"/>
        <v>359</v>
      </c>
      <c r="F22" s="12"/>
      <c r="G22" s="57">
        <v>75</v>
      </c>
      <c r="H22" s="51">
        <f t="shared" si="2"/>
        <v>434</v>
      </c>
    </row>
    <row r="23" spans="2:8">
      <c r="B23" s="49" t="s">
        <v>11</v>
      </c>
      <c r="C23" s="57">
        <v>287</v>
      </c>
      <c r="D23" s="57"/>
      <c r="E23" s="12">
        <f t="shared" si="1"/>
        <v>287</v>
      </c>
      <c r="F23" s="12"/>
      <c r="G23" s="57">
        <v>8</v>
      </c>
      <c r="H23" s="51">
        <f t="shared" si="2"/>
        <v>295</v>
      </c>
    </row>
    <row r="24" spans="2:8">
      <c r="B24" s="49" t="s">
        <v>12</v>
      </c>
      <c r="C24" s="57">
        <v>370</v>
      </c>
      <c r="D24" s="57"/>
      <c r="E24" s="12">
        <f t="shared" si="1"/>
        <v>370</v>
      </c>
      <c r="F24" s="12"/>
      <c r="G24" s="57">
        <v>19</v>
      </c>
      <c r="H24" s="51">
        <f>E24+G24</f>
        <v>389</v>
      </c>
    </row>
    <row r="25" spans="2:8">
      <c r="B25" s="52" t="s">
        <v>22</v>
      </c>
      <c r="C25" s="53">
        <f>SUM(C19:C24)</f>
        <v>2350</v>
      </c>
      <c r="D25" s="53">
        <f>SUM(D19:D24)</f>
        <v>0</v>
      </c>
      <c r="E25" s="53">
        <f>C25+D25</f>
        <v>2350</v>
      </c>
      <c r="F25" s="53"/>
      <c r="G25" s="53">
        <f>SUM(G19:G24)</f>
        <v>163</v>
      </c>
      <c r="H25" s="51">
        <f>E25+G25</f>
        <v>2513</v>
      </c>
    </row>
    <row r="26" spans="2:8">
      <c r="B26" s="52" t="s">
        <v>0</v>
      </c>
      <c r="C26" s="54">
        <f t="shared" ref="C26:H26" si="3">C17+C25</f>
        <v>3470</v>
      </c>
      <c r="D26" s="54">
        <f t="shared" si="3"/>
        <v>0</v>
      </c>
      <c r="E26" s="54">
        <f t="shared" si="3"/>
        <v>3470</v>
      </c>
      <c r="F26" s="54">
        <f t="shared" si="3"/>
        <v>8</v>
      </c>
      <c r="G26" s="54">
        <f t="shared" si="3"/>
        <v>189</v>
      </c>
      <c r="H26" s="54">
        <f t="shared" si="3"/>
        <v>3667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_1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63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3</v>
      </c>
      <c r="D13" s="57">
        <v>0</v>
      </c>
      <c r="E13" s="12">
        <v>3</v>
      </c>
      <c r="F13" s="57">
        <v>0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291</v>
      </c>
      <c r="D14" s="57">
        <v>2</v>
      </c>
      <c r="E14" s="12">
        <v>293</v>
      </c>
      <c r="F14" s="57">
        <v>26</v>
      </c>
      <c r="G14" s="57">
        <v>0</v>
      </c>
      <c r="H14" s="51">
        <f t="shared" ref="H14:H15" si="0">E14+F14+G14</f>
        <v>319</v>
      </c>
    </row>
    <row r="15" spans="1:13">
      <c r="B15" s="49" t="s">
        <v>6</v>
      </c>
      <c r="C15" s="57">
        <v>4</v>
      </c>
      <c r="D15" s="57">
        <v>0</v>
      </c>
      <c r="E15" s="12">
        <v>4</v>
      </c>
      <c r="F15" s="57">
        <v>1</v>
      </c>
      <c r="G15" s="57">
        <v>0</v>
      </c>
      <c r="H15" s="51">
        <f t="shared" si="0"/>
        <v>5</v>
      </c>
    </row>
    <row r="16" spans="1:13">
      <c r="B16" s="49" t="s">
        <v>7</v>
      </c>
      <c r="C16" s="57">
        <v>143</v>
      </c>
      <c r="D16" s="57">
        <v>0</v>
      </c>
      <c r="E16" s="12">
        <v>143</v>
      </c>
      <c r="F16" s="57">
        <v>21</v>
      </c>
      <c r="G16" s="57">
        <v>2</v>
      </c>
      <c r="H16" s="51">
        <f>E16+F16+G16</f>
        <v>166</v>
      </c>
    </row>
    <row r="17" spans="2:8">
      <c r="B17" s="52" t="s">
        <v>21</v>
      </c>
      <c r="C17" s="53">
        <f>SUM(C13:C16)</f>
        <v>441</v>
      </c>
      <c r="D17" s="53">
        <f>SUM(D13:D16)</f>
        <v>2</v>
      </c>
      <c r="E17" s="53">
        <f>C17+D17</f>
        <v>443</v>
      </c>
      <c r="F17" s="53">
        <f>SUM(F13:F16)</f>
        <v>48</v>
      </c>
      <c r="G17" s="53">
        <f>SUM(G13:G16)</f>
        <v>2</v>
      </c>
      <c r="H17" s="51">
        <f>E17+F17+G17</f>
        <v>493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7">
        <v>393</v>
      </c>
      <c r="D19" s="57">
        <v>0</v>
      </c>
      <c r="E19" s="12">
        <v>393</v>
      </c>
      <c r="F19" s="12"/>
      <c r="G19" s="57">
        <v>36</v>
      </c>
      <c r="H19" s="51">
        <f t="shared" ref="H19:H23" si="1">E19+G19</f>
        <v>429</v>
      </c>
    </row>
    <row r="20" spans="2:8">
      <c r="B20" s="49" t="s">
        <v>9</v>
      </c>
      <c r="C20" s="57">
        <v>1226</v>
      </c>
      <c r="D20" s="57">
        <v>0</v>
      </c>
      <c r="E20" s="12">
        <v>1226</v>
      </c>
      <c r="F20" s="12"/>
      <c r="G20" s="57">
        <v>62</v>
      </c>
      <c r="H20" s="51">
        <f t="shared" si="1"/>
        <v>1288</v>
      </c>
    </row>
    <row r="21" spans="2:8">
      <c r="B21" s="49" t="s">
        <v>10</v>
      </c>
      <c r="C21" s="57">
        <v>115</v>
      </c>
      <c r="D21" s="57">
        <v>0</v>
      </c>
      <c r="E21" s="12">
        <v>115</v>
      </c>
      <c r="F21" s="12"/>
      <c r="G21" s="57">
        <v>8</v>
      </c>
      <c r="H21" s="51">
        <f t="shared" si="1"/>
        <v>123</v>
      </c>
    </row>
    <row r="22" spans="2:8">
      <c r="B22" s="49" t="s">
        <v>37</v>
      </c>
      <c r="C22" s="57">
        <v>418</v>
      </c>
      <c r="D22" s="57">
        <v>0</v>
      </c>
      <c r="E22" s="12">
        <v>418</v>
      </c>
      <c r="F22" s="12"/>
      <c r="G22" s="57">
        <v>79</v>
      </c>
      <c r="H22" s="51">
        <f t="shared" si="1"/>
        <v>497</v>
      </c>
    </row>
    <row r="23" spans="2:8">
      <c r="B23" s="49" t="s">
        <v>11</v>
      </c>
      <c r="C23" s="57">
        <v>2</v>
      </c>
      <c r="D23" s="57">
        <v>0</v>
      </c>
      <c r="E23" s="12">
        <v>2</v>
      </c>
      <c r="F23" s="12"/>
      <c r="G23" s="57">
        <v>0</v>
      </c>
      <c r="H23" s="51">
        <f t="shared" si="1"/>
        <v>2</v>
      </c>
    </row>
    <row r="24" spans="2:8">
      <c r="B24" s="49" t="s">
        <v>12</v>
      </c>
      <c r="C24" s="57">
        <v>131</v>
      </c>
      <c r="D24" s="57">
        <v>0</v>
      </c>
      <c r="E24" s="12">
        <v>131</v>
      </c>
      <c r="F24" s="12"/>
      <c r="G24" s="57">
        <v>41</v>
      </c>
      <c r="H24" s="51">
        <f>E24+G24</f>
        <v>172</v>
      </c>
    </row>
    <row r="25" spans="2:8">
      <c r="B25" s="52" t="s">
        <v>22</v>
      </c>
      <c r="C25" s="53">
        <f>SUM(C19:C24)</f>
        <v>2285</v>
      </c>
      <c r="D25" s="53">
        <f>SUM(D19:D24)</f>
        <v>0</v>
      </c>
      <c r="E25" s="53">
        <f>C25+D25</f>
        <v>2285</v>
      </c>
      <c r="F25" s="53"/>
      <c r="G25" s="53">
        <f>SUM(G19:G24)</f>
        <v>226</v>
      </c>
      <c r="H25" s="51">
        <f>E25+G25</f>
        <v>2511</v>
      </c>
    </row>
    <row r="26" spans="2:8">
      <c r="B26" s="52" t="s">
        <v>0</v>
      </c>
      <c r="C26" s="54">
        <f t="shared" ref="C26:H26" si="2">C17+C25</f>
        <v>2726</v>
      </c>
      <c r="D26" s="54">
        <f t="shared" si="2"/>
        <v>2</v>
      </c>
      <c r="E26" s="54">
        <f t="shared" si="2"/>
        <v>2728</v>
      </c>
      <c r="F26" s="54">
        <f t="shared" si="2"/>
        <v>48</v>
      </c>
      <c r="G26" s="54">
        <f t="shared" si="2"/>
        <v>228</v>
      </c>
      <c r="H26" s="54">
        <f t="shared" si="2"/>
        <v>3004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B24 H13:H25 C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3</v>
      </c>
      <c r="D13" s="57">
        <v>0</v>
      </c>
      <c r="E13" s="51">
        <f>C13+D13</f>
        <v>3</v>
      </c>
      <c r="F13" s="57">
        <v>0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265</v>
      </c>
      <c r="D14" s="57">
        <v>0</v>
      </c>
      <c r="E14" s="51">
        <f>C14+D14</f>
        <v>265</v>
      </c>
      <c r="F14" s="57">
        <v>11</v>
      </c>
      <c r="G14" s="57">
        <v>0</v>
      </c>
      <c r="H14" s="51">
        <f t="shared" ref="H14:H15" si="0">E14+F14+G14</f>
        <v>276</v>
      </c>
    </row>
    <row r="15" spans="1:13">
      <c r="B15" s="49" t="s">
        <v>6</v>
      </c>
      <c r="C15" s="57">
        <v>35</v>
      </c>
      <c r="D15" s="57">
        <v>0</v>
      </c>
      <c r="E15" s="51">
        <f>C15+D15</f>
        <v>35</v>
      </c>
      <c r="F15" s="57">
        <v>2</v>
      </c>
      <c r="G15" s="57">
        <v>0</v>
      </c>
      <c r="H15" s="51">
        <f t="shared" si="0"/>
        <v>37</v>
      </c>
    </row>
    <row r="16" spans="1:13">
      <c r="B16" s="49" t="s">
        <v>7</v>
      </c>
      <c r="C16" s="57">
        <v>143</v>
      </c>
      <c r="D16" s="57">
        <v>0</v>
      </c>
      <c r="E16" s="51">
        <f>C16+D16</f>
        <v>143</v>
      </c>
      <c r="F16" s="57">
        <v>0</v>
      </c>
      <c r="G16" s="57">
        <v>0</v>
      </c>
      <c r="H16" s="51">
        <f>E16+F16+G16</f>
        <v>143</v>
      </c>
    </row>
    <row r="17" spans="2:8">
      <c r="B17" s="52" t="s">
        <v>21</v>
      </c>
      <c r="C17" s="53">
        <f>SUM(C13:C16)</f>
        <v>446</v>
      </c>
      <c r="D17" s="53">
        <f>SUM(D13:D16)</f>
        <v>0</v>
      </c>
      <c r="E17" s="53">
        <f>C17+D17</f>
        <v>446</v>
      </c>
      <c r="F17" s="53">
        <f>SUM(F13:F16)</f>
        <v>13</v>
      </c>
      <c r="G17" s="53">
        <f>SUM(G13:G16)</f>
        <v>0</v>
      </c>
      <c r="H17" s="51">
        <f>E17+F17+G17</f>
        <v>459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>
        <v>0</v>
      </c>
      <c r="D19" s="58">
        <v>0</v>
      </c>
      <c r="E19" s="51">
        <f t="shared" ref="E19:E24" si="1">C19+D19</f>
        <v>0</v>
      </c>
      <c r="F19" s="51"/>
      <c r="G19" s="57">
        <v>0</v>
      </c>
      <c r="H19" s="51">
        <f t="shared" ref="H19:H23" si="2">E19+G19</f>
        <v>0</v>
      </c>
    </row>
    <row r="20" spans="2:8">
      <c r="B20" s="49" t="s">
        <v>9</v>
      </c>
      <c r="C20" s="58">
        <v>647</v>
      </c>
      <c r="D20" s="58">
        <v>0</v>
      </c>
      <c r="E20" s="51">
        <f t="shared" si="1"/>
        <v>647</v>
      </c>
      <c r="F20" s="51"/>
      <c r="G20" s="57">
        <v>3</v>
      </c>
      <c r="H20" s="51">
        <f t="shared" si="2"/>
        <v>650</v>
      </c>
    </row>
    <row r="21" spans="2:8">
      <c r="B21" s="49" t="s">
        <v>10</v>
      </c>
      <c r="C21" s="58">
        <v>726</v>
      </c>
      <c r="D21" s="58">
        <v>0</v>
      </c>
      <c r="E21" s="51">
        <f t="shared" si="1"/>
        <v>726</v>
      </c>
      <c r="F21" s="51"/>
      <c r="G21" s="57">
        <v>2</v>
      </c>
      <c r="H21" s="51">
        <f t="shared" si="2"/>
        <v>728</v>
      </c>
    </row>
    <row r="22" spans="2:8">
      <c r="B22" s="49" t="s">
        <v>37</v>
      </c>
      <c r="C22" s="58">
        <v>7</v>
      </c>
      <c r="D22" s="58">
        <v>0</v>
      </c>
      <c r="E22" s="51">
        <f t="shared" si="1"/>
        <v>7</v>
      </c>
      <c r="F22" s="51"/>
      <c r="G22" s="57">
        <v>0</v>
      </c>
      <c r="H22" s="51">
        <f t="shared" si="2"/>
        <v>7</v>
      </c>
    </row>
    <row r="23" spans="2:8">
      <c r="B23" s="49" t="s">
        <v>11</v>
      </c>
      <c r="C23" s="58">
        <v>115</v>
      </c>
      <c r="D23" s="58">
        <v>0</v>
      </c>
      <c r="E23" s="51">
        <f t="shared" si="1"/>
        <v>115</v>
      </c>
      <c r="F23" s="51"/>
      <c r="G23" s="57">
        <v>0</v>
      </c>
      <c r="H23" s="51">
        <f t="shared" si="2"/>
        <v>115</v>
      </c>
    </row>
    <row r="24" spans="2:8">
      <c r="B24" s="49" t="s">
        <v>12</v>
      </c>
      <c r="C24" s="58">
        <v>33</v>
      </c>
      <c r="D24" s="58">
        <v>0</v>
      </c>
      <c r="E24" s="51">
        <f t="shared" si="1"/>
        <v>33</v>
      </c>
      <c r="F24" s="51"/>
      <c r="G24" s="57">
        <v>0</v>
      </c>
      <c r="H24" s="51">
        <f>E24+G24</f>
        <v>33</v>
      </c>
    </row>
    <row r="25" spans="2:8">
      <c r="B25" s="52" t="s">
        <v>22</v>
      </c>
      <c r="C25" s="53">
        <f>SUM(C19:C24)</f>
        <v>1528</v>
      </c>
      <c r="D25" s="53">
        <f>SUM(D19:D24)</f>
        <v>0</v>
      </c>
      <c r="E25" s="53">
        <f>C25+D25</f>
        <v>1528</v>
      </c>
      <c r="F25" s="53"/>
      <c r="G25" s="53">
        <f>SUM(G19:G24)</f>
        <v>5</v>
      </c>
      <c r="H25" s="51">
        <f>E25+G25</f>
        <v>1533</v>
      </c>
    </row>
    <row r="26" spans="2:8">
      <c r="B26" s="52" t="s">
        <v>0</v>
      </c>
      <c r="C26" s="54">
        <f t="shared" ref="C26:H26" si="3">C17+C25</f>
        <v>1974</v>
      </c>
      <c r="D26" s="54">
        <f t="shared" si="3"/>
        <v>0</v>
      </c>
      <c r="E26" s="54">
        <f t="shared" si="3"/>
        <v>1974</v>
      </c>
      <c r="F26" s="54">
        <f t="shared" si="3"/>
        <v>13</v>
      </c>
      <c r="G26" s="54">
        <f t="shared" si="3"/>
        <v>5</v>
      </c>
      <c r="H26" s="54">
        <f t="shared" si="3"/>
        <v>1992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"/>
    <protectedRange sqref="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7">
        <v>4</v>
      </c>
      <c r="D13" s="57"/>
      <c r="E13" s="51">
        <f>C13+D13</f>
        <v>4</v>
      </c>
      <c r="F13" s="57">
        <v>0</v>
      </c>
      <c r="G13" s="57">
        <v>0</v>
      </c>
      <c r="H13" s="51">
        <f>E13+F13+G13</f>
        <v>4</v>
      </c>
    </row>
    <row r="14" spans="1:13">
      <c r="B14" s="49" t="s">
        <v>5</v>
      </c>
      <c r="C14" s="57">
        <v>136</v>
      </c>
      <c r="D14" s="57"/>
      <c r="E14" s="51">
        <f>C14+D14</f>
        <v>136</v>
      </c>
      <c r="F14" s="57">
        <v>5</v>
      </c>
      <c r="G14" s="57">
        <v>0</v>
      </c>
      <c r="H14" s="51">
        <f t="shared" ref="H14:H15" si="0">E14+F14+G14</f>
        <v>141</v>
      </c>
    </row>
    <row r="15" spans="1:13">
      <c r="B15" s="49" t="s">
        <v>6</v>
      </c>
      <c r="C15" s="57">
        <v>55</v>
      </c>
      <c r="D15" s="57"/>
      <c r="E15" s="51">
        <f>C15+D15</f>
        <v>55</v>
      </c>
      <c r="F15" s="57">
        <v>2</v>
      </c>
      <c r="G15" s="57">
        <v>0</v>
      </c>
      <c r="H15" s="51">
        <f t="shared" si="0"/>
        <v>57</v>
      </c>
    </row>
    <row r="16" spans="1:13">
      <c r="B16" s="49" t="s">
        <v>7</v>
      </c>
      <c r="C16" s="57">
        <v>44</v>
      </c>
      <c r="D16" s="57"/>
      <c r="E16" s="51">
        <f>C16+D16</f>
        <v>44</v>
      </c>
      <c r="F16" s="57">
        <v>0</v>
      </c>
      <c r="G16" s="57">
        <v>1</v>
      </c>
      <c r="H16" s="51">
        <f>E16+F16+G16</f>
        <v>45</v>
      </c>
    </row>
    <row r="17" spans="2:8">
      <c r="B17" s="52" t="s">
        <v>21</v>
      </c>
      <c r="C17" s="53">
        <f>SUM(C13:C16)</f>
        <v>239</v>
      </c>
      <c r="D17" s="53">
        <f>SUM(D13:D16)</f>
        <v>0</v>
      </c>
      <c r="E17" s="53">
        <f>C17+D17</f>
        <v>239</v>
      </c>
      <c r="F17" s="53">
        <f>SUM(F13:F16)</f>
        <v>7</v>
      </c>
      <c r="G17" s="53">
        <f>SUM(G13:G16)</f>
        <v>1</v>
      </c>
      <c r="H17" s="51">
        <f>E17+F17+G17</f>
        <v>247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58"/>
      <c r="D19" s="58"/>
      <c r="E19" s="51">
        <f t="shared" ref="E19:E24" si="1">C19+D19</f>
        <v>0</v>
      </c>
      <c r="F19" s="51"/>
      <c r="G19" s="57"/>
      <c r="H19" s="51">
        <f t="shared" ref="H19:H23" si="2">E19+G19</f>
        <v>0</v>
      </c>
    </row>
    <row r="20" spans="2:8">
      <c r="B20" s="49" t="s">
        <v>9</v>
      </c>
      <c r="C20" s="58">
        <v>525</v>
      </c>
      <c r="D20" s="58"/>
      <c r="E20" s="51">
        <f t="shared" si="1"/>
        <v>525</v>
      </c>
      <c r="F20" s="51"/>
      <c r="G20" s="57">
        <v>8</v>
      </c>
      <c r="H20" s="51">
        <f t="shared" si="2"/>
        <v>533</v>
      </c>
    </row>
    <row r="21" spans="2:8">
      <c r="B21" s="49" t="s">
        <v>10</v>
      </c>
      <c r="C21" s="58">
        <v>529</v>
      </c>
      <c r="D21" s="58"/>
      <c r="E21" s="51">
        <f t="shared" si="1"/>
        <v>529</v>
      </c>
      <c r="F21" s="51"/>
      <c r="G21" s="57">
        <v>4</v>
      </c>
      <c r="H21" s="51">
        <f t="shared" si="2"/>
        <v>533</v>
      </c>
    </row>
    <row r="22" spans="2:8">
      <c r="B22" s="49" t="s">
        <v>37</v>
      </c>
      <c r="C22" s="58">
        <v>173</v>
      </c>
      <c r="D22" s="58"/>
      <c r="E22" s="51">
        <f t="shared" si="1"/>
        <v>173</v>
      </c>
      <c r="F22" s="51"/>
      <c r="G22" s="57">
        <v>11</v>
      </c>
      <c r="H22" s="51">
        <f t="shared" si="2"/>
        <v>184</v>
      </c>
    </row>
    <row r="23" spans="2:8">
      <c r="B23" s="49" t="s">
        <v>11</v>
      </c>
      <c r="C23" s="58">
        <v>276</v>
      </c>
      <c r="D23" s="58"/>
      <c r="E23" s="51">
        <f t="shared" si="1"/>
        <v>276</v>
      </c>
      <c r="F23" s="51"/>
      <c r="G23" s="57">
        <v>10</v>
      </c>
      <c r="H23" s="51">
        <f t="shared" si="2"/>
        <v>286</v>
      </c>
    </row>
    <row r="24" spans="2:8">
      <c r="B24" s="49" t="s">
        <v>12</v>
      </c>
      <c r="C24" s="58"/>
      <c r="D24" s="58"/>
      <c r="E24" s="51">
        <f t="shared" si="1"/>
        <v>0</v>
      </c>
      <c r="F24" s="51"/>
      <c r="G24" s="57"/>
      <c r="H24" s="51">
        <f>E24+G24</f>
        <v>0</v>
      </c>
    </row>
    <row r="25" spans="2:8">
      <c r="B25" s="52" t="s">
        <v>22</v>
      </c>
      <c r="C25" s="53">
        <f>SUM(C19:C24)</f>
        <v>1503</v>
      </c>
      <c r="D25" s="53">
        <f>SUM(D19:D24)</f>
        <v>0</v>
      </c>
      <c r="E25" s="53">
        <f>C25+D25</f>
        <v>1503</v>
      </c>
      <c r="F25" s="53"/>
      <c r="G25" s="53">
        <f>SUM(G19:G24)</f>
        <v>33</v>
      </c>
      <c r="H25" s="51">
        <f>E25+G25</f>
        <v>1536</v>
      </c>
    </row>
    <row r="26" spans="2:8">
      <c r="B26" s="52" t="s">
        <v>0</v>
      </c>
      <c r="C26" s="54">
        <f t="shared" ref="C26:H26" si="3">C17+C25</f>
        <v>1742</v>
      </c>
      <c r="D26" s="54">
        <f t="shared" si="3"/>
        <v>0</v>
      </c>
      <c r="E26" s="54">
        <f t="shared" si="3"/>
        <v>1742</v>
      </c>
      <c r="F26" s="54">
        <f t="shared" si="3"/>
        <v>7</v>
      </c>
      <c r="G26" s="54">
        <f t="shared" si="3"/>
        <v>34</v>
      </c>
      <c r="H26" s="54">
        <f t="shared" si="3"/>
        <v>1783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2">
    <dataValidation type="whole" operator="greaterThanOrEqual" allowBlank="1" showInputMessage="1" showErrorMessage="1" sqref="B13:B24 H13:H25 C17:G18">
      <formula1>0</formula1>
    </dataValidation>
    <dataValidation type="whole" operator="greaterThanOrEqual" allowBlank="1" showInputMessage="1" showErrorMessage="1" sqref="C13:G16 C19:G2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9">
        <v>3</v>
      </c>
      <c r="D13" s="59"/>
      <c r="E13" s="51">
        <f>C13+D13</f>
        <v>3</v>
      </c>
      <c r="F13" s="60"/>
      <c r="G13" s="60"/>
      <c r="H13" s="51">
        <f>E13+F13+G13</f>
        <v>3</v>
      </c>
    </row>
    <row r="14" spans="1:13">
      <c r="B14" s="49" t="s">
        <v>5</v>
      </c>
      <c r="C14" s="59">
        <v>108</v>
      </c>
      <c r="D14" s="59"/>
      <c r="E14" s="51">
        <f>C14+D14</f>
        <v>108</v>
      </c>
      <c r="F14" s="60">
        <v>1</v>
      </c>
      <c r="G14" s="60"/>
      <c r="H14" s="51">
        <f t="shared" ref="H14:H15" si="0">E14+F14+G14</f>
        <v>109</v>
      </c>
    </row>
    <row r="15" spans="1:13">
      <c r="B15" s="49" t="s">
        <v>6</v>
      </c>
      <c r="C15" s="59">
        <v>73</v>
      </c>
      <c r="D15" s="59"/>
      <c r="E15" s="51">
        <f>C15+D15</f>
        <v>73</v>
      </c>
      <c r="F15" s="60">
        <v>2</v>
      </c>
      <c r="G15" s="60"/>
      <c r="H15" s="51">
        <f t="shared" si="0"/>
        <v>75</v>
      </c>
    </row>
    <row r="16" spans="1:13">
      <c r="B16" s="49" t="s">
        <v>7</v>
      </c>
      <c r="C16" s="59">
        <v>52</v>
      </c>
      <c r="D16" s="59"/>
      <c r="E16" s="51">
        <f>C16+D16</f>
        <v>52</v>
      </c>
      <c r="F16" s="60">
        <v>1</v>
      </c>
      <c r="G16" s="60"/>
      <c r="H16" s="51">
        <f>E16+F16+G16</f>
        <v>53</v>
      </c>
    </row>
    <row r="17" spans="2:8">
      <c r="B17" s="52" t="s">
        <v>21</v>
      </c>
      <c r="C17" s="53">
        <f>SUM(C13:C16)</f>
        <v>236</v>
      </c>
      <c r="D17" s="53">
        <f>SUM(D13:D16)</f>
        <v>0</v>
      </c>
      <c r="E17" s="53">
        <f>C17+D17</f>
        <v>236</v>
      </c>
      <c r="F17" s="53">
        <f>SUM(F13:F16)</f>
        <v>4</v>
      </c>
      <c r="G17" s="53">
        <f>SUM(G13:G16)</f>
        <v>0</v>
      </c>
      <c r="H17" s="51">
        <f>E17+F17+G17</f>
        <v>240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61">
        <v>85</v>
      </c>
      <c r="D19" s="61"/>
      <c r="E19" s="51">
        <f t="shared" ref="E19:E24" si="1">C19+D19</f>
        <v>85</v>
      </c>
      <c r="F19" s="51"/>
      <c r="G19" s="62"/>
      <c r="H19" s="51">
        <f t="shared" ref="H19:H23" si="2">E19+G19</f>
        <v>85</v>
      </c>
    </row>
    <row r="20" spans="2:8">
      <c r="B20" s="49" t="s">
        <v>9</v>
      </c>
      <c r="C20" s="61">
        <v>373</v>
      </c>
      <c r="D20" s="61"/>
      <c r="E20" s="51">
        <f t="shared" si="1"/>
        <v>373</v>
      </c>
      <c r="F20" s="51"/>
      <c r="G20" s="62">
        <v>3</v>
      </c>
      <c r="H20" s="51">
        <f t="shared" si="2"/>
        <v>376</v>
      </c>
    </row>
    <row r="21" spans="2:8">
      <c r="B21" s="49" t="s">
        <v>10</v>
      </c>
      <c r="C21" s="61">
        <v>382</v>
      </c>
      <c r="D21" s="61"/>
      <c r="E21" s="51">
        <f t="shared" si="1"/>
        <v>382</v>
      </c>
      <c r="F21" s="51"/>
      <c r="G21" s="62">
        <v>2</v>
      </c>
      <c r="H21" s="51">
        <f t="shared" si="2"/>
        <v>384</v>
      </c>
    </row>
    <row r="22" spans="2:8">
      <c r="B22" s="49" t="s">
        <v>37</v>
      </c>
      <c r="C22" s="61">
        <v>100</v>
      </c>
      <c r="D22" s="61"/>
      <c r="E22" s="51">
        <f t="shared" si="1"/>
        <v>100</v>
      </c>
      <c r="F22" s="51"/>
      <c r="G22" s="62">
        <v>1</v>
      </c>
      <c r="H22" s="51">
        <f t="shared" si="2"/>
        <v>101</v>
      </c>
    </row>
    <row r="23" spans="2:8">
      <c r="B23" s="49" t="s">
        <v>11</v>
      </c>
      <c r="C23" s="61">
        <v>78</v>
      </c>
      <c r="D23" s="61"/>
      <c r="E23" s="51">
        <f t="shared" si="1"/>
        <v>78</v>
      </c>
      <c r="F23" s="51"/>
      <c r="G23" s="62"/>
      <c r="H23" s="51">
        <f t="shared" si="2"/>
        <v>78</v>
      </c>
    </row>
    <row r="24" spans="2:8">
      <c r="B24" s="49" t="s">
        <v>12</v>
      </c>
      <c r="C24" s="61">
        <v>2</v>
      </c>
      <c r="D24" s="61"/>
      <c r="E24" s="51">
        <f t="shared" si="1"/>
        <v>2</v>
      </c>
      <c r="F24" s="51"/>
      <c r="G24" s="62"/>
      <c r="H24" s="51">
        <f>E24+G24</f>
        <v>2</v>
      </c>
    </row>
    <row r="25" spans="2:8">
      <c r="B25" s="52" t="s">
        <v>22</v>
      </c>
      <c r="C25" s="53">
        <f>SUM(C19:C24)</f>
        <v>1020</v>
      </c>
      <c r="D25" s="53">
        <f>SUM(D19:D24)</f>
        <v>0</v>
      </c>
      <c r="E25" s="53">
        <f>C25+D25</f>
        <v>1020</v>
      </c>
      <c r="F25" s="53"/>
      <c r="G25" s="53">
        <f>SUM(G19:G24)</f>
        <v>6</v>
      </c>
      <c r="H25" s="51">
        <f>E25+G25</f>
        <v>1026</v>
      </c>
    </row>
    <row r="26" spans="2:8">
      <c r="B26" s="52" t="s">
        <v>0</v>
      </c>
      <c r="C26" s="54">
        <f t="shared" ref="C26:H26" si="3">C17+C25</f>
        <v>1256</v>
      </c>
      <c r="D26" s="54">
        <f t="shared" si="3"/>
        <v>0</v>
      </c>
      <c r="E26" s="54">
        <f t="shared" si="3"/>
        <v>1256</v>
      </c>
      <c r="F26" s="54">
        <f t="shared" si="3"/>
        <v>4</v>
      </c>
      <c r="G26" s="54">
        <f t="shared" si="3"/>
        <v>6</v>
      </c>
      <c r="H26" s="54">
        <f t="shared" si="3"/>
        <v>1266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93" t="s">
        <v>40</v>
      </c>
      <c r="D3" s="93"/>
      <c r="E3" s="93"/>
      <c r="F3" s="35"/>
      <c r="G3" s="36"/>
      <c r="H3" s="37"/>
    </row>
    <row r="4" spans="1:13">
      <c r="B4" s="38" t="s">
        <v>27</v>
      </c>
      <c r="C4" s="39"/>
      <c r="D4" s="40">
        <v>45046</v>
      </c>
      <c r="E4" s="41"/>
      <c r="F4" s="41"/>
      <c r="G4" s="42"/>
      <c r="H4" s="43"/>
    </row>
    <row r="5" spans="1:13">
      <c r="A5" s="94" t="s">
        <v>23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92" t="s">
        <v>26</v>
      </c>
      <c r="C7" s="92" t="s">
        <v>13</v>
      </c>
      <c r="D7" s="92"/>
      <c r="E7" s="92"/>
      <c r="F7" s="92"/>
      <c r="G7" s="92" t="s">
        <v>14</v>
      </c>
      <c r="H7" s="92" t="s">
        <v>15</v>
      </c>
    </row>
    <row r="8" spans="1:13">
      <c r="B8" s="92"/>
      <c r="C8" s="92" t="s">
        <v>16</v>
      </c>
      <c r="D8" s="92"/>
      <c r="E8" s="92"/>
      <c r="F8" s="92" t="s">
        <v>17</v>
      </c>
      <c r="G8" s="92"/>
      <c r="H8" s="92"/>
    </row>
    <row r="9" spans="1:13">
      <c r="B9" s="92"/>
      <c r="C9" s="46" t="s">
        <v>18</v>
      </c>
      <c r="D9" s="46" t="s">
        <v>19</v>
      </c>
      <c r="E9" s="92" t="s">
        <v>20</v>
      </c>
      <c r="F9" s="92"/>
      <c r="G9" s="92"/>
      <c r="H9" s="92"/>
    </row>
    <row r="10" spans="1:13">
      <c r="B10" s="92"/>
      <c r="C10" s="47" t="s">
        <v>19</v>
      </c>
      <c r="D10" s="47" t="s">
        <v>2</v>
      </c>
      <c r="E10" s="92"/>
      <c r="F10" s="92"/>
      <c r="G10" s="92"/>
      <c r="H10" s="92"/>
    </row>
    <row r="11" spans="1:13">
      <c r="B11" s="92"/>
      <c r="C11" s="48" t="s">
        <v>3</v>
      </c>
      <c r="D11" s="48" t="s">
        <v>1</v>
      </c>
      <c r="E11" s="92"/>
      <c r="F11" s="92"/>
      <c r="G11" s="92"/>
      <c r="H11" s="92"/>
    </row>
    <row r="12" spans="1:13">
      <c r="B12" s="95" t="s">
        <v>35</v>
      </c>
      <c r="C12" s="95"/>
      <c r="D12" s="95"/>
      <c r="E12" s="95"/>
      <c r="F12" s="95"/>
      <c r="G12" s="95"/>
      <c r="H12" s="95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60</v>
      </c>
      <c r="D14" s="50">
        <v>5</v>
      </c>
      <c r="E14" s="51">
        <f>C14+D14</f>
        <v>65</v>
      </c>
      <c r="F14" s="50">
        <v>5</v>
      </c>
      <c r="G14" s="50">
        <v>0</v>
      </c>
      <c r="H14" s="51">
        <f t="shared" ref="H14:H15" si="0">E14+F14+G14</f>
        <v>70</v>
      </c>
    </row>
    <row r="15" spans="1:13">
      <c r="B15" s="49" t="s">
        <v>6</v>
      </c>
      <c r="C15" s="50">
        <v>23</v>
      </c>
      <c r="D15" s="50">
        <v>0</v>
      </c>
      <c r="E15" s="51">
        <f>C15+D15</f>
        <v>23</v>
      </c>
      <c r="F15" s="50">
        <v>6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9</v>
      </c>
      <c r="D16" s="50">
        <v>2</v>
      </c>
      <c r="E16" s="51">
        <f>C16+D16</f>
        <v>11</v>
      </c>
      <c r="F16" s="50">
        <v>2</v>
      </c>
      <c r="G16" s="50">
        <v>1</v>
      </c>
      <c r="H16" s="51">
        <f>E16+F16+G16</f>
        <v>14</v>
      </c>
    </row>
    <row r="17" spans="2:8">
      <c r="B17" s="52" t="s">
        <v>21</v>
      </c>
      <c r="C17" s="53">
        <f>SUM(C13:C16)</f>
        <v>94</v>
      </c>
      <c r="D17" s="53">
        <f>SUM(D13:D16)</f>
        <v>7</v>
      </c>
      <c r="E17" s="53">
        <f>C17+D17</f>
        <v>101</v>
      </c>
      <c r="F17" s="53">
        <f>SUM(F13:F16)</f>
        <v>14</v>
      </c>
      <c r="G17" s="53">
        <f>SUM(G13:G16)</f>
        <v>1</v>
      </c>
      <c r="H17" s="51">
        <f>E17+F17+G17</f>
        <v>116</v>
      </c>
    </row>
    <row r="18" spans="2:8">
      <c r="B18" s="91" t="s">
        <v>36</v>
      </c>
      <c r="C18" s="91"/>
      <c r="D18" s="91"/>
      <c r="E18" s="91"/>
      <c r="F18" s="91"/>
      <c r="G18" s="91"/>
      <c r="H18" s="91"/>
    </row>
    <row r="19" spans="2:8">
      <c r="B19" s="49" t="s">
        <v>8</v>
      </c>
      <c r="C19" s="63">
        <v>2</v>
      </c>
      <c r="D19" s="63">
        <v>0</v>
      </c>
      <c r="E19" s="51">
        <f t="shared" ref="E19:E24" si="1">C19+D19</f>
        <v>2</v>
      </c>
      <c r="F19" s="51"/>
      <c r="G19" s="50">
        <v>0</v>
      </c>
      <c r="H19" s="51">
        <f t="shared" ref="H19:H23" si="2">E19+G19</f>
        <v>2</v>
      </c>
    </row>
    <row r="20" spans="2:8">
      <c r="B20" s="49" t="s">
        <v>9</v>
      </c>
      <c r="C20" s="63">
        <v>162</v>
      </c>
      <c r="D20" s="63">
        <v>0</v>
      </c>
      <c r="E20" s="51">
        <f t="shared" si="1"/>
        <v>162</v>
      </c>
      <c r="F20" s="51"/>
      <c r="G20" s="50">
        <v>3</v>
      </c>
      <c r="H20" s="51">
        <f t="shared" si="2"/>
        <v>165</v>
      </c>
    </row>
    <row r="21" spans="2:8">
      <c r="B21" s="49" t="s">
        <v>10</v>
      </c>
      <c r="C21" s="63">
        <v>221</v>
      </c>
      <c r="D21" s="63">
        <v>0</v>
      </c>
      <c r="E21" s="51">
        <f t="shared" si="1"/>
        <v>221</v>
      </c>
      <c r="F21" s="51"/>
      <c r="G21" s="50">
        <v>4</v>
      </c>
      <c r="H21" s="51">
        <f t="shared" si="2"/>
        <v>225</v>
      </c>
    </row>
    <row r="22" spans="2:8">
      <c r="B22" s="49" t="s">
        <v>37</v>
      </c>
      <c r="C22" s="63">
        <v>70</v>
      </c>
      <c r="D22" s="63">
        <v>0</v>
      </c>
      <c r="E22" s="51">
        <f t="shared" si="1"/>
        <v>70</v>
      </c>
      <c r="F22" s="51"/>
      <c r="G22" s="50">
        <v>5</v>
      </c>
      <c r="H22" s="51">
        <f t="shared" si="2"/>
        <v>75</v>
      </c>
    </row>
    <row r="23" spans="2:8">
      <c r="B23" s="49" t="s">
        <v>11</v>
      </c>
      <c r="C23" s="63">
        <v>48</v>
      </c>
      <c r="D23" s="63">
        <v>0</v>
      </c>
      <c r="E23" s="51">
        <f t="shared" si="1"/>
        <v>48</v>
      </c>
      <c r="F23" s="51"/>
      <c r="G23" s="50">
        <v>1</v>
      </c>
      <c r="H23" s="51">
        <f t="shared" si="2"/>
        <v>49</v>
      </c>
    </row>
    <row r="24" spans="2:8">
      <c r="B24" s="49" t="s">
        <v>12</v>
      </c>
      <c r="C24" s="63">
        <v>12</v>
      </c>
      <c r="D24" s="63">
        <v>0</v>
      </c>
      <c r="E24" s="51">
        <f t="shared" si="1"/>
        <v>12</v>
      </c>
      <c r="F24" s="51"/>
      <c r="G24" s="50">
        <v>0</v>
      </c>
      <c r="H24" s="51">
        <f>E24+G24</f>
        <v>12</v>
      </c>
    </row>
    <row r="25" spans="2:8">
      <c r="B25" s="52" t="s">
        <v>22</v>
      </c>
      <c r="C25" s="53">
        <f>SUM(C19:C24)</f>
        <v>515</v>
      </c>
      <c r="D25" s="53">
        <f>SUM(D19:D24)</f>
        <v>0</v>
      </c>
      <c r="E25" s="53">
        <f>C25+D25</f>
        <v>515</v>
      </c>
      <c r="F25" s="53"/>
      <c r="G25" s="53">
        <f>SUM(G19:G24)</f>
        <v>13</v>
      </c>
      <c r="H25" s="51">
        <f>E25+G25</f>
        <v>528</v>
      </c>
    </row>
    <row r="26" spans="2:8">
      <c r="B26" s="52" t="s">
        <v>0</v>
      </c>
      <c r="C26" s="54">
        <f t="shared" ref="C26:H26" si="3">C17+C25</f>
        <v>609</v>
      </c>
      <c r="D26" s="54">
        <f t="shared" si="3"/>
        <v>7</v>
      </c>
      <c r="E26" s="54">
        <f t="shared" si="3"/>
        <v>616</v>
      </c>
      <c r="F26" s="54">
        <f t="shared" si="3"/>
        <v>14</v>
      </c>
      <c r="G26" s="54">
        <f t="shared" si="3"/>
        <v>14</v>
      </c>
      <c r="H26" s="54">
        <f t="shared" si="3"/>
        <v>644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" name="Dados dos TRTs_3_2"/>
    <protectedRange sqref="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TST_CSJT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Gilberto Ferreira Junior</cp:lastModifiedBy>
  <cp:lastPrinted>2016-09-23T15:03:26Z</cp:lastPrinted>
  <dcterms:created xsi:type="dcterms:W3CDTF">2010-01-11T15:46:31Z</dcterms:created>
  <dcterms:modified xsi:type="dcterms:W3CDTF">2023-05-17T15:21:30Z</dcterms:modified>
</cp:coreProperties>
</file>