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-120" windowWidth="13770" windowHeight="9090" tabRatio="911" activeTab="6"/>
  </bookViews>
  <sheets>
    <sheet name="Consolidado JT" sheetId="3" r:id="rId1"/>
    <sheet name="TST" sheetId="57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I11" i="3" l="1"/>
  <c r="I12" i="3"/>
  <c r="I13" i="3"/>
  <c r="I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2" i="3"/>
  <c r="N52" i="3"/>
  <c r="M52" i="3"/>
  <c r="L52" i="3"/>
  <c r="K52" i="3"/>
  <c r="J52" i="3"/>
  <c r="H52" i="3"/>
  <c r="G52" i="3"/>
  <c r="F52" i="3"/>
  <c r="N50" i="3"/>
  <c r="L50" i="3"/>
  <c r="K50" i="3"/>
  <c r="G50" i="3"/>
  <c r="F50" i="3"/>
  <c r="N49" i="3"/>
  <c r="L49" i="3"/>
  <c r="K49" i="3"/>
  <c r="G49" i="3"/>
  <c r="F49" i="3"/>
  <c r="N48" i="3"/>
  <c r="L48" i="3"/>
  <c r="K48" i="3"/>
  <c r="G48" i="3"/>
  <c r="F48" i="3"/>
  <c r="N47" i="3"/>
  <c r="L47" i="3"/>
  <c r="K47" i="3"/>
  <c r="G47" i="3"/>
  <c r="F47" i="3"/>
  <c r="N46" i="3"/>
  <c r="L46" i="3"/>
  <c r="K46" i="3"/>
  <c r="G46" i="3"/>
  <c r="F46" i="3"/>
  <c r="N45" i="3"/>
  <c r="L45" i="3"/>
  <c r="K45" i="3"/>
  <c r="G45" i="3"/>
  <c r="F45" i="3"/>
  <c r="N44" i="3"/>
  <c r="L44" i="3"/>
  <c r="K44" i="3"/>
  <c r="G44" i="3"/>
  <c r="F44" i="3"/>
  <c r="N43" i="3"/>
  <c r="L43" i="3"/>
  <c r="K43" i="3"/>
  <c r="G43" i="3"/>
  <c r="F43" i="3"/>
  <c r="N42" i="3"/>
  <c r="L42" i="3"/>
  <c r="K42" i="3"/>
  <c r="G42" i="3"/>
  <c r="F42" i="3"/>
  <c r="N41" i="3"/>
  <c r="L41" i="3"/>
  <c r="K41" i="3"/>
  <c r="G41" i="3"/>
  <c r="F41" i="3"/>
  <c r="N40" i="3"/>
  <c r="L40" i="3"/>
  <c r="K40" i="3"/>
  <c r="G40" i="3"/>
  <c r="F40" i="3"/>
  <c r="N39" i="3"/>
  <c r="L39" i="3"/>
  <c r="K39" i="3"/>
  <c r="G39" i="3"/>
  <c r="F39" i="3"/>
  <c r="N38" i="3"/>
  <c r="L38" i="3"/>
  <c r="K38" i="3"/>
  <c r="G38" i="3"/>
  <c r="F38" i="3"/>
  <c r="N36" i="3"/>
  <c r="L36" i="3"/>
  <c r="K36" i="3"/>
  <c r="G36" i="3"/>
  <c r="F36" i="3"/>
  <c r="N35" i="3"/>
  <c r="L35" i="3"/>
  <c r="K35" i="3"/>
  <c r="G35" i="3"/>
  <c r="F35" i="3"/>
  <c r="N34" i="3"/>
  <c r="L34" i="3"/>
  <c r="K34" i="3"/>
  <c r="G34" i="3"/>
  <c r="F34" i="3"/>
  <c r="N33" i="3"/>
  <c r="L33" i="3"/>
  <c r="K33" i="3"/>
  <c r="G33" i="3"/>
  <c r="F33" i="3"/>
  <c r="N32" i="3"/>
  <c r="L32" i="3"/>
  <c r="K32" i="3"/>
  <c r="G32" i="3"/>
  <c r="F32" i="3"/>
  <c r="N31" i="3"/>
  <c r="L31" i="3"/>
  <c r="K31" i="3"/>
  <c r="G31" i="3"/>
  <c r="F31" i="3"/>
  <c r="N30" i="3"/>
  <c r="L30" i="3"/>
  <c r="K30" i="3"/>
  <c r="G30" i="3"/>
  <c r="F30" i="3"/>
  <c r="N29" i="3"/>
  <c r="L29" i="3"/>
  <c r="K29" i="3"/>
  <c r="G29" i="3"/>
  <c r="F29" i="3"/>
  <c r="N28" i="3"/>
  <c r="L28" i="3"/>
  <c r="K28" i="3"/>
  <c r="G28" i="3"/>
  <c r="F28" i="3"/>
  <c r="N27" i="3"/>
  <c r="L27" i="3"/>
  <c r="K27" i="3"/>
  <c r="G27" i="3"/>
  <c r="F27" i="3"/>
  <c r="N26" i="3"/>
  <c r="L26" i="3"/>
  <c r="K26" i="3"/>
  <c r="G26" i="3"/>
  <c r="F26" i="3"/>
  <c r="N25" i="3"/>
  <c r="L25" i="3"/>
  <c r="K25" i="3"/>
  <c r="G25" i="3"/>
  <c r="F25" i="3"/>
  <c r="N24" i="3"/>
  <c r="L24" i="3"/>
  <c r="K24" i="3"/>
  <c r="G24" i="3"/>
  <c r="F24" i="3"/>
  <c r="N22" i="3"/>
  <c r="L22" i="3"/>
  <c r="K22" i="3"/>
  <c r="G22" i="3"/>
  <c r="F22" i="3"/>
  <c r="N21" i="3"/>
  <c r="L21" i="3"/>
  <c r="K21" i="3"/>
  <c r="G21" i="3"/>
  <c r="F21" i="3"/>
  <c r="N20" i="3"/>
  <c r="L20" i="3"/>
  <c r="K20" i="3"/>
  <c r="G20" i="3"/>
  <c r="F20" i="3"/>
  <c r="N19" i="3"/>
  <c r="L19" i="3"/>
  <c r="K19" i="3"/>
  <c r="G19" i="3"/>
  <c r="F19" i="3"/>
  <c r="N18" i="3"/>
  <c r="L18" i="3"/>
  <c r="K18" i="3"/>
  <c r="G18" i="3"/>
  <c r="F18" i="3"/>
  <c r="N17" i="3"/>
  <c r="L17" i="3"/>
  <c r="K17" i="3"/>
  <c r="G17" i="3"/>
  <c r="F17" i="3"/>
  <c r="N16" i="3"/>
  <c r="L16" i="3"/>
  <c r="K16" i="3"/>
  <c r="G16" i="3"/>
  <c r="F16" i="3"/>
  <c r="N15" i="3"/>
  <c r="L15" i="3"/>
  <c r="K15" i="3"/>
  <c r="G15" i="3"/>
  <c r="F15" i="3"/>
  <c r="N14" i="3"/>
  <c r="L14" i="3"/>
  <c r="K14" i="3"/>
  <c r="G14" i="3"/>
  <c r="F14" i="3"/>
  <c r="N13" i="3"/>
  <c r="L13" i="3"/>
  <c r="K13" i="3"/>
  <c r="G13" i="3"/>
  <c r="F13" i="3"/>
  <c r="N12" i="3"/>
  <c r="L12" i="3"/>
  <c r="K12" i="3"/>
  <c r="G12" i="3"/>
  <c r="F12" i="3"/>
  <c r="N11" i="3"/>
  <c r="L11" i="3"/>
  <c r="K11" i="3"/>
  <c r="G11" i="3"/>
  <c r="F11" i="3"/>
  <c r="N10" i="3"/>
  <c r="L10" i="3"/>
  <c r="K10" i="3"/>
  <c r="I10" i="3"/>
  <c r="G10" i="3"/>
  <c r="F10" i="3"/>
  <c r="I23" i="3" l="1"/>
  <c r="M10" i="3"/>
  <c r="H10" i="3"/>
  <c r="J10" i="3" s="1"/>
  <c r="I37" i="3"/>
  <c r="I51" i="3"/>
  <c r="N51" i="56"/>
  <c r="L51" i="56"/>
  <c r="K51" i="56"/>
  <c r="I51" i="56"/>
  <c r="G51" i="56"/>
  <c r="F51" i="56"/>
  <c r="M50" i="56"/>
  <c r="H50" i="56"/>
  <c r="J50" i="56" s="1"/>
  <c r="M49" i="56"/>
  <c r="H49" i="56"/>
  <c r="J49" i="56" s="1"/>
  <c r="M48" i="56"/>
  <c r="H48" i="56"/>
  <c r="J48" i="56" s="1"/>
  <c r="M47" i="56"/>
  <c r="H47" i="56"/>
  <c r="J47" i="56" s="1"/>
  <c r="M46" i="56"/>
  <c r="H46" i="56"/>
  <c r="J46" i="56" s="1"/>
  <c r="M45" i="56"/>
  <c r="H45" i="56"/>
  <c r="J45" i="56" s="1"/>
  <c r="M44" i="56"/>
  <c r="H44" i="56"/>
  <c r="J44" i="56" s="1"/>
  <c r="M43" i="56"/>
  <c r="H43" i="56"/>
  <c r="J43" i="56" s="1"/>
  <c r="M42" i="56"/>
  <c r="H42" i="56"/>
  <c r="J42" i="56" s="1"/>
  <c r="M41" i="56"/>
  <c r="H41" i="56"/>
  <c r="J41" i="56" s="1"/>
  <c r="M40" i="56"/>
  <c r="H40" i="56"/>
  <c r="J40" i="56" s="1"/>
  <c r="M39" i="56"/>
  <c r="H39" i="56"/>
  <c r="J39" i="56" s="1"/>
  <c r="M38" i="56"/>
  <c r="H38" i="56"/>
  <c r="J38" i="56" s="1"/>
  <c r="N37" i="56"/>
  <c r="L37" i="56"/>
  <c r="K37" i="56"/>
  <c r="I37" i="56"/>
  <c r="G37" i="56"/>
  <c r="G53" i="56" s="1"/>
  <c r="F37" i="56"/>
  <c r="M36" i="56"/>
  <c r="H36" i="56"/>
  <c r="J36" i="56" s="1"/>
  <c r="M35" i="56"/>
  <c r="H35" i="56"/>
  <c r="J35" i="56" s="1"/>
  <c r="M34" i="56"/>
  <c r="H34" i="56"/>
  <c r="J34" i="56" s="1"/>
  <c r="M33" i="56"/>
  <c r="H33" i="56"/>
  <c r="J33" i="56" s="1"/>
  <c r="M32" i="56"/>
  <c r="H32" i="56"/>
  <c r="J32" i="56" s="1"/>
  <c r="M31" i="56"/>
  <c r="H31" i="56"/>
  <c r="J31" i="56" s="1"/>
  <c r="M30" i="56"/>
  <c r="H30" i="56"/>
  <c r="J30" i="56" s="1"/>
  <c r="M29" i="56"/>
  <c r="H29" i="56"/>
  <c r="J29" i="56" s="1"/>
  <c r="M28" i="56"/>
  <c r="H28" i="56"/>
  <c r="J28" i="56" s="1"/>
  <c r="M27" i="56"/>
  <c r="H27" i="56"/>
  <c r="J27" i="56" s="1"/>
  <c r="M26" i="56"/>
  <c r="H26" i="56"/>
  <c r="J26" i="56" s="1"/>
  <c r="M25" i="56"/>
  <c r="H25" i="56"/>
  <c r="J25" i="56" s="1"/>
  <c r="M24" i="56"/>
  <c r="H24" i="56"/>
  <c r="J24" i="56" s="1"/>
  <c r="N23" i="56"/>
  <c r="L23" i="56"/>
  <c r="L53" i="56" s="1"/>
  <c r="K23" i="56"/>
  <c r="I23" i="56"/>
  <c r="G23" i="56"/>
  <c r="F23" i="56"/>
  <c r="M22" i="56"/>
  <c r="H22" i="56"/>
  <c r="J22" i="56" s="1"/>
  <c r="M21" i="56"/>
  <c r="H21" i="56"/>
  <c r="J21" i="56" s="1"/>
  <c r="M20" i="56"/>
  <c r="H20" i="56"/>
  <c r="J20" i="56" s="1"/>
  <c r="M19" i="56"/>
  <c r="H19" i="56"/>
  <c r="J19" i="56" s="1"/>
  <c r="M18" i="56"/>
  <c r="J18" i="56"/>
  <c r="H18" i="56"/>
  <c r="M17" i="56"/>
  <c r="H17" i="56"/>
  <c r="J17" i="56" s="1"/>
  <c r="M16" i="56"/>
  <c r="H16" i="56"/>
  <c r="J16" i="56" s="1"/>
  <c r="M15" i="56"/>
  <c r="H15" i="56"/>
  <c r="J15" i="56" s="1"/>
  <c r="M14" i="56"/>
  <c r="H14" i="56"/>
  <c r="J14" i="56" s="1"/>
  <c r="M13" i="56"/>
  <c r="M23" i="56" s="1"/>
  <c r="H13" i="56"/>
  <c r="M12" i="56"/>
  <c r="H12" i="56"/>
  <c r="J12" i="56" s="1"/>
  <c r="M11" i="56"/>
  <c r="H11" i="56"/>
  <c r="J11" i="56" s="1"/>
  <c r="M10" i="56"/>
  <c r="H10" i="56"/>
  <c r="J10" i="56" s="1"/>
  <c r="N51" i="55"/>
  <c r="L51" i="55"/>
  <c r="K51" i="55"/>
  <c r="I51" i="55"/>
  <c r="G51" i="55"/>
  <c r="F51" i="55"/>
  <c r="M50" i="55"/>
  <c r="H50" i="55"/>
  <c r="J50" i="55" s="1"/>
  <c r="M49" i="55"/>
  <c r="H49" i="55"/>
  <c r="J49" i="55" s="1"/>
  <c r="M48" i="55"/>
  <c r="H48" i="55"/>
  <c r="J48" i="55" s="1"/>
  <c r="M47" i="55"/>
  <c r="H47" i="55"/>
  <c r="J47" i="55" s="1"/>
  <c r="M46" i="55"/>
  <c r="H46" i="55"/>
  <c r="J46" i="55" s="1"/>
  <c r="M45" i="55"/>
  <c r="H45" i="55"/>
  <c r="J45" i="55" s="1"/>
  <c r="M44" i="55"/>
  <c r="H44" i="55"/>
  <c r="J44" i="55" s="1"/>
  <c r="M43" i="55"/>
  <c r="H43" i="55"/>
  <c r="J43" i="55" s="1"/>
  <c r="M42" i="55"/>
  <c r="H42" i="55"/>
  <c r="J42" i="55" s="1"/>
  <c r="M41" i="55"/>
  <c r="H41" i="55"/>
  <c r="J41" i="55" s="1"/>
  <c r="M40" i="55"/>
  <c r="H40" i="55"/>
  <c r="J40" i="55" s="1"/>
  <c r="M39" i="55"/>
  <c r="H39" i="55"/>
  <c r="J39" i="55" s="1"/>
  <c r="M38" i="55"/>
  <c r="H38" i="55"/>
  <c r="J38" i="55" s="1"/>
  <c r="N37" i="55"/>
  <c r="L37" i="55"/>
  <c r="K37" i="55"/>
  <c r="I37" i="55"/>
  <c r="G37" i="55"/>
  <c r="F37" i="55"/>
  <c r="M36" i="55"/>
  <c r="H36" i="55"/>
  <c r="J36" i="55" s="1"/>
  <c r="M35" i="55"/>
  <c r="H35" i="55"/>
  <c r="J35" i="55" s="1"/>
  <c r="M34" i="55"/>
  <c r="H34" i="55"/>
  <c r="J34" i="55" s="1"/>
  <c r="M33" i="55"/>
  <c r="H33" i="55"/>
  <c r="J33" i="55" s="1"/>
  <c r="M32" i="55"/>
  <c r="H32" i="55"/>
  <c r="J32" i="55" s="1"/>
  <c r="M31" i="55"/>
  <c r="H31" i="55"/>
  <c r="J31" i="55" s="1"/>
  <c r="M30" i="55"/>
  <c r="H30" i="55"/>
  <c r="J30" i="55" s="1"/>
  <c r="M29" i="55"/>
  <c r="H29" i="55"/>
  <c r="J29" i="55" s="1"/>
  <c r="M28" i="55"/>
  <c r="H28" i="55"/>
  <c r="J28" i="55" s="1"/>
  <c r="M27" i="55"/>
  <c r="H27" i="55"/>
  <c r="J27" i="55" s="1"/>
  <c r="M26" i="55"/>
  <c r="H26" i="55"/>
  <c r="J26" i="55" s="1"/>
  <c r="M25" i="55"/>
  <c r="H25" i="55"/>
  <c r="J25" i="55" s="1"/>
  <c r="M24" i="55"/>
  <c r="H24" i="55"/>
  <c r="J24" i="55" s="1"/>
  <c r="N23" i="55"/>
  <c r="L23" i="55"/>
  <c r="L53" i="55" s="1"/>
  <c r="K23" i="55"/>
  <c r="I23" i="55"/>
  <c r="I53" i="55" s="1"/>
  <c r="G23" i="55"/>
  <c r="F23" i="55"/>
  <c r="M22" i="55"/>
  <c r="H22" i="55"/>
  <c r="J22" i="55" s="1"/>
  <c r="M21" i="55"/>
  <c r="H21" i="55"/>
  <c r="J21" i="55" s="1"/>
  <c r="M20" i="55"/>
  <c r="H20" i="55"/>
  <c r="J20" i="55" s="1"/>
  <c r="M19" i="55"/>
  <c r="H19" i="55"/>
  <c r="J19" i="55" s="1"/>
  <c r="M18" i="55"/>
  <c r="H18" i="55"/>
  <c r="J18" i="55" s="1"/>
  <c r="M17" i="55"/>
  <c r="H17" i="55"/>
  <c r="J17" i="55" s="1"/>
  <c r="M16" i="55"/>
  <c r="H16" i="55"/>
  <c r="J16" i="55" s="1"/>
  <c r="M15" i="55"/>
  <c r="H15" i="55"/>
  <c r="J15" i="55" s="1"/>
  <c r="M14" i="55"/>
  <c r="H14" i="55"/>
  <c r="J14" i="55" s="1"/>
  <c r="M13" i="55"/>
  <c r="H13" i="55"/>
  <c r="J13" i="55" s="1"/>
  <c r="M12" i="55"/>
  <c r="H12" i="55"/>
  <c r="J12" i="55" s="1"/>
  <c r="M11" i="55"/>
  <c r="H11" i="55"/>
  <c r="J11" i="55" s="1"/>
  <c r="M10" i="55"/>
  <c r="H10" i="55"/>
  <c r="J10" i="55" s="1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H48" i="54"/>
  <c r="J48" i="54" s="1"/>
  <c r="M47" i="54"/>
  <c r="H47" i="54"/>
  <c r="J47" i="54" s="1"/>
  <c r="M46" i="54"/>
  <c r="J46" i="54"/>
  <c r="H46" i="54"/>
  <c r="M45" i="54"/>
  <c r="H45" i="54"/>
  <c r="J45" i="54" s="1"/>
  <c r="M44" i="54"/>
  <c r="H44" i="54"/>
  <c r="J44" i="54" s="1"/>
  <c r="M43" i="54"/>
  <c r="H43" i="54"/>
  <c r="J43" i="54" s="1"/>
  <c r="M42" i="54"/>
  <c r="H42" i="54"/>
  <c r="J42" i="54" s="1"/>
  <c r="M41" i="54"/>
  <c r="M51" i="54" s="1"/>
  <c r="H41" i="54"/>
  <c r="J41" i="54" s="1"/>
  <c r="M40" i="54"/>
  <c r="J40" i="54"/>
  <c r="H40" i="54"/>
  <c r="M39" i="54"/>
  <c r="H39" i="54"/>
  <c r="J39" i="54" s="1"/>
  <c r="M38" i="54"/>
  <c r="H38" i="54"/>
  <c r="J38" i="54" s="1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H34" i="54"/>
  <c r="J34" i="54" s="1"/>
  <c r="M33" i="54"/>
  <c r="H33" i="54"/>
  <c r="J33" i="54" s="1"/>
  <c r="M32" i="54"/>
  <c r="H32" i="54"/>
  <c r="J32" i="54" s="1"/>
  <c r="M31" i="54"/>
  <c r="H31" i="54"/>
  <c r="J31" i="54" s="1"/>
  <c r="M30" i="54"/>
  <c r="H30" i="54"/>
  <c r="J30" i="54" s="1"/>
  <c r="M29" i="54"/>
  <c r="H29" i="54"/>
  <c r="J29" i="54" s="1"/>
  <c r="M28" i="54"/>
  <c r="H28" i="54"/>
  <c r="J28" i="54" s="1"/>
  <c r="M27" i="54"/>
  <c r="H27" i="54"/>
  <c r="J27" i="54" s="1"/>
  <c r="M26" i="54"/>
  <c r="H26" i="54"/>
  <c r="J26" i="54" s="1"/>
  <c r="M25" i="54"/>
  <c r="H25" i="54"/>
  <c r="J25" i="54" s="1"/>
  <c r="M24" i="54"/>
  <c r="H24" i="54"/>
  <c r="J24" i="54" s="1"/>
  <c r="N23" i="54"/>
  <c r="L23" i="54"/>
  <c r="K23" i="54"/>
  <c r="K53" i="54" s="1"/>
  <c r="I23" i="54"/>
  <c r="G23" i="54"/>
  <c r="G53" i="54" s="1"/>
  <c r="F23" i="54"/>
  <c r="F53" i="54" s="1"/>
  <c r="M22" i="54"/>
  <c r="H22" i="54"/>
  <c r="J22" i="54" s="1"/>
  <c r="M21" i="54"/>
  <c r="H21" i="54"/>
  <c r="J21" i="54" s="1"/>
  <c r="M20" i="54"/>
  <c r="H20" i="54"/>
  <c r="J20" i="54" s="1"/>
  <c r="M19" i="54"/>
  <c r="H19" i="54"/>
  <c r="J19" i="54" s="1"/>
  <c r="M18" i="54"/>
  <c r="H18" i="54"/>
  <c r="J18" i="54" s="1"/>
  <c r="M17" i="54"/>
  <c r="H17" i="54"/>
  <c r="J17" i="54" s="1"/>
  <c r="M16" i="54"/>
  <c r="H16" i="54"/>
  <c r="J16" i="54" s="1"/>
  <c r="M15" i="54"/>
  <c r="H15" i="54"/>
  <c r="J15" i="54" s="1"/>
  <c r="M14" i="54"/>
  <c r="H14" i="54"/>
  <c r="J14" i="54" s="1"/>
  <c r="M13" i="54"/>
  <c r="H13" i="54"/>
  <c r="J13" i="54" s="1"/>
  <c r="M12" i="54"/>
  <c r="H12" i="54"/>
  <c r="J12" i="54" s="1"/>
  <c r="M11" i="54"/>
  <c r="H11" i="54"/>
  <c r="J11" i="54" s="1"/>
  <c r="M10" i="54"/>
  <c r="H10" i="54"/>
  <c r="J10" i="54" s="1"/>
  <c r="N51" i="53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H48" i="53"/>
  <c r="J48" i="53" s="1"/>
  <c r="M47" i="53"/>
  <c r="H47" i="53"/>
  <c r="J47" i="53" s="1"/>
  <c r="M46" i="53"/>
  <c r="H46" i="53"/>
  <c r="J46" i="53" s="1"/>
  <c r="M45" i="53"/>
  <c r="H45" i="53"/>
  <c r="J45" i="53" s="1"/>
  <c r="M44" i="53"/>
  <c r="H44" i="53"/>
  <c r="J44" i="53" s="1"/>
  <c r="M43" i="53"/>
  <c r="H43" i="53"/>
  <c r="J43" i="53" s="1"/>
  <c r="M42" i="53"/>
  <c r="H42" i="53"/>
  <c r="J42" i="53" s="1"/>
  <c r="M41" i="53"/>
  <c r="H41" i="53"/>
  <c r="M40" i="53"/>
  <c r="H40" i="53"/>
  <c r="J40" i="53" s="1"/>
  <c r="M39" i="53"/>
  <c r="H39" i="53"/>
  <c r="J39" i="53" s="1"/>
  <c r="M38" i="53"/>
  <c r="H38" i="53"/>
  <c r="J38" i="53" s="1"/>
  <c r="N37" i="53"/>
  <c r="L37" i="53"/>
  <c r="K37" i="53"/>
  <c r="I37" i="53"/>
  <c r="G37" i="53"/>
  <c r="G53" i="53" s="1"/>
  <c r="F37" i="53"/>
  <c r="M36" i="53"/>
  <c r="H36" i="53"/>
  <c r="J36" i="53" s="1"/>
  <c r="M35" i="53"/>
  <c r="H35" i="53"/>
  <c r="J35" i="53" s="1"/>
  <c r="M34" i="53"/>
  <c r="H34" i="53"/>
  <c r="J34" i="53" s="1"/>
  <c r="M33" i="53"/>
  <c r="H33" i="53"/>
  <c r="J33" i="53" s="1"/>
  <c r="M32" i="53"/>
  <c r="H32" i="53"/>
  <c r="J32" i="53" s="1"/>
  <c r="M31" i="53"/>
  <c r="H31" i="53"/>
  <c r="J31" i="53" s="1"/>
  <c r="M30" i="53"/>
  <c r="H30" i="53"/>
  <c r="J30" i="53" s="1"/>
  <c r="M29" i="53"/>
  <c r="H29" i="53"/>
  <c r="J29" i="53" s="1"/>
  <c r="M28" i="53"/>
  <c r="H28" i="53"/>
  <c r="J28" i="53" s="1"/>
  <c r="M27" i="53"/>
  <c r="H27" i="53"/>
  <c r="J27" i="53" s="1"/>
  <c r="M26" i="53"/>
  <c r="H26" i="53"/>
  <c r="J26" i="53" s="1"/>
  <c r="M25" i="53"/>
  <c r="H25" i="53"/>
  <c r="J25" i="53" s="1"/>
  <c r="M24" i="53"/>
  <c r="H24" i="53"/>
  <c r="J24" i="53" s="1"/>
  <c r="N23" i="53"/>
  <c r="L23" i="53"/>
  <c r="K23" i="53"/>
  <c r="I23" i="53"/>
  <c r="G23" i="53"/>
  <c r="F23" i="53"/>
  <c r="M22" i="53"/>
  <c r="H22" i="53"/>
  <c r="J22" i="53" s="1"/>
  <c r="M21" i="53"/>
  <c r="H21" i="53"/>
  <c r="J21" i="53" s="1"/>
  <c r="M20" i="53"/>
  <c r="H20" i="53"/>
  <c r="J20" i="53" s="1"/>
  <c r="M19" i="53"/>
  <c r="H19" i="53"/>
  <c r="J19" i="53" s="1"/>
  <c r="M18" i="53"/>
  <c r="J18" i="53"/>
  <c r="H18" i="53"/>
  <c r="M17" i="53"/>
  <c r="H17" i="53"/>
  <c r="J17" i="53" s="1"/>
  <c r="M16" i="53"/>
  <c r="H16" i="53"/>
  <c r="J16" i="53" s="1"/>
  <c r="M15" i="53"/>
  <c r="H15" i="53"/>
  <c r="J15" i="53" s="1"/>
  <c r="M14" i="53"/>
  <c r="H14" i="53"/>
  <c r="J14" i="53" s="1"/>
  <c r="M13" i="53"/>
  <c r="H13" i="53"/>
  <c r="J13" i="53" s="1"/>
  <c r="M12" i="53"/>
  <c r="H12" i="53"/>
  <c r="J12" i="53" s="1"/>
  <c r="M11" i="53"/>
  <c r="H11" i="53"/>
  <c r="J11" i="53" s="1"/>
  <c r="M10" i="53"/>
  <c r="H10" i="53"/>
  <c r="J10" i="53" s="1"/>
  <c r="N51" i="52"/>
  <c r="L51" i="52"/>
  <c r="K51" i="52"/>
  <c r="I51" i="52"/>
  <c r="G51" i="52"/>
  <c r="F51" i="52"/>
  <c r="M50" i="52"/>
  <c r="H50" i="52"/>
  <c r="J50" i="52" s="1"/>
  <c r="M49" i="52"/>
  <c r="H49" i="52"/>
  <c r="J49" i="52" s="1"/>
  <c r="M48" i="52"/>
  <c r="H48" i="52"/>
  <c r="J48" i="52" s="1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J43" i="52"/>
  <c r="H43" i="52"/>
  <c r="M42" i="52"/>
  <c r="H42" i="52"/>
  <c r="J42" i="52" s="1"/>
  <c r="M41" i="52"/>
  <c r="H41" i="52"/>
  <c r="M40" i="52"/>
  <c r="H40" i="52"/>
  <c r="J40" i="52" s="1"/>
  <c r="M39" i="52"/>
  <c r="H39" i="52"/>
  <c r="J39" i="52" s="1"/>
  <c r="M38" i="52"/>
  <c r="H38" i="52"/>
  <c r="J38" i="52" s="1"/>
  <c r="N37" i="52"/>
  <c r="L37" i="52"/>
  <c r="K37" i="52"/>
  <c r="I37" i="52"/>
  <c r="G37" i="52"/>
  <c r="F37" i="52"/>
  <c r="M36" i="52"/>
  <c r="H36" i="52"/>
  <c r="J36" i="52" s="1"/>
  <c r="M35" i="52"/>
  <c r="H35" i="52"/>
  <c r="J35" i="52" s="1"/>
  <c r="M34" i="52"/>
  <c r="H34" i="52"/>
  <c r="J34" i="52" s="1"/>
  <c r="M33" i="52"/>
  <c r="H33" i="52"/>
  <c r="J33" i="52" s="1"/>
  <c r="M32" i="52"/>
  <c r="J32" i="52"/>
  <c r="H32" i="52"/>
  <c r="M31" i="52"/>
  <c r="H31" i="52"/>
  <c r="J31" i="52" s="1"/>
  <c r="M30" i="52"/>
  <c r="H30" i="52"/>
  <c r="J30" i="52" s="1"/>
  <c r="M29" i="52"/>
  <c r="H29" i="52"/>
  <c r="J29" i="52" s="1"/>
  <c r="M28" i="52"/>
  <c r="H28" i="52"/>
  <c r="J28" i="52" s="1"/>
  <c r="M27" i="52"/>
  <c r="H27" i="52"/>
  <c r="J27" i="52" s="1"/>
  <c r="M26" i="52"/>
  <c r="H26" i="52"/>
  <c r="J26" i="52" s="1"/>
  <c r="M25" i="52"/>
  <c r="H25" i="52"/>
  <c r="J25" i="52" s="1"/>
  <c r="M24" i="52"/>
  <c r="H24" i="52"/>
  <c r="J24" i="52" s="1"/>
  <c r="N23" i="52"/>
  <c r="L23" i="52"/>
  <c r="K23" i="52"/>
  <c r="I23" i="52"/>
  <c r="G23" i="52"/>
  <c r="F23" i="52"/>
  <c r="M22" i="52"/>
  <c r="H22" i="52"/>
  <c r="J22" i="52" s="1"/>
  <c r="M21" i="52"/>
  <c r="H21" i="52"/>
  <c r="J21" i="52" s="1"/>
  <c r="M20" i="52"/>
  <c r="H20" i="52"/>
  <c r="J20" i="52" s="1"/>
  <c r="M19" i="52"/>
  <c r="H19" i="52"/>
  <c r="J19" i="52" s="1"/>
  <c r="M18" i="52"/>
  <c r="H18" i="52"/>
  <c r="J18" i="52" s="1"/>
  <c r="M17" i="52"/>
  <c r="H17" i="52"/>
  <c r="J17" i="52" s="1"/>
  <c r="M16" i="52"/>
  <c r="H16" i="52"/>
  <c r="J16" i="52" s="1"/>
  <c r="M15" i="52"/>
  <c r="H15" i="52"/>
  <c r="J15" i="52" s="1"/>
  <c r="M14" i="52"/>
  <c r="H14" i="52"/>
  <c r="J14" i="52" s="1"/>
  <c r="M13" i="52"/>
  <c r="H13" i="52"/>
  <c r="M12" i="52"/>
  <c r="H12" i="52"/>
  <c r="J12" i="52" s="1"/>
  <c r="M11" i="52"/>
  <c r="H11" i="52"/>
  <c r="J11" i="52" s="1"/>
  <c r="M10" i="52"/>
  <c r="H10" i="52"/>
  <c r="J10" i="52" s="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J38" i="51" s="1"/>
  <c r="N37" i="51"/>
  <c r="L37" i="51"/>
  <c r="K37" i="51"/>
  <c r="I37" i="51"/>
  <c r="G37" i="51"/>
  <c r="F37" i="51"/>
  <c r="F53" i="51" s="1"/>
  <c r="M36" i="51"/>
  <c r="H36" i="51"/>
  <c r="J36" i="51" s="1"/>
  <c r="M35" i="51"/>
  <c r="H35" i="51"/>
  <c r="J35" i="51" s="1"/>
  <c r="M34" i="51"/>
  <c r="H34" i="51"/>
  <c r="J34" i="51" s="1"/>
  <c r="M33" i="51"/>
  <c r="H33" i="51"/>
  <c r="J33" i="51" s="1"/>
  <c r="M32" i="51"/>
  <c r="H32" i="51"/>
  <c r="J32" i="51" s="1"/>
  <c r="M31" i="51"/>
  <c r="H31" i="51"/>
  <c r="J31" i="51" s="1"/>
  <c r="M30" i="51"/>
  <c r="H30" i="51"/>
  <c r="J30" i="51" s="1"/>
  <c r="M29" i="51"/>
  <c r="H29" i="51"/>
  <c r="J29" i="51" s="1"/>
  <c r="M28" i="51"/>
  <c r="H28" i="51"/>
  <c r="J28" i="51" s="1"/>
  <c r="M27" i="51"/>
  <c r="H27" i="51"/>
  <c r="M26" i="51"/>
  <c r="H26" i="51"/>
  <c r="J26" i="51" s="1"/>
  <c r="M25" i="51"/>
  <c r="H25" i="51"/>
  <c r="J25" i="51" s="1"/>
  <c r="M24" i="51"/>
  <c r="H24" i="51"/>
  <c r="J24" i="51" s="1"/>
  <c r="N23" i="51"/>
  <c r="N53" i="51" s="1"/>
  <c r="L23" i="51"/>
  <c r="K23" i="51"/>
  <c r="I23" i="51"/>
  <c r="I53" i="51" s="1"/>
  <c r="G23" i="51"/>
  <c r="F23" i="51"/>
  <c r="M22" i="51"/>
  <c r="H22" i="51"/>
  <c r="J22" i="51" s="1"/>
  <c r="M21" i="51"/>
  <c r="H21" i="51"/>
  <c r="J21" i="51" s="1"/>
  <c r="M20" i="51"/>
  <c r="H20" i="51"/>
  <c r="J20" i="51" s="1"/>
  <c r="M19" i="51"/>
  <c r="H19" i="51"/>
  <c r="J19" i="51" s="1"/>
  <c r="M18" i="51"/>
  <c r="J18" i="51"/>
  <c r="H18" i="51"/>
  <c r="M17" i="51"/>
  <c r="H17" i="51"/>
  <c r="J17" i="51" s="1"/>
  <c r="M16" i="51"/>
  <c r="H16" i="51"/>
  <c r="J16" i="51" s="1"/>
  <c r="M15" i="51"/>
  <c r="H15" i="51"/>
  <c r="J15" i="51" s="1"/>
  <c r="M14" i="51"/>
  <c r="H14" i="51"/>
  <c r="J14" i="51" s="1"/>
  <c r="M13" i="51"/>
  <c r="H13" i="51"/>
  <c r="J13" i="51" s="1"/>
  <c r="M12" i="51"/>
  <c r="H12" i="51"/>
  <c r="J12" i="51" s="1"/>
  <c r="M11" i="51"/>
  <c r="H11" i="51"/>
  <c r="J11" i="51" s="1"/>
  <c r="M10" i="51"/>
  <c r="H10" i="51"/>
  <c r="J10" i="51" s="1"/>
  <c r="N51" i="50"/>
  <c r="L51" i="50"/>
  <c r="K51" i="50"/>
  <c r="I51" i="50"/>
  <c r="G51" i="50"/>
  <c r="F51" i="50"/>
  <c r="F53" i="50" s="1"/>
  <c r="M50" i="50"/>
  <c r="H50" i="50"/>
  <c r="J50" i="50" s="1"/>
  <c r="M49" i="50"/>
  <c r="H49" i="50"/>
  <c r="J49" i="50" s="1"/>
  <c r="M48" i="50"/>
  <c r="H48" i="50"/>
  <c r="J48" i="50" s="1"/>
  <c r="M47" i="50"/>
  <c r="H47" i="50"/>
  <c r="J47" i="50" s="1"/>
  <c r="M46" i="50"/>
  <c r="J46" i="50"/>
  <c r="H46" i="50"/>
  <c r="M45" i="50"/>
  <c r="H45" i="50"/>
  <c r="J45" i="50" s="1"/>
  <c r="M44" i="50"/>
  <c r="H44" i="50"/>
  <c r="J44" i="50" s="1"/>
  <c r="M43" i="50"/>
  <c r="H43" i="50"/>
  <c r="J43" i="50" s="1"/>
  <c r="M42" i="50"/>
  <c r="H42" i="50"/>
  <c r="J42" i="50" s="1"/>
  <c r="M41" i="50"/>
  <c r="H41" i="50"/>
  <c r="J41" i="50" s="1"/>
  <c r="M40" i="50"/>
  <c r="H40" i="50"/>
  <c r="J40" i="50" s="1"/>
  <c r="M39" i="50"/>
  <c r="H39" i="50"/>
  <c r="J39" i="50" s="1"/>
  <c r="M38" i="50"/>
  <c r="H38" i="50"/>
  <c r="J38" i="50" s="1"/>
  <c r="N37" i="50"/>
  <c r="L37" i="50"/>
  <c r="K37" i="50"/>
  <c r="I37" i="50"/>
  <c r="G37" i="50"/>
  <c r="G53" i="50" s="1"/>
  <c r="F37" i="50"/>
  <c r="M36" i="50"/>
  <c r="H36" i="50"/>
  <c r="J36" i="50" s="1"/>
  <c r="M35" i="50"/>
  <c r="H35" i="50"/>
  <c r="J35" i="50" s="1"/>
  <c r="M34" i="50"/>
  <c r="H34" i="50"/>
  <c r="J34" i="50" s="1"/>
  <c r="M33" i="50"/>
  <c r="H33" i="50"/>
  <c r="J33" i="50" s="1"/>
  <c r="M32" i="50"/>
  <c r="H32" i="50"/>
  <c r="J32" i="50" s="1"/>
  <c r="M31" i="50"/>
  <c r="H31" i="50"/>
  <c r="J31" i="50" s="1"/>
  <c r="M30" i="50"/>
  <c r="H30" i="50"/>
  <c r="J30" i="50" s="1"/>
  <c r="M29" i="50"/>
  <c r="H29" i="50"/>
  <c r="J29" i="50" s="1"/>
  <c r="M28" i="50"/>
  <c r="H28" i="50"/>
  <c r="J28" i="50" s="1"/>
  <c r="M27" i="50"/>
  <c r="H27" i="50"/>
  <c r="J27" i="50" s="1"/>
  <c r="M26" i="50"/>
  <c r="H26" i="50"/>
  <c r="J26" i="50" s="1"/>
  <c r="M25" i="50"/>
  <c r="H25" i="50"/>
  <c r="J25" i="50" s="1"/>
  <c r="M24" i="50"/>
  <c r="H24" i="50"/>
  <c r="J24" i="50" s="1"/>
  <c r="N23" i="50"/>
  <c r="L23" i="50"/>
  <c r="L53" i="50" s="1"/>
  <c r="K23" i="50"/>
  <c r="K53" i="50" s="1"/>
  <c r="I23" i="50"/>
  <c r="G23" i="50"/>
  <c r="F23" i="50"/>
  <c r="M22" i="50"/>
  <c r="H22" i="50"/>
  <c r="J22" i="50" s="1"/>
  <c r="M21" i="50"/>
  <c r="H21" i="50"/>
  <c r="J21" i="50" s="1"/>
  <c r="M20" i="50"/>
  <c r="H20" i="50"/>
  <c r="J20" i="50" s="1"/>
  <c r="M19" i="50"/>
  <c r="H19" i="50"/>
  <c r="J19" i="50" s="1"/>
  <c r="M18" i="50"/>
  <c r="J18" i="50"/>
  <c r="H18" i="50"/>
  <c r="M17" i="50"/>
  <c r="H17" i="50"/>
  <c r="J17" i="50" s="1"/>
  <c r="M16" i="50"/>
  <c r="H16" i="50"/>
  <c r="J16" i="50" s="1"/>
  <c r="M15" i="50"/>
  <c r="H15" i="50"/>
  <c r="J15" i="50" s="1"/>
  <c r="M14" i="50"/>
  <c r="H14" i="50"/>
  <c r="J14" i="50" s="1"/>
  <c r="M13" i="50"/>
  <c r="M23" i="50" s="1"/>
  <c r="H13" i="50"/>
  <c r="J13" i="50" s="1"/>
  <c r="M12" i="50"/>
  <c r="H12" i="50"/>
  <c r="J12" i="50" s="1"/>
  <c r="M11" i="50"/>
  <c r="H11" i="50"/>
  <c r="J11" i="50" s="1"/>
  <c r="M10" i="50"/>
  <c r="H10" i="50"/>
  <c r="J10" i="50" s="1"/>
  <c r="N51" i="49"/>
  <c r="L51" i="49"/>
  <c r="K51" i="49"/>
  <c r="I51" i="49"/>
  <c r="G51" i="49"/>
  <c r="F51" i="49"/>
  <c r="M50" i="49"/>
  <c r="H50" i="49"/>
  <c r="J50" i="49" s="1"/>
  <c r="M49" i="49"/>
  <c r="J49" i="49"/>
  <c r="H49" i="49"/>
  <c r="M48" i="49"/>
  <c r="H48" i="49"/>
  <c r="J48" i="49" s="1"/>
  <c r="M47" i="49"/>
  <c r="H47" i="49"/>
  <c r="J47" i="49" s="1"/>
  <c r="M46" i="49"/>
  <c r="J46" i="49"/>
  <c r="H46" i="49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M51" i="49" s="1"/>
  <c r="J41" i="49"/>
  <c r="H41" i="49"/>
  <c r="H51" i="49" s="1"/>
  <c r="M40" i="49"/>
  <c r="H40" i="49"/>
  <c r="J40" i="49" s="1"/>
  <c r="M39" i="49"/>
  <c r="H39" i="49"/>
  <c r="J39" i="49" s="1"/>
  <c r="M38" i="49"/>
  <c r="H38" i="49"/>
  <c r="J38" i="49" s="1"/>
  <c r="N37" i="49"/>
  <c r="L37" i="49"/>
  <c r="K37" i="49"/>
  <c r="I37" i="49"/>
  <c r="G37" i="49"/>
  <c r="F37" i="49"/>
  <c r="F53" i="49" s="1"/>
  <c r="M36" i="49"/>
  <c r="H36" i="49"/>
  <c r="J36" i="49" s="1"/>
  <c r="M35" i="49"/>
  <c r="H35" i="49"/>
  <c r="J35" i="49" s="1"/>
  <c r="M34" i="49"/>
  <c r="H34" i="49"/>
  <c r="J34" i="49" s="1"/>
  <c r="M33" i="49"/>
  <c r="H33" i="49"/>
  <c r="J33" i="49" s="1"/>
  <c r="M32" i="49"/>
  <c r="H32" i="49"/>
  <c r="J32" i="49" s="1"/>
  <c r="M31" i="49"/>
  <c r="H31" i="49"/>
  <c r="J31" i="49" s="1"/>
  <c r="M30" i="49"/>
  <c r="H30" i="49"/>
  <c r="J30" i="49" s="1"/>
  <c r="M29" i="49"/>
  <c r="H29" i="49"/>
  <c r="J29" i="49" s="1"/>
  <c r="M28" i="49"/>
  <c r="H28" i="49"/>
  <c r="J28" i="49" s="1"/>
  <c r="M27" i="49"/>
  <c r="H27" i="49"/>
  <c r="J27" i="49" s="1"/>
  <c r="M26" i="49"/>
  <c r="H26" i="49"/>
  <c r="J26" i="49" s="1"/>
  <c r="M25" i="49"/>
  <c r="H25" i="49"/>
  <c r="J25" i="49" s="1"/>
  <c r="M24" i="49"/>
  <c r="H24" i="49"/>
  <c r="J24" i="49" s="1"/>
  <c r="N23" i="49"/>
  <c r="L23" i="49"/>
  <c r="L53" i="49" s="1"/>
  <c r="K23" i="49"/>
  <c r="I23" i="49"/>
  <c r="G23" i="49"/>
  <c r="G53" i="49" s="1"/>
  <c r="F23" i="49"/>
  <c r="M22" i="49"/>
  <c r="H22" i="49"/>
  <c r="J22" i="49" s="1"/>
  <c r="M21" i="49"/>
  <c r="J21" i="49"/>
  <c r="H21" i="49"/>
  <c r="M20" i="49"/>
  <c r="H20" i="49"/>
  <c r="J20" i="49" s="1"/>
  <c r="M19" i="49"/>
  <c r="H19" i="49"/>
  <c r="J19" i="49" s="1"/>
  <c r="M18" i="49"/>
  <c r="H18" i="49"/>
  <c r="J18" i="49" s="1"/>
  <c r="M17" i="49"/>
  <c r="H17" i="49"/>
  <c r="J17" i="49" s="1"/>
  <c r="M16" i="49"/>
  <c r="H16" i="49"/>
  <c r="J16" i="49" s="1"/>
  <c r="M15" i="49"/>
  <c r="H15" i="49"/>
  <c r="J15" i="49" s="1"/>
  <c r="M14" i="49"/>
  <c r="H14" i="49"/>
  <c r="J14" i="49" s="1"/>
  <c r="M13" i="49"/>
  <c r="J13" i="49"/>
  <c r="H13" i="49"/>
  <c r="M12" i="49"/>
  <c r="H12" i="49"/>
  <c r="J12" i="49" s="1"/>
  <c r="M11" i="49"/>
  <c r="H11" i="49"/>
  <c r="J11" i="49" s="1"/>
  <c r="M10" i="49"/>
  <c r="H10" i="49"/>
  <c r="J10" i="49" s="1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H34" i="48"/>
  <c r="J34" i="48" s="1"/>
  <c r="M33" i="48"/>
  <c r="H33" i="48"/>
  <c r="J33" i="48" s="1"/>
  <c r="M32" i="48"/>
  <c r="H32" i="48"/>
  <c r="J32" i="48" s="1"/>
  <c r="M31" i="48"/>
  <c r="H31" i="48"/>
  <c r="J31" i="48" s="1"/>
  <c r="M30" i="48"/>
  <c r="H30" i="48"/>
  <c r="J30" i="48" s="1"/>
  <c r="M29" i="48"/>
  <c r="H29" i="48"/>
  <c r="J29" i="48" s="1"/>
  <c r="M28" i="48"/>
  <c r="H28" i="48"/>
  <c r="J28" i="48" s="1"/>
  <c r="M27" i="48"/>
  <c r="H27" i="48"/>
  <c r="J27" i="48" s="1"/>
  <c r="M26" i="48"/>
  <c r="H26" i="48"/>
  <c r="J26" i="48" s="1"/>
  <c r="M25" i="48"/>
  <c r="H25" i="48"/>
  <c r="J25" i="48" s="1"/>
  <c r="M24" i="48"/>
  <c r="H24" i="48"/>
  <c r="J24" i="48" s="1"/>
  <c r="N23" i="48"/>
  <c r="N53" i="48" s="1"/>
  <c r="L23" i="48"/>
  <c r="K23" i="48"/>
  <c r="K53" i="48" s="1"/>
  <c r="I23" i="48"/>
  <c r="G23" i="48"/>
  <c r="G53" i="48" s="1"/>
  <c r="F23" i="48"/>
  <c r="F53" i="48" s="1"/>
  <c r="M22" i="48"/>
  <c r="J22" i="48"/>
  <c r="H22" i="48"/>
  <c r="M21" i="48"/>
  <c r="H21" i="48"/>
  <c r="J21" i="48" s="1"/>
  <c r="M20" i="48"/>
  <c r="H20" i="48"/>
  <c r="J20" i="48" s="1"/>
  <c r="M19" i="48"/>
  <c r="H19" i="48"/>
  <c r="J19" i="48" s="1"/>
  <c r="M18" i="48"/>
  <c r="H18" i="48"/>
  <c r="J18" i="48" s="1"/>
  <c r="M17" i="48"/>
  <c r="H17" i="48"/>
  <c r="J17" i="48" s="1"/>
  <c r="M16" i="48"/>
  <c r="H16" i="48"/>
  <c r="J16" i="48" s="1"/>
  <c r="M15" i="48"/>
  <c r="H15" i="48"/>
  <c r="J15" i="48" s="1"/>
  <c r="M14" i="48"/>
  <c r="H14" i="48"/>
  <c r="J14" i="48" s="1"/>
  <c r="M13" i="48"/>
  <c r="M23" i="48" s="1"/>
  <c r="H13" i="48"/>
  <c r="J13" i="48" s="1"/>
  <c r="M12" i="48"/>
  <c r="H12" i="48"/>
  <c r="J12" i="48" s="1"/>
  <c r="M11" i="48"/>
  <c r="H11" i="48"/>
  <c r="J11" i="48" s="1"/>
  <c r="M10" i="48"/>
  <c r="H10" i="48"/>
  <c r="J10" i="48" s="1"/>
  <c r="N51" i="47"/>
  <c r="L51" i="47"/>
  <c r="K51" i="47"/>
  <c r="I51" i="47"/>
  <c r="G51" i="47"/>
  <c r="F51" i="47"/>
  <c r="M50" i="47"/>
  <c r="H50" i="47"/>
  <c r="J50" i="47" s="1"/>
  <c r="M49" i="47"/>
  <c r="H49" i="47"/>
  <c r="J49" i="47" s="1"/>
  <c r="M48" i="47"/>
  <c r="H48" i="47"/>
  <c r="J48" i="47" s="1"/>
  <c r="M47" i="47"/>
  <c r="H47" i="47"/>
  <c r="J47" i="47" s="1"/>
  <c r="M46" i="47"/>
  <c r="H46" i="47"/>
  <c r="J46" i="47" s="1"/>
  <c r="M45" i="47"/>
  <c r="H45" i="47"/>
  <c r="J45" i="47" s="1"/>
  <c r="M44" i="47"/>
  <c r="J44" i="47"/>
  <c r="H44" i="47"/>
  <c r="M43" i="47"/>
  <c r="H43" i="47"/>
  <c r="J43" i="47" s="1"/>
  <c r="M42" i="47"/>
  <c r="H42" i="47"/>
  <c r="J42" i="47" s="1"/>
  <c r="M41" i="47"/>
  <c r="J41" i="47"/>
  <c r="H41" i="47"/>
  <c r="M40" i="47"/>
  <c r="H40" i="47"/>
  <c r="J40" i="47" s="1"/>
  <c r="M39" i="47"/>
  <c r="H39" i="47"/>
  <c r="J39" i="47" s="1"/>
  <c r="M38" i="47"/>
  <c r="H38" i="47"/>
  <c r="J38" i="47" s="1"/>
  <c r="N37" i="47"/>
  <c r="L37" i="47"/>
  <c r="K37" i="47"/>
  <c r="I37" i="47"/>
  <c r="G37" i="47"/>
  <c r="F37" i="47"/>
  <c r="M36" i="47"/>
  <c r="H36" i="47"/>
  <c r="J36" i="47" s="1"/>
  <c r="M35" i="47"/>
  <c r="H35" i="47"/>
  <c r="J35" i="47" s="1"/>
  <c r="M34" i="47"/>
  <c r="H34" i="47"/>
  <c r="J34" i="47" s="1"/>
  <c r="M33" i="47"/>
  <c r="H33" i="47"/>
  <c r="J33" i="47" s="1"/>
  <c r="M32" i="47"/>
  <c r="H32" i="47"/>
  <c r="J32" i="47" s="1"/>
  <c r="M31" i="47"/>
  <c r="H31" i="47"/>
  <c r="J31" i="47" s="1"/>
  <c r="M30" i="47"/>
  <c r="H30" i="47"/>
  <c r="J30" i="47" s="1"/>
  <c r="M29" i="47"/>
  <c r="H29" i="47"/>
  <c r="J29" i="47" s="1"/>
  <c r="M28" i="47"/>
  <c r="H28" i="47"/>
  <c r="J28" i="47" s="1"/>
  <c r="M27" i="47"/>
  <c r="J27" i="47"/>
  <c r="H27" i="47"/>
  <c r="M26" i="47"/>
  <c r="H26" i="47"/>
  <c r="J26" i="47" s="1"/>
  <c r="M25" i="47"/>
  <c r="H25" i="47"/>
  <c r="J25" i="47" s="1"/>
  <c r="M24" i="47"/>
  <c r="H24" i="47"/>
  <c r="J24" i="47" s="1"/>
  <c r="N23" i="47"/>
  <c r="L23" i="47"/>
  <c r="K23" i="47"/>
  <c r="I23" i="47"/>
  <c r="G23" i="47"/>
  <c r="G53" i="47" s="1"/>
  <c r="F23" i="47"/>
  <c r="F53" i="47" s="1"/>
  <c r="M22" i="47"/>
  <c r="J22" i="47"/>
  <c r="H22" i="47"/>
  <c r="M21" i="47"/>
  <c r="H21" i="47"/>
  <c r="J21" i="47" s="1"/>
  <c r="M20" i="47"/>
  <c r="H20" i="47"/>
  <c r="J20" i="47" s="1"/>
  <c r="M19" i="47"/>
  <c r="H19" i="47"/>
  <c r="J19" i="47" s="1"/>
  <c r="M18" i="47"/>
  <c r="H18" i="47"/>
  <c r="J18" i="47" s="1"/>
  <c r="M17" i="47"/>
  <c r="H17" i="47"/>
  <c r="J17" i="47" s="1"/>
  <c r="M16" i="47"/>
  <c r="H16" i="47"/>
  <c r="J16" i="47" s="1"/>
  <c r="M15" i="47"/>
  <c r="H15" i="47"/>
  <c r="J15" i="47" s="1"/>
  <c r="M14" i="47"/>
  <c r="H14" i="47"/>
  <c r="J14" i="47" s="1"/>
  <c r="M13" i="47"/>
  <c r="M23" i="47" s="1"/>
  <c r="H13" i="47"/>
  <c r="M12" i="47"/>
  <c r="H12" i="47"/>
  <c r="J12" i="47" s="1"/>
  <c r="M11" i="47"/>
  <c r="H11" i="47"/>
  <c r="J11" i="47" s="1"/>
  <c r="M10" i="47"/>
  <c r="H10" i="47"/>
  <c r="J10" i="47" s="1"/>
  <c r="N51" i="46"/>
  <c r="L51" i="46"/>
  <c r="K51" i="46"/>
  <c r="I51" i="46"/>
  <c r="G51" i="46"/>
  <c r="F51" i="46"/>
  <c r="M50" i="46"/>
  <c r="H50" i="46"/>
  <c r="J50" i="46" s="1"/>
  <c r="M49" i="46"/>
  <c r="H49" i="46"/>
  <c r="J49" i="46" s="1"/>
  <c r="M48" i="46"/>
  <c r="H48" i="46"/>
  <c r="J48" i="46" s="1"/>
  <c r="M47" i="46"/>
  <c r="H47" i="46"/>
  <c r="J47" i="46" s="1"/>
  <c r="M46" i="46"/>
  <c r="H46" i="46"/>
  <c r="J46" i="46" s="1"/>
  <c r="M45" i="46"/>
  <c r="H45" i="46"/>
  <c r="J45" i="46" s="1"/>
  <c r="M44" i="46"/>
  <c r="H44" i="46"/>
  <c r="J44" i="46" s="1"/>
  <c r="M43" i="46"/>
  <c r="H43" i="46"/>
  <c r="J43" i="46" s="1"/>
  <c r="M42" i="46"/>
  <c r="H42" i="46"/>
  <c r="J42" i="46" s="1"/>
  <c r="M41" i="46"/>
  <c r="H41" i="46"/>
  <c r="J41" i="46" s="1"/>
  <c r="M40" i="46"/>
  <c r="H40" i="46"/>
  <c r="J40" i="46" s="1"/>
  <c r="M39" i="46"/>
  <c r="J39" i="46"/>
  <c r="H39" i="46"/>
  <c r="M38" i="46"/>
  <c r="H38" i="46"/>
  <c r="J38" i="46" s="1"/>
  <c r="N37" i="46"/>
  <c r="L37" i="46"/>
  <c r="K37" i="46"/>
  <c r="I37" i="46"/>
  <c r="G37" i="46"/>
  <c r="F37" i="46"/>
  <c r="M36" i="46"/>
  <c r="H36" i="46"/>
  <c r="J36" i="46" s="1"/>
  <c r="M35" i="46"/>
  <c r="H35" i="46"/>
  <c r="J35" i="46" s="1"/>
  <c r="M34" i="46"/>
  <c r="H34" i="46"/>
  <c r="J34" i="46" s="1"/>
  <c r="M33" i="46"/>
  <c r="H33" i="46"/>
  <c r="J33" i="46" s="1"/>
  <c r="M32" i="46"/>
  <c r="H32" i="46"/>
  <c r="J32" i="46" s="1"/>
  <c r="M31" i="46"/>
  <c r="H31" i="46"/>
  <c r="J31" i="46" s="1"/>
  <c r="M30" i="46"/>
  <c r="H30" i="46"/>
  <c r="J30" i="46" s="1"/>
  <c r="M29" i="46"/>
  <c r="H29" i="46"/>
  <c r="J29" i="46" s="1"/>
  <c r="M28" i="46"/>
  <c r="H28" i="46"/>
  <c r="J28" i="46" s="1"/>
  <c r="M27" i="46"/>
  <c r="M37" i="46" s="1"/>
  <c r="H27" i="46"/>
  <c r="J27" i="46" s="1"/>
  <c r="M26" i="46"/>
  <c r="H26" i="46"/>
  <c r="J26" i="46" s="1"/>
  <c r="M25" i="46"/>
  <c r="J25" i="46"/>
  <c r="H25" i="46"/>
  <c r="M24" i="46"/>
  <c r="H24" i="46"/>
  <c r="J24" i="46" s="1"/>
  <c r="N23" i="46"/>
  <c r="L23" i="46"/>
  <c r="L53" i="46" s="1"/>
  <c r="K23" i="46"/>
  <c r="K53" i="46" s="1"/>
  <c r="I23" i="46"/>
  <c r="I53" i="46" s="1"/>
  <c r="G23" i="46"/>
  <c r="G53" i="46" s="1"/>
  <c r="F23" i="46"/>
  <c r="M22" i="46"/>
  <c r="H22" i="46"/>
  <c r="J22" i="46" s="1"/>
  <c r="M21" i="46"/>
  <c r="H21" i="46"/>
  <c r="J21" i="46" s="1"/>
  <c r="M20" i="46"/>
  <c r="J20" i="46"/>
  <c r="H20" i="46"/>
  <c r="M19" i="46"/>
  <c r="H19" i="46"/>
  <c r="J19" i="46" s="1"/>
  <c r="M18" i="46"/>
  <c r="H18" i="46"/>
  <c r="J18" i="46" s="1"/>
  <c r="M17" i="46"/>
  <c r="H17" i="46"/>
  <c r="J17" i="46" s="1"/>
  <c r="M16" i="46"/>
  <c r="H16" i="46"/>
  <c r="J16" i="46" s="1"/>
  <c r="M15" i="46"/>
  <c r="J15" i="46"/>
  <c r="H15" i="46"/>
  <c r="M14" i="46"/>
  <c r="H14" i="46"/>
  <c r="J14" i="46" s="1"/>
  <c r="M13" i="46"/>
  <c r="M23" i="46" s="1"/>
  <c r="J13" i="46"/>
  <c r="H13" i="46"/>
  <c r="M12" i="46"/>
  <c r="H12" i="46"/>
  <c r="J12" i="46" s="1"/>
  <c r="M11" i="46"/>
  <c r="H11" i="46"/>
  <c r="J11" i="46" s="1"/>
  <c r="M10" i="46"/>
  <c r="H10" i="46"/>
  <c r="J10" i="46" s="1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H48" i="45"/>
  <c r="J48" i="45" s="1"/>
  <c r="M47" i="45"/>
  <c r="J47" i="45"/>
  <c r="H47" i="45"/>
  <c r="M46" i="45"/>
  <c r="J46" i="45"/>
  <c r="H46" i="45"/>
  <c r="M45" i="45"/>
  <c r="H45" i="45"/>
  <c r="J45" i="45" s="1"/>
  <c r="M44" i="45"/>
  <c r="J44" i="45"/>
  <c r="H44" i="45"/>
  <c r="M43" i="45"/>
  <c r="H43" i="45"/>
  <c r="J43" i="45" s="1"/>
  <c r="M42" i="45"/>
  <c r="H42" i="45"/>
  <c r="J42" i="45" s="1"/>
  <c r="M41" i="45"/>
  <c r="H41" i="45"/>
  <c r="J41" i="45" s="1"/>
  <c r="M40" i="45"/>
  <c r="J40" i="45"/>
  <c r="H40" i="45"/>
  <c r="M39" i="45"/>
  <c r="H39" i="45"/>
  <c r="J39" i="45" s="1"/>
  <c r="M38" i="45"/>
  <c r="H38" i="45"/>
  <c r="J38" i="45" s="1"/>
  <c r="N37" i="45"/>
  <c r="L37" i="45"/>
  <c r="K37" i="45"/>
  <c r="I37" i="45"/>
  <c r="G37" i="45"/>
  <c r="G53" i="45" s="1"/>
  <c r="F37" i="45"/>
  <c r="M36" i="45"/>
  <c r="H36" i="45"/>
  <c r="J36" i="45" s="1"/>
  <c r="M35" i="45"/>
  <c r="H35" i="45"/>
  <c r="J35" i="45" s="1"/>
  <c r="M34" i="45"/>
  <c r="H34" i="45"/>
  <c r="J34" i="45" s="1"/>
  <c r="M33" i="45"/>
  <c r="H33" i="45"/>
  <c r="J33" i="45" s="1"/>
  <c r="M32" i="45"/>
  <c r="H32" i="45"/>
  <c r="J32" i="45" s="1"/>
  <c r="M31" i="45"/>
  <c r="H31" i="45"/>
  <c r="J31" i="45" s="1"/>
  <c r="M30" i="45"/>
  <c r="H30" i="45"/>
  <c r="J30" i="45" s="1"/>
  <c r="M29" i="45"/>
  <c r="H29" i="45"/>
  <c r="J29" i="45" s="1"/>
  <c r="M28" i="45"/>
  <c r="H28" i="45"/>
  <c r="J28" i="45" s="1"/>
  <c r="M27" i="45"/>
  <c r="H27" i="45"/>
  <c r="J27" i="45" s="1"/>
  <c r="M26" i="45"/>
  <c r="H26" i="45"/>
  <c r="J26" i="45" s="1"/>
  <c r="M25" i="45"/>
  <c r="H25" i="45"/>
  <c r="J25" i="45" s="1"/>
  <c r="M24" i="45"/>
  <c r="J24" i="45"/>
  <c r="H24" i="45"/>
  <c r="N23" i="45"/>
  <c r="L23" i="45"/>
  <c r="K23" i="45"/>
  <c r="I23" i="45"/>
  <c r="G23" i="45"/>
  <c r="F23" i="45"/>
  <c r="F53" i="45" s="1"/>
  <c r="M22" i="45"/>
  <c r="H22" i="45"/>
  <c r="J22" i="45" s="1"/>
  <c r="M21" i="45"/>
  <c r="H21" i="45"/>
  <c r="J21" i="45" s="1"/>
  <c r="M20" i="45"/>
  <c r="H20" i="45"/>
  <c r="J20" i="45" s="1"/>
  <c r="M19" i="45"/>
  <c r="J19" i="45"/>
  <c r="H19" i="45"/>
  <c r="M18" i="45"/>
  <c r="H18" i="45"/>
  <c r="J18" i="45" s="1"/>
  <c r="M17" i="45"/>
  <c r="H17" i="45"/>
  <c r="J17" i="45" s="1"/>
  <c r="M16" i="45"/>
  <c r="J16" i="45"/>
  <c r="H16" i="45"/>
  <c r="M15" i="45"/>
  <c r="H15" i="45"/>
  <c r="J15" i="45" s="1"/>
  <c r="M14" i="45"/>
  <c r="H14" i="45"/>
  <c r="J14" i="45" s="1"/>
  <c r="M13" i="45"/>
  <c r="M23" i="45" s="1"/>
  <c r="H13" i="45"/>
  <c r="J13" i="45" s="1"/>
  <c r="M12" i="45"/>
  <c r="H12" i="45"/>
  <c r="J12" i="45" s="1"/>
  <c r="M11" i="45"/>
  <c r="H11" i="45"/>
  <c r="J11" i="45" s="1"/>
  <c r="M10" i="45"/>
  <c r="H10" i="45"/>
  <c r="H23" i="45" s="1"/>
  <c r="N51" i="44"/>
  <c r="L51" i="44"/>
  <c r="K51" i="44"/>
  <c r="I51" i="44"/>
  <c r="G51" i="44"/>
  <c r="G53" i="44" s="1"/>
  <c r="F51" i="44"/>
  <c r="M50" i="44"/>
  <c r="H50" i="44"/>
  <c r="J50" i="44" s="1"/>
  <c r="M49" i="44"/>
  <c r="H49" i="44"/>
  <c r="J49" i="44" s="1"/>
  <c r="M48" i="44"/>
  <c r="H48" i="44"/>
  <c r="J48" i="44" s="1"/>
  <c r="M47" i="44"/>
  <c r="H47" i="44"/>
  <c r="J47" i="44" s="1"/>
  <c r="M46" i="44"/>
  <c r="H46" i="44"/>
  <c r="J46" i="44" s="1"/>
  <c r="M45" i="44"/>
  <c r="H45" i="44"/>
  <c r="J45" i="44" s="1"/>
  <c r="M44" i="44"/>
  <c r="H44" i="44"/>
  <c r="J44" i="44" s="1"/>
  <c r="M43" i="44"/>
  <c r="H43" i="44"/>
  <c r="J43" i="44" s="1"/>
  <c r="M42" i="44"/>
  <c r="H42" i="44"/>
  <c r="J42" i="44" s="1"/>
  <c r="M41" i="44"/>
  <c r="M51" i="44" s="1"/>
  <c r="H41" i="44"/>
  <c r="H51" i="44" s="1"/>
  <c r="M40" i="44"/>
  <c r="H40" i="44"/>
  <c r="J40" i="44" s="1"/>
  <c r="M39" i="44"/>
  <c r="H39" i="44"/>
  <c r="J39" i="44" s="1"/>
  <c r="M38" i="44"/>
  <c r="H38" i="44"/>
  <c r="J38" i="44" s="1"/>
  <c r="N37" i="44"/>
  <c r="L37" i="44"/>
  <c r="K37" i="44"/>
  <c r="I37" i="44"/>
  <c r="G37" i="44"/>
  <c r="F37" i="44"/>
  <c r="M36" i="44"/>
  <c r="H36" i="44"/>
  <c r="J36" i="44" s="1"/>
  <c r="M35" i="44"/>
  <c r="H35" i="44"/>
  <c r="J35" i="44" s="1"/>
  <c r="M34" i="44"/>
  <c r="H34" i="44"/>
  <c r="J34" i="44" s="1"/>
  <c r="M33" i="44"/>
  <c r="H33" i="44"/>
  <c r="J33" i="44" s="1"/>
  <c r="M32" i="44"/>
  <c r="H32" i="44"/>
  <c r="J32" i="44" s="1"/>
  <c r="M31" i="44"/>
  <c r="H31" i="44"/>
  <c r="J31" i="44" s="1"/>
  <c r="M30" i="44"/>
  <c r="H30" i="44"/>
  <c r="J30" i="44" s="1"/>
  <c r="M29" i="44"/>
  <c r="H29" i="44"/>
  <c r="J29" i="44" s="1"/>
  <c r="M28" i="44"/>
  <c r="H28" i="44"/>
  <c r="J28" i="44" s="1"/>
  <c r="M27" i="44"/>
  <c r="M37" i="44" s="1"/>
  <c r="H27" i="44"/>
  <c r="J27" i="44" s="1"/>
  <c r="M26" i="44"/>
  <c r="H26" i="44"/>
  <c r="J26" i="44" s="1"/>
  <c r="M25" i="44"/>
  <c r="H25" i="44"/>
  <c r="J25" i="44" s="1"/>
  <c r="M24" i="44"/>
  <c r="H24" i="44"/>
  <c r="J24" i="44" s="1"/>
  <c r="N23" i="44"/>
  <c r="L23" i="44"/>
  <c r="K23" i="44"/>
  <c r="I23" i="44"/>
  <c r="I53" i="44" s="1"/>
  <c r="G23" i="44"/>
  <c r="F23" i="44"/>
  <c r="M22" i="44"/>
  <c r="H22" i="44"/>
  <c r="J22" i="44" s="1"/>
  <c r="M21" i="44"/>
  <c r="H21" i="44"/>
  <c r="J21" i="44" s="1"/>
  <c r="M20" i="44"/>
  <c r="H20" i="44"/>
  <c r="J20" i="44" s="1"/>
  <c r="M19" i="44"/>
  <c r="H19" i="44"/>
  <c r="J19" i="44" s="1"/>
  <c r="M18" i="44"/>
  <c r="H18" i="44"/>
  <c r="J18" i="44" s="1"/>
  <c r="M17" i="44"/>
  <c r="H17" i="44"/>
  <c r="J17" i="44" s="1"/>
  <c r="M16" i="44"/>
  <c r="H16" i="44"/>
  <c r="J16" i="44" s="1"/>
  <c r="M15" i="44"/>
  <c r="H15" i="44"/>
  <c r="J15" i="44" s="1"/>
  <c r="M14" i="44"/>
  <c r="H14" i="44"/>
  <c r="J14" i="44" s="1"/>
  <c r="M13" i="44"/>
  <c r="J13" i="44"/>
  <c r="H13" i="44"/>
  <c r="M12" i="44"/>
  <c r="H12" i="44"/>
  <c r="J12" i="44" s="1"/>
  <c r="M11" i="44"/>
  <c r="H11" i="44"/>
  <c r="J11" i="44" s="1"/>
  <c r="M10" i="44"/>
  <c r="H10" i="44"/>
  <c r="J10" i="44" s="1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H48" i="43"/>
  <c r="J48" i="43" s="1"/>
  <c r="M47" i="43"/>
  <c r="H47" i="43"/>
  <c r="J47" i="43" s="1"/>
  <c r="M46" i="43"/>
  <c r="J46" i="43"/>
  <c r="H46" i="43"/>
  <c r="M45" i="43"/>
  <c r="J45" i="43"/>
  <c r="H45" i="43"/>
  <c r="M44" i="43"/>
  <c r="H44" i="43"/>
  <c r="J44" i="43" s="1"/>
  <c r="M43" i="43"/>
  <c r="H43" i="43"/>
  <c r="J43" i="43" s="1"/>
  <c r="M42" i="43"/>
  <c r="H42" i="43"/>
  <c r="J42" i="43" s="1"/>
  <c r="M41" i="43"/>
  <c r="M51" i="43" s="1"/>
  <c r="H41" i="43"/>
  <c r="J41" i="43" s="1"/>
  <c r="M40" i="43"/>
  <c r="H40" i="43"/>
  <c r="J40" i="43" s="1"/>
  <c r="M39" i="43"/>
  <c r="H39" i="43"/>
  <c r="J39" i="43" s="1"/>
  <c r="M38" i="43"/>
  <c r="H38" i="43"/>
  <c r="J38" i="43" s="1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H34" i="43"/>
  <c r="J34" i="43" s="1"/>
  <c r="M33" i="43"/>
  <c r="H33" i="43"/>
  <c r="J33" i="43" s="1"/>
  <c r="M32" i="43"/>
  <c r="H32" i="43"/>
  <c r="J32" i="43" s="1"/>
  <c r="M31" i="43"/>
  <c r="H31" i="43"/>
  <c r="J31" i="43" s="1"/>
  <c r="M30" i="43"/>
  <c r="H30" i="43"/>
  <c r="J30" i="43" s="1"/>
  <c r="M29" i="43"/>
  <c r="H29" i="43"/>
  <c r="J29" i="43" s="1"/>
  <c r="M28" i="43"/>
  <c r="H28" i="43"/>
  <c r="J28" i="43" s="1"/>
  <c r="M27" i="43"/>
  <c r="H27" i="43"/>
  <c r="M26" i="43"/>
  <c r="H26" i="43"/>
  <c r="J26" i="43" s="1"/>
  <c r="M25" i="43"/>
  <c r="H25" i="43"/>
  <c r="J25" i="43" s="1"/>
  <c r="M24" i="43"/>
  <c r="H24" i="43"/>
  <c r="J24" i="43" s="1"/>
  <c r="N23" i="43"/>
  <c r="L23" i="43"/>
  <c r="K23" i="43"/>
  <c r="I23" i="43"/>
  <c r="I53" i="43" s="1"/>
  <c r="G23" i="43"/>
  <c r="G53" i="43" s="1"/>
  <c r="F23" i="43"/>
  <c r="F53" i="43" s="1"/>
  <c r="M22" i="43"/>
  <c r="H22" i="43"/>
  <c r="J22" i="43" s="1"/>
  <c r="M21" i="43"/>
  <c r="H21" i="43"/>
  <c r="J21" i="43" s="1"/>
  <c r="M20" i="43"/>
  <c r="H20" i="43"/>
  <c r="J20" i="43" s="1"/>
  <c r="M19" i="43"/>
  <c r="H19" i="43"/>
  <c r="J19" i="43" s="1"/>
  <c r="M18" i="43"/>
  <c r="J18" i="43"/>
  <c r="H18" i="43"/>
  <c r="M17" i="43"/>
  <c r="H17" i="43"/>
  <c r="J17" i="43" s="1"/>
  <c r="M16" i="43"/>
  <c r="H16" i="43"/>
  <c r="J16" i="43" s="1"/>
  <c r="M15" i="43"/>
  <c r="H15" i="43"/>
  <c r="J15" i="43" s="1"/>
  <c r="M14" i="43"/>
  <c r="H14" i="43"/>
  <c r="J14" i="43" s="1"/>
  <c r="M13" i="43"/>
  <c r="H13" i="43"/>
  <c r="J13" i="43" s="1"/>
  <c r="M12" i="43"/>
  <c r="H12" i="43"/>
  <c r="J12" i="43" s="1"/>
  <c r="M11" i="43"/>
  <c r="J11" i="43"/>
  <c r="H11" i="43"/>
  <c r="M10" i="43"/>
  <c r="H10" i="43"/>
  <c r="J10" i="43" s="1"/>
  <c r="N51" i="42"/>
  <c r="L51" i="42"/>
  <c r="K51" i="42"/>
  <c r="I51" i="42"/>
  <c r="G51" i="42"/>
  <c r="F51" i="42"/>
  <c r="M50" i="42"/>
  <c r="H50" i="42"/>
  <c r="M49" i="42"/>
  <c r="H49" i="42"/>
  <c r="J49" i="42" s="1"/>
  <c r="M48" i="42"/>
  <c r="H48" i="42"/>
  <c r="J48" i="42" s="1"/>
  <c r="M47" i="42"/>
  <c r="H47" i="42"/>
  <c r="J47" i="42" s="1"/>
  <c r="M46" i="42"/>
  <c r="J46" i="42"/>
  <c r="H46" i="42"/>
  <c r="M45" i="42"/>
  <c r="H45" i="42"/>
  <c r="J45" i="42" s="1"/>
  <c r="M44" i="42"/>
  <c r="H44" i="42"/>
  <c r="J44" i="42" s="1"/>
  <c r="M43" i="42"/>
  <c r="H43" i="42"/>
  <c r="J43" i="42" s="1"/>
  <c r="M42" i="42"/>
  <c r="H42" i="42"/>
  <c r="J42" i="42" s="1"/>
  <c r="M41" i="42"/>
  <c r="H41" i="42"/>
  <c r="J41" i="42" s="1"/>
  <c r="M40" i="42"/>
  <c r="H40" i="42"/>
  <c r="J40" i="42" s="1"/>
  <c r="M39" i="42"/>
  <c r="H39" i="42"/>
  <c r="J39" i="42" s="1"/>
  <c r="M38" i="42"/>
  <c r="H38" i="42"/>
  <c r="J38" i="42" s="1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H34" i="42"/>
  <c r="J34" i="42" s="1"/>
  <c r="M33" i="42"/>
  <c r="H33" i="42"/>
  <c r="J33" i="42" s="1"/>
  <c r="M32" i="42"/>
  <c r="H32" i="42"/>
  <c r="J32" i="42" s="1"/>
  <c r="M31" i="42"/>
  <c r="H31" i="42"/>
  <c r="J31" i="42" s="1"/>
  <c r="M30" i="42"/>
  <c r="H30" i="42"/>
  <c r="J30" i="42" s="1"/>
  <c r="M29" i="42"/>
  <c r="H29" i="42"/>
  <c r="J29" i="42" s="1"/>
  <c r="M28" i="42"/>
  <c r="H28" i="42"/>
  <c r="J28" i="42" s="1"/>
  <c r="M27" i="42"/>
  <c r="H27" i="42"/>
  <c r="J27" i="42" s="1"/>
  <c r="M26" i="42"/>
  <c r="H26" i="42"/>
  <c r="J26" i="42" s="1"/>
  <c r="M25" i="42"/>
  <c r="H25" i="42"/>
  <c r="J25" i="42" s="1"/>
  <c r="M24" i="42"/>
  <c r="H24" i="42"/>
  <c r="J24" i="42" s="1"/>
  <c r="N23" i="42"/>
  <c r="L23" i="42"/>
  <c r="K23" i="42"/>
  <c r="I23" i="42"/>
  <c r="G23" i="42"/>
  <c r="F23" i="42"/>
  <c r="M22" i="42"/>
  <c r="H22" i="42"/>
  <c r="J22" i="42" s="1"/>
  <c r="M21" i="42"/>
  <c r="H21" i="42"/>
  <c r="J21" i="42" s="1"/>
  <c r="M20" i="42"/>
  <c r="H20" i="42"/>
  <c r="J20" i="42" s="1"/>
  <c r="M19" i="42"/>
  <c r="H19" i="42"/>
  <c r="J19" i="42" s="1"/>
  <c r="M18" i="42"/>
  <c r="J18" i="42"/>
  <c r="H18" i="42"/>
  <c r="M17" i="42"/>
  <c r="H17" i="42"/>
  <c r="J17" i="42" s="1"/>
  <c r="M16" i="42"/>
  <c r="H16" i="42"/>
  <c r="J16" i="42" s="1"/>
  <c r="M15" i="42"/>
  <c r="H15" i="42"/>
  <c r="J15" i="42" s="1"/>
  <c r="M14" i="42"/>
  <c r="H14" i="42"/>
  <c r="J14" i="42" s="1"/>
  <c r="M13" i="42"/>
  <c r="H13" i="42"/>
  <c r="J13" i="42" s="1"/>
  <c r="M12" i="42"/>
  <c r="H12" i="42"/>
  <c r="J12" i="42" s="1"/>
  <c r="M11" i="42"/>
  <c r="H11" i="42"/>
  <c r="J11" i="42" s="1"/>
  <c r="M10" i="42"/>
  <c r="H10" i="42"/>
  <c r="J10" i="42" s="1"/>
  <c r="N51" i="41"/>
  <c r="L51" i="41"/>
  <c r="K51" i="41"/>
  <c r="I51" i="41"/>
  <c r="G51" i="41"/>
  <c r="F51" i="41"/>
  <c r="M50" i="41"/>
  <c r="H50" i="41"/>
  <c r="J50" i="41" s="1"/>
  <c r="M49" i="41"/>
  <c r="H49" i="41"/>
  <c r="J49" i="41" s="1"/>
  <c r="M48" i="41"/>
  <c r="H48" i="41"/>
  <c r="J48" i="41" s="1"/>
  <c r="M47" i="41"/>
  <c r="H47" i="41"/>
  <c r="J47" i="41" s="1"/>
  <c r="M46" i="41"/>
  <c r="H46" i="41"/>
  <c r="J46" i="41" s="1"/>
  <c r="M45" i="41"/>
  <c r="H45" i="41"/>
  <c r="J45" i="41" s="1"/>
  <c r="M44" i="41"/>
  <c r="H44" i="41"/>
  <c r="J44" i="41" s="1"/>
  <c r="M43" i="41"/>
  <c r="H43" i="41"/>
  <c r="J43" i="41" s="1"/>
  <c r="M42" i="41"/>
  <c r="H42" i="41"/>
  <c r="J42" i="41" s="1"/>
  <c r="M41" i="41"/>
  <c r="H41" i="41"/>
  <c r="J41" i="41" s="1"/>
  <c r="M40" i="41"/>
  <c r="H40" i="41"/>
  <c r="J40" i="41" s="1"/>
  <c r="M39" i="41"/>
  <c r="H39" i="41"/>
  <c r="J39" i="41" s="1"/>
  <c r="M38" i="41"/>
  <c r="H38" i="41"/>
  <c r="J38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H34" i="41"/>
  <c r="J34" i="41" s="1"/>
  <c r="M33" i="41"/>
  <c r="H33" i="41"/>
  <c r="J33" i="41" s="1"/>
  <c r="M32" i="41"/>
  <c r="H32" i="41"/>
  <c r="J32" i="41" s="1"/>
  <c r="M31" i="41"/>
  <c r="H31" i="41"/>
  <c r="J31" i="41" s="1"/>
  <c r="M30" i="41"/>
  <c r="H30" i="41"/>
  <c r="J30" i="41" s="1"/>
  <c r="M29" i="41"/>
  <c r="H29" i="41"/>
  <c r="J29" i="41" s="1"/>
  <c r="M28" i="41"/>
  <c r="H28" i="41"/>
  <c r="J28" i="41" s="1"/>
  <c r="M27" i="41"/>
  <c r="H27" i="41"/>
  <c r="J27" i="41" s="1"/>
  <c r="M26" i="41"/>
  <c r="H26" i="41"/>
  <c r="J26" i="41" s="1"/>
  <c r="M25" i="41"/>
  <c r="H25" i="41"/>
  <c r="J25" i="41" s="1"/>
  <c r="M24" i="41"/>
  <c r="H24" i="41"/>
  <c r="J24" i="41" s="1"/>
  <c r="N23" i="41"/>
  <c r="L23" i="41"/>
  <c r="L53" i="41" s="1"/>
  <c r="K23" i="41"/>
  <c r="I23" i="41"/>
  <c r="G23" i="41"/>
  <c r="F23" i="41"/>
  <c r="F53" i="41" s="1"/>
  <c r="M22" i="41"/>
  <c r="H22" i="41"/>
  <c r="J22" i="41" s="1"/>
  <c r="M21" i="41"/>
  <c r="H21" i="41"/>
  <c r="J21" i="41" s="1"/>
  <c r="M20" i="41"/>
  <c r="H20" i="41"/>
  <c r="J20" i="41" s="1"/>
  <c r="M19" i="41"/>
  <c r="H19" i="41"/>
  <c r="J19" i="41" s="1"/>
  <c r="M18" i="41"/>
  <c r="H18" i="41"/>
  <c r="J18" i="41" s="1"/>
  <c r="M17" i="41"/>
  <c r="H17" i="41"/>
  <c r="J17" i="41" s="1"/>
  <c r="M16" i="41"/>
  <c r="H16" i="41"/>
  <c r="J16" i="41" s="1"/>
  <c r="M15" i="41"/>
  <c r="H15" i="41"/>
  <c r="J15" i="41" s="1"/>
  <c r="M14" i="41"/>
  <c r="H14" i="41"/>
  <c r="J14" i="41" s="1"/>
  <c r="M13" i="41"/>
  <c r="H13" i="41"/>
  <c r="M12" i="41"/>
  <c r="H12" i="41"/>
  <c r="J12" i="41" s="1"/>
  <c r="M11" i="41"/>
  <c r="H11" i="41"/>
  <c r="J11" i="41" s="1"/>
  <c r="M10" i="41"/>
  <c r="H10" i="41"/>
  <c r="J10" i="41" s="1"/>
  <c r="N51" i="40"/>
  <c r="L51" i="40"/>
  <c r="K51" i="40"/>
  <c r="I51" i="40"/>
  <c r="G51" i="40"/>
  <c r="F51" i="40"/>
  <c r="M50" i="40"/>
  <c r="H50" i="40"/>
  <c r="J50" i="40" s="1"/>
  <c r="M49" i="40"/>
  <c r="H49" i="40"/>
  <c r="J49" i="40" s="1"/>
  <c r="M48" i="40"/>
  <c r="H48" i="40"/>
  <c r="J48" i="40" s="1"/>
  <c r="M47" i="40"/>
  <c r="H47" i="40"/>
  <c r="J47" i="40" s="1"/>
  <c r="M46" i="40"/>
  <c r="H46" i="40"/>
  <c r="J46" i="40" s="1"/>
  <c r="M45" i="40"/>
  <c r="H45" i="40"/>
  <c r="J45" i="40" s="1"/>
  <c r="M44" i="40"/>
  <c r="H44" i="40"/>
  <c r="J44" i="40" s="1"/>
  <c r="M43" i="40"/>
  <c r="H43" i="40"/>
  <c r="J43" i="40" s="1"/>
  <c r="M42" i="40"/>
  <c r="H42" i="40"/>
  <c r="J42" i="40" s="1"/>
  <c r="M41" i="40"/>
  <c r="J41" i="40"/>
  <c r="H41" i="40"/>
  <c r="M40" i="40"/>
  <c r="H40" i="40"/>
  <c r="J40" i="40" s="1"/>
  <c r="M39" i="40"/>
  <c r="H39" i="40"/>
  <c r="J39" i="40" s="1"/>
  <c r="M38" i="40"/>
  <c r="H38" i="40"/>
  <c r="J38" i="40" s="1"/>
  <c r="N37" i="40"/>
  <c r="L37" i="40"/>
  <c r="K37" i="40"/>
  <c r="I37" i="40"/>
  <c r="G37" i="40"/>
  <c r="F37" i="40"/>
  <c r="M36" i="40"/>
  <c r="H36" i="40"/>
  <c r="J36" i="40" s="1"/>
  <c r="M35" i="40"/>
  <c r="H35" i="40"/>
  <c r="J35" i="40" s="1"/>
  <c r="M34" i="40"/>
  <c r="H34" i="40"/>
  <c r="J34" i="40" s="1"/>
  <c r="M33" i="40"/>
  <c r="H33" i="40"/>
  <c r="J33" i="40" s="1"/>
  <c r="M32" i="40"/>
  <c r="H32" i="40"/>
  <c r="J32" i="40" s="1"/>
  <c r="M31" i="40"/>
  <c r="H31" i="40"/>
  <c r="J31" i="40" s="1"/>
  <c r="M30" i="40"/>
  <c r="H30" i="40"/>
  <c r="J30" i="40" s="1"/>
  <c r="M29" i="40"/>
  <c r="H29" i="40"/>
  <c r="J29" i="40" s="1"/>
  <c r="M28" i="40"/>
  <c r="H28" i="40"/>
  <c r="J28" i="40" s="1"/>
  <c r="M27" i="40"/>
  <c r="H27" i="40"/>
  <c r="M26" i="40"/>
  <c r="H26" i="40"/>
  <c r="J26" i="40" s="1"/>
  <c r="M25" i="40"/>
  <c r="H25" i="40"/>
  <c r="J25" i="40" s="1"/>
  <c r="M24" i="40"/>
  <c r="H24" i="40"/>
  <c r="J24" i="40" s="1"/>
  <c r="N23" i="40"/>
  <c r="L23" i="40"/>
  <c r="K23" i="40"/>
  <c r="I23" i="40"/>
  <c r="I53" i="40" s="1"/>
  <c r="G23" i="40"/>
  <c r="G53" i="40" s="1"/>
  <c r="F23" i="40"/>
  <c r="M22" i="40"/>
  <c r="H22" i="40"/>
  <c r="J22" i="40" s="1"/>
  <c r="M21" i="40"/>
  <c r="H21" i="40"/>
  <c r="J21" i="40" s="1"/>
  <c r="M20" i="40"/>
  <c r="H20" i="40"/>
  <c r="J20" i="40" s="1"/>
  <c r="M19" i="40"/>
  <c r="H19" i="40"/>
  <c r="J19" i="40" s="1"/>
  <c r="M18" i="40"/>
  <c r="J18" i="40"/>
  <c r="H18" i="40"/>
  <c r="M17" i="40"/>
  <c r="H17" i="40"/>
  <c r="J17" i="40" s="1"/>
  <c r="M16" i="40"/>
  <c r="H16" i="40"/>
  <c r="J16" i="40" s="1"/>
  <c r="M15" i="40"/>
  <c r="H15" i="40"/>
  <c r="J15" i="40" s="1"/>
  <c r="M14" i="40"/>
  <c r="H14" i="40"/>
  <c r="J14" i="40" s="1"/>
  <c r="M13" i="40"/>
  <c r="H13" i="40"/>
  <c r="M12" i="40"/>
  <c r="H12" i="40"/>
  <c r="J12" i="40" s="1"/>
  <c r="M11" i="40"/>
  <c r="H11" i="40"/>
  <c r="J11" i="40" s="1"/>
  <c r="M10" i="40"/>
  <c r="H10" i="40"/>
  <c r="J10" i="40" s="1"/>
  <c r="N51" i="39"/>
  <c r="L51" i="39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H45" i="39"/>
  <c r="J45" i="39" s="1"/>
  <c r="M44" i="39"/>
  <c r="H44" i="39"/>
  <c r="J44" i="39" s="1"/>
  <c r="M43" i="39"/>
  <c r="H43" i="39"/>
  <c r="J43" i="39" s="1"/>
  <c r="M42" i="39"/>
  <c r="H42" i="39"/>
  <c r="J42" i="39" s="1"/>
  <c r="M41" i="39"/>
  <c r="H41" i="39"/>
  <c r="J41" i="39" s="1"/>
  <c r="M40" i="39"/>
  <c r="H40" i="39"/>
  <c r="J40" i="39" s="1"/>
  <c r="M39" i="39"/>
  <c r="H39" i="39"/>
  <c r="J39" i="39" s="1"/>
  <c r="M38" i="39"/>
  <c r="H38" i="39"/>
  <c r="J38" i="39" s="1"/>
  <c r="N37" i="39"/>
  <c r="L37" i="39"/>
  <c r="K37" i="39"/>
  <c r="I37" i="39"/>
  <c r="G37" i="39"/>
  <c r="F37" i="39"/>
  <c r="M36" i="39"/>
  <c r="H36" i="39"/>
  <c r="J36" i="39" s="1"/>
  <c r="M35" i="39"/>
  <c r="H35" i="39"/>
  <c r="J35" i="39" s="1"/>
  <c r="M34" i="39"/>
  <c r="H34" i="39"/>
  <c r="J34" i="39" s="1"/>
  <c r="M33" i="39"/>
  <c r="H33" i="39"/>
  <c r="J33" i="39" s="1"/>
  <c r="M32" i="39"/>
  <c r="H32" i="39"/>
  <c r="J32" i="39" s="1"/>
  <c r="M31" i="39"/>
  <c r="H31" i="39"/>
  <c r="J31" i="39" s="1"/>
  <c r="M30" i="39"/>
  <c r="H30" i="39"/>
  <c r="J30" i="39" s="1"/>
  <c r="M29" i="39"/>
  <c r="H29" i="39"/>
  <c r="J29" i="39" s="1"/>
  <c r="M28" i="39"/>
  <c r="H28" i="39"/>
  <c r="J28" i="39" s="1"/>
  <c r="M27" i="39"/>
  <c r="H27" i="39"/>
  <c r="M26" i="39"/>
  <c r="H26" i="39"/>
  <c r="J26" i="39" s="1"/>
  <c r="M25" i="39"/>
  <c r="H25" i="39"/>
  <c r="J25" i="39" s="1"/>
  <c r="M24" i="39"/>
  <c r="H24" i="39"/>
  <c r="J24" i="39" s="1"/>
  <c r="N23" i="39"/>
  <c r="L23" i="39"/>
  <c r="K23" i="39"/>
  <c r="I23" i="39"/>
  <c r="G23" i="39"/>
  <c r="F23" i="39"/>
  <c r="F53" i="39" s="1"/>
  <c r="M22" i="39"/>
  <c r="H22" i="39"/>
  <c r="J22" i="39" s="1"/>
  <c r="M21" i="39"/>
  <c r="H21" i="39"/>
  <c r="J21" i="39" s="1"/>
  <c r="M20" i="39"/>
  <c r="H20" i="39"/>
  <c r="J20" i="39" s="1"/>
  <c r="M19" i="39"/>
  <c r="H19" i="39"/>
  <c r="J19" i="39" s="1"/>
  <c r="M18" i="39"/>
  <c r="H18" i="39"/>
  <c r="J18" i="39" s="1"/>
  <c r="M17" i="39"/>
  <c r="H17" i="39"/>
  <c r="J17" i="39" s="1"/>
  <c r="M16" i="39"/>
  <c r="H16" i="39"/>
  <c r="J16" i="39" s="1"/>
  <c r="M15" i="39"/>
  <c r="H15" i="39"/>
  <c r="J15" i="39" s="1"/>
  <c r="M14" i="39"/>
  <c r="H14" i="39"/>
  <c r="J14" i="39" s="1"/>
  <c r="M13" i="39"/>
  <c r="H13" i="39"/>
  <c r="J13" i="39" s="1"/>
  <c r="M12" i="39"/>
  <c r="H12" i="39"/>
  <c r="J12" i="39" s="1"/>
  <c r="M11" i="39"/>
  <c r="H11" i="39"/>
  <c r="J11" i="39" s="1"/>
  <c r="M10" i="39"/>
  <c r="H10" i="39"/>
  <c r="J10" i="39" s="1"/>
  <c r="N51" i="38"/>
  <c r="L51" i="38"/>
  <c r="K51" i="38"/>
  <c r="I51" i="38"/>
  <c r="G51" i="38"/>
  <c r="F51" i="38"/>
  <c r="M50" i="38"/>
  <c r="H50" i="38"/>
  <c r="J50" i="38" s="1"/>
  <c r="M49" i="38"/>
  <c r="H49" i="38"/>
  <c r="J49" i="38" s="1"/>
  <c r="M48" i="38"/>
  <c r="H48" i="38"/>
  <c r="J48" i="38" s="1"/>
  <c r="M47" i="38"/>
  <c r="H47" i="38"/>
  <c r="J47" i="38" s="1"/>
  <c r="M46" i="38"/>
  <c r="H46" i="38"/>
  <c r="J46" i="38" s="1"/>
  <c r="M45" i="38"/>
  <c r="H45" i="38"/>
  <c r="J45" i="38" s="1"/>
  <c r="M44" i="38"/>
  <c r="H44" i="38"/>
  <c r="J44" i="38" s="1"/>
  <c r="M43" i="38"/>
  <c r="H43" i="38"/>
  <c r="J43" i="38" s="1"/>
  <c r="M42" i="38"/>
  <c r="H42" i="38"/>
  <c r="J42" i="38" s="1"/>
  <c r="M41" i="38"/>
  <c r="H41" i="38"/>
  <c r="J41" i="38" s="1"/>
  <c r="M40" i="38"/>
  <c r="H40" i="38"/>
  <c r="J40" i="38" s="1"/>
  <c r="M39" i="38"/>
  <c r="H39" i="38"/>
  <c r="J39" i="38" s="1"/>
  <c r="M38" i="38"/>
  <c r="H38" i="38"/>
  <c r="J38" i="38" s="1"/>
  <c r="N37" i="38"/>
  <c r="L37" i="38"/>
  <c r="K37" i="38"/>
  <c r="I37" i="38"/>
  <c r="G37" i="38"/>
  <c r="F37" i="38"/>
  <c r="M36" i="38"/>
  <c r="H36" i="38"/>
  <c r="J36" i="38" s="1"/>
  <c r="M35" i="38"/>
  <c r="H35" i="38"/>
  <c r="J35" i="38" s="1"/>
  <c r="M34" i="38"/>
  <c r="H34" i="38"/>
  <c r="J34" i="38" s="1"/>
  <c r="M33" i="38"/>
  <c r="H33" i="38"/>
  <c r="J33" i="38" s="1"/>
  <c r="M32" i="38"/>
  <c r="H32" i="38"/>
  <c r="J32" i="38" s="1"/>
  <c r="M31" i="38"/>
  <c r="H31" i="38"/>
  <c r="J31" i="38" s="1"/>
  <c r="M30" i="38"/>
  <c r="H30" i="38"/>
  <c r="J30" i="38" s="1"/>
  <c r="M29" i="38"/>
  <c r="H29" i="38"/>
  <c r="J29" i="38" s="1"/>
  <c r="M28" i="38"/>
  <c r="H28" i="38"/>
  <c r="J28" i="38" s="1"/>
  <c r="M27" i="38"/>
  <c r="H27" i="38"/>
  <c r="J27" i="38" s="1"/>
  <c r="M26" i="38"/>
  <c r="H26" i="38"/>
  <c r="J26" i="38" s="1"/>
  <c r="M25" i="38"/>
  <c r="H25" i="38"/>
  <c r="J25" i="38" s="1"/>
  <c r="M24" i="38"/>
  <c r="H24" i="38"/>
  <c r="J24" i="38" s="1"/>
  <c r="N23" i="38"/>
  <c r="L23" i="38"/>
  <c r="K23" i="38"/>
  <c r="I23" i="38"/>
  <c r="G23" i="38"/>
  <c r="F23" i="38"/>
  <c r="M22" i="38"/>
  <c r="H22" i="38"/>
  <c r="J22" i="38" s="1"/>
  <c r="M21" i="38"/>
  <c r="H21" i="38"/>
  <c r="J21" i="38" s="1"/>
  <c r="M20" i="38"/>
  <c r="H20" i="38"/>
  <c r="J20" i="38" s="1"/>
  <c r="M19" i="38"/>
  <c r="H19" i="38"/>
  <c r="J19" i="38" s="1"/>
  <c r="M18" i="38"/>
  <c r="H18" i="38"/>
  <c r="J18" i="38" s="1"/>
  <c r="M17" i="38"/>
  <c r="H17" i="38"/>
  <c r="J17" i="38" s="1"/>
  <c r="M16" i="38"/>
  <c r="H16" i="38"/>
  <c r="J16" i="38" s="1"/>
  <c r="M15" i="38"/>
  <c r="H15" i="38"/>
  <c r="J15" i="38" s="1"/>
  <c r="M14" i="38"/>
  <c r="H14" i="38"/>
  <c r="J14" i="38" s="1"/>
  <c r="M13" i="38"/>
  <c r="H13" i="38"/>
  <c r="J13" i="38" s="1"/>
  <c r="M12" i="38"/>
  <c r="H12" i="38"/>
  <c r="J12" i="38" s="1"/>
  <c r="M11" i="38"/>
  <c r="H11" i="38"/>
  <c r="J11" i="38" s="1"/>
  <c r="M10" i="38"/>
  <c r="H10" i="38"/>
  <c r="J10" i="38" s="1"/>
  <c r="N51" i="37"/>
  <c r="L51" i="37"/>
  <c r="K51" i="37"/>
  <c r="I51" i="37"/>
  <c r="G51" i="37"/>
  <c r="F51" i="37"/>
  <c r="M50" i="37"/>
  <c r="H50" i="37"/>
  <c r="J50" i="37" s="1"/>
  <c r="M49" i="37"/>
  <c r="H49" i="37"/>
  <c r="J49" i="37" s="1"/>
  <c r="M48" i="37"/>
  <c r="H48" i="37"/>
  <c r="J48" i="37" s="1"/>
  <c r="M47" i="37"/>
  <c r="H47" i="37"/>
  <c r="J47" i="37" s="1"/>
  <c r="M46" i="37"/>
  <c r="H46" i="37"/>
  <c r="J46" i="37" s="1"/>
  <c r="M45" i="37"/>
  <c r="H45" i="37"/>
  <c r="J45" i="37" s="1"/>
  <c r="M44" i="37"/>
  <c r="H44" i="37"/>
  <c r="J44" i="37" s="1"/>
  <c r="M43" i="37"/>
  <c r="H43" i="37"/>
  <c r="J43" i="37" s="1"/>
  <c r="M42" i="37"/>
  <c r="H42" i="37"/>
  <c r="J42" i="37" s="1"/>
  <c r="M41" i="37"/>
  <c r="H41" i="37"/>
  <c r="M40" i="37"/>
  <c r="H40" i="37"/>
  <c r="J40" i="37" s="1"/>
  <c r="M39" i="37"/>
  <c r="H39" i="37"/>
  <c r="J39" i="37" s="1"/>
  <c r="M38" i="37"/>
  <c r="H38" i="37"/>
  <c r="J38" i="37" s="1"/>
  <c r="N37" i="37"/>
  <c r="L37" i="37"/>
  <c r="K37" i="37"/>
  <c r="I37" i="37"/>
  <c r="G37" i="37"/>
  <c r="F37" i="37"/>
  <c r="M36" i="37"/>
  <c r="H36" i="37"/>
  <c r="J36" i="37" s="1"/>
  <c r="M35" i="37"/>
  <c r="H35" i="37"/>
  <c r="J35" i="37" s="1"/>
  <c r="M34" i="37"/>
  <c r="H34" i="37"/>
  <c r="J34" i="37" s="1"/>
  <c r="M33" i="37"/>
  <c r="H33" i="37"/>
  <c r="J33" i="37" s="1"/>
  <c r="M32" i="37"/>
  <c r="H32" i="37"/>
  <c r="J32" i="37" s="1"/>
  <c r="M31" i="37"/>
  <c r="H31" i="37"/>
  <c r="J31" i="37" s="1"/>
  <c r="M30" i="37"/>
  <c r="H30" i="37"/>
  <c r="J30" i="37" s="1"/>
  <c r="M29" i="37"/>
  <c r="H29" i="37"/>
  <c r="J29" i="37" s="1"/>
  <c r="M28" i="37"/>
  <c r="H28" i="37"/>
  <c r="J28" i="37" s="1"/>
  <c r="M27" i="37"/>
  <c r="H27" i="37"/>
  <c r="J27" i="37" s="1"/>
  <c r="M26" i="37"/>
  <c r="H26" i="37"/>
  <c r="J26" i="37" s="1"/>
  <c r="M25" i="37"/>
  <c r="H25" i="37"/>
  <c r="J25" i="37" s="1"/>
  <c r="M24" i="37"/>
  <c r="H24" i="37"/>
  <c r="J24" i="37" s="1"/>
  <c r="N23" i="37"/>
  <c r="L23" i="37"/>
  <c r="K23" i="37"/>
  <c r="I23" i="37"/>
  <c r="G23" i="37"/>
  <c r="G53" i="37" s="1"/>
  <c r="F23" i="37"/>
  <c r="M22" i="37"/>
  <c r="H22" i="37"/>
  <c r="J22" i="37" s="1"/>
  <c r="M21" i="37"/>
  <c r="H21" i="37"/>
  <c r="J21" i="37" s="1"/>
  <c r="M20" i="37"/>
  <c r="H20" i="37"/>
  <c r="J20" i="37" s="1"/>
  <c r="M19" i="37"/>
  <c r="H19" i="37"/>
  <c r="J19" i="37" s="1"/>
  <c r="M18" i="37"/>
  <c r="H18" i="37"/>
  <c r="J18" i="37" s="1"/>
  <c r="M17" i="37"/>
  <c r="H17" i="37"/>
  <c r="J17" i="37" s="1"/>
  <c r="M16" i="37"/>
  <c r="H16" i="37"/>
  <c r="J16" i="37" s="1"/>
  <c r="M15" i="37"/>
  <c r="H15" i="37"/>
  <c r="J15" i="37" s="1"/>
  <c r="M14" i="37"/>
  <c r="H14" i="37"/>
  <c r="J14" i="37" s="1"/>
  <c r="M13" i="37"/>
  <c r="H13" i="37"/>
  <c r="M12" i="37"/>
  <c r="H12" i="37"/>
  <c r="J12" i="37" s="1"/>
  <c r="M11" i="37"/>
  <c r="H11" i="37"/>
  <c r="J11" i="37" s="1"/>
  <c r="M10" i="37"/>
  <c r="H10" i="37"/>
  <c r="J10" i="37" s="1"/>
  <c r="N51" i="36"/>
  <c r="L51" i="36"/>
  <c r="K51" i="36"/>
  <c r="I51" i="36"/>
  <c r="G51" i="36"/>
  <c r="F51" i="36"/>
  <c r="M50" i="36"/>
  <c r="H50" i="36"/>
  <c r="J50" i="36" s="1"/>
  <c r="M49" i="36"/>
  <c r="H49" i="36"/>
  <c r="J49" i="36" s="1"/>
  <c r="M48" i="36"/>
  <c r="H48" i="36"/>
  <c r="J48" i="36" s="1"/>
  <c r="M47" i="36"/>
  <c r="H47" i="36"/>
  <c r="J47" i="36" s="1"/>
  <c r="M46" i="36"/>
  <c r="H46" i="36"/>
  <c r="J46" i="36" s="1"/>
  <c r="M45" i="36"/>
  <c r="H45" i="36"/>
  <c r="J45" i="36" s="1"/>
  <c r="M44" i="36"/>
  <c r="H44" i="36"/>
  <c r="J44" i="36" s="1"/>
  <c r="M43" i="36"/>
  <c r="H43" i="36"/>
  <c r="J43" i="36" s="1"/>
  <c r="M42" i="36"/>
  <c r="H42" i="36"/>
  <c r="J42" i="36" s="1"/>
  <c r="M41" i="36"/>
  <c r="H41" i="36"/>
  <c r="M40" i="36"/>
  <c r="H40" i="36"/>
  <c r="J40" i="36" s="1"/>
  <c r="M39" i="36"/>
  <c r="H39" i="36"/>
  <c r="J39" i="36" s="1"/>
  <c r="M38" i="36"/>
  <c r="H38" i="36"/>
  <c r="J38" i="36" s="1"/>
  <c r="N37" i="36"/>
  <c r="L37" i="36"/>
  <c r="K37" i="36"/>
  <c r="I37" i="36"/>
  <c r="G37" i="36"/>
  <c r="F37" i="36"/>
  <c r="M36" i="36"/>
  <c r="H36" i="36"/>
  <c r="J36" i="36" s="1"/>
  <c r="M35" i="36"/>
  <c r="H35" i="36"/>
  <c r="J35" i="36" s="1"/>
  <c r="M34" i="36"/>
  <c r="H34" i="36"/>
  <c r="J34" i="36" s="1"/>
  <c r="M33" i="36"/>
  <c r="H33" i="36"/>
  <c r="J33" i="36" s="1"/>
  <c r="M32" i="36"/>
  <c r="H32" i="36"/>
  <c r="J32" i="36" s="1"/>
  <c r="M31" i="36"/>
  <c r="H31" i="36"/>
  <c r="J31" i="36" s="1"/>
  <c r="M30" i="36"/>
  <c r="H30" i="36"/>
  <c r="J30" i="36" s="1"/>
  <c r="M29" i="36"/>
  <c r="H29" i="36"/>
  <c r="J29" i="36" s="1"/>
  <c r="M28" i="36"/>
  <c r="H28" i="36"/>
  <c r="J28" i="36" s="1"/>
  <c r="M27" i="36"/>
  <c r="H27" i="36"/>
  <c r="J27" i="36" s="1"/>
  <c r="M26" i="36"/>
  <c r="H26" i="36"/>
  <c r="J26" i="36" s="1"/>
  <c r="M25" i="36"/>
  <c r="H25" i="36"/>
  <c r="J25" i="36" s="1"/>
  <c r="M24" i="36"/>
  <c r="H24" i="36"/>
  <c r="J24" i="36" s="1"/>
  <c r="N23" i="36"/>
  <c r="L23" i="36"/>
  <c r="K23" i="36"/>
  <c r="I23" i="36"/>
  <c r="G23" i="36"/>
  <c r="G53" i="36" s="1"/>
  <c r="F23" i="36"/>
  <c r="F53" i="36" s="1"/>
  <c r="M22" i="36"/>
  <c r="H22" i="36"/>
  <c r="J22" i="36" s="1"/>
  <c r="M21" i="36"/>
  <c r="H21" i="36"/>
  <c r="J21" i="36" s="1"/>
  <c r="M20" i="36"/>
  <c r="H20" i="36"/>
  <c r="J20" i="36" s="1"/>
  <c r="M19" i="36"/>
  <c r="H19" i="36"/>
  <c r="J19" i="36" s="1"/>
  <c r="M18" i="36"/>
  <c r="H18" i="36"/>
  <c r="J18" i="36" s="1"/>
  <c r="M17" i="36"/>
  <c r="H17" i="36"/>
  <c r="J17" i="36" s="1"/>
  <c r="M16" i="36"/>
  <c r="H16" i="36"/>
  <c r="J16" i="36" s="1"/>
  <c r="M15" i="36"/>
  <c r="H15" i="36"/>
  <c r="J15" i="36" s="1"/>
  <c r="M14" i="36"/>
  <c r="H14" i="36"/>
  <c r="J14" i="36" s="1"/>
  <c r="M13" i="36"/>
  <c r="H13" i="36"/>
  <c r="J13" i="36" s="1"/>
  <c r="M12" i="36"/>
  <c r="H12" i="36"/>
  <c r="J12" i="36" s="1"/>
  <c r="M11" i="36"/>
  <c r="H11" i="36"/>
  <c r="J11" i="36" s="1"/>
  <c r="M10" i="36"/>
  <c r="H10" i="36"/>
  <c r="J10" i="36" s="1"/>
  <c r="N51" i="35"/>
  <c r="L51" i="35"/>
  <c r="K51" i="35"/>
  <c r="I51" i="35"/>
  <c r="G51" i="35"/>
  <c r="F51" i="35"/>
  <c r="M50" i="35"/>
  <c r="H50" i="35"/>
  <c r="J50" i="35" s="1"/>
  <c r="M49" i="35"/>
  <c r="H49" i="35"/>
  <c r="J49" i="35" s="1"/>
  <c r="M48" i="35"/>
  <c r="H48" i="35"/>
  <c r="J48" i="35" s="1"/>
  <c r="M47" i="35"/>
  <c r="H47" i="35"/>
  <c r="J47" i="35" s="1"/>
  <c r="M46" i="35"/>
  <c r="H46" i="35"/>
  <c r="J46" i="35" s="1"/>
  <c r="M45" i="35"/>
  <c r="H45" i="35"/>
  <c r="J45" i="35" s="1"/>
  <c r="M44" i="35"/>
  <c r="H44" i="35"/>
  <c r="J44" i="35" s="1"/>
  <c r="M43" i="35"/>
  <c r="H43" i="35"/>
  <c r="J43" i="35" s="1"/>
  <c r="M42" i="35"/>
  <c r="H42" i="35"/>
  <c r="J42" i="35" s="1"/>
  <c r="M41" i="35"/>
  <c r="J41" i="35"/>
  <c r="H41" i="35"/>
  <c r="M40" i="35"/>
  <c r="H40" i="35"/>
  <c r="J40" i="35" s="1"/>
  <c r="M39" i="35"/>
  <c r="H39" i="35"/>
  <c r="J39" i="35" s="1"/>
  <c r="M38" i="35"/>
  <c r="H38" i="35"/>
  <c r="J38" i="35" s="1"/>
  <c r="N37" i="35"/>
  <c r="L37" i="35"/>
  <c r="K37" i="35"/>
  <c r="I37" i="35"/>
  <c r="G37" i="35"/>
  <c r="F37" i="35"/>
  <c r="M36" i="35"/>
  <c r="H36" i="35"/>
  <c r="J36" i="35" s="1"/>
  <c r="M35" i="35"/>
  <c r="H35" i="35"/>
  <c r="J35" i="35" s="1"/>
  <c r="M34" i="35"/>
  <c r="H34" i="35"/>
  <c r="J34" i="35" s="1"/>
  <c r="M33" i="35"/>
  <c r="H33" i="35"/>
  <c r="J33" i="35" s="1"/>
  <c r="M32" i="35"/>
  <c r="H32" i="35"/>
  <c r="J32" i="35" s="1"/>
  <c r="M31" i="35"/>
  <c r="H31" i="35"/>
  <c r="J31" i="35" s="1"/>
  <c r="M30" i="35"/>
  <c r="H30" i="35"/>
  <c r="J30" i="35" s="1"/>
  <c r="M29" i="35"/>
  <c r="H29" i="35"/>
  <c r="J29" i="35" s="1"/>
  <c r="M28" i="35"/>
  <c r="H28" i="35"/>
  <c r="J28" i="35" s="1"/>
  <c r="M27" i="35"/>
  <c r="H27" i="35"/>
  <c r="J27" i="35" s="1"/>
  <c r="M26" i="35"/>
  <c r="H26" i="35"/>
  <c r="J26" i="35" s="1"/>
  <c r="M25" i="35"/>
  <c r="H25" i="35"/>
  <c r="J25" i="35" s="1"/>
  <c r="M24" i="35"/>
  <c r="H24" i="35"/>
  <c r="J24" i="35" s="1"/>
  <c r="N23" i="35"/>
  <c r="L23" i="35"/>
  <c r="K23" i="35"/>
  <c r="I23" i="35"/>
  <c r="G23" i="35"/>
  <c r="G53" i="35" s="1"/>
  <c r="F23" i="35"/>
  <c r="F53" i="35" s="1"/>
  <c r="M22" i="35"/>
  <c r="H22" i="35"/>
  <c r="J22" i="35" s="1"/>
  <c r="M21" i="35"/>
  <c r="H21" i="35"/>
  <c r="J21" i="35" s="1"/>
  <c r="M20" i="35"/>
  <c r="H20" i="35"/>
  <c r="J20" i="35" s="1"/>
  <c r="M19" i="35"/>
  <c r="H19" i="35"/>
  <c r="J19" i="35" s="1"/>
  <c r="M18" i="35"/>
  <c r="H18" i="35"/>
  <c r="J18" i="35" s="1"/>
  <c r="M17" i="35"/>
  <c r="H17" i="35"/>
  <c r="J17" i="35" s="1"/>
  <c r="M16" i="35"/>
  <c r="H16" i="35"/>
  <c r="J16" i="35" s="1"/>
  <c r="M15" i="35"/>
  <c r="H15" i="35"/>
  <c r="J15" i="35" s="1"/>
  <c r="M14" i="35"/>
  <c r="H14" i="35"/>
  <c r="J14" i="35" s="1"/>
  <c r="M13" i="35"/>
  <c r="H13" i="35"/>
  <c r="M12" i="35"/>
  <c r="H12" i="35"/>
  <c r="J12" i="35" s="1"/>
  <c r="M11" i="35"/>
  <c r="H11" i="35"/>
  <c r="J11" i="35" s="1"/>
  <c r="M10" i="35"/>
  <c r="H10" i="35"/>
  <c r="J10" i="35" s="1"/>
  <c r="N51" i="34"/>
  <c r="L51" i="34"/>
  <c r="K51" i="34"/>
  <c r="I51" i="34"/>
  <c r="G51" i="34"/>
  <c r="F51" i="34"/>
  <c r="M50" i="34"/>
  <c r="H50" i="34"/>
  <c r="J50" i="34" s="1"/>
  <c r="M49" i="34"/>
  <c r="H49" i="34"/>
  <c r="J49" i="34" s="1"/>
  <c r="M48" i="34"/>
  <c r="H48" i="34"/>
  <c r="J48" i="34" s="1"/>
  <c r="M47" i="34"/>
  <c r="H47" i="34"/>
  <c r="J47" i="34" s="1"/>
  <c r="M46" i="34"/>
  <c r="H46" i="34"/>
  <c r="J46" i="34" s="1"/>
  <c r="M45" i="34"/>
  <c r="H45" i="34"/>
  <c r="J45" i="34" s="1"/>
  <c r="M44" i="34"/>
  <c r="H44" i="34"/>
  <c r="J44" i="34" s="1"/>
  <c r="M43" i="34"/>
  <c r="H43" i="34"/>
  <c r="J43" i="34" s="1"/>
  <c r="M42" i="34"/>
  <c r="H42" i="34"/>
  <c r="J42" i="34" s="1"/>
  <c r="M41" i="34"/>
  <c r="H41" i="34"/>
  <c r="M40" i="34"/>
  <c r="H40" i="34"/>
  <c r="J40" i="34" s="1"/>
  <c r="M39" i="34"/>
  <c r="H39" i="34"/>
  <c r="J39" i="34" s="1"/>
  <c r="M38" i="34"/>
  <c r="H38" i="34"/>
  <c r="J38" i="34" s="1"/>
  <c r="N37" i="34"/>
  <c r="L37" i="34"/>
  <c r="K37" i="34"/>
  <c r="I37" i="34"/>
  <c r="G37" i="34"/>
  <c r="F37" i="34"/>
  <c r="M36" i="34"/>
  <c r="J36" i="34"/>
  <c r="H36" i="34"/>
  <c r="M35" i="34"/>
  <c r="H35" i="34"/>
  <c r="J35" i="34" s="1"/>
  <c r="M34" i="34"/>
  <c r="H34" i="34"/>
  <c r="J34" i="34" s="1"/>
  <c r="M33" i="34"/>
  <c r="H33" i="34"/>
  <c r="J33" i="34" s="1"/>
  <c r="M32" i="34"/>
  <c r="H32" i="34"/>
  <c r="J32" i="34" s="1"/>
  <c r="M31" i="34"/>
  <c r="H31" i="34"/>
  <c r="J31" i="34" s="1"/>
  <c r="M30" i="34"/>
  <c r="H30" i="34"/>
  <c r="J30" i="34" s="1"/>
  <c r="M29" i="34"/>
  <c r="H29" i="34"/>
  <c r="J29" i="34" s="1"/>
  <c r="M28" i="34"/>
  <c r="H28" i="34"/>
  <c r="J28" i="34" s="1"/>
  <c r="M27" i="34"/>
  <c r="H27" i="34"/>
  <c r="J27" i="34" s="1"/>
  <c r="M26" i="34"/>
  <c r="H26" i="34"/>
  <c r="J26" i="34" s="1"/>
  <c r="M25" i="34"/>
  <c r="H25" i="34"/>
  <c r="J25" i="34" s="1"/>
  <c r="M24" i="34"/>
  <c r="H24" i="34"/>
  <c r="J24" i="34" s="1"/>
  <c r="N23" i="34"/>
  <c r="L23" i="34"/>
  <c r="K23" i="34"/>
  <c r="K53" i="34" s="1"/>
  <c r="I23" i="34"/>
  <c r="G23" i="34"/>
  <c r="F23" i="34"/>
  <c r="M22" i="34"/>
  <c r="H22" i="34"/>
  <c r="J22" i="34" s="1"/>
  <c r="M21" i="34"/>
  <c r="H21" i="34"/>
  <c r="J21" i="34" s="1"/>
  <c r="M20" i="34"/>
  <c r="H20" i="34"/>
  <c r="J20" i="34" s="1"/>
  <c r="M19" i="34"/>
  <c r="H19" i="34"/>
  <c r="J19" i="34" s="1"/>
  <c r="M18" i="34"/>
  <c r="H18" i="34"/>
  <c r="J18" i="34" s="1"/>
  <c r="M17" i="34"/>
  <c r="H17" i="34"/>
  <c r="J17" i="34" s="1"/>
  <c r="M16" i="34"/>
  <c r="H16" i="34"/>
  <c r="J16" i="34" s="1"/>
  <c r="M15" i="34"/>
  <c r="H15" i="34"/>
  <c r="J15" i="34" s="1"/>
  <c r="M14" i="34"/>
  <c r="H14" i="34"/>
  <c r="J14" i="34" s="1"/>
  <c r="M13" i="34"/>
  <c r="H13" i="34"/>
  <c r="M12" i="34"/>
  <c r="H12" i="34"/>
  <c r="J12" i="34" s="1"/>
  <c r="M11" i="34"/>
  <c r="H11" i="34"/>
  <c r="J11" i="34" s="1"/>
  <c r="M10" i="34"/>
  <c r="H10" i="34"/>
  <c r="J10" i="34" s="1"/>
  <c r="N51" i="33"/>
  <c r="L51" i="33"/>
  <c r="K51" i="33"/>
  <c r="I51" i="33"/>
  <c r="G51" i="33"/>
  <c r="F51" i="33"/>
  <c r="M50" i="33"/>
  <c r="H50" i="33"/>
  <c r="J50" i="33" s="1"/>
  <c r="M49" i="33"/>
  <c r="H49" i="33"/>
  <c r="J49" i="33" s="1"/>
  <c r="M48" i="33"/>
  <c r="H48" i="33"/>
  <c r="J48" i="33" s="1"/>
  <c r="M47" i="33"/>
  <c r="H47" i="33"/>
  <c r="J47" i="33" s="1"/>
  <c r="M46" i="33"/>
  <c r="H46" i="33"/>
  <c r="J46" i="33" s="1"/>
  <c r="M45" i="33"/>
  <c r="H45" i="33"/>
  <c r="J45" i="33" s="1"/>
  <c r="M44" i="33"/>
  <c r="H44" i="33"/>
  <c r="J44" i="33" s="1"/>
  <c r="M43" i="33"/>
  <c r="H43" i="33"/>
  <c r="J43" i="33" s="1"/>
  <c r="M42" i="33"/>
  <c r="H42" i="33"/>
  <c r="J42" i="33" s="1"/>
  <c r="M41" i="33"/>
  <c r="H41" i="33"/>
  <c r="J41" i="33" s="1"/>
  <c r="M40" i="33"/>
  <c r="H40" i="33"/>
  <c r="J40" i="33" s="1"/>
  <c r="M39" i="33"/>
  <c r="H39" i="33"/>
  <c r="J39" i="33" s="1"/>
  <c r="M38" i="33"/>
  <c r="H38" i="33"/>
  <c r="J38" i="33" s="1"/>
  <c r="N37" i="33"/>
  <c r="L37" i="33"/>
  <c r="K37" i="33"/>
  <c r="I37" i="33"/>
  <c r="G37" i="33"/>
  <c r="F37" i="33"/>
  <c r="M36" i="33"/>
  <c r="H36" i="33"/>
  <c r="J36" i="33" s="1"/>
  <c r="M35" i="33"/>
  <c r="H35" i="33"/>
  <c r="J35" i="33" s="1"/>
  <c r="M34" i="33"/>
  <c r="H34" i="33"/>
  <c r="J34" i="33" s="1"/>
  <c r="M33" i="33"/>
  <c r="H33" i="33"/>
  <c r="J33" i="33" s="1"/>
  <c r="M32" i="33"/>
  <c r="H32" i="33"/>
  <c r="J32" i="33" s="1"/>
  <c r="M31" i="33"/>
  <c r="H31" i="33"/>
  <c r="J31" i="33" s="1"/>
  <c r="M30" i="33"/>
  <c r="H30" i="33"/>
  <c r="J30" i="33" s="1"/>
  <c r="M29" i="33"/>
  <c r="H29" i="33"/>
  <c r="J29" i="33" s="1"/>
  <c r="M28" i="33"/>
  <c r="H28" i="33"/>
  <c r="J28" i="33" s="1"/>
  <c r="M27" i="33"/>
  <c r="H27" i="33"/>
  <c r="M26" i="33"/>
  <c r="H26" i="33"/>
  <c r="J26" i="33" s="1"/>
  <c r="M25" i="33"/>
  <c r="H25" i="33"/>
  <c r="J25" i="33" s="1"/>
  <c r="M24" i="33"/>
  <c r="H24" i="33"/>
  <c r="J24" i="33" s="1"/>
  <c r="N23" i="33"/>
  <c r="L23" i="33"/>
  <c r="K23" i="33"/>
  <c r="I23" i="33"/>
  <c r="G23" i="33"/>
  <c r="F23" i="33"/>
  <c r="M22" i="33"/>
  <c r="H22" i="33"/>
  <c r="J22" i="33" s="1"/>
  <c r="M21" i="33"/>
  <c r="H21" i="33"/>
  <c r="J21" i="33" s="1"/>
  <c r="M20" i="33"/>
  <c r="H20" i="33"/>
  <c r="J20" i="33" s="1"/>
  <c r="M19" i="33"/>
  <c r="H19" i="33"/>
  <c r="J19" i="33" s="1"/>
  <c r="M18" i="33"/>
  <c r="H18" i="33"/>
  <c r="J18" i="33" s="1"/>
  <c r="M17" i="33"/>
  <c r="H17" i="33"/>
  <c r="J17" i="33" s="1"/>
  <c r="M16" i="33"/>
  <c r="H16" i="33"/>
  <c r="J16" i="33" s="1"/>
  <c r="M15" i="33"/>
  <c r="H15" i="33"/>
  <c r="J15" i="33" s="1"/>
  <c r="M14" i="33"/>
  <c r="H14" i="33"/>
  <c r="J14" i="33" s="1"/>
  <c r="M13" i="33"/>
  <c r="H13" i="33"/>
  <c r="J13" i="33" s="1"/>
  <c r="M12" i="33"/>
  <c r="H12" i="33"/>
  <c r="J12" i="33" s="1"/>
  <c r="M11" i="33"/>
  <c r="H11" i="33"/>
  <c r="J11" i="33" s="1"/>
  <c r="M10" i="33"/>
  <c r="H10" i="33"/>
  <c r="J10" i="33" s="1"/>
  <c r="N51" i="57"/>
  <c r="L51" i="57"/>
  <c r="K51" i="57"/>
  <c r="I51" i="57"/>
  <c r="G51" i="57"/>
  <c r="F51" i="57"/>
  <c r="M50" i="57"/>
  <c r="H50" i="57"/>
  <c r="J50" i="57" s="1"/>
  <c r="M49" i="57"/>
  <c r="H49" i="57"/>
  <c r="J49" i="57" s="1"/>
  <c r="M48" i="57"/>
  <c r="H48" i="57"/>
  <c r="J48" i="57" s="1"/>
  <c r="M47" i="57"/>
  <c r="H47" i="57"/>
  <c r="J47" i="57" s="1"/>
  <c r="M46" i="57"/>
  <c r="H46" i="57"/>
  <c r="J46" i="57" s="1"/>
  <c r="M45" i="57"/>
  <c r="H45" i="57"/>
  <c r="J45" i="57" s="1"/>
  <c r="M44" i="57"/>
  <c r="H44" i="57"/>
  <c r="J44" i="57" s="1"/>
  <c r="M43" i="57"/>
  <c r="H43" i="57"/>
  <c r="J43" i="57" s="1"/>
  <c r="M42" i="57"/>
  <c r="H42" i="57"/>
  <c r="J42" i="57" s="1"/>
  <c r="M41" i="57"/>
  <c r="H41" i="57"/>
  <c r="J41" i="57" s="1"/>
  <c r="M40" i="57"/>
  <c r="H40" i="57"/>
  <c r="J40" i="57" s="1"/>
  <c r="M39" i="57"/>
  <c r="H39" i="57"/>
  <c r="J39" i="57" s="1"/>
  <c r="M38" i="57"/>
  <c r="H38" i="57"/>
  <c r="J38" i="57" s="1"/>
  <c r="N37" i="57"/>
  <c r="L37" i="57"/>
  <c r="K37" i="57"/>
  <c r="I37" i="57"/>
  <c r="G37" i="57"/>
  <c r="F37" i="57"/>
  <c r="M36" i="57"/>
  <c r="H36" i="57"/>
  <c r="J36" i="57" s="1"/>
  <c r="M35" i="57"/>
  <c r="H35" i="57"/>
  <c r="J35" i="57" s="1"/>
  <c r="M34" i="57"/>
  <c r="H34" i="57"/>
  <c r="J34" i="57" s="1"/>
  <c r="M33" i="57"/>
  <c r="H33" i="57"/>
  <c r="J33" i="57" s="1"/>
  <c r="M32" i="57"/>
  <c r="H32" i="57"/>
  <c r="J32" i="57" s="1"/>
  <c r="M31" i="57"/>
  <c r="H31" i="57"/>
  <c r="J31" i="57" s="1"/>
  <c r="M30" i="57"/>
  <c r="H30" i="57"/>
  <c r="J30" i="57" s="1"/>
  <c r="M29" i="57"/>
  <c r="H29" i="57"/>
  <c r="J29" i="57" s="1"/>
  <c r="M28" i="57"/>
  <c r="H28" i="57"/>
  <c r="J28" i="57" s="1"/>
  <c r="M27" i="57"/>
  <c r="H27" i="57"/>
  <c r="M26" i="57"/>
  <c r="H26" i="57"/>
  <c r="J26" i="57" s="1"/>
  <c r="M25" i="57"/>
  <c r="H25" i="57"/>
  <c r="J25" i="57" s="1"/>
  <c r="M24" i="57"/>
  <c r="H24" i="57"/>
  <c r="J24" i="57" s="1"/>
  <c r="N23" i="57"/>
  <c r="L23" i="57"/>
  <c r="K23" i="57"/>
  <c r="I23" i="57"/>
  <c r="G23" i="57"/>
  <c r="F23" i="57"/>
  <c r="M22" i="57"/>
  <c r="H22" i="57"/>
  <c r="J22" i="57" s="1"/>
  <c r="M21" i="57"/>
  <c r="H21" i="57"/>
  <c r="J21" i="57" s="1"/>
  <c r="M20" i="57"/>
  <c r="H20" i="57"/>
  <c r="J20" i="57" s="1"/>
  <c r="M19" i="57"/>
  <c r="H19" i="57"/>
  <c r="J19" i="57" s="1"/>
  <c r="M18" i="57"/>
  <c r="H18" i="57"/>
  <c r="J18" i="57" s="1"/>
  <c r="M17" i="57"/>
  <c r="H17" i="57"/>
  <c r="J17" i="57" s="1"/>
  <c r="M16" i="57"/>
  <c r="H16" i="57"/>
  <c r="J16" i="57" s="1"/>
  <c r="M15" i="57"/>
  <c r="H15" i="57"/>
  <c r="J15" i="57" s="1"/>
  <c r="M14" i="57"/>
  <c r="H14" i="57"/>
  <c r="J14" i="57" s="1"/>
  <c r="M13" i="57"/>
  <c r="H13" i="57"/>
  <c r="M12" i="57"/>
  <c r="H12" i="57"/>
  <c r="J12" i="57" s="1"/>
  <c r="M11" i="57"/>
  <c r="H11" i="57"/>
  <c r="J11" i="57" s="1"/>
  <c r="M10" i="57"/>
  <c r="H10" i="57"/>
  <c r="J10" i="57" s="1"/>
  <c r="F53" i="37" l="1"/>
  <c r="M51" i="42"/>
  <c r="N53" i="42"/>
  <c r="L53" i="42"/>
  <c r="M37" i="42"/>
  <c r="K53" i="42"/>
  <c r="I53" i="42"/>
  <c r="G53" i="42"/>
  <c r="F53" i="42"/>
  <c r="M23" i="42"/>
  <c r="M51" i="45"/>
  <c r="M53" i="45" s="1"/>
  <c r="K53" i="45"/>
  <c r="L53" i="45"/>
  <c r="H37" i="45"/>
  <c r="N53" i="45"/>
  <c r="M37" i="45"/>
  <c r="I53" i="45"/>
  <c r="J10" i="45"/>
  <c r="J23" i="45" s="1"/>
  <c r="N53" i="33"/>
  <c r="F53" i="33"/>
  <c r="G53" i="33"/>
  <c r="M51" i="50"/>
  <c r="M53" i="50" s="1"/>
  <c r="N53" i="50"/>
  <c r="M37" i="50"/>
  <c r="I53" i="50"/>
  <c r="I53" i="34"/>
  <c r="N53" i="34"/>
  <c r="L53" i="34"/>
  <c r="G53" i="34"/>
  <c r="F53" i="34"/>
  <c r="L53" i="36"/>
  <c r="N53" i="47"/>
  <c r="L53" i="47"/>
  <c r="M51" i="47"/>
  <c r="M37" i="47"/>
  <c r="K53" i="47"/>
  <c r="I53" i="47"/>
  <c r="H51" i="47"/>
  <c r="H37" i="47"/>
  <c r="H53" i="47" s="1"/>
  <c r="H23" i="47"/>
  <c r="J13" i="47"/>
  <c r="J23" i="47"/>
  <c r="N53" i="35"/>
  <c r="L53" i="35"/>
  <c r="M51" i="52"/>
  <c r="M53" i="52" s="1"/>
  <c r="K53" i="52"/>
  <c r="G53" i="52"/>
  <c r="H51" i="52"/>
  <c r="J41" i="52"/>
  <c r="N53" i="52"/>
  <c r="M37" i="52"/>
  <c r="L53" i="52"/>
  <c r="I53" i="52"/>
  <c r="F53" i="52"/>
  <c r="H37" i="52"/>
  <c r="M23" i="52"/>
  <c r="H23" i="52"/>
  <c r="J13" i="52"/>
  <c r="J23" i="52" s="1"/>
  <c r="M51" i="55"/>
  <c r="K53" i="55"/>
  <c r="N53" i="55"/>
  <c r="M37" i="55"/>
  <c r="F53" i="55"/>
  <c r="G53" i="55"/>
  <c r="M23" i="55"/>
  <c r="N53" i="54"/>
  <c r="L53" i="54"/>
  <c r="M37" i="54"/>
  <c r="I53" i="54"/>
  <c r="M23" i="54"/>
  <c r="M53" i="54" s="1"/>
  <c r="M51" i="56"/>
  <c r="N53" i="56"/>
  <c r="M37" i="56"/>
  <c r="K53" i="56"/>
  <c r="M53" i="56"/>
  <c r="I53" i="56"/>
  <c r="H37" i="56"/>
  <c r="F53" i="56"/>
  <c r="H23" i="56"/>
  <c r="N53" i="53"/>
  <c r="L53" i="53"/>
  <c r="M51" i="53"/>
  <c r="F53" i="53"/>
  <c r="H51" i="53"/>
  <c r="K53" i="53"/>
  <c r="M37" i="53"/>
  <c r="I53" i="53"/>
  <c r="H37" i="53"/>
  <c r="M23" i="53"/>
  <c r="M53" i="53" s="1"/>
  <c r="H23" i="53"/>
  <c r="M51" i="40"/>
  <c r="K53" i="40"/>
  <c r="L53" i="40"/>
  <c r="H51" i="40"/>
  <c r="F53" i="40"/>
  <c r="N53" i="40"/>
  <c r="M37" i="40"/>
  <c r="H37" i="40"/>
  <c r="J27" i="40"/>
  <c r="J37" i="40" s="1"/>
  <c r="M23" i="40"/>
  <c r="M53" i="40" s="1"/>
  <c r="H23" i="40"/>
  <c r="J13" i="40"/>
  <c r="L53" i="39"/>
  <c r="N53" i="39"/>
  <c r="K53" i="39"/>
  <c r="I53" i="39"/>
  <c r="G53" i="39"/>
  <c r="N53" i="38"/>
  <c r="N53" i="49"/>
  <c r="M37" i="49"/>
  <c r="K53" i="49"/>
  <c r="I53" i="49"/>
  <c r="H37" i="49"/>
  <c r="M23" i="49"/>
  <c r="H23" i="49"/>
  <c r="M51" i="51"/>
  <c r="G53" i="51"/>
  <c r="M37" i="51"/>
  <c r="M53" i="51" s="1"/>
  <c r="K53" i="51"/>
  <c r="L53" i="51"/>
  <c r="H37" i="51"/>
  <c r="M23" i="51"/>
  <c r="L53" i="48"/>
  <c r="M51" i="48"/>
  <c r="M37" i="48"/>
  <c r="M53" i="48" s="1"/>
  <c r="I53" i="48"/>
  <c r="J41" i="44"/>
  <c r="J51" i="44" s="1"/>
  <c r="N53" i="44"/>
  <c r="K53" i="44"/>
  <c r="L53" i="44"/>
  <c r="F53" i="44"/>
  <c r="H37" i="44"/>
  <c r="M23" i="44"/>
  <c r="M53" i="44" s="1"/>
  <c r="H23" i="44"/>
  <c r="M51" i="46"/>
  <c r="N53" i="46"/>
  <c r="M53" i="46"/>
  <c r="F53" i="46"/>
  <c r="J37" i="46"/>
  <c r="K53" i="37"/>
  <c r="I53" i="37"/>
  <c r="N53" i="43"/>
  <c r="L53" i="43"/>
  <c r="M37" i="43"/>
  <c r="K53" i="43"/>
  <c r="H37" i="43"/>
  <c r="M23" i="43"/>
  <c r="H23" i="43"/>
  <c r="J23" i="43"/>
  <c r="N53" i="41"/>
  <c r="M51" i="41"/>
  <c r="K53" i="41"/>
  <c r="M37" i="41"/>
  <c r="I53" i="41"/>
  <c r="H37" i="41"/>
  <c r="G53" i="41"/>
  <c r="M23" i="41"/>
  <c r="M53" i="41" s="1"/>
  <c r="H23" i="41"/>
  <c r="L53" i="57"/>
  <c r="I53" i="57"/>
  <c r="M23" i="57"/>
  <c r="G53" i="57"/>
  <c r="N53" i="57"/>
  <c r="H37" i="33"/>
  <c r="M37" i="34"/>
  <c r="M51" i="34"/>
  <c r="M23" i="34"/>
  <c r="H23" i="35"/>
  <c r="M51" i="35"/>
  <c r="F53" i="38"/>
  <c r="H23" i="38"/>
  <c r="G53" i="38"/>
  <c r="M37" i="39"/>
  <c r="M51" i="39"/>
  <c r="H51" i="39"/>
  <c r="J23" i="39"/>
  <c r="M23" i="39"/>
  <c r="H23" i="39"/>
  <c r="H37" i="39"/>
  <c r="M37" i="38"/>
  <c r="I53" i="38"/>
  <c r="M23" i="38"/>
  <c r="K53" i="38"/>
  <c r="H37" i="38"/>
  <c r="M51" i="38"/>
  <c r="L53" i="38"/>
  <c r="H23" i="37"/>
  <c r="M23" i="37"/>
  <c r="N53" i="37"/>
  <c r="H37" i="37"/>
  <c r="H51" i="37"/>
  <c r="M37" i="37"/>
  <c r="J41" i="37"/>
  <c r="J51" i="37" s="1"/>
  <c r="J13" i="37"/>
  <c r="J23" i="37" s="1"/>
  <c r="L53" i="37"/>
  <c r="M51" i="37"/>
  <c r="M23" i="36"/>
  <c r="K53" i="36"/>
  <c r="M37" i="36"/>
  <c r="H51" i="36"/>
  <c r="H23" i="36"/>
  <c r="N53" i="36"/>
  <c r="H37" i="36"/>
  <c r="J41" i="36"/>
  <c r="J51" i="36" s="1"/>
  <c r="I53" i="36"/>
  <c r="M51" i="36"/>
  <c r="J13" i="35"/>
  <c r="J23" i="35" s="1"/>
  <c r="M23" i="35"/>
  <c r="K53" i="35"/>
  <c r="H51" i="35"/>
  <c r="H37" i="35"/>
  <c r="I53" i="35"/>
  <c r="M37" i="35"/>
  <c r="H23" i="34"/>
  <c r="H37" i="34"/>
  <c r="H51" i="34"/>
  <c r="J13" i="34"/>
  <c r="J23" i="34" s="1"/>
  <c r="J41" i="34"/>
  <c r="I53" i="3"/>
  <c r="H23" i="33"/>
  <c r="L53" i="33"/>
  <c r="M51" i="33"/>
  <c r="M23" i="33"/>
  <c r="I53" i="33"/>
  <c r="M37" i="33"/>
  <c r="K53" i="33"/>
  <c r="H37" i="57"/>
  <c r="J37" i="56"/>
  <c r="J51" i="56"/>
  <c r="H51" i="56"/>
  <c r="J13" i="56"/>
  <c r="J23" i="56" s="1"/>
  <c r="M53" i="55"/>
  <c r="J23" i="55"/>
  <c r="J37" i="55"/>
  <c r="J51" i="55"/>
  <c r="H23" i="55"/>
  <c r="H37" i="55"/>
  <c r="H51" i="55"/>
  <c r="J23" i="54"/>
  <c r="J37" i="54"/>
  <c r="J51" i="54"/>
  <c r="H23" i="54"/>
  <c r="H37" i="54"/>
  <c r="H51" i="54"/>
  <c r="J23" i="53"/>
  <c r="J37" i="53"/>
  <c r="J41" i="53"/>
  <c r="J51" i="53" s="1"/>
  <c r="J37" i="52"/>
  <c r="H53" i="52"/>
  <c r="J51" i="52"/>
  <c r="J23" i="51"/>
  <c r="J51" i="51"/>
  <c r="H51" i="51"/>
  <c r="H23" i="51"/>
  <c r="J27" i="51"/>
  <c r="J37" i="51" s="1"/>
  <c r="J23" i="50"/>
  <c r="J37" i="50"/>
  <c r="J51" i="50"/>
  <c r="H23" i="50"/>
  <c r="H37" i="50"/>
  <c r="H51" i="50"/>
  <c r="J23" i="49"/>
  <c r="J37" i="49"/>
  <c r="J51" i="49"/>
  <c r="M53" i="49"/>
  <c r="J23" i="48"/>
  <c r="J37" i="48"/>
  <c r="J51" i="48"/>
  <c r="H23" i="48"/>
  <c r="H37" i="48"/>
  <c r="H51" i="48"/>
  <c r="J37" i="47"/>
  <c r="M53" i="47"/>
  <c r="J51" i="47"/>
  <c r="J51" i="46"/>
  <c r="J23" i="46"/>
  <c r="H23" i="46"/>
  <c r="H37" i="46"/>
  <c r="H51" i="46"/>
  <c r="J37" i="45"/>
  <c r="J51" i="45"/>
  <c r="H51" i="45"/>
  <c r="H53" i="45" s="1"/>
  <c r="J23" i="44"/>
  <c r="J37" i="44"/>
  <c r="H53" i="44"/>
  <c r="M53" i="43"/>
  <c r="J51" i="43"/>
  <c r="H51" i="43"/>
  <c r="J27" i="43"/>
  <c r="J37" i="43" s="1"/>
  <c r="J23" i="42"/>
  <c r="J51" i="42"/>
  <c r="J37" i="42"/>
  <c r="H23" i="42"/>
  <c r="H37" i="42"/>
  <c r="H51" i="42"/>
  <c r="J37" i="41"/>
  <c r="J51" i="41"/>
  <c r="H51" i="41"/>
  <c r="H53" i="41" s="1"/>
  <c r="J13" i="41"/>
  <c r="J23" i="41" s="1"/>
  <c r="J23" i="40"/>
  <c r="J51" i="40"/>
  <c r="J51" i="39"/>
  <c r="J27" i="39"/>
  <c r="J37" i="39" s="1"/>
  <c r="J23" i="38"/>
  <c r="J37" i="38"/>
  <c r="J51" i="38"/>
  <c r="H51" i="38"/>
  <c r="J37" i="37"/>
  <c r="J23" i="36"/>
  <c r="J37" i="36"/>
  <c r="J37" i="35"/>
  <c r="H53" i="35"/>
  <c r="J51" i="35"/>
  <c r="J37" i="34"/>
  <c r="J51" i="34"/>
  <c r="J23" i="33"/>
  <c r="J51" i="33"/>
  <c r="H51" i="33"/>
  <c r="J27" i="33"/>
  <c r="J37" i="33" s="1"/>
  <c r="M51" i="57"/>
  <c r="H51" i="57"/>
  <c r="F53" i="57"/>
  <c r="M37" i="57"/>
  <c r="K53" i="57"/>
  <c r="J27" i="57"/>
  <c r="H23" i="57"/>
  <c r="J13" i="57"/>
  <c r="J23" i="57"/>
  <c r="J37" i="57"/>
  <c r="J51" i="57"/>
  <c r="M53" i="42" l="1"/>
  <c r="J53" i="45"/>
  <c r="H53" i="33"/>
  <c r="M53" i="34"/>
  <c r="J53" i="47"/>
  <c r="J53" i="56"/>
  <c r="H53" i="56"/>
  <c r="H53" i="53"/>
  <c r="H53" i="40"/>
  <c r="M53" i="39"/>
  <c r="J53" i="39"/>
  <c r="H53" i="38"/>
  <c r="H53" i="49"/>
  <c r="H53" i="51"/>
  <c r="H53" i="37"/>
  <c r="H53" i="43"/>
  <c r="J53" i="43"/>
  <c r="J53" i="41"/>
  <c r="H53" i="57"/>
  <c r="M53" i="57"/>
  <c r="M53" i="33"/>
  <c r="H53" i="34"/>
  <c r="M53" i="35"/>
  <c r="H53" i="36"/>
  <c r="M53" i="36"/>
  <c r="M53" i="37"/>
  <c r="H53" i="39"/>
  <c r="M53" i="38"/>
  <c r="J53" i="37"/>
  <c r="H53" i="55"/>
  <c r="J53" i="55"/>
  <c r="H53" i="54"/>
  <c r="J53" i="54"/>
  <c r="J53" i="53"/>
  <c r="J53" i="52"/>
  <c r="J53" i="51"/>
  <c r="H53" i="50"/>
  <c r="J53" i="50"/>
  <c r="J53" i="49"/>
  <c r="H53" i="48"/>
  <c r="J53" i="48"/>
  <c r="H53" i="46"/>
  <c r="J53" i="46"/>
  <c r="J53" i="44"/>
  <c r="H53" i="42"/>
  <c r="J53" i="42"/>
  <c r="J53" i="40"/>
  <c r="J53" i="38"/>
  <c r="J53" i="36"/>
  <c r="J53" i="35"/>
  <c r="J53" i="34"/>
  <c r="J53" i="33"/>
  <c r="J53" i="57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F23" i="3"/>
  <c r="F37" i="3"/>
  <c r="F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<sst xmlns="http://schemas.openxmlformats.org/spreadsheetml/2006/main" count="2154" uniqueCount="74">
  <si>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</si>
  <si>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</si>
  <si>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</si>
  <si>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</si>
  <si>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</si>
  <si>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</si>
  <si>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</si>
  <si>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</si>
  <si>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</si>
  <si>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</si>
  <si>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</si>
  <si>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</si>
  <si>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</si>
  <si>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</si>
  <si>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</si>
  <si>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</si>
  <si>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</si>
  <si>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</si>
  <si>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</si>
  <si>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</si>
  <si>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</si>
  <si>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</si>
  <si>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</si>
  <si>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</si>
  <si>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</si>
  <si>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</si>
  <si>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</si>
  <si>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</si>
  <si>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</si>
  <si>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</si>
  <si>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</si>
  <si>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</si>
  <si>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</si>
  <si>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Ativos</t>
  </si>
  <si>
    <t>PJ</t>
  </si>
  <si>
    <t>Observação: Os tribunais de justiça e de justiça militar deverão adaptar este anexo às respectivas estruturas de carreira.</t>
  </si>
  <si>
    <t>TOTAL GERAL</t>
  </si>
  <si>
    <t>CARREIRA / CLASSE /
ESCOLARIDADE / PADRÃO</t>
  </si>
  <si>
    <t>a) cargos efetivos do quadro de pessoal do órgão</t>
  </si>
  <si>
    <t xml:space="preserve">TRIBUNAL REGIONAL DO TRABALHO DA </t>
  </si>
  <si>
    <t>UNIDADE:</t>
  </si>
  <si>
    <t>Data de referência:</t>
  </si>
  <si>
    <t>a) cargos efetivos do quadro de pessoal do órgão.</t>
  </si>
  <si>
    <t>CONSOLIDADO DA JUSTIÇA DO TRABALHO</t>
  </si>
  <si>
    <t>UNIDADE: SECRETARIA DE GESTÃO DE PESSOAS DO CSJT</t>
  </si>
  <si>
    <t>TRIBUNAL SUPERIOR DO TRABALHO</t>
  </si>
  <si>
    <t>1ª Região</t>
  </si>
  <si>
    <t>2ª Região</t>
  </si>
  <si>
    <t xml:space="preserve">3ª Região 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</si>
  <si>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</si>
  <si>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</si>
  <si>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</si>
  <si>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</si>
  <si>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</si>
  <si>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</si>
  <si>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</si>
  <si>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</si>
  <si>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</si>
  <si>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</si>
  <si>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</si>
  <si>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</si>
  <si>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</si>
  <si>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</si>
  <si>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</si>
  <si>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</si>
  <si>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</si>
  <si>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</si>
  <si>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</si>
  <si>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</si>
  <si>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</si>
  <si>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31/12/2024</t>
  </si>
  <si>
    <t>SECRETARIA DE GESTÃO DE PESSOAS</t>
  </si>
  <si>
    <t xml:space="preserve"> 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</si>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</sst>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&quot; &quot;General"/>
    <numFmt numFmtId="203" formatCode="[$-416]#,##0_);[Red]\(#,##0\)"/>
  </numFmts>
  <fonts count="2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9"/>
      <color indexed="8"/>
      <name val="Arial"/>
      <family val="2"/>
    </font>
    <font>
      <sz val="10"/>
      <color rgb="FF000000"/>
      <name val="Arial"/>
    </font>
    <font>
      <sz val="11"/>
      <color theme="1"/>
      <name val="Calibri"/>
      <scheme val="minor"/>
    </font>
    <font>
      <sz val="9"/>
      <color theme="1"/>
      <name val="Arial"/>
    </font>
    <font>
      <sz val="10"/>
      <color rgb="FF000000"/>
      <name val="Calibri"/>
      <scheme val="minor"/>
    </font>
    <font>
      <sz val="8"/>
      <color theme="1"/>
      <name val="Arial"/>
    </font>
    <font>
      <sz val="11"/>
      <name val="Calibri"/>
      <family val="2"/>
    </font>
    <font>
      <sz val="10"/>
      <name val="Helvetica Neue"/>
    </font>
  </fonts>
  <fills count="1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</fills>
  <borders count="24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medium">
        <color rgb="FF000000"/>
      </bottom>
      <diagonal/>
    </border>
  </borders>
  <cellStyleXfs count="3543">
    <xf numFmtId="0" fontId="0" fillId="0" borderId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69" fillId="3" borderId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69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69" fillId="12" borderId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70" fillId="13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70" fillId="16" borderId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164" fontId="71" fillId="0" borderId="1"/>
    <xf numFmtId="0" fontId="59" fillId="3" borderId="0" applyNumberFormat="0" applyBorder="0" applyAlignment="0" applyProtection="0"/>
    <xf numFmtId="164" fontId="72" fillId="0" borderId="0">
      <alignment vertical="top"/>
    </xf>
    <xf numFmtId="164" fontId="73" fillId="0" borderId="0">
      <alignment horizontal="right"/>
    </xf>
    <xf numFmtId="164" fontId="73" fillId="0" borderId="0">
      <alignment horizontal="left"/>
    </xf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4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2" fontId="77" fillId="0" borderId="0">
      <protection locked="0"/>
    </xf>
    <xf numFmtId="2" fontId="78" fillId="0" borderId="0">
      <protection locked="0"/>
    </xf>
    <xf numFmtId="0" fontId="75" fillId="0" borderId="0"/>
    <xf numFmtId="0" fontId="76" fillId="0" borderId="0"/>
    <xf numFmtId="0" fontId="55" fillId="8" borderId="2" applyNumberFormat="0" applyAlignment="0" applyProtection="0"/>
    <xf numFmtId="0" fontId="55" fillId="8" borderId="2" applyNumberFormat="0" applyAlignment="0" applyProtection="0"/>
    <xf numFmtId="0" fontId="55" fillId="8" borderId="2" applyNumberFormat="0" applyAlignment="0" applyProtection="0"/>
    <xf numFmtId="0" fontId="80" fillId="8" borderId="2"/>
    <xf numFmtId="0" fontId="55" fillId="8" borderId="2" applyNumberFormat="0" applyAlignment="0" applyProtection="0"/>
    <xf numFmtId="0" fontId="55" fillId="8" borderId="2" applyNumberFormat="0" applyAlignment="0" applyProtection="0"/>
    <xf numFmtId="0" fontId="79" fillId="0" borderId="0">
      <alignment vertical="center"/>
    </xf>
    <xf numFmtId="0" fontId="56" fillId="21" borderId="3" applyNumberFormat="0" applyAlignment="0" applyProtection="0"/>
    <xf numFmtId="0" fontId="56" fillId="21" borderId="3" applyNumberFormat="0" applyAlignment="0" applyProtection="0"/>
    <xf numFmtId="0" fontId="81" fillId="21" borderId="3"/>
    <xf numFmtId="0" fontId="56" fillId="21" borderId="3" applyNumberFormat="0" applyAlignment="0" applyProtection="0"/>
    <xf numFmtId="0" fontId="56" fillId="21" borderId="3" applyNumberFormat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82" fillId="0" borderId="4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6" fillId="21" borderId="3" applyNumberFormat="0" applyAlignment="0" applyProtection="0"/>
    <xf numFmtId="4" fontId="69" fillId="0" borderId="0"/>
    <xf numFmtId="166" fontId="69" fillId="0" borderId="0"/>
    <xf numFmtId="165" fontId="51" fillId="0" borderId="0" applyBorder="0" applyAlignment="0" applyProtection="0"/>
    <xf numFmtId="165" fontId="51" fillId="0" borderId="0" applyBorder="0" applyAlignment="0" applyProtection="0"/>
    <xf numFmtId="40" fontId="69" fillId="0" borderId="0"/>
    <xf numFmtId="3" fontId="69" fillId="0" borderId="0"/>
    <xf numFmtId="0" fontId="69" fillId="0" borderId="0"/>
    <xf numFmtId="0" fontId="69" fillId="0" borderId="0"/>
    <xf numFmtId="167" fontId="69" fillId="0" borderId="0"/>
    <xf numFmtId="0" fontId="69" fillId="0" borderId="0"/>
    <xf numFmtId="0" fontId="69" fillId="0" borderId="0"/>
    <xf numFmtId="168" fontId="69" fillId="0" borderId="0"/>
    <xf numFmtId="169" fontId="69" fillId="0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70" fillId="17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70" fillId="18" borderId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70" fillId="19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70" fillId="20" borderId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8" borderId="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170" fontId="51" fillId="0" borderId="0" applyFill="0" applyBorder="0" applyAlignment="0" applyProtection="0"/>
    <xf numFmtId="0" fontId="63" fillId="0" borderId="0" applyNumberFormat="0" applyFill="0" applyBorder="0" applyAlignment="0" applyProtection="0"/>
    <xf numFmtId="0" fontId="83" fillId="0" borderId="5">
      <alignment horizontal="center"/>
    </xf>
    <xf numFmtId="2" fontId="69" fillId="0" borderId="0"/>
    <xf numFmtId="2" fontId="69" fillId="0" borderId="0"/>
    <xf numFmtId="0" fontId="84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5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6" fillId="0" borderId="0"/>
    <xf numFmtId="0" fontId="58" fillId="7" borderId="2" applyNumberFormat="0" applyAlignment="0" applyProtection="0"/>
    <xf numFmtId="0" fontId="83" fillId="0" borderId="9">
      <alignment horizontal="center"/>
    </xf>
    <xf numFmtId="0" fontId="87" fillId="0" borderId="10">
      <alignment horizontal="center"/>
    </xf>
    <xf numFmtId="171" fontId="69" fillId="0" borderId="0"/>
    <xf numFmtId="0" fontId="57" fillId="0" borderId="4" applyNumberFormat="0" applyFill="0" applyAlignment="0" applyProtection="0"/>
    <xf numFmtId="165" fontId="69" fillId="0" borderId="0"/>
    <xf numFmtId="172" fontId="51" fillId="0" borderId="0" applyFill="0" applyBorder="0" applyAlignment="0" applyProtection="0"/>
    <xf numFmtId="167" fontId="69" fillId="0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88" fillId="22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3" fillId="0" borderId="0"/>
    <xf numFmtId="0" fontId="51" fillId="0" borderId="0"/>
    <xf numFmtId="0" fontId="51" fillId="0" borderId="0"/>
    <xf numFmtId="0" fontId="8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6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61" fillId="8" borderId="12" applyNumberFormat="0" applyAlignment="0" applyProtection="0"/>
    <xf numFmtId="10" fontId="69" fillId="0" borderId="0"/>
    <xf numFmtId="173" fontId="77" fillId="0" borderId="0">
      <protection locked="0"/>
    </xf>
    <xf numFmtId="174" fontId="77" fillId="0" borderId="0">
      <protection locked="0"/>
    </xf>
    <xf numFmtId="9" fontId="51" fillId="0" borderId="0" applyFill="0" applyBorder="0" applyAlignment="0" applyProtection="0"/>
    <xf numFmtId="9" fontId="103" fillId="0" borderId="0" applyFont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73" fillId="0" borderId="0"/>
    <xf numFmtId="0" fontId="61" fillId="8" borderId="12" applyNumberFormat="0" applyAlignment="0" applyProtection="0"/>
    <xf numFmtId="0" fontId="61" fillId="8" borderId="12" applyNumberFormat="0" applyAlignment="0" applyProtection="0"/>
    <xf numFmtId="0" fontId="90" fillId="8" borderId="12"/>
    <xf numFmtId="0" fontId="61" fillId="8" borderId="12" applyNumberFormat="0" applyAlignment="0" applyProtection="0"/>
    <xf numFmtId="0" fontId="61" fillId="8" borderId="12" applyNumberFormat="0" applyAlignment="0" applyProtection="0"/>
    <xf numFmtId="38" fontId="69" fillId="0" borderId="0"/>
    <xf numFmtId="38" fontId="91" fillId="0" borderId="13"/>
    <xf numFmtId="175" fontId="89" fillId="0" borderId="0">
      <protection locked="0"/>
    </xf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69" fillId="0" borderId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165" fontId="89" fillId="0" borderId="0"/>
    <xf numFmtId="165" fontId="51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7" fontId="69" fillId="0" borderId="0"/>
    <xf numFmtId="178" fontId="69" fillId="0" borderId="0"/>
    <xf numFmtId="0" fontId="64" fillId="0" borderId="0" applyNumberFormat="0" applyFill="0" applyBorder="0" applyAlignment="0" applyProtection="0"/>
    <xf numFmtId="0" fontId="94" fillId="0" borderId="14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8" fillId="0" borderId="6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100" fillId="0" borderId="7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101" fillId="0" borderId="8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6" fillId="0" borderId="15"/>
    <xf numFmtId="2" fontId="95" fillId="0" borderId="0">
      <protection locked="0"/>
    </xf>
    <xf numFmtId="2" fontId="95" fillId="0" borderId="0">
      <protection locked="0"/>
    </xf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97" fillId="0" borderId="16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174" fontId="77" fillId="0" borderId="0">
      <protection locked="0"/>
    </xf>
    <xf numFmtId="179" fontId="77" fillId="0" borderId="0">
      <protection locked="0"/>
    </xf>
    <xf numFmtId="0" fontId="89" fillId="0" borderId="0"/>
    <xf numFmtId="43" fontId="103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3" fontId="69" fillId="0" borderId="0"/>
    <xf numFmtId="0" fontId="62" fillId="0" borderId="0" applyNumberFormat="0" applyFill="0" applyBorder="0" applyAlignment="0" applyProtection="0"/>
    <xf numFmtId="0" fontId="49" fillId="0" borderId="0"/>
    <xf numFmtId="0" fontId="51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33" applyNumberFormat="0" applyFill="0" applyAlignment="0" applyProtection="0"/>
    <xf numFmtId="0" fontId="111" fillId="0" borderId="34" applyNumberFormat="0" applyFill="0" applyAlignment="0" applyProtection="0"/>
    <xf numFmtId="0" fontId="112" fillId="0" borderId="35" applyNumberFormat="0" applyFill="0" applyAlignment="0" applyProtection="0"/>
    <xf numFmtId="0" fontId="112" fillId="0" borderId="0" applyNumberFormat="0" applyFill="0" applyBorder="0" applyAlignment="0" applyProtection="0"/>
    <xf numFmtId="0" fontId="113" fillId="33" borderId="0" applyNumberFormat="0" applyBorder="0" applyAlignment="0" applyProtection="0"/>
    <xf numFmtId="0" fontId="114" fillId="34" borderId="0" applyNumberFormat="0" applyBorder="0" applyAlignment="0" applyProtection="0"/>
    <xf numFmtId="0" fontId="115" fillId="35" borderId="0" applyNumberFormat="0" applyBorder="0" applyAlignment="0" applyProtection="0"/>
    <xf numFmtId="0" fontId="116" fillId="36" borderId="36" applyNumberFormat="0" applyAlignment="0" applyProtection="0"/>
    <xf numFmtId="0" fontId="117" fillId="37" borderId="37" applyNumberFormat="0" applyAlignment="0" applyProtection="0"/>
    <xf numFmtId="0" fontId="118" fillId="37" borderId="36" applyNumberFormat="0" applyAlignment="0" applyProtection="0"/>
    <xf numFmtId="0" fontId="119" fillId="0" borderId="38" applyNumberFormat="0" applyFill="0" applyAlignment="0" applyProtection="0"/>
    <xf numFmtId="0" fontId="120" fillId="38" borderId="39" applyNumberFormat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41" applyNumberFormat="0" applyFill="0" applyAlignment="0" applyProtection="0"/>
    <xf numFmtId="0" fontId="124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124" fillId="43" borderId="0" applyNumberFormat="0" applyBorder="0" applyAlignment="0" applyProtection="0"/>
    <xf numFmtId="0" fontId="124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124" fillId="47" borderId="0" applyNumberFormat="0" applyBorder="0" applyAlignment="0" applyProtection="0"/>
    <xf numFmtId="0" fontId="124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124" fillId="51" borderId="0" applyNumberFormat="0" applyBorder="0" applyAlignment="0" applyProtection="0"/>
    <xf numFmtId="0" fontId="124" fillId="52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124" fillId="55" borderId="0" applyNumberFormat="0" applyBorder="0" applyAlignment="0" applyProtection="0"/>
    <xf numFmtId="0" fontId="124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124" fillId="59" borderId="0" applyNumberFormat="0" applyBorder="0" applyAlignment="0" applyProtection="0"/>
    <xf numFmtId="0" fontId="124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24" fillId="63" borderId="0" applyNumberFormat="0" applyBorder="0" applyAlignment="0" applyProtection="0"/>
    <xf numFmtId="0" fontId="127" fillId="77" borderId="0"/>
    <xf numFmtId="0" fontId="127" fillId="76" borderId="0"/>
    <xf numFmtId="0" fontId="127" fillId="76" borderId="0"/>
    <xf numFmtId="0" fontId="125" fillId="0" borderId="0"/>
    <xf numFmtId="0" fontId="126" fillId="64" borderId="0"/>
    <xf numFmtId="0" fontId="126" fillId="65" borderId="0"/>
    <xf numFmtId="0" fontId="126" fillId="66" borderId="0"/>
    <xf numFmtId="0" fontId="126" fillId="67" borderId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68" fillId="0" borderId="45" applyNumberFormat="0" applyFill="0" applyAlignment="0" applyProtection="0"/>
    <xf numFmtId="0" fontId="126" fillId="68" borderId="0"/>
    <xf numFmtId="0" fontId="68" fillId="0" borderId="49" applyNumberFormat="0" applyFill="0" applyAlignment="0" applyProtection="0"/>
    <xf numFmtId="0" fontId="68" fillId="0" borderId="49" applyNumberFormat="0" applyFill="0" applyAlignment="0" applyProtection="0"/>
    <xf numFmtId="0" fontId="68" fillId="0" borderId="49" applyNumberFormat="0" applyFill="0" applyAlignment="0" applyProtection="0"/>
    <xf numFmtId="0" fontId="68" fillId="0" borderId="49" applyNumberFormat="0" applyFill="0" applyAlignment="0" applyProtection="0"/>
    <xf numFmtId="0" fontId="126" fillId="69" borderId="0"/>
    <xf numFmtId="0" fontId="126" fillId="64" borderId="0"/>
    <xf numFmtId="0" fontId="126" fillId="64" borderId="0"/>
    <xf numFmtId="0" fontId="126" fillId="64" borderId="0"/>
    <xf numFmtId="0" fontId="126" fillId="64" borderId="0"/>
    <xf numFmtId="0" fontId="126" fillId="65" borderId="0"/>
    <xf numFmtId="0" fontId="126" fillId="65" borderId="0"/>
    <xf numFmtId="0" fontId="126" fillId="65" borderId="0"/>
    <xf numFmtId="0" fontId="126" fillId="65" borderId="0"/>
    <xf numFmtId="0" fontId="126" fillId="66" borderId="0"/>
    <xf numFmtId="0" fontId="126" fillId="66" borderId="0"/>
    <xf numFmtId="0" fontId="126" fillId="66" borderId="0"/>
    <xf numFmtId="0" fontId="126" fillId="66" borderId="0"/>
    <xf numFmtId="0" fontId="126" fillId="67" borderId="0"/>
    <xf numFmtId="0" fontId="126" fillId="67" borderId="0"/>
    <xf numFmtId="0" fontId="126" fillId="67" borderId="0"/>
    <xf numFmtId="0" fontId="126" fillId="67" borderId="0"/>
    <xf numFmtId="0" fontId="126" fillId="68" borderId="0"/>
    <xf numFmtId="0" fontId="126" fillId="68" borderId="0"/>
    <xf numFmtId="0" fontId="126" fillId="68" borderId="0"/>
    <xf numFmtId="0" fontId="126" fillId="68" borderId="0"/>
    <xf numFmtId="0" fontId="126" fillId="69" borderId="0"/>
    <xf numFmtId="0" fontId="126" fillId="69" borderId="0"/>
    <xf numFmtId="0" fontId="126" fillId="69" borderId="0"/>
    <xf numFmtId="0" fontId="126" fillId="70" borderId="0"/>
    <xf numFmtId="0" fontId="126" fillId="71" borderId="0"/>
    <xf numFmtId="0" fontId="126" fillId="72" borderId="0"/>
    <xf numFmtId="0" fontId="126" fillId="73" borderId="0"/>
    <xf numFmtId="0" fontId="126" fillId="67" borderId="0"/>
    <xf numFmtId="0" fontId="126" fillId="71" borderId="0"/>
    <xf numFmtId="0" fontId="126" fillId="74" borderId="0"/>
    <xf numFmtId="0" fontId="126" fillId="71" borderId="0"/>
    <xf numFmtId="0" fontId="126" fillId="71" borderId="0"/>
    <xf numFmtId="0" fontId="126" fillId="71" borderId="0"/>
    <xf numFmtId="0" fontId="126" fillId="71" borderId="0"/>
    <xf numFmtId="0" fontId="126" fillId="72" borderId="0"/>
    <xf numFmtId="0" fontId="126" fillId="72" borderId="0"/>
    <xf numFmtId="0" fontId="126" fillId="72" borderId="0"/>
    <xf numFmtId="0" fontId="126" fillId="72" borderId="0"/>
    <xf numFmtId="0" fontId="126" fillId="73" borderId="0"/>
    <xf numFmtId="0" fontId="126" fillId="73" borderId="0"/>
    <xf numFmtId="0" fontId="126" fillId="73" borderId="0"/>
    <xf numFmtId="0" fontId="126" fillId="73" borderId="0"/>
    <xf numFmtId="0" fontId="126" fillId="67" borderId="0"/>
    <xf numFmtId="0" fontId="126" fillId="67" borderId="0"/>
    <xf numFmtId="0" fontId="126" fillId="67" borderId="0"/>
    <xf numFmtId="0" fontId="126" fillId="67" borderId="0"/>
    <xf numFmtId="0" fontId="126" fillId="71" borderId="0"/>
    <xf numFmtId="0" fontId="126" fillId="71" borderId="0"/>
    <xf numFmtId="0" fontId="126" fillId="71" borderId="0"/>
    <xf numFmtId="0" fontId="126" fillId="71" borderId="0"/>
    <xf numFmtId="0" fontId="126" fillId="74" borderId="0"/>
    <xf numFmtId="0" fontId="126" fillId="74" borderId="0"/>
    <xf numFmtId="0" fontId="126" fillId="74" borderId="0"/>
    <xf numFmtId="0" fontId="126" fillId="74" borderId="0"/>
    <xf numFmtId="0" fontId="127" fillId="75" borderId="0"/>
    <xf numFmtId="0" fontId="127" fillId="72" borderId="0"/>
    <xf numFmtId="0" fontId="127" fillId="73" borderId="0"/>
    <xf numFmtId="0" fontId="127" fillId="76" borderId="0"/>
    <xf numFmtId="0" fontId="127" fillId="77" borderId="0"/>
    <xf numFmtId="0" fontId="127" fillId="78" borderId="0"/>
    <xf numFmtId="0" fontId="127" fillId="75" borderId="0"/>
    <xf numFmtId="0" fontId="127" fillId="75" borderId="0"/>
    <xf numFmtId="0" fontId="127" fillId="75" borderId="0"/>
    <xf numFmtId="0" fontId="127" fillId="75" borderId="0"/>
    <xf numFmtId="0" fontId="127" fillId="72" borderId="0"/>
    <xf numFmtId="0" fontId="61" fillId="8" borderId="44" applyNumberFormat="0" applyAlignment="0" applyProtection="0"/>
    <xf numFmtId="0" fontId="61" fillId="8" borderId="44" applyNumberFormat="0" applyAlignment="0" applyProtection="0"/>
    <xf numFmtId="0" fontId="61" fillId="8" borderId="44" applyNumberFormat="0" applyAlignment="0" applyProtection="0"/>
    <xf numFmtId="0" fontId="61" fillId="8" borderId="44" applyNumberFormat="0" applyAlignment="0" applyProtection="0"/>
    <xf numFmtId="0" fontId="127" fillId="72" borderId="0"/>
    <xf numFmtId="0" fontId="127" fillId="72" borderId="0"/>
    <xf numFmtId="0" fontId="127" fillId="72" borderId="0"/>
    <xf numFmtId="0" fontId="127" fillId="73" borderId="0"/>
    <xf numFmtId="0" fontId="127" fillId="73" borderId="0"/>
    <xf numFmtId="0" fontId="61" fillId="8" borderId="48" applyNumberFormat="0" applyAlignment="0" applyProtection="0"/>
    <xf numFmtId="0" fontId="61" fillId="8" borderId="48" applyNumberFormat="0" applyAlignment="0" applyProtection="0"/>
    <xf numFmtId="0" fontId="61" fillId="8" borderId="48" applyNumberFormat="0" applyAlignment="0" applyProtection="0"/>
    <xf numFmtId="0" fontId="61" fillId="8" borderId="48" applyNumberFormat="0" applyAlignment="0" applyProtection="0"/>
    <xf numFmtId="0" fontId="127" fillId="73" borderId="0"/>
    <xf numFmtId="0" fontId="127" fillId="73" borderId="0"/>
    <xf numFmtId="0" fontId="127" fillId="76" borderId="0"/>
    <xf numFmtId="0" fontId="127" fillId="76" borderId="0"/>
    <xf numFmtId="0" fontId="61" fillId="8" borderId="44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51" fillId="23" borderId="43" applyNumberFormat="0" applyAlignment="0" applyProtection="0"/>
    <xf numFmtId="0" fontId="127" fillId="76" borderId="0"/>
    <xf numFmtId="0" fontId="127" fillId="76" borderId="0"/>
    <xf numFmtId="0" fontId="127" fillId="77" borderId="0"/>
    <xf numFmtId="0" fontId="127" fillId="77" borderId="0"/>
    <xf numFmtId="0" fontId="127" fillId="77" borderId="0"/>
    <xf numFmtId="0" fontId="127" fillId="77" borderId="0"/>
    <xf numFmtId="0" fontId="127" fillId="78" borderId="0"/>
    <xf numFmtId="0" fontId="127" fillId="78" borderId="0"/>
    <xf numFmtId="0" fontId="127" fillId="78" borderId="0"/>
    <xf numFmtId="0" fontId="61" fillId="8" borderId="48" applyNumberFormat="0" applyAlignment="0" applyProtection="0"/>
    <xf numFmtId="0" fontId="51" fillId="23" borderId="47" applyNumberFormat="0" applyAlignment="0" applyProtection="0"/>
    <xf numFmtId="0" fontId="51" fillId="23" borderId="47" applyNumberFormat="0" applyAlignment="0" applyProtection="0"/>
    <xf numFmtId="0" fontId="51" fillId="23" borderId="47" applyNumberFormat="0" applyAlignment="0" applyProtection="0"/>
    <xf numFmtId="0" fontId="51" fillId="23" borderId="47" applyNumberFormat="0" applyAlignment="0" applyProtection="0"/>
    <xf numFmtId="0" fontId="51" fillId="23" borderId="47" applyNumberFormat="0" applyAlignment="0" applyProtection="0"/>
    <xf numFmtId="0" fontId="127" fillId="78" borderId="0"/>
    <xf numFmtId="0" fontId="127" fillId="79" borderId="0"/>
    <xf numFmtId="0" fontId="127" fillId="80" borderId="0"/>
    <xf numFmtId="0" fontId="129" fillId="65" borderId="0"/>
    <xf numFmtId="180" fontId="130" fillId="0" borderId="0">
      <alignment vertical="top"/>
    </xf>
    <xf numFmtId="180" fontId="131" fillId="0" borderId="0">
      <alignment horizontal="right"/>
    </xf>
    <xf numFmtId="180" fontId="131" fillId="0" borderId="0">
      <alignment horizontal="left"/>
    </xf>
    <xf numFmtId="0" fontId="132" fillId="66" borderId="0"/>
    <xf numFmtId="0" fontId="132" fillId="66" borderId="0"/>
    <xf numFmtId="0" fontId="132" fillId="66" borderId="0"/>
    <xf numFmtId="0" fontId="132" fillId="66" borderId="0"/>
    <xf numFmtId="2" fontId="133" fillId="0" borderId="0">
      <protection locked="0"/>
    </xf>
    <xf numFmtId="2" fontId="134" fillId="0" borderId="0">
      <protection locked="0"/>
    </xf>
    <xf numFmtId="0" fontId="58" fillId="7" borderId="42" applyNumberFormat="0" applyAlignment="0" applyProtection="0"/>
    <xf numFmtId="0" fontId="135" fillId="0" borderId="0"/>
    <xf numFmtId="0" fontId="136" fillId="0" borderId="0"/>
    <xf numFmtId="0" fontId="137" fillId="70" borderId="50"/>
    <xf numFmtId="0" fontId="137" fillId="70" borderId="50"/>
    <xf numFmtId="0" fontId="137" fillId="70" borderId="50"/>
    <xf numFmtId="0" fontId="137" fillId="70" borderId="50"/>
    <xf numFmtId="0" fontId="137" fillId="70" borderId="50"/>
    <xf numFmtId="0" fontId="138" fillId="0" borderId="0">
      <alignment vertical="center"/>
    </xf>
    <xf numFmtId="0" fontId="139" fillId="83" borderId="51"/>
    <xf numFmtId="0" fontId="139" fillId="83" borderId="51"/>
    <xf numFmtId="0" fontId="139" fillId="83" borderId="51"/>
    <xf numFmtId="0" fontId="139" fillId="83" borderId="51"/>
    <xf numFmtId="0" fontId="140" fillId="0" borderId="52"/>
    <xf numFmtId="0" fontId="140" fillId="0" borderId="52"/>
    <xf numFmtId="0" fontId="140" fillId="0" borderId="52"/>
    <xf numFmtId="0" fontId="140" fillId="0" borderId="52"/>
    <xf numFmtId="0" fontId="58" fillId="7" borderId="46" applyNumberFormat="0" applyAlignment="0" applyProtection="0"/>
    <xf numFmtId="0" fontId="58" fillId="8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58" fillId="7" borderId="42" applyNumberFormat="0" applyAlignment="0" applyProtection="0"/>
    <xf numFmtId="0" fontId="139" fillId="83" borderId="51"/>
    <xf numFmtId="4" fontId="126" fillId="0" borderId="0"/>
    <xf numFmtId="181" fontId="141" fillId="0" borderId="0"/>
    <xf numFmtId="181" fontId="141" fillId="0" borderId="0"/>
    <xf numFmtId="3" fontId="126" fillId="0" borderId="0"/>
    <xf numFmtId="182" fontId="126" fillId="0" borderId="0"/>
    <xf numFmtId="0" fontId="126" fillId="0" borderId="0"/>
    <xf numFmtId="0" fontId="126" fillId="0" borderId="0"/>
    <xf numFmtId="168" fontId="126" fillId="0" borderId="0"/>
    <xf numFmtId="183" fontId="126" fillId="0" borderId="0"/>
    <xf numFmtId="0" fontId="127" fillId="79" borderId="0"/>
    <xf numFmtId="0" fontId="127" fillId="79" borderId="0"/>
    <xf numFmtId="0" fontId="127" fillId="79" borderId="0"/>
    <xf numFmtId="0" fontId="127" fillId="79" borderId="0"/>
    <xf numFmtId="0" fontId="58" fillId="8" borderId="46" applyNumberFormat="0" applyAlignment="0" applyProtection="0"/>
    <xf numFmtId="0" fontId="58" fillId="7" borderId="46" applyNumberFormat="0" applyAlignment="0" applyProtection="0"/>
    <xf numFmtId="0" fontId="58" fillId="7" borderId="46" applyNumberFormat="0" applyAlignment="0" applyProtection="0"/>
    <xf numFmtId="0" fontId="58" fillId="7" borderId="46" applyNumberFormat="0" applyAlignment="0" applyProtection="0"/>
    <xf numFmtId="0" fontId="127" fillId="80" borderId="0"/>
    <xf numFmtId="0" fontId="127" fillId="80" borderId="0"/>
    <xf numFmtId="0" fontId="127" fillId="80" borderId="0"/>
    <xf numFmtId="0" fontId="127" fillId="80" borderId="0"/>
    <xf numFmtId="0" fontId="127" fillId="81" borderId="0"/>
    <xf numFmtId="0" fontId="127" fillId="81" borderId="0"/>
    <xf numFmtId="0" fontId="127" fillId="81" borderId="0"/>
    <xf numFmtId="0" fontId="127" fillId="81" borderId="0"/>
    <xf numFmtId="0" fontId="127" fillId="76" borderId="0"/>
    <xf numFmtId="0" fontId="127" fillId="76" borderId="0"/>
    <xf numFmtId="0" fontId="127" fillId="77" borderId="0"/>
    <xf numFmtId="0" fontId="127" fillId="82" borderId="0"/>
    <xf numFmtId="0" fontId="127" fillId="82" borderId="0"/>
    <xf numFmtId="0" fontId="127" fillId="82" borderId="0"/>
    <xf numFmtId="0" fontId="127" fillId="82" borderId="0"/>
    <xf numFmtId="0" fontId="46" fillId="0" borderId="0"/>
    <xf numFmtId="0" fontId="142" fillId="69" borderId="50"/>
    <xf numFmtId="0" fontId="142" fillId="69" borderId="50"/>
    <xf numFmtId="0" fontId="142" fillId="69" borderId="50"/>
    <xf numFmtId="0" fontId="142" fillId="70" borderId="50"/>
    <xf numFmtId="184" fontId="141" fillId="0" borderId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55" fillId="8" borderId="42" applyNumberFormat="0" applyAlignment="0" applyProtection="0"/>
    <xf numFmtId="0" fontId="141" fillId="0" borderId="0"/>
    <xf numFmtId="0" fontId="143" fillId="0" borderId="0"/>
    <xf numFmtId="0" fontId="144" fillId="0" borderId="53">
      <alignment horizontal="center"/>
    </xf>
    <xf numFmtId="2" fontId="126" fillId="0" borderId="0"/>
    <xf numFmtId="0" fontId="145" fillId="0" borderId="0">
      <alignment horizontal="left"/>
    </xf>
    <xf numFmtId="0" fontId="132" fillId="66" borderId="0"/>
    <xf numFmtId="0" fontId="146" fillId="0" borderId="0">
      <alignment horizontal="center"/>
    </xf>
    <xf numFmtId="0" fontId="147" fillId="0" borderId="54"/>
    <xf numFmtId="0" fontId="148" fillId="0" borderId="55"/>
    <xf numFmtId="0" fontId="149" fillId="0" borderId="56"/>
    <xf numFmtId="0" fontId="149" fillId="0" borderId="0"/>
    <xf numFmtId="9" fontId="46" fillId="0" borderId="0" applyFont="0" applyFill="0" applyBorder="0" applyAlignment="0" applyProtection="0"/>
    <xf numFmtId="0" fontId="146" fillId="0" borderId="0">
      <alignment horizontal="center" textRotation="90"/>
    </xf>
    <xf numFmtId="0" fontId="129" fillId="65" borderId="0"/>
    <xf numFmtId="0" fontId="129" fillId="65" borderId="0"/>
    <xf numFmtId="0" fontId="129" fillId="65" borderId="0"/>
    <xf numFmtId="0" fontId="129" fillId="65" borderId="0"/>
    <xf numFmtId="0" fontId="128" fillId="0" borderId="0"/>
    <xf numFmtId="0" fontId="142" fillId="69" borderId="50"/>
    <xf numFmtId="171" fontId="126" fillId="0" borderId="0"/>
    <xf numFmtId="0" fontId="55" fillId="8" borderId="46" applyNumberFormat="0" applyAlignment="0" applyProtection="0"/>
    <xf numFmtId="0" fontId="55" fillId="8" borderId="46" applyNumberFormat="0" applyAlignment="0" applyProtection="0"/>
    <xf numFmtId="0" fontId="55" fillId="8" borderId="46" applyNumberFormat="0" applyAlignment="0" applyProtection="0"/>
    <xf numFmtId="0" fontId="55" fillId="8" borderId="46" applyNumberFormat="0" applyAlignment="0" applyProtection="0"/>
    <xf numFmtId="0" fontId="55" fillId="8" borderId="46" applyNumberFormat="0" applyAlignment="0" applyProtection="0"/>
    <xf numFmtId="0" fontId="140" fillId="0" borderId="52"/>
    <xf numFmtId="185" fontId="141" fillId="0" borderId="0"/>
    <xf numFmtId="182" fontId="126" fillId="0" borderId="0"/>
    <xf numFmtId="0" fontId="150" fillId="84" borderId="0"/>
    <xf numFmtId="0" fontId="150" fillId="84" borderId="0"/>
    <xf numFmtId="0" fontId="150" fillId="84" borderId="0"/>
    <xf numFmtId="0" fontId="150" fillId="84" borderId="0"/>
    <xf numFmtId="0" fontId="150" fillId="84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6" fillId="0" borderId="0"/>
    <xf numFmtId="0" fontId="1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85" borderId="57"/>
    <xf numFmtId="0" fontId="141" fillId="85" borderId="57"/>
    <xf numFmtId="0" fontId="141" fillId="85" borderId="57"/>
    <xf numFmtId="0" fontId="141" fillId="85" borderId="57"/>
    <xf numFmtId="0" fontId="141" fillId="85" borderId="57"/>
    <xf numFmtId="0" fontId="151" fillId="70" borderId="58"/>
    <xf numFmtId="173" fontId="133" fillId="0" borderId="0">
      <protection locked="0"/>
    </xf>
    <xf numFmtId="186" fontId="133" fillId="0" borderId="0">
      <protection locked="0"/>
    </xf>
    <xf numFmtId="9" fontId="141" fillId="0" borderId="0"/>
    <xf numFmtId="9" fontId="152" fillId="0" borderId="0"/>
    <xf numFmtId="9" fontId="126" fillId="0" borderId="0"/>
    <xf numFmtId="9" fontId="141" fillId="0" borderId="0"/>
    <xf numFmtId="9" fontId="126" fillId="0" borderId="0"/>
    <xf numFmtId="9" fontId="141" fillId="0" borderId="0"/>
    <xf numFmtId="9" fontId="141" fillId="0" borderId="0"/>
    <xf numFmtId="9" fontId="141" fillId="0" borderId="0"/>
    <xf numFmtId="9" fontId="141" fillId="0" borderId="0"/>
    <xf numFmtId="9" fontId="141" fillId="0" borderId="0"/>
    <xf numFmtId="9" fontId="141" fillId="0" borderId="0"/>
    <xf numFmtId="0" fontId="153" fillId="0" borderId="0"/>
    <xf numFmtId="187" fontId="153" fillId="0" borderId="0"/>
    <xf numFmtId="0" fontId="131" fillId="0" borderId="0"/>
    <xf numFmtId="0" fontId="151" fillId="70" borderId="58"/>
    <xf numFmtId="0" fontId="151" fillId="70" borderId="58"/>
    <xf numFmtId="0" fontId="151" fillId="70" borderId="58"/>
    <xf numFmtId="0" fontId="151" fillId="70" borderId="58"/>
    <xf numFmtId="188" fontId="126" fillId="0" borderId="0"/>
    <xf numFmtId="188" fontId="154" fillId="0" borderId="31"/>
    <xf numFmtId="175" fontId="141" fillId="0" borderId="0">
      <protection locked="0"/>
    </xf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181" fontId="141" fillId="0" borderId="0"/>
    <xf numFmtId="43" fontId="46" fillId="0" borderId="0" applyFont="0" applyFill="0" applyBorder="0" applyAlignment="0" applyProtection="0"/>
    <xf numFmtId="181" fontId="126" fillId="0" borderId="0"/>
    <xf numFmtId="189" fontId="141" fillId="0" borderId="0"/>
    <xf numFmtId="181" fontId="141" fillId="0" borderId="0"/>
    <xf numFmtId="0" fontId="141" fillId="0" borderId="0"/>
    <xf numFmtId="181" fontId="141" fillId="0" borderId="0"/>
    <xf numFmtId="0" fontId="127" fillId="77" borderId="0"/>
    <xf numFmtId="180" fontId="128" fillId="0" borderId="32"/>
    <xf numFmtId="0" fontId="127" fillId="82" borderId="0"/>
    <xf numFmtId="0" fontId="127" fillId="76" borderId="0"/>
    <xf numFmtId="0" fontId="127" fillId="81" borderId="0"/>
    <xf numFmtId="0" fontId="127" fillId="77" borderId="0"/>
    <xf numFmtId="0" fontId="127" fillId="77" borderId="0"/>
    <xf numFmtId="2" fontId="126" fillId="0" borderId="0"/>
    <xf numFmtId="181" fontId="141" fillId="0" borderId="0"/>
    <xf numFmtId="0" fontId="155" fillId="0" borderId="0"/>
    <xf numFmtId="0" fontId="155" fillId="0" borderId="0"/>
    <xf numFmtId="0" fontId="155" fillId="0" borderId="0"/>
    <xf numFmtId="0" fontId="15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177" fontId="126" fillId="0" borderId="0"/>
    <xf numFmtId="178" fontId="126" fillId="0" borderId="0"/>
    <xf numFmtId="0" fontId="156" fillId="0" borderId="0"/>
    <xf numFmtId="0" fontId="157" fillId="0" borderId="59"/>
    <xf numFmtId="0" fontId="147" fillId="0" borderId="54"/>
    <xf numFmtId="0" fontId="147" fillId="0" borderId="54"/>
    <xf numFmtId="0" fontId="147" fillId="0" borderId="54"/>
    <xf numFmtId="0" fontId="147" fillId="0" borderId="54"/>
    <xf numFmtId="0" fontId="147" fillId="0" borderId="54"/>
    <xf numFmtId="0" fontId="158" fillId="0" borderId="0"/>
    <xf numFmtId="0" fontId="156" fillId="0" borderId="0"/>
    <xf numFmtId="0" fontId="148" fillId="0" borderId="55"/>
    <xf numFmtId="0" fontId="148" fillId="0" borderId="55"/>
    <xf numFmtId="0" fontId="148" fillId="0" borderId="55"/>
    <xf numFmtId="0" fontId="148" fillId="0" borderId="55"/>
    <xf numFmtId="0" fontId="149" fillId="0" borderId="56"/>
    <xf numFmtId="0" fontId="149" fillId="0" borderId="56"/>
    <xf numFmtId="0" fontId="149" fillId="0" borderId="56"/>
    <xf numFmtId="0" fontId="149" fillId="0" borderId="56"/>
    <xf numFmtId="0" fontId="149" fillId="0" borderId="0"/>
    <xf numFmtId="0" fontId="149" fillId="0" borderId="0"/>
    <xf numFmtId="0" fontId="149" fillId="0" borderId="0"/>
    <xf numFmtId="0" fontId="149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2" fontId="159" fillId="0" borderId="0">
      <protection locked="0"/>
    </xf>
    <xf numFmtId="2" fontId="159" fillId="0" borderId="0">
      <protection locked="0"/>
    </xf>
    <xf numFmtId="0" fontId="160" fillId="0" borderId="60"/>
    <xf numFmtId="0" fontId="160" fillId="0" borderId="60"/>
    <xf numFmtId="0" fontId="160" fillId="0" borderId="60"/>
    <xf numFmtId="0" fontId="160" fillId="0" borderId="60"/>
    <xf numFmtId="186" fontId="133" fillId="0" borderId="0">
      <protection locked="0"/>
    </xf>
    <xf numFmtId="190" fontId="133" fillId="0" borderId="0">
      <protection locked="0"/>
    </xf>
    <xf numFmtId="0" fontId="141" fillId="0" borderId="0"/>
    <xf numFmtId="189" fontId="152" fillId="0" borderId="0"/>
    <xf numFmtId="181" fontId="141" fillId="0" borderId="0"/>
    <xf numFmtId="189" fontId="141" fillId="0" borderId="0"/>
    <xf numFmtId="181" fontId="141" fillId="0" borderId="0"/>
    <xf numFmtId="189" fontId="141" fillId="0" borderId="0"/>
    <xf numFmtId="3" fontId="126" fillId="0" borderId="0"/>
    <xf numFmtId="0" fontId="155" fillId="0" borderId="0"/>
    <xf numFmtId="0" fontId="65" fillId="0" borderId="6" applyNumberFormat="0" applyFill="0" applyAlignment="0" applyProtection="0"/>
    <xf numFmtId="0" fontId="64" fillId="0" borderId="0" applyNumberFormat="0" applyFill="0" applyBorder="0" applyAlignment="0" applyProtection="0"/>
    <xf numFmtId="0" fontId="157" fillId="0" borderId="59"/>
    <xf numFmtId="0" fontId="52" fillId="0" borderId="0"/>
    <xf numFmtId="4" fontId="126" fillId="0" borderId="0"/>
    <xf numFmtId="0" fontId="46" fillId="0" borderId="0"/>
    <xf numFmtId="4" fontId="126" fillId="0" borderId="0"/>
    <xf numFmtId="0" fontId="157" fillId="0" borderId="59"/>
    <xf numFmtId="0" fontId="108" fillId="0" borderId="0"/>
    <xf numFmtId="176" fontId="51" fillId="0" borderId="0" applyFill="0" applyBorder="0" applyAlignment="0" applyProtection="0"/>
    <xf numFmtId="0" fontId="161" fillId="86" borderId="0" applyBorder="0" applyProtection="0"/>
    <xf numFmtId="0" fontId="46" fillId="0" borderId="0"/>
    <xf numFmtId="0" fontId="46" fillId="39" borderId="40" applyNumberFormat="0" applyFont="0" applyAlignment="0" applyProtection="0"/>
    <xf numFmtId="0" fontId="51" fillId="0" borderId="0"/>
    <xf numFmtId="0" fontId="46" fillId="0" borderId="0"/>
    <xf numFmtId="9" fontId="46" fillId="0" borderId="0" applyFont="0" applyFill="0" applyBorder="0" applyAlignment="0" applyProtection="0"/>
    <xf numFmtId="0" fontId="46" fillId="39" borderId="40" applyNumberFormat="0" applyFont="0" applyAlignment="0" applyProtection="0"/>
    <xf numFmtId="43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45" fillId="0" borderId="0"/>
    <xf numFmtId="0" fontId="108" fillId="0" borderId="0"/>
    <xf numFmtId="0" fontId="61" fillId="8" borderId="72" applyNumberFormat="0" applyAlignment="0" applyProtection="0"/>
    <xf numFmtId="0" fontId="61" fillId="8" borderId="72" applyNumberFormat="0" applyAlignment="0" applyProtection="0"/>
    <xf numFmtId="0" fontId="61" fillId="8" borderId="72" applyNumberFormat="0" applyAlignment="0" applyProtection="0"/>
    <xf numFmtId="0" fontId="61" fillId="8" borderId="72" applyNumberFormat="0" applyAlignment="0" applyProtection="0"/>
    <xf numFmtId="0" fontId="61" fillId="8" borderId="72" applyNumberFormat="0" applyAlignment="0" applyProtection="0"/>
    <xf numFmtId="0" fontId="51" fillId="23" borderId="71" applyNumberFormat="0" applyAlignment="0" applyProtection="0"/>
    <xf numFmtId="0" fontId="51" fillId="23" borderId="71" applyNumberFormat="0" applyAlignment="0" applyProtection="0"/>
    <xf numFmtId="0" fontId="51" fillId="23" borderId="71" applyNumberFormat="0" applyAlignment="0" applyProtection="0"/>
    <xf numFmtId="0" fontId="51" fillId="23" borderId="71" applyNumberFormat="0" applyAlignment="0" applyProtection="0"/>
    <xf numFmtId="0" fontId="51" fillId="23" borderId="71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5" fillId="8" borderId="66" applyNumberFormat="0" applyAlignment="0" applyProtection="0"/>
    <xf numFmtId="0" fontId="58" fillId="7" borderId="70" applyNumberFormat="0" applyAlignment="0" applyProtection="0"/>
    <xf numFmtId="0" fontId="58" fillId="8" borderId="70" applyNumberFormat="0" applyAlignment="0" applyProtection="0"/>
    <xf numFmtId="0" fontId="58" fillId="7" borderId="70" applyNumberFormat="0" applyAlignment="0" applyProtection="0"/>
    <xf numFmtId="0" fontId="58" fillId="7" borderId="70" applyNumberFormat="0" applyAlignment="0" applyProtection="0"/>
    <xf numFmtId="0" fontId="58" fillId="7" borderId="70" applyNumberFormat="0" applyAlignment="0" applyProtection="0"/>
    <xf numFmtId="0" fontId="58" fillId="7" borderId="66" applyNumberFormat="0" applyAlignment="0" applyProtection="0"/>
    <xf numFmtId="0" fontId="58" fillId="7" borderId="66" applyNumberFormat="0" applyAlignment="0" applyProtection="0"/>
    <xf numFmtId="0" fontId="58" fillId="7" borderId="66" applyNumberFormat="0" applyAlignment="0" applyProtection="0"/>
    <xf numFmtId="0" fontId="58" fillId="8" borderId="66" applyNumberFormat="0" applyAlignment="0" applyProtection="0"/>
    <xf numFmtId="0" fontId="58" fillId="7" borderId="66" applyNumberFormat="0" applyAlignment="0" applyProtection="0"/>
    <xf numFmtId="0" fontId="55" fillId="8" borderId="70" applyNumberFormat="0" applyAlignment="0" applyProtection="0"/>
    <xf numFmtId="0" fontId="55" fillId="8" borderId="70" applyNumberFormat="0" applyAlignment="0" applyProtection="0"/>
    <xf numFmtId="0" fontId="55" fillId="8" borderId="70" applyNumberFormat="0" applyAlignment="0" applyProtection="0"/>
    <xf numFmtId="0" fontId="55" fillId="8" borderId="70" applyNumberFormat="0" applyAlignment="0" applyProtection="0"/>
    <xf numFmtId="0" fontId="55" fillId="8" borderId="70" applyNumberFormat="0" applyAlignment="0" applyProtection="0"/>
    <xf numFmtId="0" fontId="45" fillId="0" borderId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51" fillId="23" borderId="67" applyNumberFormat="0" applyAlignment="0" applyProtection="0"/>
    <xf numFmtId="0" fontId="61" fillId="8" borderId="68" applyNumberFormat="0" applyAlignment="0" applyProtection="0"/>
    <xf numFmtId="9" fontId="45" fillId="0" borderId="0" applyFont="0" applyFill="0" applyBorder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1" fillId="8" borderId="68" applyNumberFormat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0" fontId="68" fillId="0" borderId="69" applyNumberFormat="0" applyFill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89" fillId="0" borderId="0"/>
    <xf numFmtId="176" fontId="89" fillId="0" borderId="0" applyBorder="0" applyProtection="0"/>
    <xf numFmtId="0" fontId="68" fillId="0" borderId="73" applyNumberFormat="0" applyFill="0" applyAlignment="0" applyProtection="0"/>
    <xf numFmtId="0" fontId="68" fillId="0" borderId="73" applyNumberFormat="0" applyFill="0" applyAlignment="0" applyProtection="0"/>
    <xf numFmtId="0" fontId="68" fillId="0" borderId="73" applyNumberFormat="0" applyFill="0" applyAlignment="0" applyProtection="0"/>
    <xf numFmtId="0" fontId="68" fillId="0" borderId="73" applyNumberFormat="0" applyFill="0" applyAlignment="0" applyProtection="0"/>
    <xf numFmtId="0" fontId="162" fillId="0" borderId="0"/>
    <xf numFmtId="0" fontId="58" fillId="7" borderId="87" applyNumberFormat="0" applyAlignment="0" applyProtection="0"/>
    <xf numFmtId="0" fontId="58" fillId="7" borderId="87" applyNumberFormat="0" applyAlignment="0" applyProtection="0"/>
    <xf numFmtId="0" fontId="58" fillId="7" borderId="87" applyNumberFormat="0" applyAlignment="0" applyProtection="0"/>
    <xf numFmtId="0" fontId="58" fillId="8" borderId="87" applyNumberFormat="0" applyAlignment="0" applyProtection="0"/>
    <xf numFmtId="0" fontId="58" fillId="7" borderId="87" applyNumberFormat="0" applyAlignment="0" applyProtection="0"/>
    <xf numFmtId="0" fontId="44" fillId="0" borderId="0"/>
    <xf numFmtId="194" fontId="126" fillId="0" borderId="0"/>
    <xf numFmtId="194" fontId="126" fillId="0" borderId="0"/>
    <xf numFmtId="194" fontId="126" fillId="0" borderId="0"/>
    <xf numFmtId="0" fontId="55" fillId="8" borderId="83" applyNumberFormat="0" applyAlignment="0" applyProtection="0"/>
    <xf numFmtId="0" fontId="55" fillId="8" borderId="83" applyNumberFormat="0" applyAlignment="0" applyProtection="0"/>
    <xf numFmtId="0" fontId="55" fillId="8" borderId="83" applyNumberFormat="0" applyAlignment="0" applyProtection="0"/>
    <xf numFmtId="0" fontId="55" fillId="8" borderId="83" applyNumberFormat="0" applyAlignment="0" applyProtection="0"/>
    <xf numFmtId="0" fontId="55" fillId="8" borderId="83" applyNumberFormat="0" applyAlignment="0" applyProtection="0"/>
    <xf numFmtId="9" fontId="44" fillId="0" borderId="0" applyFont="0" applyFill="0" applyBorder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51" fillId="23" borderId="88" applyNumberFormat="0" applyAlignment="0" applyProtection="0"/>
    <xf numFmtId="0" fontId="61" fillId="8" borderId="89" applyNumberFormat="0" applyAlignment="0" applyProtection="0"/>
    <xf numFmtId="0" fontId="163" fillId="0" borderId="74"/>
    <xf numFmtId="0" fontId="164" fillId="0" borderId="0">
      <alignment vertical="top"/>
    </xf>
    <xf numFmtId="0" fontId="165" fillId="0" borderId="0">
      <alignment horizontal="right"/>
    </xf>
    <xf numFmtId="0" fontId="165" fillId="0" borderId="0">
      <alignment horizontal="left"/>
    </xf>
    <xf numFmtId="0" fontId="61" fillId="8" borderId="89" applyNumberFormat="0" applyAlignment="0" applyProtection="0"/>
    <xf numFmtId="0" fontId="61" fillId="8" borderId="89" applyNumberFormat="0" applyAlignment="0" applyProtection="0"/>
    <xf numFmtId="0" fontId="61" fillId="8" borderId="89" applyNumberFormat="0" applyAlignment="0" applyProtection="0"/>
    <xf numFmtId="192" fontId="133" fillId="0" borderId="0">
      <protection locked="0"/>
    </xf>
    <xf numFmtId="192" fontId="134" fillId="0" borderId="0">
      <protection locked="0"/>
    </xf>
    <xf numFmtId="191" fontId="166" fillId="0" borderId="0"/>
    <xf numFmtId="191" fontId="167" fillId="0" borderId="0"/>
    <xf numFmtId="0" fontId="61" fillId="8" borderId="89" applyNumberFormat="0" applyAlignment="0" applyProtection="0"/>
    <xf numFmtId="191" fontId="168" fillId="0" borderId="0">
      <alignment vertical="center"/>
    </xf>
    <xf numFmtId="0" fontId="139" fillId="83" borderId="58"/>
    <xf numFmtId="0" fontId="139" fillId="83" borderId="58"/>
    <xf numFmtId="0" fontId="139" fillId="83" borderId="58"/>
    <xf numFmtId="0" fontId="139" fillId="83" borderId="58"/>
    <xf numFmtId="0" fontId="140" fillId="0" borderId="75"/>
    <xf numFmtId="0" fontId="140" fillId="0" borderId="75"/>
    <xf numFmtId="0" fontId="140" fillId="0" borderId="75"/>
    <xf numFmtId="0" fontId="140" fillId="0" borderId="75"/>
    <xf numFmtId="0" fontId="139" fillId="83" borderId="58"/>
    <xf numFmtId="194" fontId="126" fillId="0" borderId="0"/>
    <xf numFmtId="195" fontId="169" fillId="0" borderId="0"/>
    <xf numFmtId="195" fontId="169" fillId="0" borderId="0"/>
    <xf numFmtId="193" fontId="126" fillId="0" borderId="0"/>
    <xf numFmtId="196" fontId="126" fillId="0" borderId="0"/>
    <xf numFmtId="191" fontId="126" fillId="0" borderId="0"/>
    <xf numFmtId="191" fontId="126" fillId="0" borderId="0"/>
    <xf numFmtId="191" fontId="175" fillId="0" borderId="81"/>
    <xf numFmtId="191" fontId="175" fillId="0" borderId="81"/>
    <xf numFmtId="197" fontId="169" fillId="0" borderId="0"/>
    <xf numFmtId="191" fontId="169" fillId="0" borderId="0"/>
    <xf numFmtId="191" fontId="170" fillId="0" borderId="76">
      <alignment horizontal="center"/>
    </xf>
    <xf numFmtId="192" fontId="126" fillId="0" borderId="0"/>
    <xf numFmtId="192" fontId="126" fillId="0" borderId="0"/>
    <xf numFmtId="191" fontId="171" fillId="0" borderId="0">
      <alignment horizontal="left"/>
    </xf>
    <xf numFmtId="0" fontId="172" fillId="0" borderId="0">
      <alignment horizontal="center"/>
    </xf>
    <xf numFmtId="0" fontId="147" fillId="0" borderId="77"/>
    <xf numFmtId="0" fontId="148" fillId="0" borderId="78"/>
    <xf numFmtId="0" fontId="149" fillId="0" borderId="79"/>
    <xf numFmtId="0" fontId="172" fillId="0" borderId="0">
      <alignment horizontal="center" textRotation="90"/>
    </xf>
    <xf numFmtId="191" fontId="163" fillId="0" borderId="0"/>
    <xf numFmtId="0" fontId="140" fillId="0" borderId="75"/>
    <xf numFmtId="185" fontId="169" fillId="0" borderId="0"/>
    <xf numFmtId="196" fontId="126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26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26" fillId="0" borderId="0"/>
    <xf numFmtId="191" fontId="126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191" fontId="169" fillId="0" borderId="0"/>
    <xf numFmtId="0" fontId="169" fillId="85" borderId="57"/>
    <xf numFmtId="0" fontId="169" fillId="85" borderId="57"/>
    <xf numFmtId="0" fontId="169" fillId="85" borderId="57"/>
    <xf numFmtId="0" fontId="169" fillId="85" borderId="57"/>
    <xf numFmtId="0" fontId="169" fillId="85" borderId="57"/>
    <xf numFmtId="198" fontId="169" fillId="0" borderId="0"/>
    <xf numFmtId="198" fontId="162" fillId="0" borderId="0"/>
    <xf numFmtId="198" fontId="126" fillId="0" borderId="0"/>
    <xf numFmtId="198" fontId="169" fillId="0" borderId="0"/>
    <xf numFmtId="198" fontId="126" fillId="0" borderId="0"/>
    <xf numFmtId="198" fontId="169" fillId="0" borderId="0"/>
    <xf numFmtId="198" fontId="169" fillId="0" borderId="0"/>
    <xf numFmtId="198" fontId="169" fillId="0" borderId="0"/>
    <xf numFmtId="198" fontId="169" fillId="0" borderId="0"/>
    <xf numFmtId="198" fontId="169" fillId="0" borderId="0"/>
    <xf numFmtId="198" fontId="169" fillId="0" borderId="0"/>
    <xf numFmtId="0" fontId="173" fillId="0" borderId="0"/>
    <xf numFmtId="187" fontId="173" fillId="0" borderId="0"/>
    <xf numFmtId="191" fontId="165" fillId="0" borderId="0"/>
    <xf numFmtId="199" fontId="126" fillId="0" borderId="0"/>
    <xf numFmtId="199" fontId="174" fillId="0" borderId="80"/>
    <xf numFmtId="175" fontId="169" fillId="0" borderId="0">
      <protection locked="0"/>
    </xf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69" fillId="0" borderId="0"/>
    <xf numFmtId="195" fontId="126" fillId="0" borderId="0"/>
    <xf numFmtId="200" fontId="169" fillId="0" borderId="0"/>
    <xf numFmtId="195" fontId="169" fillId="0" borderId="0"/>
    <xf numFmtId="191" fontId="169" fillId="0" borderId="0"/>
    <xf numFmtId="195" fontId="169" fillId="0" borderId="0"/>
    <xf numFmtId="195" fontId="169" fillId="0" borderId="0"/>
    <xf numFmtId="191" fontId="175" fillId="0" borderId="81"/>
    <xf numFmtId="0" fontId="147" fillId="0" borderId="77"/>
    <xf numFmtId="0" fontId="147" fillId="0" borderId="77"/>
    <xf numFmtId="0" fontId="147" fillId="0" borderId="77"/>
    <xf numFmtId="0" fontId="147" fillId="0" borderId="77"/>
    <xf numFmtId="0" fontId="147" fillId="0" borderId="77"/>
    <xf numFmtId="0" fontId="148" fillId="0" borderId="78"/>
    <xf numFmtId="0" fontId="148" fillId="0" borderId="78"/>
    <xf numFmtId="0" fontId="148" fillId="0" borderId="78"/>
    <xf numFmtId="0" fontId="148" fillId="0" borderId="78"/>
    <xf numFmtId="0" fontId="149" fillId="0" borderId="79"/>
    <xf numFmtId="0" fontId="149" fillId="0" borderId="79"/>
    <xf numFmtId="0" fontId="149" fillId="0" borderId="79"/>
    <xf numFmtId="0" fontId="149" fillId="0" borderId="79"/>
    <xf numFmtId="43" fontId="44" fillId="0" borderId="0" applyFont="0" applyFill="0" applyBorder="0" applyAlignment="0" applyProtection="0"/>
    <xf numFmtId="192" fontId="159" fillId="0" borderId="0">
      <protection locked="0"/>
    </xf>
    <xf numFmtId="192" fontId="159" fillId="0" borderId="0">
      <protection locked="0"/>
    </xf>
    <xf numFmtId="0" fontId="160" fillId="0" borderId="82"/>
    <xf numFmtId="0" fontId="160" fillId="0" borderId="82"/>
    <xf numFmtId="0" fontId="160" fillId="0" borderId="82"/>
    <xf numFmtId="0" fontId="160" fillId="0" borderId="82"/>
    <xf numFmtId="0" fontId="55" fillId="8" borderId="87" applyNumberFormat="0" applyAlignment="0" applyProtection="0"/>
    <xf numFmtId="191" fontId="169" fillId="0" borderId="0"/>
    <xf numFmtId="200" fontId="162" fillId="0" borderId="0"/>
    <xf numFmtId="195" fontId="169" fillId="0" borderId="0"/>
    <xf numFmtId="200" fontId="169" fillId="0" borderId="0"/>
    <xf numFmtId="195" fontId="169" fillId="0" borderId="0"/>
    <xf numFmtId="200" fontId="169" fillId="0" borderId="0"/>
    <xf numFmtId="193" fontId="126" fillId="0" borderId="0"/>
    <xf numFmtId="0" fontId="58" fillId="7" borderId="83" applyNumberFormat="0" applyAlignment="0" applyProtection="0"/>
    <xf numFmtId="0" fontId="58" fillId="7" borderId="83" applyNumberFormat="0" applyAlignment="0" applyProtection="0"/>
    <xf numFmtId="0" fontId="58" fillId="7" borderId="83" applyNumberFormat="0" applyAlignment="0" applyProtection="0"/>
    <xf numFmtId="0" fontId="58" fillId="8" borderId="83" applyNumberFormat="0" applyAlignment="0" applyProtection="0"/>
    <xf numFmtId="0" fontId="58" fillId="7" borderId="83" applyNumberFormat="0" applyAlignment="0" applyProtection="0"/>
    <xf numFmtId="194" fontId="126" fillId="0" borderId="0"/>
    <xf numFmtId="194" fontId="126" fillId="0" borderId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0" fontId="55" fillId="8" borderId="87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51" fillId="23" borderId="84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0" fontId="61" fillId="8" borderId="85" applyNumberFormat="0" applyAlignment="0" applyProtection="0"/>
    <xf numFmtId="191" fontId="175" fillId="0" borderId="81"/>
    <xf numFmtId="191" fontId="175" fillId="0" borderId="81"/>
    <xf numFmtId="191" fontId="175" fillId="0" borderId="81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68" fillId="0" borderId="86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68" fillId="0" borderId="90" applyNumberFormat="0" applyFill="0" applyAlignment="0" applyProtection="0"/>
    <xf numFmtId="0" fontId="43" fillId="0" borderId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8" fillId="0" borderId="94" applyNumberFormat="0" applyFill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61" fillId="8" borderId="93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1" fillId="23" borderId="92" applyNumberFormat="0" applyAlignment="0" applyProtection="0"/>
    <xf numFmtId="0" fontId="58" fillId="7" borderId="91" applyNumberFormat="0" applyAlignment="0" applyProtection="0"/>
    <xf numFmtId="0" fontId="58" fillId="8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43" fillId="0" borderId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9" fontId="43" fillId="0" borderId="0" applyFont="0" applyFill="0" applyBorder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176" fillId="0" borderId="0"/>
    <xf numFmtId="0" fontId="51" fillId="0" borderId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8" fillId="7" borderId="91" applyNumberFormat="0" applyAlignment="0" applyProtection="0"/>
    <xf numFmtId="0" fontId="58" fillId="8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7" borderId="91" applyNumberFormat="0" applyAlignment="0" applyProtection="0"/>
    <xf numFmtId="0" fontId="58" fillId="8" borderId="91" applyNumberFormat="0" applyAlignment="0" applyProtection="0"/>
    <xf numFmtId="0" fontId="58" fillId="7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5" fillId="8" borderId="91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51" fillId="23" borderId="95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1" fillId="8" borderId="96" applyNumberFormat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43" fontId="41" fillId="0" borderId="0" applyFont="0" applyFill="0" applyBorder="0" applyAlignment="0" applyProtection="0"/>
    <xf numFmtId="0" fontId="55" fillId="8" borderId="91" applyNumberFormat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68" fillId="0" borderId="97" applyNumberFormat="0" applyFill="0" applyAlignment="0" applyProtection="0"/>
    <xf numFmtId="0" fontId="40" fillId="0" borderId="0"/>
    <xf numFmtId="0" fontId="51" fillId="0" borderId="0"/>
    <xf numFmtId="0" fontId="40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8" fillId="0" borderId="0"/>
    <xf numFmtId="0" fontId="68" fillId="0" borderId="101" applyNumberFormat="0" applyFill="0" applyAlignment="0" applyProtection="0"/>
    <xf numFmtId="0" fontId="68" fillId="0" borderId="101" applyNumberFormat="0" applyFill="0" applyAlignment="0" applyProtection="0"/>
    <xf numFmtId="0" fontId="68" fillId="0" borderId="101" applyNumberFormat="0" applyFill="0" applyAlignment="0" applyProtection="0"/>
    <xf numFmtId="0" fontId="68" fillId="0" borderId="101" applyNumberFormat="0" applyFill="0" applyAlignment="0" applyProtection="0"/>
    <xf numFmtId="0" fontId="61" fillId="8" borderId="100" applyNumberFormat="0" applyAlignment="0" applyProtection="0"/>
    <xf numFmtId="0" fontId="61" fillId="8" borderId="100" applyNumberFormat="0" applyAlignment="0" applyProtection="0"/>
    <xf numFmtId="0" fontId="61" fillId="8" borderId="100" applyNumberFormat="0" applyAlignment="0" applyProtection="0"/>
    <xf numFmtId="0" fontId="61" fillId="8" borderId="100" applyNumberFormat="0" applyAlignment="0" applyProtection="0"/>
    <xf numFmtId="0" fontId="61" fillId="8" borderId="100" applyNumberFormat="0" applyAlignment="0" applyProtection="0"/>
    <xf numFmtId="0" fontId="51" fillId="23" borderId="99" applyNumberFormat="0" applyAlignment="0" applyProtection="0"/>
    <xf numFmtId="0" fontId="51" fillId="23" borderId="99" applyNumberFormat="0" applyAlignment="0" applyProtection="0"/>
    <xf numFmtId="0" fontId="51" fillId="23" borderId="99" applyNumberFormat="0" applyAlignment="0" applyProtection="0"/>
    <xf numFmtId="0" fontId="51" fillId="23" borderId="99" applyNumberFormat="0" applyAlignment="0" applyProtection="0"/>
    <xf numFmtId="0" fontId="51" fillId="23" borderId="99" applyNumberFormat="0" applyAlignment="0" applyProtection="0"/>
    <xf numFmtId="0" fontId="58" fillId="7" borderId="98" applyNumberFormat="0" applyAlignment="0" applyProtection="0"/>
    <xf numFmtId="0" fontId="58" fillId="8" borderId="98" applyNumberFormat="0" applyAlignment="0" applyProtection="0"/>
    <xf numFmtId="0" fontId="58" fillId="7" borderId="98" applyNumberFormat="0" applyAlignment="0" applyProtection="0"/>
    <xf numFmtId="0" fontId="58" fillId="7" borderId="98" applyNumberFormat="0" applyAlignment="0" applyProtection="0"/>
    <xf numFmtId="0" fontId="58" fillId="7" borderId="98" applyNumberFormat="0" applyAlignment="0" applyProtection="0"/>
    <xf numFmtId="0" fontId="38" fillId="0" borderId="0"/>
    <xf numFmtId="0" fontId="55" fillId="8" borderId="98" applyNumberFormat="0" applyAlignment="0" applyProtection="0"/>
    <xf numFmtId="0" fontId="55" fillId="8" borderId="98" applyNumberFormat="0" applyAlignment="0" applyProtection="0"/>
    <xf numFmtId="0" fontId="55" fillId="8" borderId="98" applyNumberFormat="0" applyAlignment="0" applyProtection="0"/>
    <xf numFmtId="0" fontId="55" fillId="8" borderId="98" applyNumberFormat="0" applyAlignment="0" applyProtection="0"/>
    <xf numFmtId="0" fontId="55" fillId="8" borderId="98" applyNumberFormat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69" fillId="0" borderId="0"/>
    <xf numFmtId="0" fontId="69" fillId="87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88" borderId="0" applyNumberFormat="0" applyBorder="0" applyProtection="0"/>
    <xf numFmtId="0" fontId="69" fillId="89" borderId="0" applyNumberFormat="0" applyBorder="0" applyProtection="0"/>
    <xf numFmtId="0" fontId="69" fillId="87" borderId="0" applyNumberFormat="0" applyBorder="0" applyProtection="0"/>
    <xf numFmtId="0" fontId="69" fillId="87" borderId="0" applyNumberFormat="0" applyBorder="0" applyProtection="0"/>
    <xf numFmtId="0" fontId="69" fillId="87" borderId="0" applyNumberFormat="0" applyBorder="0" applyProtection="0"/>
    <xf numFmtId="0" fontId="69" fillId="87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88" borderId="0" applyNumberFormat="0" applyBorder="0" applyProtection="0"/>
    <xf numFmtId="0" fontId="69" fillId="88" borderId="0" applyNumberFormat="0" applyBorder="0" applyProtection="0"/>
    <xf numFmtId="0" fontId="69" fillId="88" borderId="0" applyNumberFormat="0" applyBorder="0" applyProtection="0"/>
    <xf numFmtId="0" fontId="69" fillId="88" borderId="0" applyNumberFormat="0" applyBorder="0" applyProtection="0"/>
    <xf numFmtId="0" fontId="69" fillId="89" borderId="0" applyNumberFormat="0" applyBorder="0" applyProtection="0"/>
    <xf numFmtId="0" fontId="69" fillId="89" borderId="0" applyNumberFormat="0" applyBorder="0" applyProtection="0"/>
    <xf numFmtId="0" fontId="69" fillId="89" borderId="0" applyNumberFormat="0" applyBorder="0" applyProtection="0"/>
    <xf numFmtId="0" fontId="69" fillId="90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91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1" borderId="0" applyNumberFormat="0" applyBorder="0" applyProtection="0"/>
    <xf numFmtId="0" fontId="69" fillId="91" borderId="0" applyNumberFormat="0" applyBorder="0" applyProtection="0"/>
    <xf numFmtId="0" fontId="69" fillId="91" borderId="0" applyNumberFormat="0" applyBorder="0" applyProtection="0"/>
    <xf numFmtId="0" fontId="69" fillId="91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85" fillId="3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80" fillId="90" borderId="98" applyNumberFormat="0" applyProtection="0"/>
    <xf numFmtId="0" fontId="81" fillId="92" borderId="3" applyNumberFormat="0" applyProtection="0"/>
    <xf numFmtId="165" fontId="89" fillId="0" borderId="0" applyBorder="0" applyProtection="0"/>
    <xf numFmtId="165" fontId="89" fillId="0" borderId="0" applyBorder="0" applyProtection="0"/>
    <xf numFmtId="0" fontId="80" fillId="90" borderId="98" applyNumberFormat="0" applyProtection="0"/>
    <xf numFmtId="0" fontId="80" fillId="90" borderId="98" applyNumberFormat="0" applyProtection="0"/>
    <xf numFmtId="0" fontId="80" fillId="90" borderId="98" applyNumberFormat="0" applyProtection="0"/>
    <xf numFmtId="0" fontId="80" fillId="90" borderId="98" applyNumberFormat="0" applyProtection="0"/>
    <xf numFmtId="0" fontId="81" fillId="92" borderId="3" applyNumberFormat="0" applyProtection="0"/>
    <xf numFmtId="0" fontId="81" fillId="92" borderId="3" applyNumberFormat="0" applyProtection="0"/>
    <xf numFmtId="0" fontId="81" fillId="92" borderId="3" applyNumberFormat="0" applyProtection="0"/>
    <xf numFmtId="0" fontId="81" fillId="92" borderId="3" applyNumberFormat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177" fillId="89" borderId="98" applyNumberFormat="0" applyProtection="0"/>
    <xf numFmtId="0" fontId="177" fillId="89" borderId="98" applyNumberFormat="0" applyProtection="0"/>
    <xf numFmtId="0" fontId="177" fillId="89" borderId="98" applyNumberFormat="0" applyProtection="0"/>
    <xf numFmtId="0" fontId="177" fillId="90" borderId="98" applyNumberFormat="0" applyProtection="0"/>
    <xf numFmtId="170" fontId="89" fillId="0" borderId="0" applyFill="0" applyBorder="0" applyProtection="0"/>
    <xf numFmtId="0" fontId="89" fillId="0" borderId="0" applyFill="0" applyBorder="0" applyProtection="0"/>
    <xf numFmtId="0" fontId="93" fillId="0" borderId="0" applyNumberFormat="0" applyFill="0" applyBorder="0" applyProtection="0"/>
    <xf numFmtId="0" fontId="74" fillId="4" borderId="0" applyNumberFormat="0" applyBorder="0" applyProtection="0"/>
    <xf numFmtId="0" fontId="98" fillId="0" borderId="6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71" fillId="0" borderId="0"/>
    <xf numFmtId="0" fontId="177" fillId="89" borderId="98" applyNumberFormat="0" applyProtection="0"/>
    <xf numFmtId="0" fontId="82" fillId="0" borderId="4" applyNumberFormat="0" applyFill="0" applyProtection="0"/>
    <xf numFmtId="172" fontId="89" fillId="0" borderId="0" applyFill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178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69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23" borderId="99" applyNumberFormat="0" applyProtection="0"/>
    <xf numFmtId="0" fontId="89" fillId="23" borderId="99" applyNumberFormat="0" applyProtection="0"/>
    <xf numFmtId="0" fontId="89" fillId="23" borderId="99" applyNumberFormat="0" applyProtection="0"/>
    <xf numFmtId="0" fontId="89" fillId="23" borderId="99" applyNumberFormat="0" applyProtection="0"/>
    <xf numFmtId="0" fontId="89" fillId="23" borderId="99" applyNumberFormat="0" applyProtection="0"/>
    <xf numFmtId="0" fontId="90" fillId="90" borderId="100" applyNumberFormat="0" applyProtection="0"/>
    <xf numFmtId="9" fontId="89" fillId="0" borderId="0" applyFill="0" applyBorder="0" applyProtection="0"/>
    <xf numFmtId="9" fontId="6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0" fontId="90" fillId="90" borderId="100" applyNumberFormat="0" applyProtection="0"/>
    <xf numFmtId="0" fontId="90" fillId="90" borderId="100" applyNumberFormat="0" applyProtection="0"/>
    <xf numFmtId="0" fontId="90" fillId="90" borderId="100" applyNumberFormat="0" applyProtection="0"/>
    <xf numFmtId="0" fontId="90" fillId="90" borderId="100" applyNumberFormat="0" applyProtection="0"/>
    <xf numFmtId="201" fontId="69" fillId="0" borderId="0"/>
    <xf numFmtId="201" fontId="91" fillId="0" borderId="13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89" fillId="0" borderId="0"/>
    <xf numFmtId="165" fontId="89" fillId="0" borderId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102" fillId="0" borderId="0" applyNumberFormat="0" applyFill="0" applyBorder="0" applyProtection="0"/>
    <xf numFmtId="0" fontId="97" fillId="0" borderId="101" applyNumberFormat="0" applyFill="0" applyProtection="0"/>
    <xf numFmtId="0" fontId="97" fillId="0" borderId="101" applyNumberFormat="0" applyFill="0" applyProtection="0"/>
    <xf numFmtId="0" fontId="97" fillId="0" borderId="101" applyNumberFormat="0" applyFill="0" applyProtection="0"/>
    <xf numFmtId="0" fontId="97" fillId="0" borderId="101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179" fillId="0" borderId="0" applyNumberFormat="0" applyFill="0" applyBorder="0" applyProtection="0"/>
    <xf numFmtId="0" fontId="102" fillId="0" borderId="0" applyNumberFormat="0" applyFill="0" applyBorder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176" fontId="6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92" fillId="0" borderId="0" applyNumberFormat="0" applyFill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180" fillId="0" borderId="0"/>
    <xf numFmtId="0" fontId="180" fillId="0" borderId="0"/>
    <xf numFmtId="0" fontId="52" fillId="93" borderId="0" applyNumberFormat="0" applyBorder="0" applyAlignment="0" applyProtection="0"/>
    <xf numFmtId="0" fontId="52" fillId="88" borderId="0" applyNumberFormat="0" applyBorder="0" applyAlignment="0" applyProtection="0"/>
    <xf numFmtId="0" fontId="52" fillId="94" borderId="0" applyNumberFormat="0" applyBorder="0" applyAlignment="0" applyProtection="0"/>
    <xf numFmtId="0" fontId="52" fillId="93" borderId="0" applyNumberFormat="0" applyBorder="0" applyAlignment="0" applyProtection="0"/>
    <xf numFmtId="0" fontId="52" fillId="93" borderId="0" applyNumberFormat="0" applyBorder="0" applyAlignment="0" applyProtection="0"/>
    <xf numFmtId="0" fontId="52" fillId="93" borderId="0" applyNumberFormat="0" applyBorder="0" applyAlignment="0" applyProtection="0"/>
    <xf numFmtId="0" fontId="52" fillId="93" borderId="0" applyNumberFormat="0" applyBorder="0" applyAlignment="0" applyProtection="0"/>
    <xf numFmtId="0" fontId="52" fillId="88" borderId="0" applyNumberFormat="0" applyBorder="0" applyAlignment="0" applyProtection="0"/>
    <xf numFmtId="0" fontId="52" fillId="88" borderId="0" applyNumberFormat="0" applyBorder="0" applyAlignment="0" applyProtection="0"/>
    <xf numFmtId="0" fontId="52" fillId="88" borderId="0" applyNumberFormat="0" applyBorder="0" applyAlignment="0" applyProtection="0"/>
    <xf numFmtId="0" fontId="52" fillId="88" borderId="0" applyNumberFormat="0" applyBorder="0" applyAlignment="0" applyProtection="0"/>
    <xf numFmtId="0" fontId="52" fillId="94" borderId="0" applyNumberFormat="0" applyBorder="0" applyAlignment="0" applyProtection="0"/>
    <xf numFmtId="0" fontId="52" fillId="94" borderId="0" applyNumberFormat="0" applyBorder="0" applyAlignment="0" applyProtection="0"/>
    <xf numFmtId="0" fontId="52" fillId="94" borderId="0" applyNumberFormat="0" applyBorder="0" applyAlignment="0" applyProtection="0"/>
    <xf numFmtId="0" fontId="52" fillId="91" borderId="0" applyNumberFormat="0" applyBorder="0" applyAlignment="0" applyProtection="0"/>
    <xf numFmtId="0" fontId="52" fillId="91" borderId="0" applyNumberFormat="0" applyBorder="0" applyAlignment="0" applyProtection="0"/>
    <xf numFmtId="0" fontId="52" fillId="91" borderId="0" applyNumberFormat="0" applyBorder="0" applyAlignment="0" applyProtection="0"/>
    <xf numFmtId="0" fontId="52" fillId="91" borderId="0" applyNumberFormat="0" applyBorder="0" applyAlignment="0" applyProtection="0"/>
    <xf numFmtId="0" fontId="52" fillId="91" borderId="0" applyNumberFormat="0" applyBorder="0" applyAlignment="0" applyProtection="0"/>
    <xf numFmtId="0" fontId="56" fillId="92" borderId="3" applyNumberFormat="0" applyAlignment="0" applyProtection="0"/>
    <xf numFmtId="0" fontId="56" fillId="92" borderId="3" applyNumberFormat="0" applyAlignment="0" applyProtection="0"/>
    <xf numFmtId="0" fontId="56" fillId="92" borderId="3" applyNumberFormat="0" applyAlignment="0" applyProtection="0"/>
    <xf numFmtId="0" fontId="56" fillId="92" borderId="3" applyNumberFormat="0" applyAlignment="0" applyProtection="0"/>
    <xf numFmtId="0" fontId="56" fillId="92" borderId="3" applyNumberFormat="0" applyAlignment="0" applyProtection="0"/>
    <xf numFmtId="0" fontId="58" fillId="94" borderId="98" applyNumberFormat="0" applyAlignment="0" applyProtection="0"/>
    <xf numFmtId="0" fontId="58" fillId="94" borderId="98" applyNumberFormat="0" applyAlignment="0" applyProtection="0"/>
    <xf numFmtId="0" fontId="58" fillId="94" borderId="98" applyNumberFormat="0" applyAlignment="0" applyProtection="0"/>
    <xf numFmtId="0" fontId="58" fillId="94" borderId="98" applyNumberFormat="0" applyAlignment="0" applyProtection="0"/>
    <xf numFmtId="9" fontId="181" fillId="0" borderId="0" applyFill="0" applyBorder="0" applyAlignment="0" applyProtection="0"/>
    <xf numFmtId="176" fontId="181" fillId="0" borderId="0" applyFill="0" applyBorder="0" applyAlignment="0" applyProtection="0"/>
    <xf numFmtId="0" fontId="182" fillId="0" borderId="0"/>
    <xf numFmtId="0" fontId="18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86" fillId="23" borderId="98" applyNumberFormat="0" applyAlignment="0" applyProtection="0"/>
    <xf numFmtId="0" fontId="1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88" fillId="4" borderId="0" applyNumberFormat="0" applyBorder="0" applyAlignment="0" applyProtection="0"/>
    <xf numFmtId="0" fontId="189" fillId="23" borderId="0" applyNumberFormat="0" applyBorder="0" applyAlignment="0" applyProtection="0"/>
    <xf numFmtId="0" fontId="190" fillId="7" borderId="0" applyNumberFormat="0" applyBorder="0" applyAlignment="0" applyProtection="0"/>
    <xf numFmtId="0" fontId="190" fillId="0" borderId="0" applyNumberFormat="0" applyFill="0" applyBorder="0" applyAlignment="0" applyProtection="0"/>
    <xf numFmtId="0" fontId="191" fillId="95" borderId="0" applyNumberFormat="0" applyBorder="0" applyAlignment="0" applyProtection="0"/>
    <xf numFmtId="0" fontId="192" fillId="0" borderId="0" applyNumberFormat="0" applyFill="0" applyBorder="0" applyAlignment="0" applyProtection="0"/>
    <xf numFmtId="0" fontId="193" fillId="96" borderId="0" applyNumberFormat="0" applyBorder="0" applyAlignment="0" applyProtection="0"/>
    <xf numFmtId="0" fontId="193" fillId="97" borderId="0" applyNumberFormat="0" applyBorder="0" applyAlignment="0" applyProtection="0"/>
    <xf numFmtId="0" fontId="192" fillId="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68" fillId="0" borderId="106" applyNumberFormat="0" applyFill="0" applyAlignment="0" applyProtection="0"/>
    <xf numFmtId="0" fontId="68" fillId="0" borderId="106" applyNumberFormat="0" applyFill="0" applyAlignment="0" applyProtection="0"/>
    <xf numFmtId="0" fontId="68" fillId="0" borderId="106" applyNumberFormat="0" applyFill="0" applyAlignment="0" applyProtection="0"/>
    <xf numFmtId="0" fontId="68" fillId="0" borderId="106" applyNumberFormat="0" applyFill="0" applyAlignment="0" applyProtection="0"/>
    <xf numFmtId="0" fontId="61" fillId="8" borderId="105" applyNumberFormat="0" applyAlignment="0" applyProtection="0"/>
    <xf numFmtId="0" fontId="61" fillId="8" borderId="105" applyNumberFormat="0" applyAlignment="0" applyProtection="0"/>
    <xf numFmtId="0" fontId="61" fillId="8" borderId="105" applyNumberFormat="0" applyAlignment="0" applyProtection="0"/>
    <xf numFmtId="0" fontId="61" fillId="8" borderId="105" applyNumberFormat="0" applyAlignment="0" applyProtection="0"/>
    <xf numFmtId="0" fontId="61" fillId="8" borderId="105" applyNumberFormat="0" applyAlignment="0" applyProtection="0"/>
    <xf numFmtId="0" fontId="51" fillId="23" borderId="104" applyNumberFormat="0" applyAlignment="0" applyProtection="0"/>
    <xf numFmtId="0" fontId="51" fillId="23" borderId="104" applyNumberFormat="0" applyAlignment="0" applyProtection="0"/>
    <xf numFmtId="0" fontId="51" fillId="23" borderId="104" applyNumberFormat="0" applyAlignment="0" applyProtection="0"/>
    <xf numFmtId="0" fontId="51" fillId="23" borderId="104" applyNumberFormat="0" applyAlignment="0" applyProtection="0"/>
    <xf numFmtId="0" fontId="51" fillId="23" borderId="104" applyNumberFormat="0" applyAlignment="0" applyProtection="0"/>
    <xf numFmtId="0" fontId="58" fillId="7" borderId="103" applyNumberFormat="0" applyAlignment="0" applyProtection="0"/>
    <xf numFmtId="0" fontId="58" fillId="8" borderId="103" applyNumberFormat="0" applyAlignment="0" applyProtection="0"/>
    <xf numFmtId="0" fontId="58" fillId="7" borderId="103" applyNumberFormat="0" applyAlignment="0" applyProtection="0"/>
    <xf numFmtId="0" fontId="58" fillId="7" borderId="103" applyNumberFormat="0" applyAlignment="0" applyProtection="0"/>
    <xf numFmtId="0" fontId="58" fillId="7" borderId="103" applyNumberFormat="0" applyAlignment="0" applyProtection="0"/>
    <xf numFmtId="0" fontId="32" fillId="0" borderId="0"/>
    <xf numFmtId="0" fontId="55" fillId="8" borderId="103" applyNumberFormat="0" applyAlignment="0" applyProtection="0"/>
    <xf numFmtId="0" fontId="55" fillId="8" borderId="103" applyNumberFormat="0" applyAlignment="0" applyProtection="0"/>
    <xf numFmtId="0" fontId="55" fillId="8" borderId="103" applyNumberFormat="0" applyAlignment="0" applyProtection="0"/>
    <xf numFmtId="0" fontId="55" fillId="8" borderId="103" applyNumberFormat="0" applyAlignment="0" applyProtection="0"/>
    <xf numFmtId="0" fontId="55" fillId="8" borderId="103" applyNumberFormat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180" fillId="98" borderId="0" applyBorder="0" applyProtection="0"/>
    <xf numFmtId="0" fontId="180" fillId="99" borderId="0" applyBorder="0" applyProtection="0"/>
    <xf numFmtId="0" fontId="180" fillId="100" borderId="0" applyBorder="0" applyProtection="0"/>
    <xf numFmtId="0" fontId="180" fillId="101" borderId="0" applyBorder="0" applyProtection="0"/>
    <xf numFmtId="0" fontId="180" fillId="102" borderId="0" applyBorder="0" applyProtection="0"/>
    <xf numFmtId="0" fontId="180" fillId="103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3" borderId="0" applyBorder="0" applyProtection="0"/>
    <xf numFmtId="0" fontId="180" fillId="103" borderId="0" applyBorder="0" applyProtection="0"/>
    <xf numFmtId="0" fontId="180" fillId="103" borderId="0" applyBorder="0" applyProtection="0"/>
    <xf numFmtId="0" fontId="180" fillId="104" borderId="0" applyBorder="0" applyProtection="0"/>
    <xf numFmtId="0" fontId="180" fillId="105" borderId="0" applyBorder="0" applyProtection="0"/>
    <xf numFmtId="0" fontId="180" fillId="106" borderId="0" applyBorder="0" applyProtection="0"/>
    <xf numFmtId="0" fontId="180" fillId="107" borderId="0" applyBorder="0" applyProtection="0"/>
    <xf numFmtId="0" fontId="180" fillId="101" borderId="0" applyBorder="0" applyProtection="0"/>
    <xf numFmtId="0" fontId="180" fillId="105" borderId="0" applyBorder="0" applyProtection="0"/>
    <xf numFmtId="0" fontId="180" fillId="108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8" borderId="0" applyBorder="0" applyProtection="0"/>
    <xf numFmtId="0" fontId="180" fillId="108" borderId="0" applyBorder="0" applyProtection="0"/>
    <xf numFmtId="0" fontId="180" fillId="108" borderId="0" applyBorder="0" applyProtection="0"/>
    <xf numFmtId="0" fontId="180" fillId="108" borderId="0" applyBorder="0" applyProtection="0"/>
    <xf numFmtId="0" fontId="161" fillId="109" borderId="0" applyBorder="0" applyProtection="0"/>
    <xf numFmtId="0" fontId="161" fillId="106" borderId="0" applyBorder="0" applyProtection="0"/>
    <xf numFmtId="0" fontId="161" fillId="107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1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2" borderId="0" applyBorder="0" applyProtection="0"/>
    <xf numFmtId="0" fontId="161" fillId="113" borderId="0" applyBorder="0" applyProtection="0"/>
    <xf numFmtId="0" fontId="161" fillId="114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86" borderId="0" applyBorder="0" applyProtection="0"/>
    <xf numFmtId="164" fontId="71" fillId="0" borderId="107"/>
    <xf numFmtId="0" fontId="194" fillId="99" borderId="0" applyBorder="0" applyProtection="0"/>
    <xf numFmtId="0" fontId="195" fillId="100" borderId="0" applyBorder="0" applyProtection="0"/>
    <xf numFmtId="0" fontId="195" fillId="100" borderId="0" applyBorder="0" applyProtection="0"/>
    <xf numFmtId="0" fontId="195" fillId="100" borderId="0" applyBorder="0" applyProtection="0"/>
    <xf numFmtId="0" fontId="195" fillId="100" borderId="0" applyBorder="0" applyProtection="0"/>
    <xf numFmtId="0" fontId="196" fillId="0" borderId="0"/>
    <xf numFmtId="0" fontId="197" fillId="0" borderId="0"/>
    <xf numFmtId="2" fontId="198" fillId="0" borderId="0">
      <protection locked="0"/>
    </xf>
    <xf numFmtId="2" fontId="199" fillId="0" borderId="0">
      <protection locked="0"/>
    </xf>
    <xf numFmtId="0" fontId="200" fillId="104" borderId="50" applyProtection="0"/>
    <xf numFmtId="0" fontId="201" fillId="115" borderId="51" applyProtection="0"/>
    <xf numFmtId="4" fontId="180" fillId="0" borderId="0"/>
    <xf numFmtId="3" fontId="180" fillId="0" borderId="0"/>
    <xf numFmtId="167" fontId="180" fillId="0" borderId="0"/>
    <xf numFmtId="0" fontId="200" fillId="104" borderId="50" applyProtection="0"/>
    <xf numFmtId="0" fontId="200" fillId="104" borderId="50" applyProtection="0"/>
    <xf numFmtId="0" fontId="200" fillId="104" borderId="50" applyProtection="0"/>
    <xf numFmtId="0" fontId="200" fillId="104" borderId="50" applyProtection="0"/>
    <xf numFmtId="0" fontId="201" fillId="115" borderId="51" applyProtection="0"/>
    <xf numFmtId="0" fontId="201" fillId="115" borderId="51" applyProtection="0"/>
    <xf numFmtId="0" fontId="201" fillId="115" borderId="51" applyProtection="0"/>
    <xf numFmtId="0" fontId="201" fillId="115" borderId="51" applyProtection="0"/>
    <xf numFmtId="0" fontId="202" fillId="0" borderId="52" applyProtection="0"/>
    <xf numFmtId="0" fontId="202" fillId="0" borderId="52" applyProtection="0"/>
    <xf numFmtId="0" fontId="202" fillId="0" borderId="52" applyProtection="0"/>
    <xf numFmtId="0" fontId="202" fillId="0" borderId="52" applyProtection="0"/>
    <xf numFmtId="0" fontId="180" fillId="0" borderId="0"/>
    <xf numFmtId="0" fontId="180" fillId="0" borderId="0"/>
    <xf numFmtId="168" fontId="180" fillId="0" borderId="0"/>
    <xf numFmtId="169" fontId="180" fillId="0" borderId="0"/>
    <xf numFmtId="0" fontId="203" fillId="103" borderId="50" applyProtection="0"/>
    <xf numFmtId="0" fontId="203" fillId="103" borderId="50" applyProtection="0"/>
    <xf numFmtId="0" fontId="203" fillId="103" borderId="50" applyProtection="0"/>
    <xf numFmtId="0" fontId="203" fillId="104" borderId="50" applyProtection="0"/>
    <xf numFmtId="170" fontId="89" fillId="0" borderId="0" applyBorder="0" applyProtection="0"/>
    <xf numFmtId="0" fontId="89" fillId="0" borderId="0" applyBorder="0" applyProtection="0"/>
    <xf numFmtId="0" fontId="204" fillId="0" borderId="0" applyBorder="0" applyProtection="0"/>
    <xf numFmtId="0" fontId="83" fillId="0" borderId="108">
      <alignment horizontal="center"/>
    </xf>
    <xf numFmtId="2" fontId="180" fillId="0" borderId="0"/>
    <xf numFmtId="2" fontId="180" fillId="0" borderId="0"/>
    <xf numFmtId="0" fontId="195" fillId="100" borderId="0" applyBorder="0" applyProtection="0"/>
    <xf numFmtId="0" fontId="205" fillId="0" borderId="109" applyProtection="0"/>
    <xf numFmtId="0" fontId="206" fillId="0" borderId="110" applyProtection="0"/>
    <xf numFmtId="0" fontId="207" fillId="0" borderId="79" applyProtection="0"/>
    <xf numFmtId="0" fontId="207" fillId="0" borderId="0" applyBorder="0" applyProtection="0"/>
    <xf numFmtId="0" fontId="194" fillId="99" borderId="0" applyBorder="0" applyProtection="0"/>
    <xf numFmtId="0" fontId="194" fillId="99" borderId="0" applyBorder="0" applyProtection="0"/>
    <xf numFmtId="0" fontId="194" fillId="99" borderId="0" applyBorder="0" applyProtection="0"/>
    <xf numFmtId="0" fontId="194" fillId="99" borderId="0" applyBorder="0" applyProtection="0"/>
    <xf numFmtId="0" fontId="203" fillId="103" borderId="50" applyProtection="0"/>
    <xf numFmtId="171" fontId="180" fillId="0" borderId="0"/>
    <xf numFmtId="0" fontId="202" fillId="0" borderId="52" applyProtection="0"/>
    <xf numFmtId="172" fontId="89" fillId="0" borderId="0" applyBorder="0" applyProtection="0"/>
    <xf numFmtId="167" fontId="180" fillId="0" borderId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180" fillId="0" borderId="0"/>
    <xf numFmtId="0" fontId="180" fillId="0" borderId="0"/>
    <xf numFmtId="0" fontId="180" fillId="0" borderId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209" fillId="104" borderId="58" applyProtection="0"/>
    <xf numFmtId="173" fontId="198" fillId="0" borderId="0">
      <protection locked="0"/>
    </xf>
    <xf numFmtId="174" fontId="198" fillId="0" borderId="0">
      <protection locked="0"/>
    </xf>
    <xf numFmtId="9" fontId="89" fillId="0" borderId="0" applyBorder="0" applyProtection="0"/>
    <xf numFmtId="9" fontId="178" fillId="0" borderId="0" applyBorder="0" applyProtection="0"/>
    <xf numFmtId="9" fontId="180" fillId="0" borderId="0"/>
    <xf numFmtId="9" fontId="89" fillId="0" borderId="0" applyBorder="0" applyProtection="0"/>
    <xf numFmtId="9" fontId="180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209" fillId="104" borderId="58" applyProtection="0"/>
    <xf numFmtId="0" fontId="209" fillId="104" borderId="58" applyProtection="0"/>
    <xf numFmtId="0" fontId="209" fillId="104" borderId="58" applyProtection="0"/>
    <xf numFmtId="0" fontId="209" fillId="104" borderId="58" applyProtection="0"/>
    <xf numFmtId="201" fontId="180" fillId="0" borderId="0"/>
    <xf numFmtId="201" fontId="91" fillId="0" borderId="111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80" fillId="0" borderId="0"/>
    <xf numFmtId="176" fontId="89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80" fillId="0" borderId="0"/>
    <xf numFmtId="178" fontId="180" fillId="0" borderId="0"/>
    <xf numFmtId="0" fontId="211" fillId="0" borderId="0" applyBorder="0" applyProtection="0"/>
    <xf numFmtId="0" fontId="94" fillId="0" borderId="112"/>
    <xf numFmtId="2" fontId="212" fillId="0" borderId="0">
      <protection locked="0"/>
    </xf>
    <xf numFmtId="2" fontId="212" fillId="0" borderId="0">
      <protection locked="0"/>
    </xf>
    <xf numFmtId="0" fontId="213" fillId="0" borderId="60" applyProtection="0"/>
    <xf numFmtId="0" fontId="213" fillId="0" borderId="60" applyProtection="0"/>
    <xf numFmtId="0" fontId="213" fillId="0" borderId="60" applyProtection="0"/>
    <xf numFmtId="0" fontId="213" fillId="0" borderId="60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14" fillId="0" borderId="0" applyBorder="0" applyProtection="0"/>
    <xf numFmtId="0" fontId="211" fillId="0" borderId="0" applyBorder="0" applyProtection="0"/>
    <xf numFmtId="0" fontId="206" fillId="0" borderId="110" applyProtection="0"/>
    <xf numFmtId="0" fontId="206" fillId="0" borderId="110" applyProtection="0"/>
    <xf numFmtId="0" fontId="206" fillId="0" borderId="110" applyProtection="0"/>
    <xf numFmtId="0" fontId="206" fillId="0" borderId="110" applyProtection="0"/>
    <xf numFmtId="0" fontId="207" fillId="0" borderId="79" applyProtection="0"/>
    <xf numFmtId="0" fontId="207" fillId="0" borderId="79" applyProtection="0"/>
    <xf numFmtId="0" fontId="207" fillId="0" borderId="79" applyProtection="0"/>
    <xf numFmtId="0" fontId="207" fillId="0" borderId="79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174" fontId="198" fillId="0" borderId="0">
      <protection locked="0"/>
    </xf>
    <xf numFmtId="179" fontId="198" fillId="0" borderId="0">
      <protection locked="0"/>
    </xf>
    <xf numFmtId="176" fontId="178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80" fillId="0" borderId="0"/>
    <xf numFmtId="0" fontId="210" fillId="0" borderId="0" applyBorder="0" applyProtection="0"/>
    <xf numFmtId="0" fontId="161" fillId="112" borderId="0" applyBorder="0" applyProtection="0"/>
    <xf numFmtId="0" fontId="161" fillId="112" borderId="0" applyBorder="0" applyProtection="0"/>
    <xf numFmtId="0" fontId="161" fillId="112" borderId="0" applyBorder="0" applyProtection="0"/>
    <xf numFmtId="0" fontId="161" fillId="112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86" borderId="0" applyBorder="0" applyProtection="0"/>
    <xf numFmtId="0" fontId="161" fillId="86" borderId="0" applyBorder="0" applyProtection="0"/>
    <xf numFmtId="0" fontId="161" fillId="86" borderId="0" applyBorder="0" applyProtection="0"/>
    <xf numFmtId="0" fontId="161" fillId="86" borderId="0" applyBorder="0" applyProtection="0"/>
    <xf numFmtId="0" fontId="30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58" fillId="94" borderId="103" applyNumberFormat="0" applyAlignment="0" applyProtection="0"/>
    <xf numFmtId="0" fontId="58" fillId="94" borderId="103" applyNumberFormat="0" applyAlignment="0" applyProtection="0"/>
    <xf numFmtId="0" fontId="58" fillId="94" borderId="103" applyNumberFormat="0" applyAlignment="0" applyProtection="0"/>
    <xf numFmtId="0" fontId="58" fillId="94" borderId="103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178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55" fillId="8" borderId="113" applyNumberFormat="0" applyAlignment="0" applyProtection="0"/>
    <xf numFmtId="0" fontId="55" fillId="8" borderId="113" applyNumberFormat="0" applyAlignment="0" applyProtection="0"/>
    <xf numFmtId="0" fontId="55" fillId="8" borderId="113" applyNumberFormat="0" applyAlignment="0" applyProtection="0"/>
    <xf numFmtId="0" fontId="55" fillId="8" borderId="113" applyNumberFormat="0" applyAlignment="0" applyProtection="0"/>
    <xf numFmtId="0" fontId="55" fillId="8" borderId="113" applyNumberFormat="0" applyAlignment="0" applyProtection="0"/>
    <xf numFmtId="0" fontId="58" fillId="7" borderId="113" applyNumberFormat="0" applyAlignment="0" applyProtection="0"/>
    <xf numFmtId="0" fontId="58" fillId="7" borderId="113" applyNumberFormat="0" applyAlignment="0" applyProtection="0"/>
    <xf numFmtId="0" fontId="58" fillId="7" borderId="113" applyNumberFormat="0" applyAlignment="0" applyProtection="0"/>
    <xf numFmtId="0" fontId="58" fillId="8" borderId="113" applyNumberFormat="0" applyAlignment="0" applyProtection="0"/>
    <xf numFmtId="0" fontId="58" fillId="7" borderId="113" applyNumberFormat="0" applyAlignment="0" applyProtection="0"/>
    <xf numFmtId="0" fontId="21" fillId="0" borderId="0"/>
    <xf numFmtId="0" fontId="51" fillId="23" borderId="114" applyNumberFormat="0" applyAlignment="0" applyProtection="0"/>
    <xf numFmtId="0" fontId="51" fillId="23" borderId="114" applyNumberFormat="0" applyAlignment="0" applyProtection="0"/>
    <xf numFmtId="0" fontId="51" fillId="23" borderId="114" applyNumberFormat="0" applyAlignment="0" applyProtection="0"/>
    <xf numFmtId="0" fontId="51" fillId="23" borderId="114" applyNumberFormat="0" applyAlignment="0" applyProtection="0"/>
    <xf numFmtId="0" fontId="51" fillId="23" borderId="114" applyNumberFormat="0" applyAlignment="0" applyProtection="0"/>
    <xf numFmtId="0" fontId="61" fillId="8" borderId="115" applyNumberFormat="0" applyAlignment="0" applyProtection="0"/>
    <xf numFmtId="9" fontId="21" fillId="0" borderId="0" applyFont="0" applyFill="0" applyBorder="0" applyAlignment="0" applyProtection="0"/>
    <xf numFmtId="0" fontId="61" fillId="8" borderId="115" applyNumberFormat="0" applyAlignment="0" applyProtection="0"/>
    <xf numFmtId="0" fontId="61" fillId="8" borderId="115" applyNumberFormat="0" applyAlignment="0" applyProtection="0"/>
    <xf numFmtId="0" fontId="61" fillId="8" borderId="115" applyNumberFormat="0" applyAlignment="0" applyProtection="0"/>
    <xf numFmtId="0" fontId="61" fillId="8" borderId="115" applyNumberFormat="0" applyAlignment="0" applyProtection="0"/>
    <xf numFmtId="0" fontId="68" fillId="0" borderId="116" applyNumberFormat="0" applyFill="0" applyAlignment="0" applyProtection="0"/>
    <xf numFmtId="0" fontId="68" fillId="0" borderId="116" applyNumberFormat="0" applyFill="0" applyAlignment="0" applyProtection="0"/>
    <xf numFmtId="0" fontId="68" fillId="0" borderId="116" applyNumberFormat="0" applyFill="0" applyAlignment="0" applyProtection="0"/>
    <xf numFmtId="0" fontId="68" fillId="0" borderId="116" applyNumberFormat="0" applyFill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5" fillId="0" borderId="0"/>
    <xf numFmtId="176" fontId="89" fillId="0" borderId="0" applyBorder="0" applyProtection="0"/>
    <xf numFmtId="0" fontId="20" fillId="0" borderId="0"/>
    <xf numFmtId="0" fontId="55" fillId="8" borderId="117" applyNumberFormat="0" applyAlignment="0" applyProtection="0"/>
    <xf numFmtId="0" fontId="55" fillId="8" borderId="117" applyNumberFormat="0" applyAlignment="0" applyProtection="0"/>
    <xf numFmtId="0" fontId="55" fillId="8" borderId="117" applyNumberFormat="0" applyAlignment="0" applyProtection="0"/>
    <xf numFmtId="0" fontId="55" fillId="8" borderId="117" applyNumberFormat="0" applyAlignment="0" applyProtection="0"/>
    <xf numFmtId="0" fontId="55" fillId="8" borderId="117" applyNumberFormat="0" applyAlignment="0" applyProtection="0"/>
    <xf numFmtId="0" fontId="58" fillId="7" borderId="117" applyNumberFormat="0" applyAlignment="0" applyProtection="0"/>
    <xf numFmtId="0" fontId="58" fillId="7" borderId="117" applyNumberFormat="0" applyAlignment="0" applyProtection="0"/>
    <xf numFmtId="0" fontId="58" fillId="7" borderId="117" applyNumberFormat="0" applyAlignment="0" applyProtection="0"/>
    <xf numFmtId="0" fontId="58" fillId="8" borderId="117" applyNumberFormat="0" applyAlignment="0" applyProtection="0"/>
    <xf numFmtId="0" fontId="58" fillId="7" borderId="117" applyNumberFormat="0" applyAlignment="0" applyProtection="0"/>
    <xf numFmtId="0" fontId="20" fillId="0" borderId="0"/>
    <xf numFmtId="0" fontId="51" fillId="23" borderId="118" applyNumberFormat="0" applyAlignment="0" applyProtection="0"/>
    <xf numFmtId="0" fontId="51" fillId="23" borderId="118" applyNumberFormat="0" applyAlignment="0" applyProtection="0"/>
    <xf numFmtId="0" fontId="51" fillId="23" borderId="118" applyNumberFormat="0" applyAlignment="0" applyProtection="0"/>
    <xf numFmtId="0" fontId="51" fillId="23" borderId="118" applyNumberFormat="0" applyAlignment="0" applyProtection="0"/>
    <xf numFmtId="0" fontId="51" fillId="23" borderId="118" applyNumberFormat="0" applyAlignment="0" applyProtection="0"/>
    <xf numFmtId="0" fontId="61" fillId="8" borderId="119" applyNumberFormat="0" applyAlignment="0" applyProtection="0"/>
    <xf numFmtId="9" fontId="20" fillId="0" borderId="0" applyFont="0" applyFill="0" applyBorder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1" fillId="8" borderId="119" applyNumberFormat="0" applyAlignment="0" applyProtection="0"/>
    <xf numFmtId="0" fontId="68" fillId="0" borderId="120" applyNumberFormat="0" applyFill="0" applyAlignment="0" applyProtection="0"/>
    <xf numFmtId="0" fontId="68" fillId="0" borderId="120" applyNumberFormat="0" applyFill="0" applyAlignment="0" applyProtection="0"/>
    <xf numFmtId="0" fontId="68" fillId="0" borderId="120" applyNumberFormat="0" applyFill="0" applyAlignment="0" applyProtection="0"/>
    <xf numFmtId="0" fontId="68" fillId="0" borderId="120" applyNumberFormat="0" applyFill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16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0" fillId="0" borderId="0"/>
    <xf numFmtId="0" fontId="161" fillId="86" borderId="0" applyBorder="0" applyProtection="0"/>
    <xf numFmtId="0" fontId="180" fillId="0" borderId="0"/>
    <xf numFmtId="0" fontId="217" fillId="0" borderId="0"/>
    <xf numFmtId="0" fontId="186" fillId="23" borderId="117" applyNumberFormat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78" fillId="0" borderId="0"/>
    <xf numFmtId="0" fontId="127" fillId="79" borderId="0" applyNumberFormat="0" applyBorder="0" applyProtection="0"/>
    <xf numFmtId="0" fontId="127" fillId="79" borderId="0" applyNumberFormat="0" applyBorder="0" applyProtection="0"/>
    <xf numFmtId="0" fontId="127" fillId="79" borderId="0" applyNumberFormat="0" applyBorder="0" applyProtection="0"/>
    <xf numFmtId="0" fontId="127" fillId="79" borderId="0" applyNumberFormat="0" applyBorder="0" applyProtection="0"/>
    <xf numFmtId="0" fontId="127" fillId="80" borderId="0" applyNumberFormat="0" applyBorder="0" applyProtection="0"/>
    <xf numFmtId="0" fontId="127" fillId="80" borderId="0" applyNumberFormat="0" applyBorder="0" applyProtection="0"/>
    <xf numFmtId="0" fontId="127" fillId="80" borderId="0" applyNumberFormat="0" applyBorder="0" applyProtection="0"/>
    <xf numFmtId="0" fontId="127" fillId="80" borderId="0" applyNumberFormat="0" applyBorder="0" applyProtection="0"/>
    <xf numFmtId="0" fontId="127" fillId="81" borderId="0" applyNumberFormat="0" applyBorder="0" applyProtection="0"/>
    <xf numFmtId="0" fontId="127" fillId="81" borderId="0" applyNumberFormat="0" applyBorder="0" applyProtection="0"/>
    <xf numFmtId="0" fontId="127" fillId="81" borderId="0" applyNumberFormat="0" applyBorder="0" applyProtection="0"/>
    <xf numFmtId="0" fontId="127" fillId="81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82" borderId="0" applyNumberFormat="0" applyBorder="0" applyProtection="0"/>
    <xf numFmtId="0" fontId="127" fillId="82" borderId="0" applyNumberFormat="0" applyBorder="0" applyProtection="0"/>
    <xf numFmtId="0" fontId="127" fillId="82" borderId="0" applyNumberFormat="0" applyBorder="0" applyProtection="0"/>
    <xf numFmtId="0" fontId="127" fillId="82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4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5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6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8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6" fillId="69" borderId="0" applyNumberFormat="0" applyBorder="0" applyProtection="0"/>
    <xf numFmtId="0" fontId="126" fillId="70" borderId="0" applyNumberFormat="0" applyBorder="0" applyProtection="0"/>
    <xf numFmtId="0" fontId="126" fillId="64" borderId="0" applyNumberFormat="0" applyBorder="0" applyProtection="0"/>
    <xf numFmtId="0" fontId="126" fillId="65" borderId="0" applyNumberFormat="0" applyBorder="0" applyProtection="0"/>
    <xf numFmtId="0" fontId="126" fillId="66" borderId="0" applyNumberFormat="0" applyBorder="0" applyProtection="0"/>
    <xf numFmtId="0" fontId="126" fillId="67" borderId="0" applyNumberFormat="0" applyBorder="0" applyProtection="0"/>
    <xf numFmtId="0" fontId="126" fillId="68" borderId="0" applyNumberFormat="0" applyBorder="0" applyProtection="0"/>
    <xf numFmtId="0" fontId="126" fillId="69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73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67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1" borderId="0" applyNumberFormat="0" applyBorder="0" applyProtection="0"/>
    <xf numFmtId="0" fontId="126" fillId="74" borderId="0" applyNumberFormat="0" applyBorder="0" applyProtection="0"/>
    <xf numFmtId="0" fontId="126" fillId="74" borderId="0" applyNumberFormat="0" applyBorder="0" applyProtection="0"/>
    <xf numFmtId="0" fontId="126" fillId="74" borderId="0" applyNumberFormat="0" applyBorder="0" applyProtection="0"/>
    <xf numFmtId="0" fontId="126" fillId="74" borderId="0" applyNumberFormat="0" applyBorder="0" applyProtection="0"/>
    <xf numFmtId="0" fontId="126" fillId="71" borderId="0" applyNumberFormat="0" applyBorder="0" applyProtection="0"/>
    <xf numFmtId="0" fontId="126" fillId="72" borderId="0" applyNumberFormat="0" applyBorder="0" applyProtection="0"/>
    <xf numFmtId="0" fontId="126" fillId="73" borderId="0" applyNumberFormat="0" applyBorder="0" applyProtection="0"/>
    <xf numFmtId="0" fontId="126" fillId="67" borderId="0" applyNumberFormat="0" applyBorder="0" applyProtection="0"/>
    <xf numFmtId="0" fontId="126" fillId="71" borderId="0" applyNumberFormat="0" applyBorder="0" applyProtection="0"/>
    <xf numFmtId="0" fontId="126" fillId="74" borderId="0" applyNumberFormat="0" applyBorder="0" applyProtection="0"/>
    <xf numFmtId="0" fontId="127" fillId="75" borderId="0" applyNumberFormat="0" applyBorder="0" applyProtection="0"/>
    <xf numFmtId="0" fontId="127" fillId="75" borderId="0" applyNumberFormat="0" applyBorder="0" applyProtection="0"/>
    <xf numFmtId="0" fontId="127" fillId="75" borderId="0" applyNumberFormat="0" applyBorder="0" applyProtection="0"/>
    <xf numFmtId="0" fontId="127" fillId="75" borderId="0" applyNumberFormat="0" applyBorder="0" applyProtection="0"/>
    <xf numFmtId="0" fontId="127" fillId="72" borderId="0" applyNumberFormat="0" applyBorder="0" applyProtection="0"/>
    <xf numFmtId="0" fontId="127" fillId="72" borderId="0" applyNumberFormat="0" applyBorder="0" applyProtection="0"/>
    <xf numFmtId="0" fontId="127" fillId="72" borderId="0" applyNumberFormat="0" applyBorder="0" applyProtection="0"/>
    <xf numFmtId="0" fontId="127" fillId="72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3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6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7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8" borderId="0" applyNumberFormat="0" applyBorder="0" applyProtection="0"/>
    <xf numFmtId="0" fontId="127" fillId="75" borderId="0" applyNumberFormat="0" applyBorder="0" applyProtection="0"/>
    <xf numFmtId="0" fontId="127" fillId="72" borderId="0" applyNumberFormat="0" applyBorder="0" applyProtection="0"/>
    <xf numFmtId="0" fontId="127" fillId="73" borderId="0" applyNumberFormat="0" applyBorder="0" applyProtection="0"/>
    <xf numFmtId="0" fontId="127" fillId="76" borderId="0" applyNumberFormat="0" applyBorder="0" applyProtection="0"/>
    <xf numFmtId="0" fontId="127" fillId="77" borderId="0" applyNumberFormat="0" applyBorder="0" applyProtection="0"/>
    <xf numFmtId="0" fontId="127" fillId="78" borderId="0" applyNumberFormat="0" applyBorder="0" applyProtection="0"/>
    <xf numFmtId="0" fontId="127" fillId="79" borderId="0" applyNumberFormat="0" applyBorder="0" applyProtection="0"/>
    <xf numFmtId="0" fontId="127" fillId="80" borderId="0" applyNumberFormat="0" applyBorder="0" applyProtection="0"/>
    <xf numFmtId="0" fontId="127" fillId="81" borderId="0" applyNumberFormat="0" applyBorder="0" applyProtection="0"/>
    <xf numFmtId="0" fontId="127" fillId="76" borderId="0" applyNumberFormat="0" applyBorder="0" applyProtection="0"/>
    <xf numFmtId="0" fontId="127" fillId="77" borderId="0" applyNumberFormat="0" applyBorder="0" applyProtection="0"/>
    <xf numFmtId="0" fontId="127" fillId="82" borderId="0" applyNumberFormat="0" applyBorder="0" applyProtection="0"/>
    <xf numFmtId="0" fontId="163" fillId="0" borderId="74" applyNumberFormat="0" applyProtection="0"/>
    <xf numFmtId="0" fontId="129" fillId="65" borderId="0" applyNumberFormat="0" applyBorder="0" applyProtection="0"/>
    <xf numFmtId="0" fontId="164" fillId="0" borderId="0" applyNumberFormat="0" applyBorder="0" applyProtection="0">
      <alignment vertical="top"/>
    </xf>
    <xf numFmtId="0" fontId="165" fillId="0" borderId="0" applyNumberFormat="0" applyBorder="0" applyProtection="0">
      <alignment horizontal="right"/>
    </xf>
    <xf numFmtId="0" fontId="165" fillId="0" borderId="0" applyNumberFormat="0" applyBorder="0" applyProtection="0">
      <alignment horizontal="left"/>
    </xf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2" fillId="66" borderId="0" applyNumberFormat="0" applyBorder="0" applyProtection="0"/>
    <xf numFmtId="0" fontId="137" fillId="70" borderId="50" applyNumberFormat="0" applyProtection="0"/>
    <xf numFmtId="0" fontId="137" fillId="70" borderId="50" applyNumberFormat="0" applyProtection="0"/>
    <xf numFmtId="0" fontId="137" fillId="70" borderId="50" applyNumberFormat="0" applyProtection="0"/>
    <xf numFmtId="0" fontId="137" fillId="70" borderId="50" applyNumberFormat="0" applyProtection="0"/>
    <xf numFmtId="0" fontId="139" fillId="83" borderId="58" applyNumberFormat="0" applyProtection="0"/>
    <xf numFmtId="0" fontId="139" fillId="83" borderId="58" applyNumberFormat="0" applyProtection="0"/>
    <xf numFmtId="0" fontId="139" fillId="83" borderId="58" applyNumberFormat="0" applyProtection="0"/>
    <xf numFmtId="0" fontId="139" fillId="83" borderId="58" applyNumberFormat="0" applyProtection="0"/>
    <xf numFmtId="0" fontId="140" fillId="0" borderId="75" applyNumberFormat="0" applyProtection="0"/>
    <xf numFmtId="0" fontId="140" fillId="0" borderId="75" applyNumberFormat="0" applyProtection="0"/>
    <xf numFmtId="0" fontId="140" fillId="0" borderId="75" applyNumberFormat="0" applyProtection="0"/>
    <xf numFmtId="0" fontId="140" fillId="0" borderId="75" applyNumberFormat="0" applyProtection="0"/>
    <xf numFmtId="191" fontId="166" fillId="0" borderId="0" applyBorder="0" applyProtection="0"/>
    <xf numFmtId="191" fontId="167" fillId="0" borderId="0" applyBorder="0" applyProtection="0"/>
    <xf numFmtId="192" fontId="133" fillId="0" borderId="0" applyBorder="0">
      <protection locked="0"/>
    </xf>
    <xf numFmtId="192" fontId="134" fillId="0" borderId="0" applyBorder="0">
      <protection locked="0"/>
    </xf>
    <xf numFmtId="0" fontId="137" fillId="70" borderId="50" applyNumberFormat="0" applyProtection="0"/>
    <xf numFmtId="191" fontId="168" fillId="0" borderId="0" applyBorder="0" applyProtection="0">
      <alignment vertical="center"/>
    </xf>
    <xf numFmtId="0" fontId="139" fillId="83" borderId="58" applyNumberFormat="0" applyProtection="0"/>
    <xf numFmtId="194" fontId="126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3" fontId="126" fillId="0" borderId="0" applyBorder="0" applyProtection="0"/>
    <xf numFmtId="196" fontId="126" fillId="0" borderId="0" applyBorder="0" applyProtection="0"/>
    <xf numFmtId="191" fontId="126" fillId="0" borderId="0" applyBorder="0" applyProtection="0"/>
    <xf numFmtId="191" fontId="126" fillId="0" borderId="0" applyBorder="0" applyProtection="0"/>
    <xf numFmtId="168" fontId="126" fillId="0" borderId="0" applyBorder="0" applyProtection="0"/>
    <xf numFmtId="183" fontId="126" fillId="0" borderId="0" applyBorder="0" applyProtection="0"/>
    <xf numFmtId="0" fontId="142" fillId="69" borderId="50" applyNumberFormat="0" applyProtection="0"/>
    <xf numFmtId="0" fontId="142" fillId="69" borderId="50" applyNumberFormat="0" applyProtection="0"/>
    <xf numFmtId="0" fontId="142" fillId="69" borderId="50" applyNumberFormat="0" applyProtection="0"/>
    <xf numFmtId="0" fontId="142" fillId="70" borderId="50" applyNumberFormat="0" applyProtection="0"/>
    <xf numFmtId="197" fontId="169" fillId="0" borderId="0" applyBorder="0" applyProtection="0"/>
    <xf numFmtId="191" fontId="169" fillId="0" borderId="0" applyBorder="0" applyProtection="0"/>
    <xf numFmtId="0" fontId="143" fillId="0" borderId="0" applyNumberFormat="0" applyBorder="0" applyProtection="0"/>
    <xf numFmtId="191" fontId="170" fillId="0" borderId="76" applyProtection="0">
      <alignment horizontal="center"/>
    </xf>
    <xf numFmtId="192" fontId="126" fillId="0" borderId="0" applyBorder="0" applyProtection="0"/>
    <xf numFmtId="192" fontId="126" fillId="0" borderId="0" applyBorder="0" applyProtection="0"/>
    <xf numFmtId="191" fontId="171" fillId="0" borderId="0" applyBorder="0" applyProtection="0">
      <alignment horizontal="left"/>
    </xf>
    <xf numFmtId="0" fontId="132" fillId="66" borderId="0" applyNumberFormat="0" applyBorder="0" applyProtection="0"/>
    <xf numFmtId="0" fontId="172" fillId="0" borderId="0" applyNumberFormat="0" applyBorder="0" applyProtection="0">
      <alignment horizontal="center"/>
    </xf>
    <xf numFmtId="0" fontId="147" fillId="0" borderId="77" applyNumberFormat="0" applyProtection="0"/>
    <xf numFmtId="0" fontId="148" fillId="0" borderId="78" applyNumberFormat="0" applyProtection="0"/>
    <xf numFmtId="0" fontId="149" fillId="0" borderId="79" applyNumberFormat="0" applyProtection="0"/>
    <xf numFmtId="0" fontId="149" fillId="0" borderId="0" applyNumberFormat="0" applyBorder="0" applyProtection="0"/>
    <xf numFmtId="0" fontId="172" fillId="0" borderId="0" applyNumberFormat="0" applyBorder="0" applyProtection="0">
      <alignment horizontal="center" textRotation="90"/>
    </xf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191" fontId="163" fillId="0" borderId="0" applyBorder="0" applyProtection="0"/>
    <xf numFmtId="0" fontId="142" fillId="69" borderId="50" applyNumberFormat="0" applyProtection="0"/>
    <xf numFmtId="171" fontId="126" fillId="0" borderId="0" applyBorder="0" applyProtection="0"/>
    <xf numFmtId="0" fontId="140" fillId="0" borderId="75" applyNumberFormat="0" applyProtection="0"/>
    <xf numFmtId="185" fontId="169" fillId="0" borderId="0" applyBorder="0" applyProtection="0"/>
    <xf numFmtId="196" fontId="126" fillId="0" borderId="0" applyBorder="0" applyProtection="0"/>
    <xf numFmtId="0" fontId="150" fillId="84" borderId="0" applyNumberFormat="0" applyBorder="0" applyProtection="0"/>
    <xf numFmtId="0" fontId="150" fillId="84" borderId="0" applyNumberFormat="0" applyBorder="0" applyProtection="0"/>
    <xf numFmtId="0" fontId="150" fillId="84" borderId="0" applyNumberFormat="0" applyBorder="0" applyProtection="0"/>
    <xf numFmtId="0" fontId="150" fillId="84" borderId="0" applyNumberFormat="0" applyBorder="0" applyProtection="0"/>
    <xf numFmtId="0" fontId="150" fillId="84" borderId="0" applyNumberFormat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26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26" fillId="0" borderId="0" applyBorder="0" applyProtection="0"/>
    <xf numFmtId="191" fontId="126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191" fontId="169" fillId="0" borderId="0" applyBorder="0" applyProtection="0"/>
    <xf numFmtId="0" fontId="169" fillId="85" borderId="57" applyNumberFormat="0" applyProtection="0"/>
    <xf numFmtId="0" fontId="169" fillId="85" borderId="57" applyNumberFormat="0" applyProtection="0"/>
    <xf numFmtId="0" fontId="169" fillId="85" borderId="57" applyNumberFormat="0" applyProtection="0"/>
    <xf numFmtId="0" fontId="169" fillId="85" borderId="57" applyNumberFormat="0" applyProtection="0"/>
    <xf numFmtId="0" fontId="169" fillId="85" borderId="57" applyNumberFormat="0" applyProtection="0"/>
    <xf numFmtId="0" fontId="151" fillId="70" borderId="58" applyNumberFormat="0" applyProtection="0"/>
    <xf numFmtId="173" fontId="133" fillId="0" borderId="0" applyBorder="0">
      <protection locked="0"/>
    </xf>
    <xf numFmtId="186" fontId="133" fillId="0" borderId="0" applyBorder="0">
      <protection locked="0"/>
    </xf>
    <xf numFmtId="198" fontId="169" fillId="0" borderId="0" applyBorder="0" applyProtection="0"/>
    <xf numFmtId="198" fontId="162" fillId="0" borderId="0" applyFont="0" applyBorder="0" applyProtection="0"/>
    <xf numFmtId="198" fontId="126" fillId="0" borderId="0" applyBorder="0" applyProtection="0"/>
    <xf numFmtId="198" fontId="169" fillId="0" borderId="0" applyBorder="0" applyProtection="0"/>
    <xf numFmtId="198" fontId="126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198" fontId="169" fillId="0" borderId="0" applyBorder="0" applyProtection="0"/>
    <xf numFmtId="0" fontId="173" fillId="0" borderId="0" applyNumberFormat="0" applyBorder="0" applyProtection="0"/>
    <xf numFmtId="187" fontId="173" fillId="0" borderId="0" applyBorder="0" applyProtection="0"/>
    <xf numFmtId="191" fontId="165" fillId="0" borderId="0" applyBorder="0" applyProtection="0"/>
    <xf numFmtId="0" fontId="151" fillId="70" borderId="58" applyNumberFormat="0" applyProtection="0"/>
    <xf numFmtId="0" fontId="151" fillId="70" borderId="58" applyNumberFormat="0" applyProtection="0"/>
    <xf numFmtId="0" fontId="151" fillId="70" borderId="58" applyNumberFormat="0" applyProtection="0"/>
    <xf numFmtId="0" fontId="151" fillId="70" borderId="58" applyNumberFormat="0" applyProtection="0"/>
    <xf numFmtId="199" fontId="126" fillId="0" borderId="0" applyBorder="0" applyProtection="0"/>
    <xf numFmtId="199" fontId="174" fillId="0" borderId="80" applyProtection="0"/>
    <xf numFmtId="175" fontId="169" fillId="0" borderId="0" applyBorder="0">
      <protection locked="0"/>
    </xf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195" fontId="126" fillId="0" borderId="0" applyBorder="0" applyProtection="0"/>
    <xf numFmtId="200" fontId="169" fillId="0" borderId="0" applyBorder="0" applyProtection="0"/>
    <xf numFmtId="0" fontId="147" fillId="0" borderId="77" applyNumberFormat="0" applyProtection="0"/>
    <xf numFmtId="0" fontId="147" fillId="0" borderId="77" applyNumberFormat="0" applyProtection="0"/>
    <xf numFmtId="0" fontId="147" fillId="0" borderId="77" applyNumberFormat="0" applyProtection="0"/>
    <xf numFmtId="0" fontId="147" fillId="0" borderId="77" applyNumberFormat="0" applyProtection="0"/>
    <xf numFmtId="0" fontId="147" fillId="0" borderId="77" applyNumberFormat="0" applyProtection="0"/>
    <xf numFmtId="0" fontId="158" fillId="0" borderId="0" applyNumberFormat="0" applyBorder="0" applyProtection="0"/>
    <xf numFmtId="0" fontId="156" fillId="0" borderId="0" applyNumberFormat="0" applyBorder="0" applyProtection="0"/>
    <xf numFmtId="0" fontId="148" fillId="0" borderId="78" applyNumberFormat="0" applyProtection="0"/>
    <xf numFmtId="0" fontId="148" fillId="0" borderId="78" applyNumberFormat="0" applyProtection="0"/>
    <xf numFmtId="0" fontId="148" fillId="0" borderId="78" applyNumberFormat="0" applyProtection="0"/>
    <xf numFmtId="0" fontId="148" fillId="0" borderId="78" applyNumberFormat="0" applyProtection="0"/>
    <xf numFmtId="0" fontId="149" fillId="0" borderId="79" applyNumberFormat="0" applyProtection="0"/>
    <xf numFmtId="0" fontId="149" fillId="0" borderId="79" applyNumberFormat="0" applyProtection="0"/>
    <xf numFmtId="0" fontId="149" fillId="0" borderId="79" applyNumberFormat="0" applyProtection="0"/>
    <xf numFmtId="0" fontId="149" fillId="0" borderId="79" applyNumberFormat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0" fontId="156" fillId="0" borderId="0" applyNumberFormat="0" applyBorder="0" applyProtection="0"/>
    <xf numFmtId="195" fontId="169" fillId="0" borderId="0" applyBorder="0" applyProtection="0"/>
    <xf numFmtId="191" fontId="169" fillId="0" borderId="0" applyBorder="0" applyProtection="0"/>
    <xf numFmtId="195" fontId="169" fillId="0" borderId="0" applyBorder="0" applyProtection="0"/>
    <xf numFmtId="195" fontId="169" fillId="0" borderId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55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0" fontId="143" fillId="0" borderId="0" applyNumberFormat="0" applyBorder="0" applyProtection="0"/>
    <xf numFmtId="177" fontId="126" fillId="0" borderId="0" applyBorder="0" applyProtection="0"/>
    <xf numFmtId="178" fontId="126" fillId="0" borderId="0" applyBorder="0" applyProtection="0"/>
    <xf numFmtId="0" fontId="156" fillId="0" borderId="0" applyNumberFormat="0" applyBorder="0" applyProtection="0"/>
    <xf numFmtId="191" fontId="175" fillId="0" borderId="81" applyProtection="0"/>
    <xf numFmtId="192" fontId="159" fillId="0" borderId="0" applyBorder="0">
      <protection locked="0"/>
    </xf>
    <xf numFmtId="192" fontId="159" fillId="0" borderId="0" applyBorder="0">
      <protection locked="0"/>
    </xf>
    <xf numFmtId="0" fontId="160" fillId="0" borderId="82" applyNumberFormat="0" applyProtection="0"/>
    <xf numFmtId="0" fontId="160" fillId="0" borderId="82" applyNumberFormat="0" applyProtection="0"/>
    <xf numFmtId="0" fontId="160" fillId="0" borderId="82" applyNumberFormat="0" applyProtection="0"/>
    <xf numFmtId="0" fontId="160" fillId="0" borderId="82" applyNumberFormat="0" applyProtection="0"/>
    <xf numFmtId="186" fontId="133" fillId="0" borderId="0" applyBorder="0">
      <protection locked="0"/>
    </xf>
    <xf numFmtId="190" fontId="133" fillId="0" borderId="0" applyBorder="0">
      <protection locked="0"/>
    </xf>
    <xf numFmtId="191" fontId="169" fillId="0" borderId="0" applyBorder="0" applyProtection="0"/>
    <xf numFmtId="200" fontId="162" fillId="0" borderId="0" applyFont="0" applyBorder="0" applyProtection="0"/>
    <xf numFmtId="195" fontId="169" fillId="0" borderId="0" applyBorder="0" applyProtection="0"/>
    <xf numFmtId="200" fontId="169" fillId="0" borderId="0" applyBorder="0" applyProtection="0"/>
    <xf numFmtId="195" fontId="169" fillId="0" borderId="0" applyBorder="0" applyProtection="0"/>
    <xf numFmtId="200" fontId="169" fillId="0" borderId="0" applyBorder="0" applyProtection="0"/>
    <xf numFmtId="193" fontId="126" fillId="0" borderId="0" applyBorder="0" applyProtection="0"/>
    <xf numFmtId="0" fontId="155" fillId="0" borderId="0" applyNumberFormat="0" applyBorder="0" applyProtection="0"/>
    <xf numFmtId="0" fontId="180" fillId="0" borderId="0"/>
    <xf numFmtId="176" fontId="89" fillId="0" borderId="0" applyBorder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55" fillId="8" borderId="122" applyNumberFormat="0" applyAlignment="0" applyProtection="0"/>
    <xf numFmtId="0" fontId="55" fillId="8" borderId="122" applyNumberFormat="0" applyAlignment="0" applyProtection="0"/>
    <xf numFmtId="0" fontId="55" fillId="8" borderId="122" applyNumberFormat="0" applyAlignment="0" applyProtection="0"/>
    <xf numFmtId="0" fontId="55" fillId="8" borderId="122" applyNumberFormat="0" applyAlignment="0" applyProtection="0"/>
    <xf numFmtId="0" fontId="55" fillId="8" borderId="122" applyNumberFormat="0" applyAlignment="0" applyProtection="0"/>
    <xf numFmtId="165" fontId="51" fillId="0" borderId="0" applyBorder="0" applyAlignment="0" applyProtection="0"/>
    <xf numFmtId="165" fontId="51" fillId="0" borderId="0" applyBorder="0" applyAlignment="0" applyProtection="0"/>
    <xf numFmtId="0" fontId="58" fillId="7" borderId="122" applyNumberFormat="0" applyAlignment="0" applyProtection="0"/>
    <xf numFmtId="0" fontId="58" fillId="7" borderId="122" applyNumberFormat="0" applyAlignment="0" applyProtection="0"/>
    <xf numFmtId="0" fontId="58" fillId="7" borderId="122" applyNumberFormat="0" applyAlignment="0" applyProtection="0"/>
    <xf numFmtId="0" fontId="58" fillId="8" borderId="12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0" fontId="58" fillId="7" borderId="122" applyNumberFormat="0" applyAlignment="0" applyProtection="0"/>
    <xf numFmtId="172" fontId="51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3" borderId="123" applyNumberFormat="0" applyAlignment="0" applyProtection="0"/>
    <xf numFmtId="0" fontId="51" fillId="23" borderId="123" applyNumberFormat="0" applyAlignment="0" applyProtection="0"/>
    <xf numFmtId="0" fontId="51" fillId="23" borderId="123" applyNumberFormat="0" applyAlignment="0" applyProtection="0"/>
    <xf numFmtId="0" fontId="51" fillId="23" borderId="123" applyNumberFormat="0" applyAlignment="0" applyProtection="0"/>
    <xf numFmtId="0" fontId="51" fillId="23" borderId="123" applyNumberFormat="0" applyAlignment="0" applyProtection="0"/>
    <xf numFmtId="0" fontId="61" fillId="8" borderId="124" applyNumberFormat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61" fillId="8" borderId="124" applyNumberFormat="0" applyAlignment="0" applyProtection="0"/>
    <xf numFmtId="0" fontId="61" fillId="8" borderId="124" applyNumberFormat="0" applyAlignment="0" applyProtection="0"/>
    <xf numFmtId="0" fontId="61" fillId="8" borderId="124" applyNumberFormat="0" applyAlignment="0" applyProtection="0"/>
    <xf numFmtId="0" fontId="61" fillId="8" borderId="124" applyNumberFormat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0" fontId="68" fillId="0" borderId="125" applyNumberFormat="0" applyFill="0" applyAlignment="0" applyProtection="0"/>
    <xf numFmtId="0" fontId="68" fillId="0" borderId="125" applyNumberFormat="0" applyFill="0" applyAlignment="0" applyProtection="0"/>
    <xf numFmtId="0" fontId="68" fillId="0" borderId="125" applyNumberFormat="0" applyFill="0" applyAlignment="0" applyProtection="0"/>
    <xf numFmtId="0" fontId="68" fillId="0" borderId="125" applyNumberFormat="0" applyFill="0" applyAlignment="0" applyProtection="0"/>
    <xf numFmtId="43" fontId="9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6" fillId="23" borderId="122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18" fillId="0" borderId="0"/>
    <xf numFmtId="0" fontId="219" fillId="0" borderId="0"/>
    <xf numFmtId="0" fontId="220" fillId="118" borderId="0"/>
    <xf numFmtId="0" fontId="220" fillId="119" borderId="0"/>
    <xf numFmtId="0" fontId="219" fillId="120" borderId="0"/>
    <xf numFmtId="0" fontId="221" fillId="121" borderId="0"/>
    <xf numFmtId="0" fontId="222" fillId="122" borderId="0"/>
    <xf numFmtId="0" fontId="223" fillId="0" borderId="0"/>
    <xf numFmtId="0" fontId="224" fillId="66" borderId="0"/>
    <xf numFmtId="0" fontId="225" fillId="0" borderId="0"/>
    <xf numFmtId="0" fontId="226" fillId="0" borderId="0"/>
    <xf numFmtId="0" fontId="227" fillId="0" borderId="0"/>
    <xf numFmtId="0" fontId="228" fillId="0" borderId="0"/>
    <xf numFmtId="0" fontId="229" fillId="85" borderId="0"/>
    <xf numFmtId="0" fontId="230" fillId="85" borderId="50"/>
    <xf numFmtId="0" fontId="218" fillId="0" borderId="0"/>
    <xf numFmtId="0" fontId="218" fillId="0" borderId="0"/>
    <xf numFmtId="0" fontId="221" fillId="0" borderId="0"/>
    <xf numFmtId="0" fontId="4" fillId="0" borderId="0"/>
    <xf numFmtId="9" fontId="4" fillId="0" borderId="0" applyFont="0" applyFill="0" applyBorder="0" applyAlignment="0" applyProtection="0"/>
    <xf numFmtId="0" fontId="180" fillId="0" borderId="0"/>
    <xf numFmtId="0" fontId="180" fillId="123" borderId="0" applyBorder="0" applyProtection="0"/>
    <xf numFmtId="0" fontId="200" fillId="123" borderId="50" applyProtection="0"/>
    <xf numFmtId="4" fontId="180" fillId="0" borderId="0"/>
    <xf numFmtId="0" fontId="200" fillId="123" borderId="50" applyProtection="0"/>
    <xf numFmtId="0" fontId="200" fillId="123" borderId="50" applyProtection="0"/>
    <xf numFmtId="0" fontId="200" fillId="123" borderId="50" applyProtection="0"/>
    <xf numFmtId="0" fontId="200" fillId="123" borderId="50" applyProtection="0"/>
    <xf numFmtId="0" fontId="203" fillId="123" borderId="50" applyProtection="0"/>
    <xf numFmtId="0" fontId="180" fillId="0" borderId="0"/>
    <xf numFmtId="0" fontId="180" fillId="0" borderId="0"/>
    <xf numFmtId="0" fontId="180" fillId="0" borderId="0"/>
    <xf numFmtId="0" fontId="209" fillId="123" borderId="58" applyProtection="0"/>
    <xf numFmtId="9" fontId="180" fillId="0" borderId="0" applyBorder="0" applyProtection="0"/>
    <xf numFmtId="0" fontId="209" fillId="123" borderId="58" applyProtection="0"/>
    <xf numFmtId="0" fontId="209" fillId="123" borderId="58" applyProtection="0"/>
    <xf numFmtId="0" fontId="209" fillId="123" borderId="58" applyProtection="0"/>
    <xf numFmtId="0" fontId="209" fillId="123" borderId="58" applyProtection="0"/>
    <xf numFmtId="0" fontId="94" fillId="0" borderId="112"/>
    <xf numFmtId="176" fontId="180" fillId="0" borderId="0" applyBorder="0" applyProtection="0"/>
    <xf numFmtId="0" fontId="3" fillId="0" borderId="0"/>
    <xf numFmtId="0" fontId="51" fillId="0" borderId="0"/>
    <xf numFmtId="0" fontId="3" fillId="0" borderId="0"/>
    <xf numFmtId="0" fontId="51" fillId="23" borderId="123" applyNumberFormat="0" applyAlignment="0" applyProtection="0"/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0" fillId="22" borderId="0" applyNumberFormat="0" applyBorder="0" applyAlignment="0" applyProtection="0"/>
    <xf numFmtId="0" fontId="51" fillId="23" borderId="123" applyNumberFormat="0" applyAlignment="0" applyProtection="0"/>
    <xf numFmtId="0" fontId="51" fillId="0" borderId="0"/>
    <xf numFmtId="176" fontId="51" fillId="0" borderId="0" applyFill="0" applyBorder="0" applyAlignment="0" applyProtection="0"/>
    <xf numFmtId="202" fontId="164" fillId="0" borderId="0" applyBorder="0" applyProtection="0">
      <alignment vertical="top"/>
    </xf>
    <xf numFmtId="202" fontId="165" fillId="0" borderId="0" applyBorder="0" applyProtection="0">
      <alignment horizontal="right"/>
    </xf>
    <xf numFmtId="202" fontId="165" fillId="0" borderId="0" applyBorder="0" applyProtection="0">
      <alignment horizontal="left"/>
    </xf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37" fillId="70" borderId="50" applyNumberFormat="0" applyAlignment="0" applyProtection="0"/>
    <xf numFmtId="0" fontId="168" fillId="0" borderId="0" applyNumberFormat="0" applyBorder="0" applyProtection="0">
      <alignment vertical="center"/>
    </xf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69" borderId="50" applyNumberFormat="0" applyAlignment="0" applyProtection="0"/>
    <xf numFmtId="0" fontId="142" fillId="70" borderId="50" applyNumberFormat="0" applyAlignment="0" applyProtection="0"/>
    <xf numFmtId="0" fontId="142" fillId="70" borderId="50" applyNumberFormat="0" applyAlignment="0" applyProtection="0"/>
    <xf numFmtId="0" fontId="171" fillId="0" borderId="0" applyNumberFormat="0" applyBorder="0" applyProtection="0">
      <alignment horizontal="left"/>
    </xf>
    <xf numFmtId="0" fontId="142" fillId="69" borderId="50" applyNumberFormat="0" applyAlignment="0" applyProtection="0"/>
    <xf numFmtId="0" fontId="142" fillId="69" borderId="50" applyNumberFormat="0" applyAlignment="0" applyProtection="0"/>
    <xf numFmtId="0" fontId="169" fillId="0" borderId="0" applyNumberFormat="0" applyFont="0" applyBorder="0" applyProtection="0"/>
    <xf numFmtId="0" fontId="162" fillId="0" borderId="0" applyNumberFormat="0" applyBorder="0" applyProtection="0"/>
    <xf numFmtId="0" fontId="169" fillId="0" borderId="0" applyNumberFormat="0" applyFont="0" applyBorder="0" applyProtection="0"/>
    <xf numFmtId="0" fontId="169" fillId="0" borderId="0" applyNumberFormat="0" applyFont="0" applyBorder="0" applyProtection="0"/>
    <xf numFmtId="0" fontId="169" fillId="0" borderId="0" applyNumberFormat="0" applyFont="0" applyBorder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69" fillId="85" borderId="57" applyNumberFormat="0" applyFon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65" fillId="0" borderId="0" applyNumberFormat="0" applyBorder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0" fontId="151" fillId="70" borderId="58" applyNumberFormat="0" applyAlignment="0" applyProtection="0"/>
    <xf numFmtId="175" fontId="169" fillId="0" borderId="0" applyFont="0" applyBorder="0">
      <protection locked="0"/>
    </xf>
    <xf numFmtId="181" fontId="169" fillId="0" borderId="0" applyFont="0" applyBorder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0" fillId="0" borderId="60" applyNumberFormat="0" applyFill="0" applyAlignment="0" applyProtection="0"/>
    <xf numFmtId="0" fontId="169" fillId="0" borderId="0" applyNumberFormat="0" applyFont="0" applyBorder="0" applyProtection="0"/>
    <xf numFmtId="189" fontId="231" fillId="0" borderId="0" applyFill="0" applyBorder="0" applyAlignment="0" applyProtection="0"/>
    <xf numFmtId="0" fontId="180" fillId="98" borderId="0" applyBorder="0" applyProtection="0"/>
    <xf numFmtId="0" fontId="180" fillId="99" borderId="0" applyBorder="0" applyProtection="0"/>
    <xf numFmtId="0" fontId="180" fillId="100" borderId="0" applyBorder="0" applyProtection="0"/>
    <xf numFmtId="0" fontId="180" fillId="101" borderId="0" applyBorder="0" applyProtection="0"/>
    <xf numFmtId="0" fontId="180" fillId="102" borderId="0" applyBorder="0" applyProtection="0"/>
    <xf numFmtId="0" fontId="180" fillId="103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8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99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0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2" borderId="0" applyBorder="0" applyProtection="0"/>
    <xf numFmtId="0" fontId="180" fillId="103" borderId="0" applyBorder="0" applyProtection="0"/>
    <xf numFmtId="0" fontId="180" fillId="103" borderId="0" applyBorder="0" applyProtection="0"/>
    <xf numFmtId="0" fontId="180" fillId="104" borderId="0" applyBorder="0" applyProtection="0"/>
    <xf numFmtId="0" fontId="180" fillId="105" borderId="0" applyBorder="0" applyProtection="0"/>
    <xf numFmtId="0" fontId="180" fillId="106" borderId="0" applyBorder="0" applyProtection="0"/>
    <xf numFmtId="0" fontId="180" fillId="107" borderId="0" applyBorder="0" applyProtection="0"/>
    <xf numFmtId="0" fontId="180" fillId="101" borderId="0" applyBorder="0" applyProtection="0"/>
    <xf numFmtId="0" fontId="180" fillId="105" borderId="0" applyBorder="0" applyProtection="0"/>
    <xf numFmtId="0" fontId="180" fillId="108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6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7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1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5" borderId="0" applyBorder="0" applyProtection="0"/>
    <xf numFmtId="0" fontId="180" fillId="108" borderId="0" applyBorder="0" applyProtection="0"/>
    <xf numFmtId="0" fontId="180" fillId="108" borderId="0" applyBorder="0" applyProtection="0"/>
    <xf numFmtId="0" fontId="180" fillId="108" borderId="0" applyBorder="0" applyProtection="0"/>
    <xf numFmtId="0" fontId="161" fillId="109" borderId="0" applyBorder="0" applyProtection="0"/>
    <xf numFmtId="0" fontId="161" fillId="106" borderId="0" applyBorder="0" applyProtection="0"/>
    <xf numFmtId="0" fontId="161" fillId="107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1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9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6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107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1" borderId="0" applyBorder="0" applyProtection="0"/>
    <xf numFmtId="0" fontId="161" fillId="112" borderId="0" applyBorder="0" applyProtection="0"/>
    <xf numFmtId="0" fontId="161" fillId="113" borderId="0" applyBorder="0" applyProtection="0"/>
    <xf numFmtId="0" fontId="161" fillId="114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86" borderId="0" applyBorder="0" applyProtection="0"/>
    <xf numFmtId="164" fontId="71" fillId="0" borderId="107"/>
    <xf numFmtId="0" fontId="194" fillId="99" borderId="0" applyBorder="0" applyProtection="0"/>
    <xf numFmtId="0" fontId="195" fillId="100" borderId="0" applyBorder="0" applyProtection="0"/>
    <xf numFmtId="0" fontId="195" fillId="100" borderId="0" applyBorder="0" applyProtection="0"/>
    <xf numFmtId="0" fontId="195" fillId="100" borderId="0" applyBorder="0" applyProtection="0"/>
    <xf numFmtId="2" fontId="198" fillId="0" borderId="0">
      <protection locked="0"/>
    </xf>
    <xf numFmtId="2" fontId="199" fillId="0" borderId="0">
      <protection locked="0"/>
    </xf>
    <xf numFmtId="0" fontId="196" fillId="0" borderId="0"/>
    <xf numFmtId="0" fontId="197" fillId="0" borderId="0"/>
    <xf numFmtId="0" fontId="200" fillId="104" borderId="50" applyProtection="0"/>
    <xf numFmtId="0" fontId="200" fillId="104" borderId="50" applyProtection="0"/>
    <xf numFmtId="0" fontId="200" fillId="104" borderId="50" applyProtection="0"/>
    <xf numFmtId="0" fontId="200" fillId="104" borderId="50" applyProtection="0"/>
    <xf numFmtId="0" fontId="201" fillId="115" borderId="51" applyProtection="0"/>
    <xf numFmtId="0" fontId="201" fillId="115" borderId="51" applyProtection="0"/>
    <xf numFmtId="0" fontId="201" fillId="115" borderId="51" applyProtection="0"/>
    <xf numFmtId="0" fontId="202" fillId="0" borderId="52" applyProtection="0"/>
    <xf numFmtId="0" fontId="202" fillId="0" borderId="52" applyProtection="0"/>
    <xf numFmtId="0" fontId="202" fillId="0" borderId="52" applyProtection="0"/>
    <xf numFmtId="0" fontId="201" fillId="115" borderId="51" applyProtection="0"/>
    <xf numFmtId="165" fontId="89" fillId="0" borderId="0" applyBorder="0" applyProtection="0"/>
    <xf numFmtId="165" fontId="89" fillId="0" borderId="0" applyBorder="0" applyProtection="0"/>
    <xf numFmtId="3" fontId="180" fillId="0" borderId="0"/>
    <xf numFmtId="167" fontId="180" fillId="0" borderId="0"/>
    <xf numFmtId="0" fontId="180" fillId="0" borderId="0"/>
    <xf numFmtId="0" fontId="180" fillId="0" borderId="0"/>
    <xf numFmtId="168" fontId="180" fillId="0" borderId="0"/>
    <xf numFmtId="169" fontId="180" fillId="0" borderId="0"/>
    <xf numFmtId="0" fontId="161" fillId="112" borderId="0" applyBorder="0" applyProtection="0"/>
    <xf numFmtId="0" fontId="161" fillId="112" borderId="0" applyBorder="0" applyProtection="0"/>
    <xf numFmtId="0" fontId="161" fillId="112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3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114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76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110" borderId="0" applyBorder="0" applyProtection="0"/>
    <xf numFmtId="0" fontId="161" fillId="86" borderId="0" applyBorder="0" applyProtection="0"/>
    <xf numFmtId="0" fontId="161" fillId="86" borderId="0" applyBorder="0" applyProtection="0"/>
    <xf numFmtId="0" fontId="161" fillId="86" borderId="0" applyBorder="0" applyProtection="0"/>
    <xf numFmtId="0" fontId="203" fillId="103" borderId="50" applyProtection="0"/>
    <xf numFmtId="0" fontId="203" fillId="103" borderId="50" applyProtection="0"/>
    <xf numFmtId="0" fontId="203" fillId="104" borderId="50" applyProtection="0"/>
    <xf numFmtId="0" fontId="89" fillId="0" borderId="0" applyBorder="0" applyProtection="0"/>
    <xf numFmtId="0" fontId="204" fillId="0" borderId="0" applyBorder="0" applyProtection="0"/>
    <xf numFmtId="0" fontId="83" fillId="0" borderId="108">
      <alignment horizontal="center"/>
    </xf>
    <xf numFmtId="2" fontId="180" fillId="0" borderId="0"/>
    <xf numFmtId="2" fontId="180" fillId="0" borderId="0"/>
    <xf numFmtId="0" fontId="195" fillId="100" borderId="0" applyBorder="0" applyProtection="0"/>
    <xf numFmtId="0" fontId="205" fillId="0" borderId="109" applyProtection="0"/>
    <xf numFmtId="0" fontId="206" fillId="0" borderId="110" applyProtection="0"/>
    <xf numFmtId="0" fontId="207" fillId="0" borderId="79" applyProtection="0"/>
    <xf numFmtId="0" fontId="207" fillId="0" borderId="0" applyBorder="0" applyProtection="0"/>
    <xf numFmtId="0" fontId="194" fillId="99" borderId="0" applyBorder="0" applyProtection="0"/>
    <xf numFmtId="0" fontId="194" fillId="99" borderId="0" applyBorder="0" applyProtection="0"/>
    <xf numFmtId="0" fontId="194" fillId="99" borderId="0" applyBorder="0" applyProtection="0"/>
    <xf numFmtId="0" fontId="71" fillId="0" borderId="0"/>
    <xf numFmtId="0" fontId="203" fillId="103" borderId="50" applyProtection="0"/>
    <xf numFmtId="171" fontId="180" fillId="0" borderId="0"/>
    <xf numFmtId="0" fontId="202" fillId="0" borderId="52" applyProtection="0"/>
    <xf numFmtId="172" fontId="89" fillId="0" borderId="0" applyBorder="0" applyProtection="0"/>
    <xf numFmtId="167" fontId="180" fillId="0" borderId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208" fillId="116" borderId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8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89" fillId="117" borderId="57" applyProtection="0"/>
    <xf numFmtId="0" fontId="209" fillId="104" borderId="58" applyProtection="0"/>
    <xf numFmtId="173" fontId="198" fillId="0" borderId="0">
      <protection locked="0"/>
    </xf>
    <xf numFmtId="174" fontId="198" fillId="0" borderId="0">
      <protection locked="0"/>
    </xf>
    <xf numFmtId="9" fontId="89" fillId="0" borderId="0" applyBorder="0" applyProtection="0"/>
    <xf numFmtId="9" fontId="180" fillId="0" borderId="0"/>
    <xf numFmtId="9" fontId="89" fillId="0" borderId="0" applyBorder="0" applyProtection="0"/>
    <xf numFmtId="9" fontId="180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209" fillId="104" borderId="58" applyProtection="0"/>
    <xf numFmtId="0" fontId="209" fillId="104" borderId="58" applyProtection="0"/>
    <xf numFmtId="0" fontId="209" fillId="104" borderId="58" applyProtection="0"/>
    <xf numFmtId="203" fontId="180" fillId="0" borderId="0"/>
    <xf numFmtId="203" fontId="91" fillId="0" borderId="111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80" fillId="0" borderId="0"/>
    <xf numFmtId="176" fontId="89" fillId="0" borderId="0" applyBorder="0" applyProtection="0"/>
    <xf numFmtId="0" fontId="89" fillId="0" borderId="0"/>
    <xf numFmtId="165" fontId="89" fillId="0" borderId="0"/>
    <xf numFmtId="0" fontId="210" fillId="0" borderId="0" applyBorder="0" applyProtection="0"/>
    <xf numFmtId="0" fontId="210" fillId="0" borderId="0" applyBorder="0" applyProtection="0"/>
    <xf numFmtId="0" fontId="210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177" fontId="180" fillId="0" borderId="0"/>
    <xf numFmtId="178" fontId="180" fillId="0" borderId="0"/>
    <xf numFmtId="0" fontId="211" fillId="0" borderId="0" applyBorder="0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05" fillId="0" borderId="109" applyProtection="0"/>
    <xf numFmtId="0" fontId="214" fillId="0" borderId="0" applyBorder="0" applyProtection="0"/>
    <xf numFmtId="0" fontId="211" fillId="0" borderId="0" applyBorder="0" applyProtection="0"/>
    <xf numFmtId="0" fontId="206" fillId="0" borderId="110" applyProtection="0"/>
    <xf numFmtId="0" fontId="206" fillId="0" borderId="110" applyProtection="0"/>
    <xf numFmtId="0" fontId="206" fillId="0" borderId="110" applyProtection="0"/>
    <xf numFmtId="0" fontId="207" fillId="0" borderId="79" applyProtection="0"/>
    <xf numFmtId="0" fontId="207" fillId="0" borderId="79" applyProtection="0"/>
    <xf numFmtId="0" fontId="207" fillId="0" borderId="79" applyProtection="0"/>
    <xf numFmtId="0" fontId="207" fillId="0" borderId="0" applyBorder="0" applyProtection="0"/>
    <xf numFmtId="0" fontId="207" fillId="0" borderId="0" applyBorder="0" applyProtection="0"/>
    <xf numFmtId="0" fontId="207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2" fontId="212" fillId="0" borderId="0">
      <protection locked="0"/>
    </xf>
    <xf numFmtId="2" fontId="212" fillId="0" borderId="0">
      <protection locked="0"/>
    </xf>
    <xf numFmtId="0" fontId="213" fillId="0" borderId="60" applyProtection="0"/>
    <xf numFmtId="0" fontId="213" fillId="0" borderId="60" applyProtection="0"/>
    <xf numFmtId="0" fontId="213" fillId="0" borderId="60" applyProtection="0"/>
    <xf numFmtId="174" fontId="198" fillId="0" borderId="0">
      <protection locked="0"/>
    </xf>
    <xf numFmtId="179" fontId="198" fillId="0" borderId="0">
      <protection locked="0"/>
    </xf>
    <xf numFmtId="176" fontId="178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80" fillId="0" borderId="0"/>
    <xf numFmtId="0" fontId="210" fillId="0" borderId="0" applyBorder="0" applyProtection="0"/>
    <xf numFmtId="0" fontId="232" fillId="0" borderId="0"/>
    <xf numFmtId="0" fontId="233" fillId="118" borderId="0"/>
    <xf numFmtId="0" fontId="233" fillId="119" borderId="0"/>
    <xf numFmtId="0" fontId="232" fillId="120" borderId="0"/>
    <xf numFmtId="0" fontId="234" fillId="121" borderId="0"/>
    <xf numFmtId="0" fontId="235" fillId="122" borderId="0"/>
    <xf numFmtId="0" fontId="236" fillId="0" borderId="0"/>
    <xf numFmtId="0" fontId="237" fillId="66" borderId="0"/>
    <xf numFmtId="0" fontId="238" fillId="0" borderId="0"/>
    <xf numFmtId="0" fontId="239" fillId="0" borderId="0"/>
    <xf numFmtId="0" fontId="240" fillId="0" borderId="0"/>
    <xf numFmtId="0" fontId="241" fillId="85" borderId="0"/>
    <xf numFmtId="0" fontId="162" fillId="0" borderId="0"/>
    <xf numFmtId="0" fontId="162" fillId="0" borderId="0"/>
    <xf numFmtId="0" fontId="234" fillId="0" borderId="0"/>
    <xf numFmtId="0" fontId="89" fillId="0" borderId="0"/>
    <xf numFmtId="0" fontId="89" fillId="0" borderId="0"/>
    <xf numFmtId="176" fontId="89" fillId="0" borderId="0" applyBorder="0" applyProtection="0"/>
    <xf numFmtId="0" fontId="2" fillId="0" borderId="0"/>
    <xf numFmtId="0" fontId="68" fillId="0" borderId="143" applyNumberFormat="0" applyFill="0" applyAlignment="0" applyProtection="0"/>
    <xf numFmtId="0" fontId="68" fillId="0" borderId="143" applyNumberFormat="0" applyFill="0" applyAlignment="0" applyProtection="0"/>
    <xf numFmtId="0" fontId="68" fillId="0" borderId="136" applyNumberFormat="0" applyFill="0" applyAlignment="0" applyProtection="0"/>
    <xf numFmtId="0" fontId="68" fillId="0" borderId="136" applyNumberFormat="0" applyFill="0" applyAlignment="0" applyProtection="0"/>
    <xf numFmtId="0" fontId="68" fillId="0" borderId="136" applyNumberFormat="0" applyFill="0" applyAlignment="0" applyProtection="0"/>
    <xf numFmtId="0" fontId="68" fillId="0" borderId="136" applyNumberFormat="0" applyFill="0" applyAlignment="0" applyProtection="0"/>
    <xf numFmtId="43" fontId="2" fillId="0" borderId="0" applyFont="0" applyFill="0" applyBorder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0" fontId="61" fillId="8" borderId="158" applyNumberFormat="0" applyAlignment="0" applyProtection="0"/>
    <xf numFmtId="9" fontId="2" fillId="0" borderId="0" applyFont="0" applyFill="0" applyBorder="0" applyAlignment="0" applyProtection="0"/>
    <xf numFmtId="0" fontId="61" fillId="8" borderId="158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9" fontId="2" fillId="0" borderId="0" applyFont="0" applyFill="0" applyBorder="0" applyAlignment="0" applyProtection="0"/>
    <xf numFmtId="0" fontId="61" fillId="8" borderId="150" applyNumberFormat="0" applyAlignment="0" applyProtection="0"/>
    <xf numFmtId="0" fontId="61" fillId="8" borderId="150" applyNumberFormat="0" applyAlignment="0" applyProtection="0"/>
    <xf numFmtId="0" fontId="61" fillId="8" borderId="150" applyNumberFormat="0" applyAlignment="0" applyProtection="0"/>
    <xf numFmtId="0" fontId="61" fillId="8" borderId="150" applyNumberFormat="0" applyAlignment="0" applyProtection="0"/>
    <xf numFmtId="0" fontId="61" fillId="8" borderId="158" applyNumberFormat="0" applyAlignment="0" applyProtection="0"/>
    <xf numFmtId="0" fontId="51" fillId="23" borderId="157" applyNumberFormat="0" applyAlignment="0" applyProtection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61" fillId="8" borderId="135" applyNumberFormat="0" applyAlignment="0" applyProtection="0"/>
    <xf numFmtId="0" fontId="51" fillId="23" borderId="157" applyNumberFormat="0" applyAlignment="0" applyProtection="0"/>
    <xf numFmtId="0" fontId="51" fillId="23" borderId="157" applyNumberFormat="0" applyAlignment="0" applyProtection="0"/>
    <xf numFmtId="0" fontId="51" fillId="23" borderId="157" applyNumberFormat="0" applyAlignment="0" applyProtection="0"/>
    <xf numFmtId="9" fontId="2" fillId="0" borderId="0" applyFont="0" applyFill="0" applyBorder="0" applyAlignment="0" applyProtection="0"/>
    <xf numFmtId="0" fontId="61" fillId="8" borderId="142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9" fontId="2" fillId="0" borderId="0" applyFont="0" applyFill="0" applyBorder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5" applyNumberFormat="0" applyAlignment="0" applyProtection="0"/>
    <xf numFmtId="0" fontId="51" fillId="23" borderId="134" applyNumberFormat="0" applyAlignment="0" applyProtection="0"/>
    <xf numFmtId="0" fontId="51" fillId="23" borderId="134" applyNumberFormat="0" applyAlignment="0" applyProtection="0"/>
    <xf numFmtId="0" fontId="51" fillId="23" borderId="134" applyNumberFormat="0" applyAlignment="0" applyProtection="0"/>
    <xf numFmtId="0" fontId="51" fillId="23" borderId="134" applyNumberFormat="0" applyAlignment="0" applyProtection="0"/>
    <xf numFmtId="0" fontId="51" fillId="23" borderId="134" applyNumberFormat="0" applyAlignment="0" applyProtection="0"/>
    <xf numFmtId="0" fontId="61" fillId="8" borderId="142" applyNumberFormat="0" applyAlignment="0" applyProtection="0"/>
    <xf numFmtId="0" fontId="61" fillId="8" borderId="142" applyNumberFormat="0" applyAlignment="0" applyProtection="0"/>
    <xf numFmtId="0" fontId="61" fillId="8" borderId="150" applyNumberFormat="0" applyAlignment="0" applyProtection="0"/>
    <xf numFmtId="0" fontId="51" fillId="23" borderId="149" applyNumberFormat="0" applyAlignment="0" applyProtection="0"/>
    <xf numFmtId="0" fontId="51" fillId="23" borderId="149" applyNumberFormat="0" applyAlignment="0" applyProtection="0"/>
    <xf numFmtId="0" fontId="55" fillId="8" borderId="164" applyNumberFormat="0" applyAlignment="0" applyProtection="0"/>
    <xf numFmtId="0" fontId="61" fillId="8" borderId="138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2" fillId="0" borderId="0"/>
    <xf numFmtId="0" fontId="61" fillId="8" borderId="142" applyNumberFormat="0" applyAlignment="0" applyProtection="0"/>
    <xf numFmtId="0" fontId="51" fillId="23" borderId="141" applyNumberFormat="0" applyAlignment="0" applyProtection="0"/>
    <xf numFmtId="0" fontId="51" fillId="23" borderId="141" applyNumberFormat="0" applyAlignment="0" applyProtection="0"/>
    <xf numFmtId="0" fontId="51" fillId="23" borderId="141" applyNumberFormat="0" applyAlignment="0" applyProtection="0"/>
    <xf numFmtId="0" fontId="51" fillId="23" borderId="141" applyNumberFormat="0" applyAlignment="0" applyProtection="0"/>
    <xf numFmtId="0" fontId="51" fillId="23" borderId="141" applyNumberFormat="0" applyAlignment="0" applyProtection="0"/>
    <xf numFmtId="0" fontId="55" fillId="8" borderId="152" applyNumberFormat="0" applyAlignment="0" applyProtection="0"/>
    <xf numFmtId="0" fontId="55" fillId="8" borderId="152" applyNumberFormat="0" applyAlignment="0" applyProtection="0"/>
    <xf numFmtId="0" fontId="2" fillId="0" borderId="0"/>
    <xf numFmtId="0" fontId="55" fillId="8" borderId="144" applyNumberFormat="0" applyAlignment="0" applyProtection="0"/>
    <xf numFmtId="0" fontId="55" fillId="8" borderId="144" applyNumberFormat="0" applyAlignment="0" applyProtection="0"/>
    <xf numFmtId="0" fontId="58" fillId="7" borderId="133" applyNumberFormat="0" applyAlignment="0" applyProtection="0"/>
    <xf numFmtId="0" fontId="55" fillId="8" borderId="144" applyNumberFormat="0" applyAlignment="0" applyProtection="0"/>
    <xf numFmtId="0" fontId="2" fillId="0" borderId="0"/>
    <xf numFmtId="0" fontId="58" fillId="7" borderId="156" applyNumberFormat="0" applyAlignment="0" applyProtection="0"/>
    <xf numFmtId="0" fontId="58" fillId="7" borderId="156" applyNumberFormat="0" applyAlignment="0" applyProtection="0"/>
    <xf numFmtId="0" fontId="58" fillId="7" borderId="148" applyNumberFormat="0" applyAlignment="0" applyProtection="0"/>
    <xf numFmtId="0" fontId="58" fillId="8" borderId="133" applyNumberFormat="0" applyAlignment="0" applyProtection="0"/>
    <xf numFmtId="0" fontId="58" fillId="7" borderId="133" applyNumberFormat="0" applyAlignment="0" applyProtection="0"/>
    <xf numFmtId="0" fontId="58" fillId="7" borderId="133" applyNumberFormat="0" applyAlignment="0" applyProtection="0"/>
    <xf numFmtId="0" fontId="58" fillId="7" borderId="133" applyNumberFormat="0" applyAlignment="0" applyProtection="0"/>
    <xf numFmtId="0" fontId="58" fillId="7" borderId="140" applyNumberFormat="0" applyAlignment="0" applyProtection="0"/>
    <xf numFmtId="0" fontId="58" fillId="8" borderId="156" applyNumberFormat="0" applyAlignment="0" applyProtection="0"/>
    <xf numFmtId="0" fontId="58" fillId="7" borderId="156" applyNumberFormat="0" applyAlignment="0" applyProtection="0"/>
    <xf numFmtId="0" fontId="58" fillId="7" borderId="156" applyNumberFormat="0" applyAlignment="0" applyProtection="0"/>
    <xf numFmtId="0" fontId="58" fillId="8" borderId="156" applyNumberFormat="0" applyAlignment="0" applyProtection="0"/>
    <xf numFmtId="0" fontId="58" fillId="7" borderId="156" applyNumberFormat="0" applyAlignment="0" applyProtection="0"/>
    <xf numFmtId="0" fontId="58" fillId="7" borderId="156" applyNumberFormat="0" applyAlignment="0" applyProtection="0"/>
    <xf numFmtId="0" fontId="58" fillId="7" borderId="156" applyNumberFormat="0" applyAlignment="0" applyProtection="0"/>
    <xf numFmtId="0" fontId="58" fillId="8" borderId="148" applyNumberFormat="0" applyAlignment="0" applyProtection="0"/>
    <xf numFmtId="0" fontId="58" fillId="7" borderId="148" applyNumberFormat="0" applyAlignment="0" applyProtection="0"/>
    <xf numFmtId="0" fontId="58" fillId="7" borderId="148" applyNumberFormat="0" applyAlignment="0" applyProtection="0"/>
    <xf numFmtId="0" fontId="58" fillId="7" borderId="148" applyNumberFormat="0" applyAlignment="0" applyProtection="0"/>
    <xf numFmtId="0" fontId="58" fillId="8" borderId="140" applyNumberFormat="0" applyAlignment="0" applyProtection="0"/>
    <xf numFmtId="0" fontId="58" fillId="7" borderId="140" applyNumberFormat="0" applyAlignment="0" applyProtection="0"/>
    <xf numFmtId="0" fontId="58" fillId="7" borderId="140" applyNumberFormat="0" applyAlignment="0" applyProtection="0"/>
    <xf numFmtId="0" fontId="58" fillId="7" borderId="140" applyNumberFormat="0" applyAlignment="0" applyProtection="0"/>
    <xf numFmtId="0" fontId="58" fillId="7" borderId="156" applyNumberFormat="0" applyAlignment="0" applyProtection="0"/>
    <xf numFmtId="0" fontId="58" fillId="7" borderId="164" applyNumberFormat="0" applyAlignment="0" applyProtection="0"/>
    <xf numFmtId="0" fontId="58" fillId="7" borderId="164" applyNumberFormat="0" applyAlignment="0" applyProtection="0"/>
    <xf numFmtId="0" fontId="58" fillId="7" borderId="144" applyNumberFormat="0" applyAlignment="0" applyProtection="0"/>
    <xf numFmtId="0" fontId="58" fillId="7" borderId="144" applyNumberFormat="0" applyAlignment="0" applyProtection="0"/>
    <xf numFmtId="0" fontId="2" fillId="0" borderId="0"/>
    <xf numFmtId="0" fontId="58" fillId="7" borderId="144" applyNumberFormat="0" applyAlignment="0" applyProtection="0"/>
    <xf numFmtId="0" fontId="58" fillId="8" borderId="144" applyNumberFormat="0" applyAlignment="0" applyProtection="0"/>
    <xf numFmtId="0" fontId="58" fillId="7" borderId="152" applyNumberFormat="0" applyAlignment="0" applyProtection="0"/>
    <xf numFmtId="0" fontId="58" fillId="7" borderId="152" applyNumberFormat="0" applyAlignment="0" applyProtection="0"/>
    <xf numFmtId="0" fontId="58" fillId="7" borderId="152" applyNumberFormat="0" applyAlignment="0" applyProtection="0"/>
    <xf numFmtId="0" fontId="58" fillId="8" borderId="152" applyNumberFormat="0" applyAlignment="0" applyProtection="0"/>
    <xf numFmtId="0" fontId="58" fillId="7" borderId="156" applyNumberFormat="0" applyAlignment="0" applyProtection="0"/>
    <xf numFmtId="0" fontId="55" fillId="8" borderId="133" applyNumberFormat="0" applyAlignment="0" applyProtection="0"/>
    <xf numFmtId="0" fontId="55" fillId="8" borderId="133" applyNumberFormat="0" applyAlignment="0" applyProtection="0"/>
    <xf numFmtId="0" fontId="55" fillId="8" borderId="133" applyNumberFormat="0" applyAlignment="0" applyProtection="0"/>
    <xf numFmtId="0" fontId="55" fillId="8" borderId="133" applyNumberFormat="0" applyAlignment="0" applyProtection="0"/>
    <xf numFmtId="0" fontId="55" fillId="8" borderId="133" applyNumberFormat="0" applyAlignment="0" applyProtection="0"/>
    <xf numFmtId="0" fontId="58" fillId="7" borderId="156" applyNumberFormat="0" applyAlignment="0" applyProtection="0"/>
    <xf numFmtId="0" fontId="58" fillId="7" borderId="164" applyNumberFormat="0" applyAlignment="0" applyProtection="0"/>
    <xf numFmtId="0" fontId="58" fillId="7" borderId="156" applyNumberFormat="0" applyAlignment="0" applyProtection="0"/>
    <xf numFmtId="0" fontId="58" fillId="8" borderId="156" applyNumberFormat="0" applyAlignment="0" applyProtection="0"/>
    <xf numFmtId="0" fontId="58" fillId="8" borderId="164" applyNumberFormat="0" applyAlignment="0" applyProtection="0"/>
    <xf numFmtId="0" fontId="2" fillId="0" borderId="0"/>
    <xf numFmtId="0" fontId="58" fillId="7" borderId="144" applyNumberFormat="0" applyAlignment="0" applyProtection="0"/>
    <xf numFmtId="9" fontId="2" fillId="0" borderId="0" applyFont="0" applyFill="0" applyBorder="0" applyAlignment="0" applyProtection="0"/>
    <xf numFmtId="0" fontId="58" fillId="7" borderId="152" applyNumberFormat="0" applyAlignment="0" applyProtection="0"/>
    <xf numFmtId="0" fontId="2" fillId="0" borderId="0"/>
    <xf numFmtId="0" fontId="55" fillId="8" borderId="140" applyNumberFormat="0" applyAlignment="0" applyProtection="0"/>
    <xf numFmtId="0" fontId="55" fillId="8" borderId="140" applyNumberFormat="0" applyAlignment="0" applyProtection="0"/>
    <xf numFmtId="0" fontId="55" fillId="8" borderId="140" applyNumberFormat="0" applyAlignment="0" applyProtection="0"/>
    <xf numFmtId="0" fontId="55" fillId="8" borderId="140" applyNumberFormat="0" applyAlignment="0" applyProtection="0"/>
    <xf numFmtId="0" fontId="55" fillId="8" borderId="140" applyNumberFormat="0" applyAlignment="0" applyProtection="0"/>
    <xf numFmtId="0" fontId="2" fillId="0" borderId="0"/>
    <xf numFmtId="0" fontId="55" fillId="8" borderId="148" applyNumberFormat="0" applyAlignment="0" applyProtection="0"/>
    <xf numFmtId="0" fontId="55" fillId="8" borderId="148" applyNumberFormat="0" applyAlignment="0" applyProtection="0"/>
    <xf numFmtId="0" fontId="51" fillId="23" borderId="134" applyNumberFormat="0" applyAlignment="0" applyProtection="0"/>
    <xf numFmtId="9" fontId="2" fillId="0" borderId="0" applyFont="0" applyFill="0" applyBorder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51" fillId="23" borderId="137" applyNumberFormat="0" applyAlignment="0" applyProtection="0"/>
    <xf numFmtId="0" fontId="61" fillId="8" borderId="138" applyNumberFormat="0" applyAlignment="0" applyProtection="0"/>
    <xf numFmtId="0" fontId="55" fillId="8" borderId="156" applyNumberFormat="0" applyAlignment="0" applyProtection="0"/>
    <xf numFmtId="9" fontId="2" fillId="0" borderId="0" applyFont="0" applyFill="0" applyBorder="0" applyAlignment="0" applyProtection="0"/>
    <xf numFmtId="0" fontId="55" fillId="8" borderId="156" applyNumberFormat="0" applyAlignment="0" applyProtection="0"/>
    <xf numFmtId="0" fontId="51" fillId="23" borderId="145" applyNumberFormat="0" applyAlignment="0" applyProtection="0"/>
    <xf numFmtId="0" fontId="51" fillId="23" borderId="145" applyNumberFormat="0" applyAlignment="0" applyProtection="0"/>
    <xf numFmtId="0" fontId="51" fillId="23" borderId="145" applyNumberFormat="0" applyAlignment="0" applyProtection="0"/>
    <xf numFmtId="0" fontId="51" fillId="23" borderId="145" applyNumberFormat="0" applyAlignment="0" applyProtection="0"/>
    <xf numFmtId="0" fontId="51" fillId="23" borderId="145" applyNumberFormat="0" applyAlignment="0" applyProtection="0"/>
    <xf numFmtId="0" fontId="61" fillId="8" borderId="146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0" fontId="61" fillId="8" borderId="138" applyNumberFormat="0" applyAlignment="0" applyProtection="0"/>
    <xf numFmtId="9" fontId="2" fillId="0" borderId="0" applyFont="0" applyFill="0" applyBorder="0" applyAlignment="0" applyProtection="0"/>
    <xf numFmtId="0" fontId="51" fillId="23" borderId="153" applyNumberFormat="0" applyAlignment="0" applyProtection="0"/>
    <xf numFmtId="0" fontId="51" fillId="23" borderId="153" applyNumberFormat="0" applyAlignment="0" applyProtection="0"/>
    <xf numFmtId="0" fontId="51" fillId="23" borderId="153" applyNumberFormat="0" applyAlignment="0" applyProtection="0"/>
    <xf numFmtId="0" fontId="51" fillId="23" borderId="153" applyNumberFormat="0" applyAlignment="0" applyProtection="0"/>
    <xf numFmtId="0" fontId="61" fillId="8" borderId="154" applyNumberFormat="0" applyAlignment="0" applyProtection="0"/>
    <xf numFmtId="0" fontId="61" fillId="8" borderId="146" applyNumberFormat="0" applyAlignment="0" applyProtection="0"/>
    <xf numFmtId="0" fontId="61" fillId="8" borderId="146" applyNumberFormat="0" applyAlignment="0" applyProtection="0"/>
    <xf numFmtId="0" fontId="61" fillId="8" borderId="146" applyNumberFormat="0" applyAlignment="0" applyProtection="0"/>
    <xf numFmtId="0" fontId="61" fillId="8" borderId="146" applyNumberFormat="0" applyAlignment="0" applyProtection="0"/>
    <xf numFmtId="9" fontId="2" fillId="0" borderId="0" applyFont="0" applyFill="0" applyBorder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51" fillId="23" borderId="160" applyNumberFormat="0" applyAlignment="0" applyProtection="0"/>
    <xf numFmtId="0" fontId="61" fillId="8" borderId="161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61" fillId="8" borderId="154" applyNumberFormat="0" applyAlignment="0" applyProtection="0"/>
    <xf numFmtId="0" fontId="61" fillId="8" borderId="154" applyNumberFormat="0" applyAlignment="0" applyProtection="0"/>
    <xf numFmtId="0" fontId="61" fillId="8" borderId="154" applyNumberFormat="0" applyAlignment="0" applyProtection="0"/>
    <xf numFmtId="0" fontId="61" fillId="8" borderId="154" applyNumberFormat="0" applyAlignment="0" applyProtection="0"/>
    <xf numFmtId="9" fontId="2" fillId="0" borderId="0" applyFont="0" applyFill="0" applyBorder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61" fillId="8" borderId="166" applyNumberFormat="0" applyAlignment="0" applyProtection="0"/>
    <xf numFmtId="9" fontId="2" fillId="0" borderId="0" applyFont="0" applyFill="0" applyBorder="0" applyAlignment="0" applyProtection="0"/>
    <xf numFmtId="0" fontId="61" fillId="8" borderId="161" applyNumberFormat="0" applyAlignment="0" applyProtection="0"/>
    <xf numFmtId="0" fontId="61" fillId="8" borderId="161" applyNumberFormat="0" applyAlignment="0" applyProtection="0"/>
    <xf numFmtId="0" fontId="61" fillId="8" borderId="161" applyNumberFormat="0" applyAlignment="0" applyProtection="0"/>
    <xf numFmtId="0" fontId="61" fillId="8" borderId="16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51" fillId="0" borderId="0"/>
    <xf numFmtId="0" fontId="243" fillId="0" borderId="0"/>
    <xf numFmtId="0" fontId="51" fillId="0" borderId="0"/>
    <xf numFmtId="43" fontId="2" fillId="0" borderId="0" applyFont="0" applyFill="0" applyBorder="0" applyAlignment="0" applyProtection="0"/>
    <xf numFmtId="0" fontId="68" fillId="0" borderId="143" applyNumberFormat="0" applyFill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5" fillId="8" borderId="164" applyNumberFormat="0" applyAlignment="0" applyProtection="0"/>
    <xf numFmtId="9" fontId="2" fillId="0" borderId="0" applyFont="0" applyFill="0" applyBorder="0" applyAlignment="0" applyProtection="0"/>
    <xf numFmtId="0" fontId="51" fillId="23" borderId="149" applyNumberFormat="0" applyAlignment="0" applyProtection="0"/>
    <xf numFmtId="0" fontId="61" fillId="8" borderId="142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58" fillId="7" borderId="156" applyNumberFormat="0" applyAlignment="0" applyProtection="0"/>
    <xf numFmtId="0" fontId="55" fillId="8" borderId="156" applyNumberFormat="0" applyAlignment="0" applyProtection="0"/>
    <xf numFmtId="0" fontId="55" fillId="8" borderId="156" applyNumberFormat="0" applyAlignment="0" applyProtection="0"/>
    <xf numFmtId="0" fontId="55" fillId="8" borderId="156" applyNumberFormat="0" applyAlignment="0" applyProtection="0"/>
    <xf numFmtId="0" fontId="51" fillId="23" borderId="149" applyNumberFormat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0" fontId="68" fillId="0" borderId="139" applyNumberFormat="0" applyFill="0" applyAlignment="0" applyProtection="0"/>
    <xf numFmtId="43" fontId="2" fillId="0" borderId="0" applyFont="0" applyFill="0" applyBorder="0" applyAlignment="0" applyProtection="0"/>
    <xf numFmtId="0" fontId="55" fillId="8" borderId="144" applyNumberFormat="0" applyAlignment="0" applyProtection="0"/>
    <xf numFmtId="0" fontId="2" fillId="0" borderId="0"/>
    <xf numFmtId="0" fontId="58" fillId="7" borderId="164" applyNumberFormat="0" applyAlignment="0" applyProtection="0"/>
    <xf numFmtId="0" fontId="55" fillId="8" borderId="148" applyNumberFormat="0" applyAlignment="0" applyProtection="0"/>
    <xf numFmtId="0" fontId="55" fillId="8" borderId="156" applyNumberFormat="0" applyAlignment="0" applyProtection="0"/>
    <xf numFmtId="0" fontId="68" fillId="0" borderId="143" applyNumberFormat="0" applyFill="0" applyAlignment="0" applyProtection="0"/>
    <xf numFmtId="43" fontId="2" fillId="0" borderId="0" applyFont="0" applyFill="0" applyBorder="0" applyAlignment="0" applyProtection="0"/>
    <xf numFmtId="0" fontId="55" fillId="8" borderId="148" applyNumberFormat="0" applyAlignment="0" applyProtection="0"/>
    <xf numFmtId="0" fontId="2" fillId="0" borderId="0"/>
    <xf numFmtId="0" fontId="55" fillId="8" borderId="144" applyNumberFormat="0" applyAlignment="0" applyProtection="0"/>
    <xf numFmtId="0" fontId="55" fillId="8" borderId="152" applyNumberFormat="0" applyAlignment="0" applyProtection="0"/>
    <xf numFmtId="0" fontId="2" fillId="0" borderId="0"/>
    <xf numFmtId="0" fontId="51" fillId="23" borderId="149" applyNumberFormat="0" applyAlignment="0" applyProtection="0"/>
    <xf numFmtId="0" fontId="68" fillId="0" borderId="147" applyNumberFormat="0" applyFill="0" applyAlignment="0" applyProtection="0"/>
    <xf numFmtId="0" fontId="68" fillId="0" borderId="147" applyNumberFormat="0" applyFill="0" applyAlignment="0" applyProtection="0"/>
    <xf numFmtId="0" fontId="68" fillId="0" borderId="147" applyNumberFormat="0" applyFill="0" applyAlignment="0" applyProtection="0"/>
    <xf numFmtId="0" fontId="68" fillId="0" borderId="147" applyNumberFormat="0" applyFill="0" applyAlignment="0" applyProtection="0"/>
    <xf numFmtId="43" fontId="2" fillId="0" borderId="0" applyFont="0" applyFill="0" applyBorder="0" applyAlignment="0" applyProtection="0"/>
    <xf numFmtId="0" fontId="55" fillId="8" borderId="152" applyNumberFormat="0" applyAlignment="0" applyProtection="0"/>
    <xf numFmtId="0" fontId="2" fillId="0" borderId="0"/>
    <xf numFmtId="0" fontId="55" fillId="8" borderId="148" applyNumberFormat="0" applyAlignment="0" applyProtection="0"/>
    <xf numFmtId="0" fontId="55" fillId="8" borderId="156" applyNumberFormat="0" applyAlignment="0" applyProtection="0"/>
    <xf numFmtId="0" fontId="2" fillId="0" borderId="0"/>
    <xf numFmtId="0" fontId="51" fillId="23" borderId="153" applyNumberFormat="0" applyAlignment="0" applyProtection="0"/>
    <xf numFmtId="0" fontId="68" fillId="0" borderId="151" applyNumberFormat="0" applyFill="0" applyAlignment="0" applyProtection="0"/>
    <xf numFmtId="0" fontId="68" fillId="0" borderId="151" applyNumberFormat="0" applyFill="0" applyAlignment="0" applyProtection="0"/>
    <xf numFmtId="0" fontId="68" fillId="0" borderId="151" applyNumberFormat="0" applyFill="0" applyAlignment="0" applyProtection="0"/>
    <xf numFmtId="0" fontId="68" fillId="0" borderId="151" applyNumberFormat="0" applyFill="0" applyAlignment="0" applyProtection="0"/>
    <xf numFmtId="43" fontId="2" fillId="0" borderId="0" applyFont="0" applyFill="0" applyBorder="0" applyAlignment="0" applyProtection="0"/>
    <xf numFmtId="0" fontId="55" fillId="8" borderId="156" applyNumberFormat="0" applyAlignment="0" applyProtection="0"/>
    <xf numFmtId="0" fontId="2" fillId="0" borderId="0"/>
    <xf numFmtId="0" fontId="55" fillId="8" borderId="152" applyNumberFormat="0" applyAlignment="0" applyProtection="0"/>
    <xf numFmtId="0" fontId="55" fillId="8" borderId="156" applyNumberFormat="0" applyAlignment="0" applyProtection="0"/>
    <xf numFmtId="0" fontId="2" fillId="0" borderId="0"/>
    <xf numFmtId="0" fontId="51" fillId="23" borderId="157" applyNumberFormat="0" applyAlignment="0" applyProtection="0"/>
    <xf numFmtId="0" fontId="68" fillId="0" borderId="155" applyNumberFormat="0" applyFill="0" applyAlignment="0" applyProtection="0"/>
    <xf numFmtId="0" fontId="68" fillId="0" borderId="155" applyNumberFormat="0" applyFill="0" applyAlignment="0" applyProtection="0"/>
    <xf numFmtId="0" fontId="68" fillId="0" borderId="155" applyNumberFormat="0" applyFill="0" applyAlignment="0" applyProtection="0"/>
    <xf numFmtId="0" fontId="68" fillId="0" borderId="155" applyNumberFormat="0" applyFill="0" applyAlignment="0" applyProtection="0"/>
    <xf numFmtId="43" fontId="2" fillId="0" borderId="0" applyFont="0" applyFill="0" applyBorder="0" applyAlignment="0" applyProtection="0"/>
    <xf numFmtId="0" fontId="55" fillId="8" borderId="156" applyNumberFormat="0" applyAlignment="0" applyProtection="0"/>
    <xf numFmtId="0" fontId="2" fillId="0" borderId="0"/>
    <xf numFmtId="0" fontId="55" fillId="8" borderId="156" applyNumberFormat="0" applyAlignment="0" applyProtection="0"/>
    <xf numFmtId="0" fontId="55" fillId="8" borderId="156" applyNumberFormat="0" applyAlignment="0" applyProtection="0"/>
    <xf numFmtId="0" fontId="2" fillId="0" borderId="0"/>
    <xf numFmtId="0" fontId="2" fillId="0" borderId="0"/>
    <xf numFmtId="0" fontId="51" fillId="23" borderId="160" applyNumberFormat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43" fontId="2" fillId="0" borderId="0" applyFont="0" applyFill="0" applyBorder="0" applyAlignment="0" applyProtection="0"/>
    <xf numFmtId="0" fontId="55" fillId="8" borderId="156" applyNumberFormat="0" applyAlignment="0" applyProtection="0"/>
    <xf numFmtId="0" fontId="2" fillId="0" borderId="0"/>
    <xf numFmtId="0" fontId="55" fillId="8" borderId="156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68" fillId="0" borderId="162" applyNumberFormat="0" applyFill="0" applyAlignment="0" applyProtection="0"/>
    <xf numFmtId="0" fontId="68" fillId="0" borderId="162" applyNumberFormat="0" applyFill="0" applyAlignment="0" applyProtection="0"/>
    <xf numFmtId="0" fontId="68" fillId="0" borderId="162" applyNumberFormat="0" applyFill="0" applyAlignment="0" applyProtection="0"/>
    <xf numFmtId="0" fontId="68" fillId="0" borderId="162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55" fillId="8" borderId="156" applyNumberFormat="0" applyAlignment="0" applyProtection="0"/>
    <xf numFmtId="0" fontId="51" fillId="23" borderId="165" applyNumberFormat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0" fontId="68" fillId="0" borderId="159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61" fillId="8" borderId="194" applyNumberFormat="0" applyAlignment="0" applyProtection="0"/>
    <xf numFmtId="0" fontId="61" fillId="8" borderId="194" applyNumberFormat="0" applyAlignment="0" applyProtection="0"/>
    <xf numFmtId="0" fontId="61" fillId="8" borderId="194" applyNumberFormat="0" applyAlignment="0" applyProtection="0"/>
    <xf numFmtId="0" fontId="61" fillId="8" borderId="199" applyNumberFormat="0" applyAlignment="0" applyProtection="0"/>
    <xf numFmtId="0" fontId="51" fillId="23" borderId="198" applyNumberFormat="0" applyAlignment="0" applyProtection="0"/>
    <xf numFmtId="0" fontId="51" fillId="23" borderId="198" applyNumberFormat="0" applyAlignment="0" applyProtection="0"/>
    <xf numFmtId="0" fontId="51" fillId="23" borderId="198" applyNumberFormat="0" applyAlignment="0" applyProtection="0"/>
    <xf numFmtId="0" fontId="51" fillId="23" borderId="198" applyNumberFormat="0" applyAlignment="0" applyProtection="0"/>
    <xf numFmtId="0" fontId="51" fillId="23" borderId="198" applyNumberFormat="0" applyAlignment="0" applyProtection="0"/>
    <xf numFmtId="9" fontId="1" fillId="0" borderId="0" applyFont="0" applyFill="0" applyBorder="0" applyAlignment="0" applyProtection="0"/>
    <xf numFmtId="0" fontId="61" fillId="8" borderId="194" applyNumberFormat="0" applyAlignment="0" applyProtection="0"/>
    <xf numFmtId="0" fontId="51" fillId="23" borderId="193" applyNumberFormat="0" applyAlignment="0" applyProtection="0"/>
    <xf numFmtId="0" fontId="61" fillId="8" borderId="187" applyNumberFormat="0" applyAlignment="0" applyProtection="0"/>
    <xf numFmtId="0" fontId="61" fillId="8" borderId="187" applyNumberFormat="0" applyAlignment="0" applyProtection="0"/>
    <xf numFmtId="0" fontId="61" fillId="8" borderId="187" applyNumberFormat="0" applyAlignment="0" applyProtection="0"/>
    <xf numFmtId="0" fontId="61" fillId="8" borderId="187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5" fillId="8" borderId="205" applyNumberFormat="0" applyAlignment="0" applyProtection="0"/>
    <xf numFmtId="0" fontId="55" fillId="8" borderId="205" applyNumberFormat="0" applyAlignment="0" applyProtection="0"/>
    <xf numFmtId="0" fontId="55" fillId="8" borderId="205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61" fillId="8" borderId="187" applyNumberFormat="0" applyAlignment="0" applyProtection="0"/>
    <xf numFmtId="0" fontId="51" fillId="23" borderId="186" applyNumberFormat="0" applyAlignment="0" applyProtection="0"/>
    <xf numFmtId="0" fontId="61" fillId="8" borderId="179" applyNumberFormat="0" applyAlignment="0" applyProtection="0"/>
    <xf numFmtId="0" fontId="61" fillId="8" borderId="179" applyNumberFormat="0" applyAlignment="0" applyProtection="0"/>
    <xf numFmtId="0" fontId="61" fillId="8" borderId="179" applyNumberFormat="0" applyAlignment="0" applyProtection="0"/>
    <xf numFmtId="0" fontId="61" fillId="8" borderId="179" applyNumberFormat="0" applyAlignment="0" applyProtection="0"/>
    <xf numFmtId="0" fontId="51" fillId="23" borderId="186" applyNumberFormat="0" applyAlignment="0" applyProtection="0"/>
    <xf numFmtId="0" fontId="51" fillId="23" borderId="186" applyNumberFormat="0" applyAlignment="0" applyProtection="0"/>
    <xf numFmtId="0" fontId="51" fillId="23" borderId="186" applyNumberFormat="0" applyAlignment="0" applyProtection="0"/>
    <xf numFmtId="0" fontId="51" fillId="23" borderId="186" applyNumberFormat="0" applyAlignment="0" applyProtection="0"/>
    <xf numFmtId="0" fontId="1" fillId="0" borderId="0"/>
    <xf numFmtId="0" fontId="55" fillId="8" borderId="201" applyNumberFormat="0" applyAlignment="0" applyProtection="0"/>
    <xf numFmtId="0" fontId="55" fillId="8" borderId="201" applyNumberFormat="0" applyAlignment="0" applyProtection="0"/>
    <xf numFmtId="9" fontId="1" fillId="0" borderId="0" applyFont="0" applyFill="0" applyBorder="0" applyAlignment="0" applyProtection="0"/>
    <xf numFmtId="0" fontId="55" fillId="8" borderId="201" applyNumberFormat="0" applyAlignment="0" applyProtection="0"/>
    <xf numFmtId="0" fontId="55" fillId="8" borderId="201" applyNumberFormat="0" applyAlignment="0" applyProtection="0"/>
    <xf numFmtId="0" fontId="1" fillId="0" borderId="0"/>
    <xf numFmtId="0" fontId="55" fillId="8" borderId="189" applyNumberFormat="0" applyAlignment="0" applyProtection="0"/>
    <xf numFmtId="0" fontId="61" fillId="8" borderId="179" applyNumberFormat="0" applyAlignment="0" applyProtection="0"/>
    <xf numFmtId="0" fontId="51" fillId="23" borderId="178" applyNumberFormat="0" applyAlignment="0" applyProtection="0"/>
    <xf numFmtId="0" fontId="61" fillId="8" borderId="170" applyNumberFormat="0" applyAlignment="0" applyProtection="0"/>
    <xf numFmtId="0" fontId="61" fillId="8" borderId="170" applyNumberFormat="0" applyAlignment="0" applyProtection="0"/>
    <xf numFmtId="0" fontId="61" fillId="8" borderId="170" applyNumberFormat="0" applyAlignment="0" applyProtection="0"/>
    <xf numFmtId="0" fontId="61" fillId="8" borderId="170" applyNumberFormat="0" applyAlignment="0" applyProtection="0"/>
    <xf numFmtId="0" fontId="51" fillId="23" borderId="178" applyNumberFormat="0" applyAlignment="0" applyProtection="0"/>
    <xf numFmtId="0" fontId="51" fillId="23" borderId="178" applyNumberFormat="0" applyAlignment="0" applyProtection="0"/>
    <xf numFmtId="0" fontId="51" fillId="23" borderId="178" applyNumberFormat="0" applyAlignment="0" applyProtection="0"/>
    <xf numFmtId="0" fontId="51" fillId="23" borderId="178" applyNumberFormat="0" applyAlignment="0" applyProtection="0"/>
    <xf numFmtId="0" fontId="55" fillId="8" borderId="189" applyNumberFormat="0" applyAlignment="0" applyProtection="0"/>
    <xf numFmtId="0" fontId="55" fillId="8" borderId="189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0" fontId="55" fillId="8" borderId="189" applyNumberFormat="0" applyAlignment="0" applyProtection="0"/>
    <xf numFmtId="0" fontId="61" fillId="8" borderId="170" applyNumberFormat="0" applyAlignment="0" applyProtection="0"/>
    <xf numFmtId="0" fontId="51" fillId="23" borderId="169" applyNumberFormat="0" applyAlignment="0" applyProtection="0"/>
    <xf numFmtId="0" fontId="51" fillId="23" borderId="169" applyNumberFormat="0" applyAlignment="0" applyProtection="0"/>
    <xf numFmtId="0" fontId="51" fillId="23" borderId="169" applyNumberFormat="0" applyAlignment="0" applyProtection="0"/>
    <xf numFmtId="0" fontId="51" fillId="23" borderId="169" applyNumberFormat="0" applyAlignment="0" applyProtection="0"/>
    <xf numFmtId="0" fontId="51" fillId="23" borderId="169" applyNumberFormat="0" applyAlignment="0" applyProtection="0"/>
    <xf numFmtId="0" fontId="55" fillId="8" borderId="189" applyNumberFormat="0" applyAlignment="0" applyProtection="0"/>
    <xf numFmtId="0" fontId="55" fillId="8" borderId="189" applyNumberFormat="0" applyAlignment="0" applyProtection="0"/>
    <xf numFmtId="0" fontId="1" fillId="0" borderId="0"/>
    <xf numFmtId="0" fontId="55" fillId="8" borderId="181" applyNumberFormat="0" applyAlignment="0" applyProtection="0"/>
    <xf numFmtId="0" fontId="55" fillId="8" borderId="181" applyNumberFormat="0" applyAlignment="0" applyProtection="0"/>
    <xf numFmtId="0" fontId="55" fillId="8" borderId="181" applyNumberFormat="0" applyAlignment="0" applyProtection="0"/>
    <xf numFmtId="0" fontId="58" fillId="7" borderId="189" applyNumberFormat="0" applyAlignment="0" applyProtection="0"/>
    <xf numFmtId="0" fontId="1" fillId="0" borderId="0"/>
    <xf numFmtId="0" fontId="55" fillId="8" borderId="173" applyNumberFormat="0" applyAlignment="0" applyProtection="0"/>
    <xf numFmtId="0" fontId="55" fillId="8" borderId="173" applyNumberFormat="0" applyAlignment="0" applyProtection="0"/>
    <xf numFmtId="0" fontId="55" fillId="8" borderId="173" applyNumberFormat="0" applyAlignment="0" applyProtection="0"/>
    <xf numFmtId="0" fontId="55" fillId="8" borderId="173" applyNumberFormat="0" applyAlignment="0" applyProtection="0"/>
    <xf numFmtId="0" fontId="58" fillId="7" borderId="185" applyNumberFormat="0" applyAlignment="0" applyProtection="0"/>
    <xf numFmtId="0" fontId="58" fillId="7" borderId="177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5" fillId="8" borderId="164" applyNumberFormat="0" applyAlignment="0" applyProtection="0"/>
    <xf numFmtId="0" fontId="58" fillId="8" borderId="201" applyNumberFormat="0" applyAlignment="0" applyProtection="0"/>
    <xf numFmtId="0" fontId="58" fillId="7" borderId="201" applyNumberFormat="0" applyAlignment="0" applyProtection="0"/>
    <xf numFmtId="0" fontId="58" fillId="7" borderId="168" applyNumberFormat="0" applyAlignment="0" applyProtection="0"/>
    <xf numFmtId="0" fontId="58" fillId="7" borderId="201" applyNumberFormat="0" applyAlignment="0" applyProtection="0"/>
    <xf numFmtId="0" fontId="58" fillId="7" borderId="201" applyNumberFormat="0" applyAlignment="0" applyProtection="0"/>
    <xf numFmtId="0" fontId="58" fillId="8" borderId="197" applyNumberFormat="0" applyAlignment="0" applyProtection="0"/>
    <xf numFmtId="0" fontId="58" fillId="8" borderId="189" applyNumberFormat="0" applyAlignment="0" applyProtection="0"/>
    <xf numFmtId="0" fontId="58" fillId="7" borderId="189" applyNumberFormat="0" applyAlignment="0" applyProtection="0"/>
    <xf numFmtId="0" fontId="58" fillId="7" borderId="197" applyNumberFormat="0" applyAlignment="0" applyProtection="0"/>
    <xf numFmtId="0" fontId="58" fillId="7" borderId="189" applyNumberFormat="0" applyAlignment="0" applyProtection="0"/>
    <xf numFmtId="0" fontId="58" fillId="7" borderId="189" applyNumberFormat="0" applyAlignment="0" applyProtection="0"/>
    <xf numFmtId="0" fontId="58" fillId="8" borderId="185" applyNumberFormat="0" applyAlignment="0" applyProtection="0"/>
    <xf numFmtId="0" fontId="58" fillId="7" borderId="185" applyNumberFormat="0" applyAlignment="0" applyProtection="0"/>
    <xf numFmtId="0" fontId="58" fillId="7" borderId="185" applyNumberFormat="0" applyAlignment="0" applyProtection="0"/>
    <xf numFmtId="0" fontId="58" fillId="7" borderId="185" applyNumberFormat="0" applyAlignment="0" applyProtection="0"/>
    <xf numFmtId="0" fontId="58" fillId="8" borderId="177" applyNumberFormat="0" applyAlignment="0" applyProtection="0"/>
    <xf numFmtId="0" fontId="58" fillId="7" borderId="177" applyNumberFormat="0" applyAlignment="0" applyProtection="0"/>
    <xf numFmtId="0" fontId="58" fillId="7" borderId="177" applyNumberFormat="0" applyAlignment="0" applyProtection="0"/>
    <xf numFmtId="0" fontId="58" fillId="7" borderId="177" applyNumberFormat="0" applyAlignment="0" applyProtection="0"/>
    <xf numFmtId="0" fontId="58" fillId="8" borderId="168" applyNumberFormat="0" applyAlignment="0" applyProtection="0"/>
    <xf numFmtId="0" fontId="58" fillId="7" borderId="168" applyNumberFormat="0" applyAlignment="0" applyProtection="0"/>
    <xf numFmtId="0" fontId="58" fillId="7" borderId="168" applyNumberFormat="0" applyAlignment="0" applyProtection="0"/>
    <xf numFmtId="0" fontId="58" fillId="7" borderId="168" applyNumberFormat="0" applyAlignment="0" applyProtection="0"/>
    <xf numFmtId="0" fontId="58" fillId="7" borderId="197" applyNumberFormat="0" applyAlignment="0" applyProtection="0"/>
    <xf numFmtId="0" fontId="58" fillId="7" borderId="197" applyNumberFormat="0" applyAlignment="0" applyProtection="0"/>
    <xf numFmtId="0" fontId="58" fillId="7" borderId="205" applyNumberFormat="0" applyAlignment="0" applyProtection="0"/>
    <xf numFmtId="0" fontId="58" fillId="7" borderId="189" applyNumberFormat="0" applyAlignment="0" applyProtection="0"/>
    <xf numFmtId="0" fontId="58" fillId="7" borderId="173" applyNumberFormat="0" applyAlignment="0" applyProtection="0"/>
    <xf numFmtId="0" fontId="58" fillId="7" borderId="173" applyNumberFormat="0" applyAlignment="0" applyProtection="0"/>
    <xf numFmtId="0" fontId="58" fillId="7" borderId="164" applyNumberFormat="0" applyAlignment="0" applyProtection="0"/>
    <xf numFmtId="0" fontId="58" fillId="7" borderId="164" applyNumberFormat="0" applyAlignment="0" applyProtection="0"/>
    <xf numFmtId="0" fontId="58" fillId="7" borderId="164" applyNumberFormat="0" applyAlignment="0" applyProtection="0"/>
    <xf numFmtId="0" fontId="58" fillId="8" borderId="164" applyNumberFormat="0" applyAlignment="0" applyProtection="0"/>
    <xf numFmtId="0" fontId="58" fillId="7" borderId="173" applyNumberFormat="0" applyAlignment="0" applyProtection="0"/>
    <xf numFmtId="0" fontId="58" fillId="8" borderId="173" applyNumberFormat="0" applyAlignment="0" applyProtection="0"/>
    <xf numFmtId="0" fontId="58" fillId="7" borderId="181" applyNumberFormat="0" applyAlignment="0" applyProtection="0"/>
    <xf numFmtId="0" fontId="58" fillId="7" borderId="181" applyNumberFormat="0" applyAlignment="0" applyProtection="0"/>
    <xf numFmtId="0" fontId="58" fillId="7" borderId="181" applyNumberFormat="0" applyAlignment="0" applyProtection="0"/>
    <xf numFmtId="0" fontId="58" fillId="8" borderId="181" applyNumberFormat="0" applyAlignment="0" applyProtection="0"/>
    <xf numFmtId="0" fontId="58" fillId="7" borderId="189" applyNumberFormat="0" applyAlignment="0" applyProtection="0"/>
    <xf numFmtId="0" fontId="58" fillId="7" borderId="189" applyNumberFormat="0" applyAlignment="0" applyProtection="0"/>
    <xf numFmtId="0" fontId="58" fillId="7" borderId="189" applyNumberFormat="0" applyAlignment="0" applyProtection="0"/>
    <xf numFmtId="0" fontId="58" fillId="8" borderId="189" applyNumberFormat="0" applyAlignment="0" applyProtection="0"/>
    <xf numFmtId="0" fontId="58" fillId="7" borderId="189" applyNumberFormat="0" applyAlignment="0" applyProtection="0"/>
    <xf numFmtId="0" fontId="58" fillId="7" borderId="205" applyNumberFormat="0" applyAlignment="0" applyProtection="0"/>
    <xf numFmtId="0" fontId="58" fillId="7" borderId="189" applyNumberFormat="0" applyAlignment="0" applyProtection="0"/>
    <xf numFmtId="0" fontId="58" fillId="8" borderId="189" applyNumberFormat="0" applyAlignment="0" applyProtection="0"/>
    <xf numFmtId="0" fontId="58" fillId="7" borderId="205" applyNumberFormat="0" applyAlignment="0" applyProtection="0"/>
    <xf numFmtId="0" fontId="58" fillId="7" borderId="164" applyNumberFormat="0" applyAlignment="0" applyProtection="0"/>
    <xf numFmtId="0" fontId="58" fillId="8" borderId="205" applyNumberFormat="0" applyAlignment="0" applyProtection="0"/>
    <xf numFmtId="0" fontId="58" fillId="7" borderId="201" applyNumberFormat="0" applyAlignment="0" applyProtection="0"/>
    <xf numFmtId="0" fontId="58" fillId="7" borderId="201" applyNumberFormat="0" applyAlignment="0" applyProtection="0"/>
    <xf numFmtId="0" fontId="58" fillId="7" borderId="173" applyNumberFormat="0" applyAlignment="0" applyProtection="0"/>
    <xf numFmtId="0" fontId="58" fillId="7" borderId="201" applyNumberFormat="0" applyAlignment="0" applyProtection="0"/>
    <xf numFmtId="0" fontId="58" fillId="8" borderId="201" applyNumberFormat="0" applyAlignment="0" applyProtection="0"/>
    <xf numFmtId="0" fontId="58" fillId="7" borderId="181" applyNumberFormat="0" applyAlignment="0" applyProtection="0"/>
    <xf numFmtId="0" fontId="55" fillId="8" borderId="168" applyNumberFormat="0" applyAlignment="0" applyProtection="0"/>
    <xf numFmtId="0" fontId="55" fillId="8" borderId="168" applyNumberFormat="0" applyAlignment="0" applyProtection="0"/>
    <xf numFmtId="0" fontId="55" fillId="8" borderId="168" applyNumberFormat="0" applyAlignment="0" applyProtection="0"/>
    <xf numFmtId="0" fontId="55" fillId="8" borderId="168" applyNumberFormat="0" applyAlignment="0" applyProtection="0"/>
    <xf numFmtId="0" fontId="55" fillId="8" borderId="168" applyNumberFormat="0" applyAlignment="0" applyProtection="0"/>
    <xf numFmtId="0" fontId="1" fillId="0" borderId="0"/>
    <xf numFmtId="0" fontId="58" fillId="7" borderId="189" applyNumberFormat="0" applyAlignment="0" applyProtection="0"/>
    <xf numFmtId="0" fontId="55" fillId="8" borderId="177" applyNumberFormat="0" applyAlignment="0" applyProtection="0"/>
    <xf numFmtId="0" fontId="55" fillId="8" borderId="177" applyNumberFormat="0" applyAlignment="0" applyProtection="0"/>
    <xf numFmtId="0" fontId="55" fillId="8" borderId="177" applyNumberFormat="0" applyAlignment="0" applyProtection="0"/>
    <xf numFmtId="0" fontId="55" fillId="8" borderId="177" applyNumberFormat="0" applyAlignment="0" applyProtection="0"/>
    <xf numFmtId="0" fontId="1" fillId="0" borderId="0"/>
    <xf numFmtId="0" fontId="58" fillId="7" borderId="189" applyNumberFormat="0" applyAlignment="0" applyProtection="0"/>
    <xf numFmtId="0" fontId="55" fillId="8" borderId="185" applyNumberFormat="0" applyAlignment="0" applyProtection="0"/>
    <xf numFmtId="0" fontId="55" fillId="8" borderId="185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51" fillId="23" borderId="165" applyNumberFormat="0" applyAlignment="0" applyProtection="0"/>
    <xf numFmtId="0" fontId="61" fillId="8" borderId="166" applyNumberFormat="0" applyAlignment="0" applyProtection="0"/>
    <xf numFmtId="0" fontId="55" fillId="8" borderId="185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55" fillId="8" borderId="189" applyNumberFormat="0" applyAlignment="0" applyProtection="0"/>
    <xf numFmtId="0" fontId="55" fillId="8" borderId="189" applyNumberFormat="0" applyAlignment="0" applyProtection="0"/>
    <xf numFmtId="0" fontId="58" fillId="7" borderId="201" applyNumberFormat="0" applyAlignment="0" applyProtection="0"/>
    <xf numFmtId="0" fontId="51" fillId="23" borderId="174" applyNumberFormat="0" applyAlignment="0" applyProtection="0"/>
    <xf numFmtId="0" fontId="51" fillId="23" borderId="174" applyNumberFormat="0" applyAlignment="0" applyProtection="0"/>
    <xf numFmtId="0" fontId="51" fillId="23" borderId="174" applyNumberFormat="0" applyAlignment="0" applyProtection="0"/>
    <xf numFmtId="0" fontId="51" fillId="23" borderId="174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61" fillId="8" borderId="166" applyNumberFormat="0" applyAlignment="0" applyProtection="0"/>
    <xf numFmtId="0" fontId="51" fillId="23" borderId="174" applyNumberFormat="0" applyAlignment="0" applyProtection="0"/>
    <xf numFmtId="0" fontId="61" fillId="8" borderId="175" applyNumberFormat="0" applyAlignment="0" applyProtection="0"/>
    <xf numFmtId="0" fontId="55" fillId="8" borderId="18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55" fillId="8" borderId="197" applyNumberFormat="0" applyAlignment="0" applyProtection="0"/>
    <xf numFmtId="0" fontId="55" fillId="8" borderId="197" applyNumberFormat="0" applyAlignment="0" applyProtection="0"/>
    <xf numFmtId="0" fontId="51" fillId="23" borderId="182" applyNumberFormat="0" applyAlignment="0" applyProtection="0"/>
    <xf numFmtId="0" fontId="51" fillId="23" borderId="182" applyNumberFormat="0" applyAlignment="0" applyProtection="0"/>
    <xf numFmtId="0" fontId="51" fillId="23" borderId="182" applyNumberFormat="0" applyAlignment="0" applyProtection="0"/>
    <xf numFmtId="0" fontId="51" fillId="23" borderId="182" applyNumberFormat="0" applyAlignment="0" applyProtection="0"/>
    <xf numFmtId="0" fontId="61" fillId="8" borderId="175" applyNumberFormat="0" applyAlignment="0" applyProtection="0"/>
    <xf numFmtId="0" fontId="61" fillId="8" borderId="175" applyNumberFormat="0" applyAlignment="0" applyProtection="0"/>
    <xf numFmtId="0" fontId="61" fillId="8" borderId="175" applyNumberFormat="0" applyAlignment="0" applyProtection="0"/>
    <xf numFmtId="0" fontId="61" fillId="8" borderId="175" applyNumberFormat="0" applyAlignment="0" applyProtection="0"/>
    <xf numFmtId="0" fontId="51" fillId="23" borderId="182" applyNumberFormat="0" applyAlignment="0" applyProtection="0"/>
    <xf numFmtId="0" fontId="61" fillId="8" borderId="183" applyNumberFormat="0" applyAlignment="0" applyProtection="0"/>
    <xf numFmtId="0" fontId="1" fillId="0" borderId="0"/>
    <xf numFmtId="0" fontId="55" fillId="8" borderId="197" applyNumberFormat="0" applyAlignment="0" applyProtection="0"/>
    <xf numFmtId="9" fontId="1" fillId="0" borderId="0" applyFont="0" applyFill="0" applyBorder="0" applyAlignment="0" applyProtection="0"/>
    <xf numFmtId="0" fontId="55" fillId="8" borderId="201" applyNumberFormat="0" applyAlignment="0" applyProtection="0"/>
    <xf numFmtId="0" fontId="51" fillId="23" borderId="190" applyNumberFormat="0" applyAlignment="0" applyProtection="0"/>
    <xf numFmtId="0" fontId="51" fillId="23" borderId="190" applyNumberFormat="0" applyAlignment="0" applyProtection="0"/>
    <xf numFmtId="0" fontId="51" fillId="23" borderId="190" applyNumberFormat="0" applyAlignment="0" applyProtection="0"/>
    <xf numFmtId="0" fontId="51" fillId="23" borderId="190" applyNumberFormat="0" applyAlignment="0" applyProtection="0"/>
    <xf numFmtId="0" fontId="61" fillId="8" borderId="183" applyNumberFormat="0" applyAlignment="0" applyProtection="0"/>
    <xf numFmtId="0" fontId="61" fillId="8" borderId="183" applyNumberFormat="0" applyAlignment="0" applyProtection="0"/>
    <xf numFmtId="0" fontId="61" fillId="8" borderId="183" applyNumberFormat="0" applyAlignment="0" applyProtection="0"/>
    <xf numFmtId="0" fontId="61" fillId="8" borderId="183" applyNumberFormat="0" applyAlignment="0" applyProtection="0"/>
    <xf numFmtId="0" fontId="51" fillId="23" borderId="190" applyNumberFormat="0" applyAlignment="0" applyProtection="0"/>
    <xf numFmtId="0" fontId="61" fillId="8" borderId="191" applyNumberFormat="0" applyAlignment="0" applyProtection="0"/>
    <xf numFmtId="0" fontId="55" fillId="8" borderId="201" applyNumberFormat="0" applyAlignment="0" applyProtection="0"/>
    <xf numFmtId="0" fontId="55" fillId="8" borderId="201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51" fillId="23" borderId="193" applyNumberFormat="0" applyAlignment="0" applyProtection="0"/>
    <xf numFmtId="0" fontId="61" fillId="8" borderId="191" applyNumberFormat="0" applyAlignment="0" applyProtection="0"/>
    <xf numFmtId="0" fontId="61" fillId="8" borderId="191" applyNumberFormat="0" applyAlignment="0" applyProtection="0"/>
    <xf numFmtId="0" fontId="61" fillId="8" borderId="191" applyNumberFormat="0" applyAlignment="0" applyProtection="0"/>
    <xf numFmtId="0" fontId="61" fillId="8" borderId="191" applyNumberFormat="0" applyAlignment="0" applyProtection="0"/>
    <xf numFmtId="0" fontId="61" fillId="8" borderId="191" applyNumberFormat="0" applyAlignment="0" applyProtection="0"/>
    <xf numFmtId="9" fontId="1" fillId="0" borderId="0" applyFont="0" applyFill="0" applyBorder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61" fillId="8" borderId="191" applyNumberFormat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8" fillId="0" borderId="167" applyNumberFormat="0" applyFill="0" applyAlignment="0" applyProtection="0"/>
    <xf numFmtId="0" fontId="61" fillId="8" borderId="191" applyNumberFormat="0" applyAlignment="0" applyProtection="0"/>
    <xf numFmtId="0" fontId="51" fillId="23" borderId="202" applyNumberFormat="0" applyAlignment="0" applyProtection="0"/>
    <xf numFmtId="0" fontId="61" fillId="8" borderId="191" applyNumberFormat="0" applyAlignment="0" applyProtection="0"/>
    <xf numFmtId="43" fontId="1" fillId="0" borderId="0" applyFont="0" applyFill="0" applyBorder="0" applyAlignment="0" applyProtection="0"/>
    <xf numFmtId="0" fontId="61" fillId="8" borderId="191" applyNumberFormat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61" fillId="8" borderId="203" applyNumberFormat="0" applyAlignment="0" applyProtection="0"/>
    <xf numFmtId="0" fontId="1" fillId="0" borderId="0"/>
    <xf numFmtId="0" fontId="1" fillId="0" borderId="0"/>
    <xf numFmtId="0" fontId="1" fillId="0" borderId="0"/>
    <xf numFmtId="0" fontId="61" fillId="8" borderId="194" applyNumberFormat="0" applyAlignment="0" applyProtection="0"/>
    <xf numFmtId="9" fontId="1" fillId="0" borderId="0" applyFont="0" applyFill="0" applyBorder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51" fillId="23" borderId="202" applyNumberFormat="0" applyAlignment="0" applyProtection="0"/>
    <xf numFmtId="0" fontId="61" fillId="8" borderId="199" applyNumberFormat="0" applyAlignment="0" applyProtection="0"/>
    <xf numFmtId="0" fontId="61" fillId="8" borderId="199" applyNumberFormat="0" applyAlignment="0" applyProtection="0"/>
    <xf numFmtId="0" fontId="61" fillId="8" borderId="199" applyNumberFormat="0" applyAlignment="0" applyProtection="0"/>
    <xf numFmtId="0" fontId="68" fillId="0" borderId="171" applyNumberFormat="0" applyFill="0" applyAlignment="0" applyProtection="0"/>
    <xf numFmtId="0" fontId="68" fillId="0" borderId="171" applyNumberFormat="0" applyFill="0" applyAlignment="0" applyProtection="0"/>
    <xf numFmtId="0" fontId="68" fillId="0" borderId="171" applyNumberFormat="0" applyFill="0" applyAlignment="0" applyProtection="0"/>
    <xf numFmtId="0" fontId="68" fillId="0" borderId="171" applyNumberFormat="0" applyFill="0" applyAlignment="0" applyProtection="0"/>
    <xf numFmtId="0" fontId="61" fillId="8" borderId="199" applyNumberFormat="0" applyAlignment="0" applyProtection="0"/>
    <xf numFmtId="0" fontId="51" fillId="23" borderId="202" applyNumberFormat="0" applyAlignment="0" applyProtection="0"/>
    <xf numFmtId="0" fontId="61" fillId="8" borderId="203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173" applyNumberFormat="0" applyAlignment="0" applyProtection="0"/>
    <xf numFmtId="0" fontId="55" fillId="8" borderId="181" applyNumberFormat="0" applyAlignment="0" applyProtection="0"/>
    <xf numFmtId="9" fontId="1" fillId="0" borderId="0" applyFont="0" applyFill="0" applyBorder="0" applyAlignment="0" applyProtection="0"/>
    <xf numFmtId="0" fontId="51" fillId="23" borderId="206" applyNumberFormat="0" applyAlignment="0" applyProtection="0"/>
    <xf numFmtId="0" fontId="51" fillId="23" borderId="206" applyNumberFormat="0" applyAlignment="0" applyProtection="0"/>
    <xf numFmtId="0" fontId="51" fillId="23" borderId="206" applyNumberFormat="0" applyAlignment="0" applyProtection="0"/>
    <xf numFmtId="0" fontId="51" fillId="23" borderId="206" applyNumberFormat="0" applyAlignment="0" applyProtection="0"/>
    <xf numFmtId="0" fontId="51" fillId="23" borderId="206" applyNumberFormat="0" applyAlignment="0" applyProtection="0"/>
    <xf numFmtId="0" fontId="61" fillId="8" borderId="207" applyNumberFormat="0" applyAlignment="0" applyProtection="0"/>
    <xf numFmtId="0" fontId="68" fillId="0" borderId="176" applyNumberFormat="0" applyFill="0" applyAlignment="0" applyProtection="0"/>
    <xf numFmtId="0" fontId="68" fillId="0" borderId="176" applyNumberFormat="0" applyFill="0" applyAlignment="0" applyProtection="0"/>
    <xf numFmtId="0" fontId="68" fillId="0" borderId="176" applyNumberFormat="0" applyFill="0" applyAlignment="0" applyProtection="0"/>
    <xf numFmtId="0" fontId="68" fillId="0" borderId="176" applyNumberFormat="0" applyFill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43" fontId="1" fillId="0" borderId="0" applyFont="0" applyFill="0" applyBorder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9" fontId="1" fillId="0" borderId="0" applyFont="0" applyFill="0" applyBorder="0" applyAlignment="0" applyProtection="0"/>
    <xf numFmtId="0" fontId="58" fillId="7" borderId="197" applyNumberFormat="0" applyAlignment="0" applyProtection="0"/>
    <xf numFmtId="0" fontId="1" fillId="0" borderId="0"/>
    <xf numFmtId="0" fontId="55" fillId="8" borderId="177" applyNumberFormat="0" applyAlignment="0" applyProtection="0"/>
    <xf numFmtId="0" fontId="55" fillId="8" borderId="185" applyNumberFormat="0" applyAlignment="0" applyProtection="0"/>
    <xf numFmtId="9" fontId="1" fillId="0" borderId="0" applyFont="0" applyFill="0" applyBorder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0" fontId="61" fillId="8" borderId="203" applyNumberFormat="0" applyAlignment="0" applyProtection="0"/>
    <xf numFmtId="0" fontId="68" fillId="0" borderId="180" applyNumberFormat="0" applyFill="0" applyAlignment="0" applyProtection="0"/>
    <xf numFmtId="0" fontId="68" fillId="0" borderId="180" applyNumberFormat="0" applyFill="0" applyAlignment="0" applyProtection="0"/>
    <xf numFmtId="0" fontId="68" fillId="0" borderId="180" applyNumberFormat="0" applyFill="0" applyAlignment="0" applyProtection="0"/>
    <xf numFmtId="0" fontId="68" fillId="0" borderId="180" applyNumberFormat="0" applyFill="0" applyAlignment="0" applyProtection="0"/>
    <xf numFmtId="0" fontId="61" fillId="8" borderId="203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181" applyNumberFormat="0" applyAlignment="0" applyProtection="0"/>
    <xf numFmtId="0" fontId="55" fillId="8" borderId="189" applyNumberFormat="0" applyAlignment="0" applyProtection="0"/>
    <xf numFmtId="0" fontId="61" fillId="8" borderId="207" applyNumberFormat="0" applyAlignment="0" applyProtection="0"/>
    <xf numFmtId="0" fontId="61" fillId="8" borderId="207" applyNumberFormat="0" applyAlignment="0" applyProtection="0"/>
    <xf numFmtId="0" fontId="61" fillId="8" borderId="207" applyNumberFormat="0" applyAlignment="0" applyProtection="0"/>
    <xf numFmtId="0" fontId="61" fillId="8" borderId="207" applyNumberFormat="0" applyAlignment="0" applyProtection="0"/>
    <xf numFmtId="0" fontId="68" fillId="0" borderId="184" applyNumberFormat="0" applyFill="0" applyAlignment="0" applyProtection="0"/>
    <xf numFmtId="0" fontId="68" fillId="0" borderId="184" applyNumberFormat="0" applyFill="0" applyAlignment="0" applyProtection="0"/>
    <xf numFmtId="0" fontId="68" fillId="0" borderId="184" applyNumberFormat="0" applyFill="0" applyAlignment="0" applyProtection="0"/>
    <xf numFmtId="0" fontId="68" fillId="0" borderId="184" applyNumberFormat="0" applyFill="0" applyAlignment="0" applyProtection="0"/>
    <xf numFmtId="43" fontId="1" fillId="0" borderId="0" applyFont="0" applyFill="0" applyBorder="0" applyAlignment="0" applyProtection="0"/>
    <xf numFmtId="0" fontId="58" fillId="7" borderId="201" applyNumberFormat="0" applyAlignment="0" applyProtection="0"/>
    <xf numFmtId="0" fontId="1" fillId="0" borderId="0"/>
    <xf numFmtId="0" fontId="55" fillId="8" borderId="185" applyNumberFormat="0" applyAlignment="0" applyProtection="0"/>
    <xf numFmtId="0" fontId="55" fillId="8" borderId="189" applyNumberFormat="0" applyAlignment="0" applyProtection="0"/>
    <xf numFmtId="0" fontId="68" fillId="0" borderId="188" applyNumberFormat="0" applyFill="0" applyAlignment="0" applyProtection="0"/>
    <xf numFmtId="0" fontId="68" fillId="0" borderId="188" applyNumberFormat="0" applyFill="0" applyAlignment="0" applyProtection="0"/>
    <xf numFmtId="0" fontId="68" fillId="0" borderId="188" applyNumberFormat="0" applyFill="0" applyAlignment="0" applyProtection="0"/>
    <xf numFmtId="0" fontId="68" fillId="0" borderId="188" applyNumberFormat="0" applyFill="0" applyAlignment="0" applyProtection="0"/>
    <xf numFmtId="43" fontId="1" fillId="0" borderId="0" applyFont="0" applyFill="0" applyBorder="0" applyAlignment="0" applyProtection="0"/>
    <xf numFmtId="0" fontId="58" fillId="7" borderId="205" applyNumberFormat="0" applyAlignment="0" applyProtection="0"/>
    <xf numFmtId="0" fontId="1" fillId="0" borderId="0"/>
    <xf numFmtId="0" fontId="55" fillId="8" borderId="189" applyNumberFormat="0" applyAlignment="0" applyProtection="0"/>
    <xf numFmtId="0" fontId="55" fillId="8" borderId="189" applyNumberFormat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189" applyNumberFormat="0" applyAlignment="0" applyProtection="0"/>
    <xf numFmtId="0" fontId="55" fillId="8" borderId="197" applyNumberFormat="0" applyAlignment="0" applyProtection="0"/>
    <xf numFmtId="0" fontId="68" fillId="0" borderId="195" applyNumberFormat="0" applyFill="0" applyAlignment="0" applyProtection="0"/>
    <xf numFmtId="0" fontId="68" fillId="0" borderId="195" applyNumberFormat="0" applyFill="0" applyAlignment="0" applyProtection="0"/>
    <xf numFmtId="0" fontId="68" fillId="0" borderId="195" applyNumberFormat="0" applyFill="0" applyAlignment="0" applyProtection="0"/>
    <xf numFmtId="0" fontId="68" fillId="0" borderId="195" applyNumberFormat="0" applyFill="0" applyAlignment="0" applyProtection="0"/>
    <xf numFmtId="43" fontId="1" fillId="0" borderId="0" applyFont="0" applyFill="0" applyBorder="0" applyAlignment="0" applyProtection="0"/>
    <xf numFmtId="0" fontId="55" fillId="8" borderId="197" applyNumberFormat="0" applyAlignment="0" applyProtection="0"/>
    <xf numFmtId="0" fontId="1" fillId="0" borderId="0"/>
    <xf numFmtId="0" fontId="55" fillId="8" borderId="189" applyNumberFormat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0" fontId="68" fillId="0" borderId="19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201" applyNumberFormat="0" applyAlignment="0" applyProtection="0"/>
    <xf numFmtId="0" fontId="68" fillId="0" borderId="200" applyNumberFormat="0" applyFill="0" applyAlignment="0" applyProtection="0"/>
    <xf numFmtId="0" fontId="68" fillId="0" borderId="200" applyNumberFormat="0" applyFill="0" applyAlignment="0" applyProtection="0"/>
    <xf numFmtId="0" fontId="68" fillId="0" borderId="200" applyNumberFormat="0" applyFill="0" applyAlignment="0" applyProtection="0"/>
    <xf numFmtId="0" fontId="68" fillId="0" borderId="200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201" applyNumberFormat="0" applyAlignment="0" applyProtection="0"/>
    <xf numFmtId="0" fontId="55" fillId="8" borderId="205" applyNumberFormat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201" applyNumberFormat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0" fontId="68" fillId="0" borderId="20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5" fillId="8" borderId="205" applyNumberFormat="0" applyAlignment="0" applyProtection="0"/>
    <xf numFmtId="0" fontId="68" fillId="0" borderId="208" applyNumberFormat="0" applyFill="0" applyAlignment="0" applyProtection="0"/>
    <xf numFmtId="0" fontId="68" fillId="0" borderId="208" applyNumberFormat="0" applyFill="0" applyAlignment="0" applyProtection="0"/>
    <xf numFmtId="0" fontId="68" fillId="0" borderId="208" applyNumberFormat="0" applyFill="0" applyAlignment="0" applyProtection="0"/>
    <xf numFmtId="0" fontId="68" fillId="0" borderId="208" applyNumberFormat="0" applyFill="0" applyAlignment="0" applyProtection="0"/>
    <xf numFmtId="43" fontId="1" fillId="0" borderId="0" applyFont="0" applyFill="0" applyBorder="0" applyAlignment="0" applyProtection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  <xf numFmtId="0" fontId="246" fillId="0" borderId="0"/>
  </cellStyleXfs>
  <cellXfs count="296">
    <xf numFmtId="0" fontId="0" fillId="0" borderId="0" xfId="0"/>
    <xf numFmtId="0" fontId="104" fillId="0" borderId="0" xfId="0" applyFont="1"/>
    <xf numFmtId="0" fontId="51" fillId="0" borderId="0" xfId="0" applyFont="1"/>
    <xf numFmtId="0" fontId="0" fillId="0" borderId="19" xfId="0" applyBorder="1"/>
    <xf numFmtId="0" fontId="0" fillId="0" borderId="26" xfId="0" applyBorder="1"/>
    <xf numFmtId="0" fontId="105" fillId="0" borderId="0" xfId="0" applyFont="1"/>
    <xf numFmtId="0" fontId="105" fillId="24" borderId="17" xfId="0" applyFont="1" applyFill="1" applyBorder="1" applyAlignment="1">
      <alignment horizontal="center" vertical="center" wrapText="1"/>
    </xf>
    <xf numFmtId="3" fontId="105" fillId="26" borderId="17" xfId="0" applyNumberFormat="1" applyFont="1" applyFill="1" applyBorder="1" applyAlignment="1">
      <alignment horizontal="right" vertical="top" wrapText="1"/>
    </xf>
    <xf numFmtId="0" fontId="105" fillId="26" borderId="17" xfId="0" applyFont="1" applyFill="1" applyBorder="1"/>
    <xf numFmtId="0" fontId="105" fillId="26" borderId="25" xfId="0" applyFont="1" applyFill="1" applyBorder="1"/>
    <xf numFmtId="0" fontId="105" fillId="27" borderId="22" xfId="0" applyFont="1" applyFill="1" applyBorder="1" applyAlignment="1">
      <alignment horizontal="center" wrapText="1"/>
    </xf>
    <xf numFmtId="0" fontId="105" fillId="27" borderId="23" xfId="0" applyFont="1" applyFill="1" applyBorder="1" applyAlignment="1">
      <alignment horizontal="center" wrapText="1"/>
    </xf>
    <xf numFmtId="0" fontId="105" fillId="27" borderId="18" xfId="0" applyFont="1" applyFill="1" applyBorder="1" applyAlignment="1">
      <alignment horizontal="center" wrapText="1"/>
    </xf>
    <xf numFmtId="3" fontId="105" fillId="28" borderId="17" xfId="0" applyNumberFormat="1" applyFont="1" applyFill="1" applyBorder="1" applyAlignment="1">
      <alignment horizontal="right" vertical="top" wrapText="1"/>
    </xf>
    <xf numFmtId="0" fontId="105" fillId="28" borderId="17" xfId="0" applyFont="1" applyFill="1" applyBorder="1"/>
    <xf numFmtId="0" fontId="105" fillId="29" borderId="23" xfId="0" applyFont="1" applyFill="1" applyBorder="1" applyAlignment="1">
      <alignment horizontal="center" wrapText="1"/>
    </xf>
    <xf numFmtId="0" fontId="105" fillId="29" borderId="18" xfId="0" applyFont="1" applyFill="1" applyBorder="1" applyAlignment="1">
      <alignment horizontal="center" wrapText="1"/>
    </xf>
    <xf numFmtId="0" fontId="105" fillId="29" borderId="17" xfId="0" applyFont="1" applyFill="1" applyBorder="1" applyAlignment="1">
      <alignment horizontal="center" wrapText="1"/>
    </xf>
    <xf numFmtId="0" fontId="105" fillId="29" borderId="22" xfId="0" applyFont="1" applyFill="1" applyBorder="1" applyAlignment="1">
      <alignment horizontal="center" wrapText="1"/>
    </xf>
    <xf numFmtId="0" fontId="105" fillId="27" borderId="21" xfId="0" applyFont="1" applyFill="1" applyBorder="1" applyAlignment="1">
      <alignment horizontal="center" vertical="top" wrapText="1"/>
    </xf>
    <xf numFmtId="0" fontId="105" fillId="27" borderId="0" xfId="0" applyFont="1" applyFill="1" applyBorder="1" applyAlignment="1">
      <alignment vertical="top" wrapText="1"/>
    </xf>
    <xf numFmtId="0" fontId="105" fillId="27" borderId="17" xfId="0" applyFont="1" applyFill="1" applyBorder="1" applyAlignment="1">
      <alignment horizontal="center" wrapText="1"/>
    </xf>
    <xf numFmtId="0" fontId="105" fillId="27" borderId="19" xfId="0" applyFont="1" applyFill="1" applyBorder="1" applyAlignment="1">
      <alignment horizontal="center" vertical="top" wrapText="1"/>
    </xf>
    <xf numFmtId="0" fontId="105" fillId="27" borderId="24" xfId="0" applyFont="1" applyFill="1" applyBorder="1" applyAlignment="1">
      <alignment horizontal="center" vertical="top" wrapText="1"/>
    </xf>
    <xf numFmtId="0" fontId="105" fillId="27" borderId="0" xfId="0" applyFont="1" applyFill="1" applyBorder="1" applyAlignment="1">
      <alignment horizontal="center" vertical="top" wrapText="1"/>
    </xf>
    <xf numFmtId="0" fontId="105" fillId="29" borderId="0" xfId="0" applyFont="1" applyFill="1" applyBorder="1" applyAlignment="1">
      <alignment horizontal="center" wrapText="1"/>
    </xf>
    <xf numFmtId="0" fontId="105" fillId="32" borderId="22" xfId="0" applyFont="1" applyFill="1" applyBorder="1" applyAlignment="1">
      <alignment horizontal="center" wrapText="1"/>
    </xf>
    <xf numFmtId="0" fontId="105" fillId="32" borderId="23" xfId="0" applyFont="1" applyFill="1" applyBorder="1" applyAlignment="1">
      <alignment horizontal="center" wrapText="1"/>
    </xf>
    <xf numFmtId="0" fontId="105" fillId="32" borderId="18" xfId="0" applyFont="1" applyFill="1" applyBorder="1" applyAlignment="1">
      <alignment horizontal="center" wrapText="1"/>
    </xf>
    <xf numFmtId="0" fontId="105" fillId="32" borderId="20" xfId="0" applyFont="1" applyFill="1" applyBorder="1" applyAlignment="1">
      <alignment horizontal="center" wrapText="1"/>
    </xf>
    <xf numFmtId="0" fontId="105" fillId="32" borderId="17" xfId="0" applyFont="1" applyFill="1" applyBorder="1" applyAlignment="1">
      <alignment horizontal="center" wrapText="1"/>
    </xf>
    <xf numFmtId="0" fontId="105" fillId="32" borderId="0" xfId="0" applyFont="1" applyFill="1" applyBorder="1" applyAlignment="1">
      <alignment horizontal="center" wrapText="1"/>
    </xf>
    <xf numFmtId="3" fontId="105" fillId="31" borderId="17" xfId="0" applyNumberFormat="1" applyFont="1" applyFill="1" applyBorder="1" applyAlignment="1">
      <alignment horizontal="right" vertical="top" wrapText="1"/>
    </xf>
    <xf numFmtId="0" fontId="105" fillId="31" borderId="17" xfId="0" applyFont="1" applyFill="1" applyBorder="1"/>
    <xf numFmtId="3" fontId="105" fillId="31" borderId="22" xfId="0" applyNumberFormat="1" applyFont="1" applyFill="1" applyBorder="1" applyAlignment="1">
      <alignment horizontal="right" vertical="top" wrapText="1"/>
    </xf>
    <xf numFmtId="0" fontId="105" fillId="31" borderId="22" xfId="0" applyFont="1" applyFill="1" applyBorder="1"/>
    <xf numFmtId="3" fontId="107" fillId="24" borderId="17" xfId="0" applyNumberFormat="1" applyFont="1" applyFill="1" applyBorder="1" applyAlignment="1">
      <alignment horizontal="center" vertical="center" wrapText="1"/>
    </xf>
    <xf numFmtId="0" fontId="106" fillId="0" borderId="0" xfId="0" applyFont="1" applyAlignment="1">
      <alignment vertical="center"/>
    </xf>
    <xf numFmtId="3" fontId="107" fillId="29" borderId="17" xfId="0" applyNumberFormat="1" applyFont="1" applyFill="1" applyBorder="1" applyAlignment="1">
      <alignment horizontal="center" vertical="center" wrapText="1"/>
    </xf>
    <xf numFmtId="3" fontId="107" fillId="27" borderId="17" xfId="0" applyNumberFormat="1" applyFont="1" applyFill="1" applyBorder="1" applyAlignment="1">
      <alignment horizontal="center" vertical="center" wrapText="1"/>
    </xf>
    <xf numFmtId="3" fontId="107" fillId="27" borderId="0" xfId="0" applyNumberFormat="1" applyFont="1" applyFill="1" applyBorder="1" applyAlignment="1">
      <alignment horizontal="center" vertical="center" wrapText="1"/>
    </xf>
    <xf numFmtId="3" fontId="107" fillId="27" borderId="25" xfId="0" applyNumberFormat="1" applyFont="1" applyFill="1" applyBorder="1" applyAlignment="1">
      <alignment horizontal="center" vertical="center" wrapText="1"/>
    </xf>
    <xf numFmtId="3" fontId="107" fillId="32" borderId="17" xfId="0" applyNumberFormat="1" applyFont="1" applyFill="1" applyBorder="1" applyAlignment="1">
      <alignment horizontal="center" vertical="center" wrapText="1"/>
    </xf>
    <xf numFmtId="3" fontId="107" fillId="30" borderId="17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0" fontId="106" fillId="24" borderId="126" xfId="0" applyFont="1" applyFill="1" applyBorder="1" applyAlignment="1" applyProtection="1"/>
    <xf numFmtId="0" fontId="106" fillId="24" borderId="127" xfId="0" applyFont="1" applyFill="1" applyBorder="1" applyProtection="1"/>
    <xf numFmtId="0" fontId="123" fillId="24" borderId="127" xfId="0" applyFont="1" applyFill="1" applyBorder="1" applyProtection="1"/>
    <xf numFmtId="0" fontId="123" fillId="24" borderId="128" xfId="0" applyFont="1" applyFill="1" applyBorder="1" applyProtection="1"/>
    <xf numFmtId="0" fontId="123" fillId="0" borderId="0" xfId="0" applyFont="1" applyProtection="1"/>
    <xf numFmtId="0" fontId="106" fillId="24" borderId="26" xfId="0" applyFont="1" applyFill="1" applyBorder="1" applyAlignment="1" applyProtection="1"/>
    <xf numFmtId="0" fontId="106" fillId="24" borderId="0" xfId="0" applyFont="1" applyFill="1" applyBorder="1" applyAlignment="1" applyProtection="1"/>
    <xf numFmtId="0" fontId="123" fillId="124" borderId="0" xfId="0" applyFont="1" applyFill="1" applyBorder="1" applyProtection="1">
      <protection locked="0"/>
    </xf>
    <xf numFmtId="0" fontId="0" fillId="24" borderId="0" xfId="0" applyFill="1" applyBorder="1" applyProtection="1"/>
    <xf numFmtId="0" fontId="123" fillId="24" borderId="29" xfId="0" applyFont="1" applyFill="1" applyBorder="1" applyProtection="1"/>
    <xf numFmtId="0" fontId="106" fillId="24" borderId="64" xfId="0" applyFont="1" applyFill="1" applyBorder="1" applyProtection="1"/>
    <xf numFmtId="0" fontId="106" fillId="24" borderId="65" xfId="0" applyFont="1" applyFill="1" applyBorder="1" applyProtection="1"/>
    <xf numFmtId="14" fontId="106" fillId="124" borderId="65" xfId="0" applyNumberFormat="1" applyFont="1" applyFill="1" applyBorder="1" applyProtection="1">
      <protection locked="0"/>
    </xf>
    <xf numFmtId="0" fontId="105" fillId="24" borderId="65" xfId="0" applyFont="1" applyFill="1" applyBorder="1" applyProtection="1"/>
    <xf numFmtId="0" fontId="0" fillId="24" borderId="65" xfId="0" applyFill="1" applyBorder="1" applyProtection="1"/>
    <xf numFmtId="0" fontId="0" fillId="24" borderId="30" xfId="0" applyFill="1" applyBorder="1" applyProtection="1"/>
    <xf numFmtId="0" fontId="106" fillId="0" borderId="0" xfId="0" applyFont="1" applyProtection="1"/>
    <xf numFmtId="0" fontId="105" fillId="0" borderId="0" xfId="0" applyFont="1" applyProtection="1"/>
    <xf numFmtId="0" fontId="105" fillId="24" borderId="61" xfId="0" applyFont="1" applyFill="1" applyBorder="1" applyAlignment="1" applyProtection="1">
      <alignment horizontal="center" vertical="center" wrapText="1"/>
    </xf>
    <xf numFmtId="0" fontId="105" fillId="24" borderId="102" xfId="0" applyFont="1" applyFill="1" applyBorder="1" applyAlignment="1" applyProtection="1">
      <alignment horizontal="center" wrapText="1"/>
    </xf>
    <xf numFmtId="0" fontId="105" fillId="24" borderId="63" xfId="0" applyFont="1" applyFill="1" applyBorder="1" applyAlignment="1" applyProtection="1">
      <alignment horizontal="center" vertical="top" wrapText="1"/>
    </xf>
    <xf numFmtId="0" fontId="105" fillId="24" borderId="0" xfId="0" applyFont="1" applyFill="1" applyBorder="1" applyAlignment="1" applyProtection="1">
      <alignment vertical="top" wrapText="1"/>
    </xf>
    <xf numFmtId="0" fontId="105" fillId="24" borderId="61" xfId="0" applyFont="1" applyFill="1" applyBorder="1" applyAlignment="1" applyProtection="1">
      <alignment horizontal="center" wrapText="1"/>
    </xf>
    <xf numFmtId="3" fontId="105" fillId="0" borderId="129" xfId="0" applyNumberFormat="1" applyFont="1" applyBorder="1" applyAlignment="1" applyProtection="1">
      <alignment horizontal="right" vertical="top" wrapText="1"/>
      <protection locked="0"/>
    </xf>
    <xf numFmtId="3" fontId="105" fillId="25" borderId="17" xfId="0" applyNumberFormat="1" applyFont="1" applyFill="1" applyBorder="1" applyAlignment="1" applyProtection="1">
      <alignment horizontal="right" vertical="top" wrapText="1"/>
    </xf>
    <xf numFmtId="3" fontId="105" fillId="0" borderId="17" xfId="0" applyNumberFormat="1" applyFont="1" applyBorder="1" applyAlignment="1" applyProtection="1">
      <alignment horizontal="right" vertical="top" wrapText="1"/>
      <protection locked="0"/>
    </xf>
    <xf numFmtId="0" fontId="242" fillId="0" borderId="129" xfId="1991" applyFont="1" applyBorder="1" applyProtection="1">
      <protection locked="0"/>
    </xf>
    <xf numFmtId="0" fontId="105" fillId="25" borderId="25" xfId="0" applyFont="1" applyFill="1" applyBorder="1" applyProtection="1"/>
    <xf numFmtId="0" fontId="105" fillId="24" borderId="23" xfId="0" applyFont="1" applyFill="1" applyBorder="1" applyAlignment="1" applyProtection="1">
      <alignment horizontal="center" wrapText="1"/>
    </xf>
    <xf numFmtId="0" fontId="105" fillId="24" borderId="29" xfId="0" applyFont="1" applyFill="1" applyBorder="1" applyAlignment="1" applyProtection="1">
      <alignment horizontal="center" vertical="top" wrapText="1"/>
    </xf>
    <xf numFmtId="0" fontId="105" fillId="24" borderId="17" xfId="0" applyFont="1" applyFill="1" applyBorder="1" applyAlignment="1" applyProtection="1">
      <alignment horizontal="center" wrapText="1"/>
    </xf>
    <xf numFmtId="0" fontId="105" fillId="24" borderId="30" xfId="0" applyFont="1" applyFill="1" applyBorder="1" applyAlignment="1" applyProtection="1">
      <alignment horizontal="center" vertical="top" wrapText="1"/>
    </xf>
    <xf numFmtId="0" fontId="105" fillId="24" borderId="0" xfId="0" applyFont="1" applyFill="1" applyBorder="1" applyAlignment="1" applyProtection="1">
      <alignment horizontal="center" vertical="top" wrapText="1"/>
    </xf>
    <xf numFmtId="0" fontId="105" fillId="24" borderId="18" xfId="0" applyFont="1" applyFill="1" applyBorder="1" applyAlignment="1" applyProtection="1">
      <alignment horizontal="center" wrapText="1"/>
    </xf>
    <xf numFmtId="0" fontId="105" fillId="24" borderId="22" xfId="0" applyFont="1" applyFill="1" applyBorder="1" applyAlignment="1" applyProtection="1">
      <alignment horizontal="center" wrapText="1"/>
    </xf>
    <xf numFmtId="3" fontId="105" fillId="25" borderId="0" xfId="0" applyNumberFormat="1" applyFont="1" applyFill="1" applyBorder="1" applyAlignment="1" applyProtection="1">
      <alignment horizontal="right" vertical="top" wrapText="1"/>
    </xf>
    <xf numFmtId="3" fontId="105" fillId="25" borderId="25" xfId="0" applyNumberFormat="1" applyFont="1" applyFill="1" applyBorder="1" applyAlignment="1" applyProtection="1">
      <alignment horizontal="right" vertical="top" wrapText="1"/>
    </xf>
    <xf numFmtId="0" fontId="105" fillId="24" borderId="0" xfId="0" applyFont="1" applyFill="1" applyBorder="1" applyAlignment="1" applyProtection="1">
      <alignment horizontal="center" wrapText="1"/>
    </xf>
    <xf numFmtId="0" fontId="105" fillId="25" borderId="17" xfId="0" applyFont="1" applyFill="1" applyBorder="1" applyProtection="1"/>
    <xf numFmtId="0" fontId="105" fillId="0" borderId="17" xfId="0" applyFont="1" applyBorder="1" applyProtection="1">
      <protection locked="0"/>
    </xf>
    <xf numFmtId="3" fontId="105" fillId="25" borderId="121" xfId="0" applyNumberFormat="1" applyFont="1" applyFill="1" applyBorder="1" applyAlignment="1" applyProtection="1">
      <alignment horizontal="right" vertical="top" wrapText="1"/>
    </xf>
    <xf numFmtId="3" fontId="105" fillId="25" borderId="62" xfId="0" applyNumberFormat="1" applyFont="1" applyFill="1" applyBorder="1" applyAlignment="1" applyProtection="1">
      <alignment horizontal="right" vertical="top" wrapText="1"/>
    </xf>
    <xf numFmtId="0" fontId="105" fillId="24" borderId="130" xfId="0" applyFont="1" applyFill="1" applyBorder="1" applyAlignment="1" applyProtection="1">
      <alignment horizontal="center" wrapText="1"/>
    </xf>
    <xf numFmtId="3" fontId="105" fillId="25" borderId="22" xfId="0" applyNumberFormat="1" applyFont="1" applyFill="1" applyBorder="1" applyAlignment="1" applyProtection="1">
      <alignment horizontal="right" vertical="top" wrapText="1"/>
    </xf>
    <xf numFmtId="0" fontId="105" fillId="25" borderId="22" xfId="0" applyFont="1" applyFill="1" applyBorder="1" applyProtection="1"/>
    <xf numFmtId="3" fontId="106" fillId="25" borderId="17" xfId="0" applyNumberFormat="1" applyFont="1" applyFill="1" applyBorder="1" applyAlignment="1" applyProtection="1">
      <alignment horizontal="right" vertical="top" wrapText="1"/>
    </xf>
    <xf numFmtId="0" fontId="105" fillId="24" borderId="61" xfId="0" applyFont="1" applyFill="1" applyBorder="1" applyAlignment="1" applyProtection="1">
      <alignment horizontal="center" vertical="center" wrapText="1"/>
    </xf>
    <xf numFmtId="0" fontId="105" fillId="24" borderId="17" xfId="0" applyFont="1" applyFill="1" applyBorder="1" applyAlignment="1" applyProtection="1">
      <alignment horizontal="center" wrapText="1"/>
    </xf>
    <xf numFmtId="0" fontId="105" fillId="24" borderId="61" xfId="0" applyFont="1" applyFill="1" applyBorder="1" applyAlignment="1" applyProtection="1">
      <alignment horizontal="center" vertical="center" wrapText="1"/>
    </xf>
    <xf numFmtId="0" fontId="105" fillId="24" borderId="17" xfId="0" applyFont="1" applyFill="1" applyBorder="1" applyAlignment="1" applyProtection="1">
      <alignment horizontal="center" wrapText="1"/>
    </xf>
    <xf numFmtId="0" fontId="106" fillId="0" borderId="0" xfId="0" applyFont="1" applyAlignment="1"/>
    <xf numFmtId="0" fontId="106" fillId="0" borderId="0" xfId="0" applyFont="1"/>
    <xf numFmtId="3" fontId="105" fillId="0" borderId="17" xfId="2838" applyNumberFormat="1" applyFont="1" applyBorder="1" applyAlignment="1" applyProtection="1">
      <alignment horizontal="right" vertical="top" wrapText="1"/>
      <protection locked="0"/>
    </xf>
    <xf numFmtId="3" fontId="105" fillId="0" borderId="17" xfId="3032" applyNumberFormat="1" applyFont="1" applyBorder="1" applyAlignment="1" applyProtection="1">
      <alignment horizontal="right" vertical="top" wrapText="1"/>
      <protection locked="0"/>
    </xf>
    <xf numFmtId="0" fontId="105" fillId="0" borderId="17" xfId="3042" applyFont="1" applyBorder="1" applyProtection="1">
      <protection locked="0"/>
    </xf>
    <xf numFmtId="0" fontId="105" fillId="0" borderId="17" xfId="3053" applyFont="1" applyBorder="1" applyProtection="1">
      <protection locked="0"/>
    </xf>
    <xf numFmtId="3" fontId="105" fillId="0" borderId="17" xfId="3041" applyNumberFormat="1" applyFont="1" applyBorder="1" applyAlignment="1" applyProtection="1">
      <alignment horizontal="right" vertical="top" wrapText="1"/>
      <protection locked="0"/>
    </xf>
    <xf numFmtId="3" fontId="105" fillId="0" borderId="17" xfId="3065" applyNumberFormat="1" applyFont="1" applyBorder="1" applyAlignment="1" applyProtection="1">
      <alignment horizontal="right" vertical="top" wrapText="1"/>
      <protection locked="0"/>
    </xf>
    <xf numFmtId="0" fontId="51" fillId="0" borderId="18" xfId="3072" applyFont="1" applyFill="1" applyBorder="1"/>
    <xf numFmtId="0" fontId="51" fillId="0" borderId="17" xfId="3072" applyFont="1" applyFill="1" applyBorder="1"/>
    <xf numFmtId="0" fontId="51" fillId="0" borderId="18" xfId="3083" applyFont="1" applyFill="1" applyBorder="1"/>
    <xf numFmtId="3" fontId="105" fillId="0" borderId="17" xfId="3094" applyNumberFormat="1" applyFont="1" applyBorder="1" applyAlignment="1" applyProtection="1">
      <alignment horizontal="right" vertical="top" wrapText="1"/>
      <protection locked="0"/>
    </xf>
    <xf numFmtId="3" fontId="105" fillId="0" borderId="17" xfId="3105" applyNumberFormat="1" applyFont="1" applyBorder="1" applyAlignment="1" applyProtection="1">
      <alignment horizontal="right" vertical="top" wrapText="1"/>
      <protection locked="0"/>
    </xf>
    <xf numFmtId="3" fontId="105" fillId="0" borderId="17" xfId="3117" applyNumberFormat="1" applyFont="1" applyBorder="1" applyAlignment="1" applyProtection="1">
      <alignment horizontal="right" vertical="top" wrapText="1"/>
      <protection locked="0"/>
    </xf>
    <xf numFmtId="3" fontId="105" fillId="0" borderId="17" xfId="3127" applyNumberFormat="1" applyFont="1" applyBorder="1" applyAlignment="1" applyProtection="1">
      <alignment horizontal="right" vertical="top" wrapText="1"/>
      <protection locked="0"/>
    </xf>
    <xf numFmtId="3" fontId="105" fillId="0" borderId="163" xfId="3135" applyNumberFormat="1" applyFont="1" applyBorder="1" applyAlignment="1" applyProtection="1">
      <alignment horizontal="right" vertical="top" wrapText="1"/>
      <protection locked="0"/>
    </xf>
    <xf numFmtId="3" fontId="105" fillId="0" borderId="17" xfId="3141" applyNumberFormat="1" applyFont="1" applyBorder="1" applyAlignment="1" applyProtection="1">
      <alignment horizontal="right" vertical="top" wrapText="1"/>
      <protection locked="0"/>
    </xf>
    <xf numFmtId="3" fontId="105" fillId="0" borderId="17" xfId="3378" applyNumberFormat="1" applyFont="1" applyBorder="1" applyAlignment="1" applyProtection="1">
      <alignment horizontal="right" vertical="top" wrapText="1"/>
      <protection locked="0"/>
    </xf>
    <xf numFmtId="0" fontId="105" fillId="0" borderId="172" xfId="3398" applyFont="1" applyBorder="1" applyProtection="1">
      <protection locked="0"/>
    </xf>
    <xf numFmtId="0" fontId="105" fillId="0" borderId="172" xfId="3419" applyFont="1" applyBorder="1" applyProtection="1">
      <protection locked="0"/>
    </xf>
    <xf numFmtId="3" fontId="105" fillId="0" borderId="172" xfId="3432" applyNumberFormat="1" applyFont="1" applyBorder="1" applyAlignment="1" applyProtection="1">
      <alignment horizontal="right" vertical="top" wrapText="1"/>
      <protection locked="0"/>
    </xf>
    <xf numFmtId="3" fontId="105" fillId="0" borderId="172" xfId="3445" applyNumberFormat="1" applyFont="1" applyBorder="1" applyAlignment="1" applyProtection="1">
      <alignment horizontal="right" vertical="top" wrapText="1"/>
      <protection locked="0"/>
    </xf>
    <xf numFmtId="0" fontId="105" fillId="0" borderId="172" xfId="3454" applyFont="1" applyBorder="1" applyProtection="1">
      <protection locked="0"/>
    </xf>
    <xf numFmtId="0" fontId="105" fillId="0" borderId="172" xfId="3462" applyFont="1" applyBorder="1" applyProtection="1">
      <protection locked="0"/>
    </xf>
    <xf numFmtId="3" fontId="105" fillId="0" borderId="172" xfId="3471" applyNumberFormat="1" applyFont="1" applyBorder="1" applyAlignment="1" applyProtection="1">
      <alignment horizontal="right" vertical="top" wrapText="1"/>
      <protection locked="0"/>
    </xf>
    <xf numFmtId="3" fontId="105" fillId="0" borderId="196" xfId="3478" applyNumberFormat="1" applyFont="1" applyBorder="1" applyAlignment="1" applyProtection="1">
      <alignment horizontal="right" vertical="top" wrapText="1"/>
      <protection locked="0"/>
    </xf>
    <xf numFmtId="0" fontId="105" fillId="0" borderId="196" xfId="3485" applyFont="1" applyBorder="1" applyProtection="1">
      <protection locked="0"/>
    </xf>
    <xf numFmtId="0" fontId="105" fillId="0" borderId="196" xfId="3493" applyFont="1" applyBorder="1" applyProtection="1">
      <protection locked="0"/>
    </xf>
    <xf numFmtId="3" fontId="105" fillId="0" borderId="196" xfId="3500" applyNumberFormat="1" applyFont="1" applyBorder="1" applyAlignment="1" applyProtection="1">
      <alignment horizontal="right" vertical="top" wrapText="1"/>
      <protection locked="0"/>
    </xf>
    <xf numFmtId="3" fontId="245" fillId="0" borderId="209" xfId="3507" applyNumberFormat="1" applyFont="1" applyBorder="1" applyAlignment="1">
      <alignment horizontal="right" vertical="top" wrapText="1"/>
    </xf>
    <xf numFmtId="3" fontId="245" fillId="0" borderId="209" xfId="3508" applyNumberFormat="1" applyFont="1" applyBorder="1" applyAlignment="1">
      <alignment horizontal="right" vertical="top" wrapText="1"/>
    </xf>
    <xf numFmtId="0" fontId="245" fillId="0" borderId="209" xfId="3509" applyFont="1" applyBorder="1" applyAlignment="1"/>
    <xf numFmtId="0" fontId="245" fillId="0" borderId="209" xfId="3510" applyFont="1" applyBorder="1" applyAlignment="1"/>
    <xf numFmtId="3" fontId="245" fillId="0" borderId="209" xfId="3511" applyNumberFormat="1" applyFont="1" applyBorder="1" applyAlignment="1">
      <alignment horizontal="right" vertical="top" wrapText="1"/>
    </xf>
    <xf numFmtId="3" fontId="245" fillId="0" borderId="209" xfId="3512" applyNumberFormat="1" applyFont="1" applyBorder="1" applyAlignment="1">
      <alignment horizontal="right" vertical="top" wrapText="1"/>
    </xf>
    <xf numFmtId="0" fontId="245" fillId="0" borderId="209" xfId="3513" applyFont="1" applyBorder="1" applyAlignment="1"/>
    <xf numFmtId="0" fontId="245" fillId="0" borderId="209" xfId="3514" applyFont="1" applyBorder="1" applyAlignment="1"/>
    <xf numFmtId="0" fontId="245" fillId="0" borderId="209" xfId="3514" applyFont="1" applyBorder="1"/>
    <xf numFmtId="3" fontId="245" fillId="0" borderId="209" xfId="3515" applyNumberFormat="1" applyFont="1" applyBorder="1" applyAlignment="1">
      <alignment horizontal="right" vertical="top" wrapText="1"/>
    </xf>
    <xf numFmtId="3" fontId="245" fillId="0" borderId="209" xfId="3516" applyNumberFormat="1" applyFont="1" applyBorder="1" applyAlignment="1">
      <alignment horizontal="right" vertical="top" wrapText="1"/>
    </xf>
    <xf numFmtId="0" fontId="245" fillId="0" borderId="209" xfId="3517" applyFont="1" applyBorder="1" applyAlignment="1"/>
    <xf numFmtId="0" fontId="245" fillId="0" borderId="209" xfId="3517" applyFont="1" applyBorder="1"/>
    <xf numFmtId="3" fontId="245" fillId="0" borderId="209" xfId="3518" applyNumberFormat="1" applyFont="1" applyBorder="1" applyAlignment="1">
      <alignment horizontal="right" vertical="top" wrapText="1"/>
    </xf>
    <xf numFmtId="3" fontId="245" fillId="0" borderId="209" xfId="3519" applyNumberFormat="1" applyFont="1" applyBorder="1" applyAlignment="1">
      <alignment horizontal="right" vertical="top" wrapText="1"/>
    </xf>
    <xf numFmtId="0" fontId="245" fillId="0" borderId="209" xfId="3520" applyFont="1" applyBorder="1" applyAlignment="1"/>
    <xf numFmtId="0" fontId="245" fillId="0" borderId="209" xfId="3521" applyFont="1" applyBorder="1" applyAlignment="1"/>
    <xf numFmtId="3" fontId="245" fillId="0" borderId="209" xfId="3522" applyNumberFormat="1" applyFont="1" applyBorder="1" applyAlignment="1">
      <alignment horizontal="right" vertical="top" wrapText="1"/>
    </xf>
    <xf numFmtId="3" fontId="245" fillId="0" borderId="209" xfId="3523" applyNumberFormat="1" applyFont="1" applyBorder="1" applyAlignment="1">
      <alignment horizontal="right" vertical="top" wrapText="1"/>
    </xf>
    <xf numFmtId="0" fontId="245" fillId="0" borderId="209" xfId="3524" applyFont="1" applyBorder="1" applyAlignment="1"/>
    <xf numFmtId="0" fontId="245" fillId="0" borderId="209" xfId="3525" applyFont="1" applyBorder="1" applyAlignment="1"/>
    <xf numFmtId="3" fontId="245" fillId="0" borderId="209" xfId="3526" applyNumberFormat="1" applyFont="1" applyBorder="1" applyAlignment="1">
      <alignment horizontal="right" vertical="top" wrapText="1"/>
    </xf>
    <xf numFmtId="3" fontId="245" fillId="0" borderId="209" xfId="3527" applyNumberFormat="1" applyFont="1" applyBorder="1" applyAlignment="1">
      <alignment horizontal="right" vertical="top" wrapText="1"/>
    </xf>
    <xf numFmtId="3" fontId="245" fillId="0" borderId="209" xfId="3528" applyNumberFormat="1" applyFont="1" applyBorder="1" applyAlignment="1">
      <alignment horizontal="right" vertical="top" wrapText="1"/>
    </xf>
    <xf numFmtId="3" fontId="245" fillId="0" borderId="209" xfId="3529" applyNumberFormat="1" applyFont="1" applyBorder="1" applyAlignment="1">
      <alignment horizontal="right" vertical="top" wrapText="1"/>
    </xf>
    <xf numFmtId="3" fontId="245" fillId="0" borderId="209" xfId="3530" applyNumberFormat="1" applyFont="1" applyBorder="1" applyAlignment="1">
      <alignment horizontal="right" vertical="top" wrapText="1"/>
    </xf>
    <xf numFmtId="0" fontId="247" fillId="0" borderId="209" xfId="3531" applyFont="1" applyBorder="1" applyAlignment="1">
      <alignment horizontal="center"/>
    </xf>
    <xf numFmtId="0" fontId="247" fillId="0" borderId="209" xfId="3532" applyFont="1" applyBorder="1" applyAlignment="1">
      <alignment horizontal="center"/>
    </xf>
    <xf numFmtId="0" fontId="247" fillId="0" borderId="209" xfId="3532" applyFont="1" applyBorder="1" applyAlignment="1">
      <alignment horizontal="center" vertical="center" wrapText="1"/>
    </xf>
    <xf numFmtId="0" fontId="247" fillId="0" borderId="209" xfId="3533" applyFont="1" applyBorder="1" applyAlignment="1">
      <alignment horizontal="center"/>
    </xf>
    <xf numFmtId="0" fontId="247" fillId="0" borderId="209" xfId="3534" applyFont="1" applyBorder="1" applyAlignment="1">
      <alignment horizontal="center"/>
    </xf>
    <xf numFmtId="0" fontId="247" fillId="0" borderId="209" xfId="3535" applyFont="1" applyBorder="1" applyAlignment="1">
      <alignment horizontal="center"/>
    </xf>
    <xf numFmtId="0" fontId="247" fillId="0" borderId="209" xfId="3536" applyFont="1" applyBorder="1" applyAlignment="1">
      <alignment horizontal="center"/>
    </xf>
    <xf numFmtId="0" fontId="247" fillId="0" borderId="209" xfId="3537" applyFont="1" applyBorder="1" applyAlignment="1">
      <alignment horizontal="center"/>
    </xf>
    <xf numFmtId="0" fontId="247" fillId="0" borderId="209" xfId="3538" applyFont="1" applyBorder="1" applyAlignment="1">
      <alignment horizontal="center"/>
    </xf>
    <xf numFmtId="0" fontId="247" fillId="0" borderId="209" xfId="3539" applyFont="1" applyBorder="1" applyAlignment="1">
      <alignment horizontal="center"/>
    </xf>
    <xf numFmtId="0" fontId="247" fillId="0" borderId="209" xfId="3540" applyFont="1" applyBorder="1" applyAlignment="1">
      <alignment horizontal="center"/>
    </xf>
    <xf numFmtId="0" fontId="247" fillId="0" borderId="209" xfId="3541" applyFont="1" applyBorder="1" applyAlignment="1">
      <alignment horizontal="center"/>
    </xf>
    <xf numFmtId="0" fontId="247" fillId="0" borderId="209" xfId="3542" applyFont="1" applyBorder="1" applyAlignment="1">
      <alignment horizontal="center"/>
    </xf>
    <xf numFmtId="0" fontId="248" fillId="0" borderId="210" xfId="0" applyFont="1" applyBorder="1" applyAlignment="1">
      <alignment horizontal="right" wrapText="1"/>
    </xf>
    <xf numFmtId="0" fontId="248" fillId="0" borderId="211" xfId="0" applyFont="1" applyBorder="1" applyAlignment="1">
      <alignment horizontal="right" wrapText="1"/>
    </xf>
    <xf numFmtId="0" fontId="248" fillId="0" borderId="212" xfId="0" applyFont="1" applyBorder="1" applyAlignment="1">
      <alignment horizontal="right" wrapText="1"/>
    </xf>
    <xf numFmtId="0" fontId="248" fillId="0" borderId="213" xfId="0" applyFont="1" applyBorder="1" applyAlignment="1">
      <alignment horizontal="right" wrapText="1"/>
    </xf>
    <xf numFmtId="0" fontId="248" fillId="0" borderId="214" xfId="0" applyFont="1" applyBorder="1" applyAlignment="1">
      <alignment horizontal="right" wrapText="1"/>
    </xf>
    <xf numFmtId="0" fontId="248" fillId="0" borderId="215" xfId="0" applyFont="1" applyBorder="1" applyAlignment="1">
      <alignment horizontal="right" wrapText="1"/>
    </xf>
    <xf numFmtId="0" fontId="248" fillId="0" borderId="216" xfId="0" applyFont="1" applyBorder="1" applyAlignment="1">
      <alignment horizontal="right" wrapText="1"/>
    </xf>
    <xf numFmtId="0" fontId="248" fillId="0" borderId="217" xfId="0" applyFont="1" applyBorder="1" applyAlignment="1">
      <alignment horizontal="right" wrapText="1"/>
    </xf>
    <xf numFmtId="0" fontId="248" fillId="0" borderId="218" xfId="0" applyFont="1" applyBorder="1" applyAlignment="1">
      <alignment horizontal="right" wrapText="1"/>
    </xf>
    <xf numFmtId="0" fontId="248" fillId="0" borderId="219" xfId="0" applyFont="1" applyBorder="1" applyAlignment="1">
      <alignment horizontal="right" wrapText="1"/>
    </xf>
    <xf numFmtId="0" fontId="248" fillId="0" borderId="220" xfId="0" applyFont="1" applyBorder="1" applyAlignment="1">
      <alignment horizontal="right" wrapText="1"/>
    </xf>
    <xf numFmtId="0" fontId="248" fillId="0" borderId="221" xfId="0" applyFont="1" applyBorder="1" applyAlignment="1">
      <alignment horizontal="right" wrapText="1"/>
    </xf>
    <xf numFmtId="0" fontId="105" fillId="24" borderId="222" xfId="0" applyFont="1" applyFill="1" applyBorder="1" applyAlignment="1" applyProtection="1">
      <alignment horizontal="center" wrapText="1"/>
    </xf>
    <xf numFmtId="0" fontId="105" fillId="24" borderId="126" xfId="0" applyFont="1" applyFill="1" applyBorder="1" applyAlignment="1" applyProtection="1">
      <alignment horizontal="center" wrapText="1"/>
    </xf>
    <xf numFmtId="0" fontId="105" fillId="24" borderId="64" xfId="0" applyFont="1" applyFill="1" applyBorder="1" applyAlignment="1" applyProtection="1">
      <alignment horizontal="center" wrapText="1"/>
    </xf>
    <xf numFmtId="0" fontId="105" fillId="24" borderId="224" xfId="0" applyFont="1" applyFill="1" applyBorder="1" applyAlignment="1" applyProtection="1">
      <alignment horizontal="center" vertical="center" wrapText="1"/>
    </xf>
    <xf numFmtId="0" fontId="249" fillId="0" borderId="17" xfId="0" applyFont="1" applyBorder="1" applyAlignment="1">
      <alignment horizontal="right" wrapText="1"/>
    </xf>
    <xf numFmtId="0" fontId="105" fillId="0" borderId="17" xfId="0" applyFont="1" applyBorder="1" applyProtection="1"/>
    <xf numFmtId="0" fontId="105" fillId="0" borderId="225" xfId="0" applyFont="1" applyBorder="1" applyAlignment="1">
      <alignment horizontal="right" vertical="top" wrapText="1"/>
    </xf>
    <xf numFmtId="0" fontId="105" fillId="0" borderId="226" xfId="0" applyFont="1" applyBorder="1" applyAlignment="1">
      <alignment horizontal="right" vertical="top" wrapText="1"/>
    </xf>
    <xf numFmtId="0" fontId="105" fillId="0" borderId="227" xfId="0" applyFont="1" applyBorder="1" applyAlignment="1">
      <alignment horizontal="right" vertical="top" wrapText="1"/>
    </xf>
    <xf numFmtId="0" fontId="105" fillId="0" borderId="228" xfId="0" applyFont="1" applyBorder="1" applyAlignment="1">
      <alignment horizontal="right" vertical="top" wrapText="1"/>
    </xf>
    <xf numFmtId="0" fontId="105" fillId="0" borderId="225" xfId="0" applyFont="1" applyBorder="1" applyAlignment="1">
      <alignment horizontal="right" wrapText="1"/>
    </xf>
    <xf numFmtId="0" fontId="105" fillId="0" borderId="226" xfId="0" applyFont="1" applyBorder="1" applyAlignment="1">
      <alignment horizontal="right" wrapText="1"/>
    </xf>
    <xf numFmtId="0" fontId="105" fillId="0" borderId="227" xfId="0" applyFont="1" applyBorder="1" applyAlignment="1">
      <alignment horizontal="right" wrapText="1"/>
    </xf>
    <xf numFmtId="0" fontId="105" fillId="0" borderId="228" xfId="0" applyFont="1" applyBorder="1" applyAlignment="1">
      <alignment horizontal="right" wrapText="1"/>
    </xf>
    <xf numFmtId="0" fontId="248" fillId="0" borderId="226" xfId="0" applyFont="1" applyBorder="1" applyAlignment="1">
      <alignment vertical="top" wrapText="1"/>
    </xf>
    <xf numFmtId="0" fontId="248" fillId="0" borderId="228" xfId="0" applyFont="1" applyBorder="1" applyAlignment="1">
      <alignment vertical="top" wrapText="1"/>
    </xf>
    <xf numFmtId="0" fontId="248" fillId="0" borderId="227" xfId="0" applyFont="1" applyBorder="1" applyAlignment="1">
      <alignment vertical="top" wrapText="1"/>
    </xf>
    <xf numFmtId="0" fontId="248" fillId="0" borderId="228" xfId="0" applyFont="1" applyBorder="1" applyAlignment="1">
      <alignment wrapText="1"/>
    </xf>
    <xf numFmtId="0" fontId="248" fillId="0" borderId="227" xfId="0" applyFont="1" applyBorder="1" applyAlignment="1">
      <alignment wrapText="1"/>
    </xf>
    <xf numFmtId="0" fontId="248" fillId="0" borderId="225" xfId="0" applyFont="1" applyBorder="1" applyAlignment="1">
      <alignment vertical="top" wrapText="1"/>
    </xf>
    <xf numFmtId="0" fontId="248" fillId="0" borderId="229" xfId="0" applyFont="1" applyBorder="1" applyAlignment="1">
      <alignment vertical="top" wrapText="1"/>
    </xf>
    <xf numFmtId="0" fontId="105" fillId="0" borderId="218" xfId="0" applyFont="1" applyBorder="1" applyAlignment="1">
      <alignment horizontal="right" vertical="top" wrapText="1"/>
    </xf>
    <xf numFmtId="0" fontId="248" fillId="0" borderId="215" xfId="0" applyFont="1" applyBorder="1" applyAlignment="1">
      <alignment vertical="top" wrapText="1"/>
    </xf>
    <xf numFmtId="0" fontId="248" fillId="0" borderId="218" xfId="0" applyFont="1" applyBorder="1" applyAlignment="1">
      <alignment vertical="top" wrapText="1"/>
    </xf>
    <xf numFmtId="0" fontId="105" fillId="0" borderId="215" xfId="0" applyFont="1" applyBorder="1" applyAlignment="1">
      <alignment horizontal="right" vertical="top" wrapText="1"/>
    </xf>
    <xf numFmtId="0" fontId="105" fillId="0" borderId="229" xfId="0" applyFont="1" applyBorder="1" applyAlignment="1">
      <alignment horizontal="right" wrapText="1"/>
    </xf>
    <xf numFmtId="0" fontId="105" fillId="0" borderId="218" xfId="0" applyFont="1" applyBorder="1" applyAlignment="1">
      <alignment horizontal="right" wrapText="1"/>
    </xf>
    <xf numFmtId="0" fontId="105" fillId="0" borderId="215" xfId="0" applyFont="1" applyBorder="1" applyAlignment="1">
      <alignment horizontal="right" wrapText="1"/>
    </xf>
    <xf numFmtId="0" fontId="105" fillId="0" borderId="230" xfId="0" applyFont="1" applyBorder="1" applyAlignment="1">
      <alignment horizontal="right" wrapText="1"/>
    </xf>
    <xf numFmtId="0" fontId="105" fillId="0" borderId="231" xfId="0" applyFont="1" applyBorder="1" applyAlignment="1">
      <alignment horizontal="right" wrapText="1"/>
    </xf>
    <xf numFmtId="0" fontId="105" fillId="0" borderId="232" xfId="0" applyFont="1" applyBorder="1" applyAlignment="1">
      <alignment horizontal="right" wrapText="1"/>
    </xf>
    <xf numFmtId="0" fontId="105" fillId="0" borderId="233" xfId="0" applyFont="1" applyBorder="1" applyAlignment="1">
      <alignment horizontal="right" wrapText="1"/>
    </xf>
    <xf numFmtId="0" fontId="248" fillId="0" borderId="233" xfId="0" applyFont="1" applyBorder="1" applyAlignment="1">
      <alignment horizontal="right" wrapText="1"/>
    </xf>
    <xf numFmtId="0" fontId="248" fillId="0" borderId="232" xfId="0" applyFont="1" applyBorder="1" applyAlignment="1">
      <alignment horizontal="right" wrapText="1"/>
    </xf>
    <xf numFmtId="0" fontId="248" fillId="0" borderId="230" xfId="0" applyFont="1" applyBorder="1" applyAlignment="1">
      <alignment horizontal="right" wrapText="1"/>
    </xf>
    <xf numFmtId="0" fontId="248" fillId="0" borderId="231" xfId="0" applyFont="1" applyBorder="1" applyAlignment="1">
      <alignment horizontal="right" wrapText="1"/>
    </xf>
    <xf numFmtId="0" fontId="248" fillId="0" borderId="234" xfId="0" applyFont="1" applyBorder="1" applyAlignment="1">
      <alignment horizontal="right" wrapText="1"/>
    </xf>
    <xf numFmtId="0" fontId="105" fillId="0" borderId="235" xfId="0" applyFont="1" applyBorder="1" applyAlignment="1">
      <alignment horizontal="right" wrapText="1"/>
    </xf>
    <xf numFmtId="0" fontId="248" fillId="0" borderId="235" xfId="0" applyFont="1" applyBorder="1" applyAlignment="1">
      <alignment horizontal="right" wrapText="1"/>
    </xf>
    <xf numFmtId="0" fontId="105" fillId="0" borderId="225" xfId="0" applyFont="1" applyBorder="1" applyAlignment="1">
      <alignment horizontal="center" vertical="center" wrapText="1"/>
    </xf>
    <xf numFmtId="0" fontId="105" fillId="0" borderId="229" xfId="0" applyFont="1" applyBorder="1" applyAlignment="1">
      <alignment horizontal="center" vertical="center" wrapText="1"/>
    </xf>
    <xf numFmtId="0" fontId="105" fillId="0" borderId="218" xfId="0" applyFont="1" applyBorder="1" applyAlignment="1">
      <alignment horizontal="center" vertical="center" wrapText="1"/>
    </xf>
    <xf numFmtId="0" fontId="105" fillId="0" borderId="215" xfId="0" applyFont="1" applyBorder="1" applyAlignment="1">
      <alignment horizontal="center" vertical="center" wrapText="1"/>
    </xf>
    <xf numFmtId="0" fontId="105" fillId="0" borderId="229" xfId="0" applyFont="1" applyBorder="1" applyAlignment="1">
      <alignment horizontal="right" vertical="top" wrapText="1"/>
    </xf>
    <xf numFmtId="0" fontId="105" fillId="0" borderId="236" xfId="0" applyFont="1" applyBorder="1" applyAlignment="1">
      <alignment horizontal="center" vertical="top" wrapText="1"/>
    </xf>
    <xf numFmtId="0" fontId="105" fillId="0" borderId="215" xfId="0" applyFont="1" applyBorder="1" applyAlignment="1">
      <alignment horizontal="center" vertical="top" wrapText="1"/>
    </xf>
    <xf numFmtId="0" fontId="105" fillId="0" borderId="237" xfId="0" applyFont="1" applyBorder="1" applyAlignment="1">
      <alignment horizontal="center" wrapText="1"/>
    </xf>
    <xf numFmtId="0" fontId="105" fillId="0" borderId="238" xfId="0" applyFont="1" applyBorder="1" applyAlignment="1">
      <alignment horizontal="center" wrapText="1"/>
    </xf>
    <xf numFmtId="0" fontId="248" fillId="0" borderId="239" xfId="0" applyFont="1" applyBorder="1" applyAlignment="1">
      <alignment wrapText="1"/>
    </xf>
    <xf numFmtId="0" fontId="105" fillId="0" borderId="236" xfId="0" applyFont="1" applyBorder="1" applyAlignment="1">
      <alignment horizontal="center" wrapText="1"/>
    </xf>
    <xf numFmtId="0" fontId="105" fillId="0" borderId="239" xfId="0" applyFont="1" applyBorder="1" applyAlignment="1">
      <alignment horizontal="center" wrapText="1"/>
    </xf>
    <xf numFmtId="0" fontId="248" fillId="0" borderId="236" xfId="0" applyFont="1" applyBorder="1" applyAlignment="1">
      <alignment wrapText="1"/>
    </xf>
    <xf numFmtId="0" fontId="105" fillId="0" borderId="215" xfId="0" applyFont="1" applyBorder="1" applyAlignment="1">
      <alignment horizontal="center" wrapText="1"/>
    </xf>
    <xf numFmtId="0" fontId="248" fillId="0" borderId="218" xfId="0" applyFont="1" applyBorder="1" applyAlignment="1">
      <alignment wrapText="1"/>
    </xf>
    <xf numFmtId="0" fontId="248" fillId="0" borderId="215" xfId="0" applyFont="1" applyBorder="1" applyAlignment="1">
      <alignment wrapText="1"/>
    </xf>
    <xf numFmtId="0" fontId="105" fillId="0" borderId="240" xfId="0" applyFont="1" applyBorder="1" applyAlignment="1">
      <alignment horizontal="center" wrapText="1"/>
    </xf>
    <xf numFmtId="0" fontId="105" fillId="0" borderId="241" xfId="0" applyFont="1" applyBorder="1" applyAlignment="1">
      <alignment horizontal="center" wrapText="1"/>
    </xf>
    <xf numFmtId="0" fontId="248" fillId="0" borderId="241" xfId="0" applyFont="1" applyBorder="1" applyAlignment="1">
      <alignment wrapText="1"/>
    </xf>
    <xf numFmtId="0" fontId="105" fillId="0" borderId="242" xfId="0" applyFont="1" applyBorder="1" applyAlignment="1">
      <alignment horizontal="center" wrapText="1"/>
    </xf>
    <xf numFmtId="3" fontId="105" fillId="0" borderId="243" xfId="0" applyNumberFormat="1" applyFont="1" applyBorder="1" applyAlignment="1">
      <alignment horizontal="center" vertical="top" wrapText="1"/>
    </xf>
    <xf numFmtId="0" fontId="105" fillId="0" borderId="244" xfId="0" applyFont="1" applyBorder="1" applyAlignment="1">
      <alignment horizontal="center" vertical="top" wrapText="1"/>
    </xf>
    <xf numFmtId="0" fontId="105" fillId="0" borderId="218" xfId="0" applyFont="1" applyBorder="1" applyAlignment="1">
      <alignment horizontal="center" vertical="top" wrapText="1"/>
    </xf>
    <xf numFmtId="0" fontId="105" fillId="0" borderId="245" xfId="0" applyFont="1" applyBorder="1" applyAlignment="1">
      <alignment horizontal="center" wrapText="1"/>
    </xf>
    <xf numFmtId="0" fontId="248" fillId="0" borderId="225" xfId="0" applyFont="1" applyBorder="1" applyAlignment="1">
      <alignment horizontal="right" vertical="top" wrapText="1"/>
    </xf>
    <xf numFmtId="0" fontId="51" fillId="0" borderId="229" xfId="0" applyFont="1" applyBorder="1" applyAlignment="1">
      <alignment vertical="top" wrapText="1"/>
    </xf>
    <xf numFmtId="0" fontId="248" fillId="0" borderId="218" xfId="0" applyFont="1" applyBorder="1" applyAlignment="1">
      <alignment horizontal="right" vertical="top" wrapText="1"/>
    </xf>
    <xf numFmtId="0" fontId="51" fillId="0" borderId="215" xfId="0" applyFont="1" applyBorder="1" applyAlignment="1">
      <alignment vertical="top" wrapText="1"/>
    </xf>
    <xf numFmtId="0" fontId="51" fillId="0" borderId="218" xfId="0" applyFont="1" applyBorder="1" applyAlignment="1">
      <alignment vertical="top" wrapText="1"/>
    </xf>
    <xf numFmtId="0" fontId="248" fillId="0" borderId="215" xfId="0" applyFont="1" applyBorder="1" applyAlignment="1">
      <alignment horizontal="right" vertical="top" wrapText="1"/>
    </xf>
    <xf numFmtId="3" fontId="248" fillId="0" borderId="225" xfId="0" applyNumberFormat="1" applyFont="1" applyBorder="1" applyAlignment="1">
      <alignment horizontal="right" vertical="top" wrapText="1"/>
    </xf>
    <xf numFmtId="0" fontId="51" fillId="0" borderId="225" xfId="0" applyFont="1" applyBorder="1" applyAlignment="1">
      <alignment vertical="top" wrapText="1"/>
    </xf>
    <xf numFmtId="0" fontId="248" fillId="0" borderId="229" xfId="0" applyFont="1" applyBorder="1" applyAlignment="1">
      <alignment horizontal="right" vertical="top" wrapText="1"/>
    </xf>
    <xf numFmtId="0" fontId="248" fillId="0" borderId="225" xfId="0" applyFont="1" applyBorder="1" applyAlignment="1">
      <alignment horizontal="right" wrapText="1"/>
    </xf>
    <xf numFmtId="0" fontId="248" fillId="0" borderId="229" xfId="0" applyFont="1" applyBorder="1" applyAlignment="1">
      <alignment horizontal="right" wrapText="1"/>
    </xf>
    <xf numFmtId="3" fontId="105" fillId="0" borderId="225" xfId="0" applyNumberFormat="1" applyFont="1" applyBorder="1" applyAlignment="1">
      <alignment horizontal="right" vertical="top" wrapText="1"/>
    </xf>
    <xf numFmtId="0" fontId="106" fillId="0" borderId="0" xfId="0" applyFont="1" applyAlignment="1">
      <alignment horizontal="center" vertical="center"/>
    </xf>
    <xf numFmtId="0" fontId="105" fillId="24" borderId="17" xfId="0" applyFont="1" applyFill="1" applyBorder="1" applyAlignment="1">
      <alignment horizontal="center" vertical="center" wrapText="1"/>
    </xf>
    <xf numFmtId="0" fontId="107" fillId="24" borderId="17" xfId="0" applyFont="1" applyFill="1" applyBorder="1" applyAlignment="1">
      <alignment horizontal="center" vertical="center" wrapText="1"/>
    </xf>
    <xf numFmtId="0" fontId="107" fillId="27" borderId="25" xfId="0" applyFont="1" applyFill="1" applyBorder="1" applyAlignment="1">
      <alignment horizontal="center" vertical="center" wrapText="1"/>
    </xf>
    <xf numFmtId="0" fontId="107" fillId="27" borderId="27" xfId="0" applyFont="1" applyFill="1" applyBorder="1" applyAlignment="1">
      <alignment horizontal="center" vertical="center" wrapText="1"/>
    </xf>
    <xf numFmtId="0" fontId="107" fillId="27" borderId="28" xfId="0" applyFont="1" applyFill="1" applyBorder="1" applyAlignment="1">
      <alignment horizontal="center" vertical="center" wrapText="1"/>
    </xf>
    <xf numFmtId="0" fontId="107" fillId="29" borderId="25" xfId="0" applyFont="1" applyFill="1" applyBorder="1" applyAlignment="1">
      <alignment horizontal="center" vertical="center" wrapText="1"/>
    </xf>
    <xf numFmtId="0" fontId="107" fillId="29" borderId="27" xfId="0" applyFont="1" applyFill="1" applyBorder="1" applyAlignment="1">
      <alignment horizontal="center" vertical="center" wrapText="1"/>
    </xf>
    <xf numFmtId="0" fontId="107" fillId="32" borderId="17" xfId="0" applyFont="1" applyFill="1" applyBorder="1" applyAlignment="1">
      <alignment horizontal="center" vertical="center" wrapText="1"/>
    </xf>
    <xf numFmtId="0" fontId="107" fillId="30" borderId="25" xfId="0" applyFont="1" applyFill="1" applyBorder="1" applyAlignment="1">
      <alignment horizontal="center" vertical="center" wrapText="1"/>
    </xf>
    <xf numFmtId="0" fontId="107" fillId="30" borderId="27" xfId="0" applyFont="1" applyFill="1" applyBorder="1" applyAlignment="1">
      <alignment horizontal="center" vertical="center" wrapText="1"/>
    </xf>
    <xf numFmtId="0" fontId="107" fillId="30" borderId="28" xfId="0" applyFont="1" applyFill="1" applyBorder="1" applyAlignment="1">
      <alignment horizontal="center" vertical="center" wrapText="1"/>
    </xf>
    <xf numFmtId="0" fontId="106" fillId="0" borderId="0" xfId="0" applyFont="1" applyFill="1" applyBorder="1" applyAlignment="1" applyProtection="1">
      <alignment horizontal="left"/>
      <protection locked="0"/>
    </xf>
    <xf numFmtId="0" fontId="106" fillId="0" borderId="29" xfId="0" applyFont="1" applyFill="1" applyBorder="1" applyAlignment="1" applyProtection="1">
      <alignment horizontal="left"/>
      <protection locked="0"/>
    </xf>
    <xf numFmtId="0" fontId="106" fillId="0" borderId="0" xfId="0" applyFont="1" applyAlignment="1" applyProtection="1">
      <alignment horizontal="center"/>
    </xf>
    <xf numFmtId="0" fontId="105" fillId="24" borderId="126" xfId="0" applyFont="1" applyFill="1" applyBorder="1" applyAlignment="1" applyProtection="1">
      <alignment horizontal="center" vertical="center" wrapText="1"/>
    </xf>
    <xf numFmtId="0" fontId="105" fillId="24" borderId="127" xfId="0" applyFont="1" applyFill="1" applyBorder="1" applyAlignment="1" applyProtection="1">
      <alignment horizontal="center" vertical="center" wrapText="1"/>
    </xf>
    <xf numFmtId="0" fontId="105" fillId="24" borderId="128" xfId="0" applyFont="1" applyFill="1" applyBorder="1" applyAlignment="1" applyProtection="1">
      <alignment horizontal="center" vertical="center" wrapText="1"/>
    </xf>
    <xf numFmtId="0" fontId="105" fillId="24" borderId="26" xfId="0" applyFont="1" applyFill="1" applyBorder="1" applyAlignment="1" applyProtection="1">
      <alignment horizontal="center" vertical="center" wrapText="1"/>
    </xf>
    <xf numFmtId="0" fontId="105" fillId="24" borderId="0" xfId="0" applyFont="1" applyFill="1" applyBorder="1" applyAlignment="1" applyProtection="1">
      <alignment horizontal="center" vertical="center" wrapText="1"/>
    </xf>
    <xf numFmtId="0" fontId="105" fillId="24" borderId="29" xfId="0" applyFont="1" applyFill="1" applyBorder="1" applyAlignment="1" applyProtection="1">
      <alignment horizontal="center" vertical="center" wrapText="1"/>
    </xf>
    <xf numFmtId="0" fontId="105" fillId="24" borderId="64" xfId="0" applyFont="1" applyFill="1" applyBorder="1" applyAlignment="1" applyProtection="1">
      <alignment horizontal="center" vertical="center" wrapText="1"/>
    </xf>
    <xf numFmtId="0" fontId="105" fillId="24" borderId="65" xfId="0" applyFont="1" applyFill="1" applyBorder="1" applyAlignment="1" applyProtection="1">
      <alignment horizontal="center" vertical="center" wrapText="1"/>
    </xf>
    <xf numFmtId="0" fontId="105" fillId="24" borderId="30" xfId="0" applyFont="1" applyFill="1" applyBorder="1" applyAlignment="1" applyProtection="1">
      <alignment horizontal="center" vertical="center" wrapText="1"/>
    </xf>
    <xf numFmtId="0" fontId="105" fillId="24" borderId="25" xfId="0" applyFont="1" applyFill="1" applyBorder="1" applyAlignment="1" applyProtection="1">
      <alignment horizontal="center" vertical="center" wrapText="1"/>
    </xf>
    <xf numFmtId="0" fontId="105" fillId="24" borderId="27" xfId="0" applyFont="1" applyFill="1" applyBorder="1" applyAlignment="1" applyProtection="1">
      <alignment horizontal="center" vertical="center" wrapText="1"/>
    </xf>
    <xf numFmtId="0" fontId="105" fillId="24" borderId="28" xfId="0" applyFont="1" applyFill="1" applyBorder="1" applyAlignment="1" applyProtection="1">
      <alignment horizontal="center" vertical="center" wrapText="1"/>
    </xf>
    <xf numFmtId="0" fontId="105" fillId="24" borderId="102" xfId="0" applyFont="1" applyFill="1" applyBorder="1" applyAlignment="1" applyProtection="1">
      <alignment horizontal="center" vertical="center" wrapText="1"/>
    </xf>
    <xf numFmtId="0" fontId="105" fillId="24" borderId="132" xfId="0" applyFont="1" applyFill="1" applyBorder="1" applyAlignment="1" applyProtection="1">
      <alignment horizontal="center" vertical="center" wrapText="1"/>
    </xf>
    <xf numFmtId="0" fontId="105" fillId="24" borderId="131" xfId="0" applyFont="1" applyFill="1" applyBorder="1" applyAlignment="1" applyProtection="1">
      <alignment horizontal="center" vertical="center" wrapText="1"/>
    </xf>
    <xf numFmtId="0" fontId="106" fillId="24" borderId="25" xfId="0" applyFont="1" applyFill="1" applyBorder="1" applyAlignment="1" applyProtection="1">
      <alignment horizontal="center" wrapText="1"/>
    </xf>
    <xf numFmtId="0" fontId="106" fillId="24" borderId="27" xfId="0" applyFont="1" applyFill="1" applyBorder="1" applyAlignment="1" applyProtection="1">
      <alignment horizontal="center" wrapText="1"/>
    </xf>
    <xf numFmtId="0" fontId="106" fillId="24" borderId="28" xfId="0" applyFont="1" applyFill="1" applyBorder="1" applyAlignment="1" applyProtection="1">
      <alignment horizontal="center" wrapText="1"/>
    </xf>
    <xf numFmtId="0" fontId="105" fillId="24" borderId="25" xfId="0" applyFont="1" applyFill="1" applyBorder="1" applyAlignment="1" applyProtection="1">
      <alignment horizontal="center" wrapText="1"/>
    </xf>
    <xf numFmtId="0" fontId="105" fillId="24" borderId="27" xfId="0" applyFont="1" applyFill="1" applyBorder="1" applyAlignment="1" applyProtection="1">
      <alignment horizontal="center" wrapText="1"/>
    </xf>
    <xf numFmtId="0" fontId="105" fillId="24" borderId="28" xfId="0" applyFont="1" applyFill="1" applyBorder="1" applyAlignment="1" applyProtection="1">
      <alignment horizontal="center" wrapText="1"/>
    </xf>
    <xf numFmtId="0" fontId="105" fillId="24" borderId="18" xfId="0" applyFont="1" applyFill="1" applyBorder="1" applyAlignment="1" applyProtection="1">
      <alignment horizontal="center" vertical="center" wrapText="1"/>
    </xf>
    <xf numFmtId="0" fontId="105" fillId="24" borderId="61" xfId="0" applyFont="1" applyFill="1" applyBorder="1" applyAlignment="1" applyProtection="1">
      <alignment horizontal="center" vertical="center" wrapText="1"/>
    </xf>
    <xf numFmtId="0" fontId="106" fillId="24" borderId="17" xfId="0" applyFont="1" applyFill="1" applyBorder="1" applyAlignment="1" applyProtection="1">
      <alignment horizontal="center" wrapText="1"/>
    </xf>
    <xf numFmtId="0" fontId="105" fillId="24" borderId="17" xfId="0" applyFont="1" applyFill="1" applyBorder="1" applyAlignment="1" applyProtection="1">
      <alignment horizontal="center" wrapText="1"/>
    </xf>
    <xf numFmtId="0" fontId="106" fillId="0" borderId="0" xfId="0" applyFont="1" applyAlignment="1">
      <alignment wrapText="1"/>
    </xf>
    <xf numFmtId="0" fontId="106" fillId="0" borderId="80" xfId="0" applyFont="1" applyBorder="1" applyAlignment="1">
      <alignment wrapText="1"/>
    </xf>
    <xf numFmtId="0" fontId="105" fillId="24" borderId="224" xfId="0" applyFont="1" applyFill="1" applyBorder="1" applyAlignment="1" applyProtection="1">
      <alignment horizontal="center" vertical="center" wrapText="1"/>
    </xf>
    <xf numFmtId="0" fontId="106" fillId="24" borderId="222" xfId="0" applyFont="1" applyFill="1" applyBorder="1" applyAlignment="1" applyProtection="1">
      <alignment horizontal="center" wrapText="1"/>
    </xf>
    <xf numFmtId="0" fontId="105" fillId="24" borderId="223" xfId="0" applyFont="1" applyFill="1" applyBorder="1" applyAlignment="1" applyProtection="1">
      <alignment horizontal="center" wrapText="1"/>
    </xf>
    <xf numFmtId="0" fontId="105" fillId="24" borderId="222" xfId="0" applyFont="1" applyFill="1" applyBorder="1" applyAlignment="1" applyProtection="1">
      <alignment horizontal="center" wrapText="1"/>
    </xf>
  </cellXfs>
  <cellStyles count="3543">
    <cellStyle name="20% - Accent1" xfId="1"/>
    <cellStyle name="20% - Accent1 2" xfId="434"/>
    <cellStyle name="20% - Accent1 3" xfId="1230"/>
    <cellStyle name="20% - Accent1 4" xfId="1508"/>
    <cellStyle name="20% - Accent1 5" xfId="1606"/>
    <cellStyle name="20% - Accent1 6" xfId="2068"/>
    <cellStyle name="20% - Accent1_TRT1" xfId="2572"/>
    <cellStyle name="20% - Accent2" xfId="2"/>
    <cellStyle name="20% - Accent2 2" xfId="435"/>
    <cellStyle name="20% - Accent2 3" xfId="1231"/>
    <cellStyle name="20% - Accent2 4" xfId="1607"/>
    <cellStyle name="20% - Accent2 5" xfId="2069"/>
    <cellStyle name="20% - Accent2_TRT1" xfId="2573"/>
    <cellStyle name="20% - Accent3" xfId="3"/>
    <cellStyle name="20% - Accent3 2" xfId="436"/>
    <cellStyle name="20% - Accent3 3" xfId="1232"/>
    <cellStyle name="20% - Accent3 4" xfId="1608"/>
    <cellStyle name="20% - Accent3 5" xfId="2070"/>
    <cellStyle name="20% - Accent3_TRT1" xfId="2574"/>
    <cellStyle name="20% - Accent4" xfId="4"/>
    <cellStyle name="20% - Accent4 2" xfId="437"/>
    <cellStyle name="20% - Accent4 3" xfId="1233"/>
    <cellStyle name="20% - Accent4 4" xfId="1609"/>
    <cellStyle name="20% - Accent4 5" xfId="2071"/>
    <cellStyle name="20% - Accent4_TRT1" xfId="2575"/>
    <cellStyle name="20% - Accent5" xfId="5"/>
    <cellStyle name="20% - Accent5 2" xfId="442"/>
    <cellStyle name="20% - Accent5 3" xfId="1234"/>
    <cellStyle name="20% - Accent5 4" xfId="1509"/>
    <cellStyle name="20% - Accent5 5" xfId="1610"/>
    <cellStyle name="20% - Accent5 6" xfId="2072"/>
    <cellStyle name="20% - Accent5_TRT1" xfId="2576"/>
    <cellStyle name="20% - Accent6" xfId="6"/>
    <cellStyle name="20% - Accent6 2" xfId="447"/>
    <cellStyle name="20% - Accent6 3" xfId="1235"/>
    <cellStyle name="20% - Accent6 4" xfId="1510"/>
    <cellStyle name="20% - Accent6 5" xfId="1611"/>
    <cellStyle name="20% - Accent6 6" xfId="2073"/>
    <cellStyle name="20% - Accent6_TRT1" xfId="257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3"/>
    <cellStyle name="20% - Ênfase1 2 2 6" xfId="2045"/>
    <cellStyle name="20% - Ênfase1 2 2_TRT1" xfId="2578"/>
    <cellStyle name="20% - Ênfase1 2 3" xfId="448"/>
    <cellStyle name="20% - Ênfase1 2 4" xfId="1236"/>
    <cellStyle name="20% - Ênfase1 2 5" xfId="1511"/>
    <cellStyle name="20% - Ênfase1 2 6" xfId="1612"/>
    <cellStyle name="20% - Ênfase1 2 7" xfId="2044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4"/>
    <cellStyle name="20% - Ênfase1 3 6" xfId="2046"/>
    <cellStyle name="20% - Ênfase1 3_TRT1" xfId="2579"/>
    <cellStyle name="20% - Ênfase1 4" xfId="11"/>
    <cellStyle name="20% - Ênfase1 4 2" xfId="451"/>
    <cellStyle name="20% - Ênfase1 4 3" xfId="1239"/>
    <cellStyle name="20% - Ênfase1 4 4" xfId="1514"/>
    <cellStyle name="20% - Ênfase1 4 5" xfId="1615"/>
    <cellStyle name="20% - Ênfase1 4 6" xfId="2047"/>
    <cellStyle name="20% - Ênfase1 4_TRT1" xfId="2580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7"/>
    <cellStyle name="20% - Ênfase2 2 2 5" xfId="2049"/>
    <cellStyle name="20% - Ênfase2 2 2_TRT1" xfId="2581"/>
    <cellStyle name="20% - Ênfase2 2 3" xfId="452"/>
    <cellStyle name="20% - Ênfase2 2 4" xfId="1240"/>
    <cellStyle name="20% - Ênfase2 2 5" xfId="1616"/>
    <cellStyle name="20% - Ênfase2 2 6" xfId="2048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8"/>
    <cellStyle name="20% - Ênfase2 3 5" xfId="2050"/>
    <cellStyle name="20% - Ênfase2 3_TRT1" xfId="2582"/>
    <cellStyle name="20% - Ênfase2 4" xfId="16"/>
    <cellStyle name="20% - Ênfase2 4 2" xfId="455"/>
    <cellStyle name="20% - Ênfase2 4 3" xfId="1243"/>
    <cellStyle name="20% - Ênfase2 4 4" xfId="1619"/>
    <cellStyle name="20% - Ênfase2 4 5" xfId="2051"/>
    <cellStyle name="20% - Ênfase2 4_TRT1" xfId="2583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1"/>
    <cellStyle name="20% - Ênfase3 2 2 5" xfId="2053"/>
    <cellStyle name="20% - Ênfase3 2 2_TRT1" xfId="2584"/>
    <cellStyle name="20% - Ênfase3 2 3" xfId="456"/>
    <cellStyle name="20% - Ênfase3 2 4" xfId="1244"/>
    <cellStyle name="20% - Ênfase3 2 5" xfId="1620"/>
    <cellStyle name="20% - Ênfase3 2 6" xfId="2052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2"/>
    <cellStyle name="20% - Ênfase3 3 5" xfId="2054"/>
    <cellStyle name="20% - Ênfase3 3_TRT1" xfId="2585"/>
    <cellStyle name="20% - Ênfase3 4" xfId="21"/>
    <cellStyle name="20% - Ênfase3 4 2" xfId="459"/>
    <cellStyle name="20% - Ênfase3 4 3" xfId="1247"/>
    <cellStyle name="20% - Ênfase3 4 4" xfId="1623"/>
    <cellStyle name="20% - Ênfase3 4 5" xfId="2055"/>
    <cellStyle name="20% - Ênfase3 4_TRT1" xfId="2586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5"/>
    <cellStyle name="20% - Ênfase4 2 2 5" xfId="2057"/>
    <cellStyle name="20% - Ênfase4 2 2_TRT1" xfId="2587"/>
    <cellStyle name="20% - Ênfase4 2 3" xfId="460"/>
    <cellStyle name="20% - Ênfase4 2 4" xfId="1248"/>
    <cellStyle name="20% - Ênfase4 2 5" xfId="1624"/>
    <cellStyle name="20% - Ênfase4 2 6" xfId="2056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6"/>
    <cellStyle name="20% - Ênfase4 3 5" xfId="2058"/>
    <cellStyle name="20% - Ênfase4 3_TRT1" xfId="2588"/>
    <cellStyle name="20% - Ênfase4 4" xfId="26"/>
    <cellStyle name="20% - Ênfase4 4 2" xfId="463"/>
    <cellStyle name="20% - Ênfase4 4 3" xfId="1251"/>
    <cellStyle name="20% - Ênfase4 4 4" xfId="1627"/>
    <cellStyle name="20% - Ênfase4 4 5" xfId="2059"/>
    <cellStyle name="20% - Ênfase4 4_TRT1" xfId="2589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29"/>
    <cellStyle name="20% - Ênfase5 2 2 6" xfId="2061"/>
    <cellStyle name="20% - Ênfase5 2 2_TRT1" xfId="2590"/>
    <cellStyle name="20% - Ênfase5 2 3" xfId="464"/>
    <cellStyle name="20% - Ênfase5 2 4" xfId="1252"/>
    <cellStyle name="20% - Ênfase5 2 5" xfId="1515"/>
    <cellStyle name="20% - Ênfase5 2 6" xfId="1628"/>
    <cellStyle name="20% - Ênfase5 2 7" xfId="2060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0"/>
    <cellStyle name="20% - Ênfase5 3 6" xfId="2062"/>
    <cellStyle name="20% - Ênfase5 3_TRT1" xfId="2591"/>
    <cellStyle name="20% - Ênfase5 4" xfId="31"/>
    <cellStyle name="20% - Ênfase5 4 2" xfId="467"/>
    <cellStyle name="20% - Ênfase5 4 3" xfId="1255"/>
    <cellStyle name="20% - Ênfase5 4 4" xfId="1518"/>
    <cellStyle name="20% - Ênfase5 4 5" xfId="1631"/>
    <cellStyle name="20% - Ênfase5 4 6" xfId="2063"/>
    <cellStyle name="20% - Ênfase5 4_TRT1" xfId="2592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3"/>
    <cellStyle name="20% - Ênfase6 2 2 6" xfId="2065"/>
    <cellStyle name="20% - Ênfase6 2 2_TRT1" xfId="2593"/>
    <cellStyle name="20% - Ênfase6 2 3" xfId="468"/>
    <cellStyle name="20% - Ênfase6 2 4" xfId="1256"/>
    <cellStyle name="20% - Ênfase6 2 5" xfId="1519"/>
    <cellStyle name="20% - Ênfase6 2 6" xfId="1632"/>
    <cellStyle name="20% - Ênfase6 2 7" xfId="2064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4"/>
    <cellStyle name="20% - Ênfase6 3 6" xfId="2066"/>
    <cellStyle name="20% - Ênfase6 3_TRT1" xfId="2594"/>
    <cellStyle name="20% - Ênfase6 4" xfId="36"/>
    <cellStyle name="20% - Ênfase6 4 2" xfId="471"/>
    <cellStyle name="20% - Ênfase6 4 3" xfId="1259"/>
    <cellStyle name="20% - Ênfase6 4 4" xfId="1635"/>
    <cellStyle name="20% - Ênfase6 4 5" xfId="2067"/>
    <cellStyle name="20% - Ênfase6 4 6" xfId="2479"/>
    <cellStyle name="20% - Ênfase6 4_TRT1" xfId="2595"/>
    <cellStyle name="40% - Accent1" xfId="37"/>
    <cellStyle name="40% - Accent1 2" xfId="472"/>
    <cellStyle name="40% - Accent1 3" xfId="1260"/>
    <cellStyle name="40% - Accent1 4" xfId="1636"/>
    <cellStyle name="40% - Accent1 5" xfId="2098"/>
    <cellStyle name="40% - Accent1_TRT1" xfId="2596"/>
    <cellStyle name="40% - Accent2" xfId="38"/>
    <cellStyle name="40% - Accent2 2" xfId="473"/>
    <cellStyle name="40% - Accent2 3" xfId="1261"/>
    <cellStyle name="40% - Accent2 4" xfId="1637"/>
    <cellStyle name="40% - Accent2 5" xfId="2099"/>
    <cellStyle name="40% - Accent2_TRT1" xfId="2597"/>
    <cellStyle name="40% - Accent3" xfId="39"/>
    <cellStyle name="40% - Accent3 2" xfId="474"/>
    <cellStyle name="40% - Accent3 3" xfId="1262"/>
    <cellStyle name="40% - Accent3 4" xfId="1638"/>
    <cellStyle name="40% - Accent3 5" xfId="2100"/>
    <cellStyle name="40% - Accent3_TRT1" xfId="2598"/>
    <cellStyle name="40% - Accent4" xfId="40"/>
    <cellStyle name="40% - Accent4 2" xfId="475"/>
    <cellStyle name="40% - Accent4 3" xfId="1263"/>
    <cellStyle name="40% - Accent4 4" xfId="1639"/>
    <cellStyle name="40% - Accent4 5" xfId="2101"/>
    <cellStyle name="40% - Accent4_TRT1" xfId="2599"/>
    <cellStyle name="40% - Accent5" xfId="41"/>
    <cellStyle name="40% - Accent5 2" xfId="476"/>
    <cellStyle name="40% - Accent5 3" xfId="1264"/>
    <cellStyle name="40% - Accent5 4" xfId="1640"/>
    <cellStyle name="40% - Accent5 5" xfId="2102"/>
    <cellStyle name="40% - Accent5_TRT1" xfId="2600"/>
    <cellStyle name="40% - Accent6" xfId="42"/>
    <cellStyle name="40% - Accent6 2" xfId="477"/>
    <cellStyle name="40% - Accent6 3" xfId="1265"/>
    <cellStyle name="40% - Accent6 4" xfId="1522"/>
    <cellStyle name="40% - Accent6 5" xfId="1641"/>
    <cellStyle name="40% - Accent6 6" xfId="2103"/>
    <cellStyle name="40% - Accent6_TRT1" xfId="2601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3"/>
    <cellStyle name="40% - Ênfase1 2 2 5" xfId="2075"/>
    <cellStyle name="40% - Ênfase1 2 2_TRT1" xfId="2602"/>
    <cellStyle name="40% - Ênfase1 2 3" xfId="478"/>
    <cellStyle name="40% - Ênfase1 2 4" xfId="1266"/>
    <cellStyle name="40% - Ênfase1 2 5" xfId="1642"/>
    <cellStyle name="40% - Ênfase1 2 6" xfId="2074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4"/>
    <cellStyle name="40% - Ênfase1 3 5" xfId="2076"/>
    <cellStyle name="40% - Ênfase1 3_TRT1" xfId="2603"/>
    <cellStyle name="40% - Ênfase1 4" xfId="47"/>
    <cellStyle name="40% - Ênfase1 4 2" xfId="481"/>
    <cellStyle name="40% - Ênfase1 4 3" xfId="1269"/>
    <cellStyle name="40% - Ênfase1 4 4" xfId="1645"/>
    <cellStyle name="40% - Ênfase1 4 5" xfId="2077"/>
    <cellStyle name="40% - Ênfase1 4_TRT1" xfId="2604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7"/>
    <cellStyle name="40% - Ênfase2 2 2 5" xfId="2079"/>
    <cellStyle name="40% - Ênfase2 2 2_TRT1" xfId="2605"/>
    <cellStyle name="40% - Ênfase2 2 3" xfId="482"/>
    <cellStyle name="40% - Ênfase2 2 4" xfId="1270"/>
    <cellStyle name="40% - Ênfase2 2 5" xfId="1646"/>
    <cellStyle name="40% - Ênfase2 2 6" xfId="2078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8"/>
    <cellStyle name="40% - Ênfase2 3 5" xfId="2080"/>
    <cellStyle name="40% - Ênfase2 3_TRT1" xfId="2606"/>
    <cellStyle name="40% - Ênfase2 4" xfId="52"/>
    <cellStyle name="40% - Ênfase2 4 2" xfId="485"/>
    <cellStyle name="40% - Ênfase2 4 3" xfId="1273"/>
    <cellStyle name="40% - Ênfase2 4 4" xfId="1649"/>
    <cellStyle name="40% - Ênfase2 4 5" xfId="2081"/>
    <cellStyle name="40% - Ênfase2 4_TRT1" xfId="2607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1"/>
    <cellStyle name="40% - Ênfase3 2 2 5" xfId="2083"/>
    <cellStyle name="40% - Ênfase3 2 2_TRT1" xfId="2608"/>
    <cellStyle name="40% - Ênfase3 2 3" xfId="486"/>
    <cellStyle name="40% - Ênfase3 2 4" xfId="1274"/>
    <cellStyle name="40% - Ênfase3 2 5" xfId="1650"/>
    <cellStyle name="40% - Ênfase3 2 6" xfId="2082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2"/>
    <cellStyle name="40% - Ênfase3 3 5" xfId="2084"/>
    <cellStyle name="40% - Ênfase3 3_TRT1" xfId="2609"/>
    <cellStyle name="40% - Ênfase3 4" xfId="57"/>
    <cellStyle name="40% - Ênfase3 4 2" xfId="489"/>
    <cellStyle name="40% - Ênfase3 4 3" xfId="1277"/>
    <cellStyle name="40% - Ênfase3 4 4" xfId="1653"/>
    <cellStyle name="40% - Ênfase3 4 5" xfId="2085"/>
    <cellStyle name="40% - Ênfase3 4_TRT1" xfId="2610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5"/>
    <cellStyle name="40% - Ênfase4 2 2 5" xfId="2087"/>
    <cellStyle name="40% - Ênfase4 2 2_TRT1" xfId="2611"/>
    <cellStyle name="40% - Ênfase4 2 3" xfId="490"/>
    <cellStyle name="40% - Ênfase4 2 4" xfId="1278"/>
    <cellStyle name="40% - Ênfase4 2 5" xfId="1654"/>
    <cellStyle name="40% - Ênfase4 2 6" xfId="2086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6"/>
    <cellStyle name="40% - Ênfase4 3 5" xfId="2088"/>
    <cellStyle name="40% - Ênfase4 3_TRT1" xfId="2612"/>
    <cellStyle name="40% - Ênfase4 4" xfId="62"/>
    <cellStyle name="40% - Ênfase4 4 2" xfId="493"/>
    <cellStyle name="40% - Ênfase4 4 3" xfId="1281"/>
    <cellStyle name="40% - Ênfase4 4 4" xfId="1657"/>
    <cellStyle name="40% - Ênfase4 4 5" xfId="2089"/>
    <cellStyle name="40% - Ênfase4 4_TRT1" xfId="261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59"/>
    <cellStyle name="40% - Ênfase5 2 2 5" xfId="2091"/>
    <cellStyle name="40% - Ênfase5 2 2_TRT1" xfId="2614"/>
    <cellStyle name="40% - Ênfase5 2 3" xfId="494"/>
    <cellStyle name="40% - Ênfase5 2 4" xfId="1282"/>
    <cellStyle name="40% - Ênfase5 2 5" xfId="1658"/>
    <cellStyle name="40% - Ênfase5 2 6" xfId="2090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0"/>
    <cellStyle name="40% - Ênfase5 3 5" xfId="2092"/>
    <cellStyle name="40% - Ênfase5 3_TRT1" xfId="2615"/>
    <cellStyle name="40% - Ênfase5 4" xfId="67"/>
    <cellStyle name="40% - Ênfase5 4 2" xfId="497"/>
    <cellStyle name="40% - Ênfase5 4 3" xfId="1285"/>
    <cellStyle name="40% - Ênfase5 4 4" xfId="1661"/>
    <cellStyle name="40% - Ênfase5 4 5" xfId="2093"/>
    <cellStyle name="40% - Ênfase5 4_TRT1" xfId="2616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3"/>
    <cellStyle name="40% - Ênfase6 2 2 6" xfId="2095"/>
    <cellStyle name="40% - Ênfase6 2 2_TRT1" xfId="2617"/>
    <cellStyle name="40% - Ênfase6 2 3" xfId="498"/>
    <cellStyle name="40% - Ênfase6 2 4" xfId="1286"/>
    <cellStyle name="40% - Ênfase6 2 5" xfId="1523"/>
    <cellStyle name="40% - Ênfase6 2 6" xfId="1662"/>
    <cellStyle name="40% - Ênfase6 2 7" xfId="2094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4"/>
    <cellStyle name="40% - Ênfase6 3 6" xfId="2096"/>
    <cellStyle name="40% - Ênfase6 3_TRT1" xfId="2618"/>
    <cellStyle name="40% - Ênfase6 4" xfId="72"/>
    <cellStyle name="40% - Ênfase6 4 2" xfId="501"/>
    <cellStyle name="40% - Ênfase6 4 3" xfId="1289"/>
    <cellStyle name="40% - Ênfase6 4 4" xfId="1526"/>
    <cellStyle name="40% - Ênfase6 4 5" xfId="1665"/>
    <cellStyle name="40% - Ênfase6 4 6" xfId="2097"/>
    <cellStyle name="40% - Ênfase6 4_TRT1" xfId="2619"/>
    <cellStyle name="60% - Accent1" xfId="73"/>
    <cellStyle name="60% - Accent1 2" xfId="502"/>
    <cellStyle name="60% - Accent1 3" xfId="1290"/>
    <cellStyle name="60% - Accent1 4" xfId="1666"/>
    <cellStyle name="60% - Accent1 5" xfId="2128"/>
    <cellStyle name="60% - Accent1_TRT1" xfId="2620"/>
    <cellStyle name="60% - Accent2" xfId="74"/>
    <cellStyle name="60% - Accent2 2" xfId="503"/>
    <cellStyle name="60% - Accent2 3" xfId="1291"/>
    <cellStyle name="60% - Accent2 4" xfId="1667"/>
    <cellStyle name="60% - Accent2 5" xfId="2129"/>
    <cellStyle name="60% - Accent2_TRT1" xfId="2621"/>
    <cellStyle name="60% - Accent3" xfId="75"/>
    <cellStyle name="60% - Accent3 2" xfId="504"/>
    <cellStyle name="60% - Accent3 3" xfId="1292"/>
    <cellStyle name="60% - Accent3 4" xfId="1668"/>
    <cellStyle name="60% - Accent3 5" xfId="2130"/>
    <cellStyle name="60% - Accent3_TRT1" xfId="2622"/>
    <cellStyle name="60% - Accent4" xfId="76"/>
    <cellStyle name="60% - Accent4 2" xfId="505"/>
    <cellStyle name="60% - Accent4 3" xfId="1293"/>
    <cellStyle name="60% - Accent4 4" xfId="1669"/>
    <cellStyle name="60% - Accent4 5" xfId="2131"/>
    <cellStyle name="60% - Accent4_TRT1" xfId="2623"/>
    <cellStyle name="60% - Accent5" xfId="77"/>
    <cellStyle name="60% - Accent5 2" xfId="506"/>
    <cellStyle name="60% - Accent5 3" xfId="1294"/>
    <cellStyle name="60% - Accent5 4" xfId="1670"/>
    <cellStyle name="60% - Accent5 5" xfId="2132"/>
    <cellStyle name="60% - Accent5_TRT1" xfId="2624"/>
    <cellStyle name="60% - Accent6" xfId="78"/>
    <cellStyle name="60% - Accent6 2" xfId="507"/>
    <cellStyle name="60% - Accent6 3" xfId="1295"/>
    <cellStyle name="60% - Accent6 4" xfId="1671"/>
    <cellStyle name="60% - Accent6 5" xfId="2133"/>
    <cellStyle name="60% - Accent6_TRT1" xfId="2625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3"/>
    <cellStyle name="60% - Ênfase1 2 2 5" xfId="2105"/>
    <cellStyle name="60% - Ênfase1 2 2_TRT1" xfId="2626"/>
    <cellStyle name="60% - Ênfase1 2 3" xfId="508"/>
    <cellStyle name="60% - Ênfase1 2 4" xfId="1296"/>
    <cellStyle name="60% - Ênfase1 2 5" xfId="1672"/>
    <cellStyle name="60% - Ênfase1 2 6" xfId="2104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4"/>
    <cellStyle name="60% - Ênfase1 3 5" xfId="2106"/>
    <cellStyle name="60% - Ênfase1 3_TRT1" xfId="2627"/>
    <cellStyle name="60% - Ênfase1 4" xfId="83"/>
    <cellStyle name="60% - Ênfase1 4 2" xfId="511"/>
    <cellStyle name="60% - Ênfase1 4 3" xfId="1299"/>
    <cellStyle name="60% - Ênfase1 4 4" xfId="1675"/>
    <cellStyle name="60% - Ênfase1 4 5" xfId="2107"/>
    <cellStyle name="60% - Ênfase1 4_TRT1" xfId="2628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7"/>
    <cellStyle name="60% - Ênfase2 2 2 5" xfId="2109"/>
    <cellStyle name="60% - Ênfase2 2 2_TRT1" xfId="2629"/>
    <cellStyle name="60% - Ênfase2 2 3" xfId="512"/>
    <cellStyle name="60% - Ênfase2 2 4" xfId="1300"/>
    <cellStyle name="60% - Ênfase2 2 5" xfId="1676"/>
    <cellStyle name="60% - Ênfase2 2 6" xfId="2108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8"/>
    <cellStyle name="60% - Ênfase2 3 5" xfId="2110"/>
    <cellStyle name="60% - Ênfase2 3_TRT1" xfId="2630"/>
    <cellStyle name="60% - Ênfase2 4" xfId="88"/>
    <cellStyle name="60% - Ênfase2 4 2" xfId="519"/>
    <cellStyle name="60% - Ênfase2 4 3" xfId="1303"/>
    <cellStyle name="60% - Ênfase2 4 4" xfId="1679"/>
    <cellStyle name="60% - Ênfase2 4 5" xfId="2111"/>
    <cellStyle name="60% - Ênfase2 4_TRT1" xfId="2631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1"/>
    <cellStyle name="60% - Ênfase3 2 2 5" xfId="2113"/>
    <cellStyle name="60% - Ênfase3 2 2_TRT1" xfId="2632"/>
    <cellStyle name="60% - Ênfase3 2 3" xfId="520"/>
    <cellStyle name="60% - Ênfase3 2 4" xfId="1304"/>
    <cellStyle name="60% - Ênfase3 2 5" xfId="1680"/>
    <cellStyle name="60% - Ênfase3 2 6" xfId="2112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2"/>
    <cellStyle name="60% - Ênfase3 3 5" xfId="2114"/>
    <cellStyle name="60% - Ênfase3 3_TRT1" xfId="2633"/>
    <cellStyle name="60% - Ênfase3 4" xfId="93"/>
    <cellStyle name="60% - Ênfase3 4 2" xfId="527"/>
    <cellStyle name="60% - Ênfase3 4 3" xfId="1307"/>
    <cellStyle name="60% - Ênfase3 4 4" xfId="1683"/>
    <cellStyle name="60% - Ênfase3 4 5" xfId="2115"/>
    <cellStyle name="60% - Ênfase3 4_TRT1" xfId="263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5"/>
    <cellStyle name="60% - Ênfase4 2 2 5" xfId="2117"/>
    <cellStyle name="60% - Ênfase4 2 2_TRT1" xfId="2635"/>
    <cellStyle name="60% - Ênfase4 2 3" xfId="528"/>
    <cellStyle name="60% - Ênfase4 2 4" xfId="1308"/>
    <cellStyle name="60% - Ênfase4 2 5" xfId="1684"/>
    <cellStyle name="60% - Ênfase4 2 6" xfId="2116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6"/>
    <cellStyle name="60% - Ênfase4 3 5" xfId="2118"/>
    <cellStyle name="60% - Ênfase4 3_TRT1" xfId="2636"/>
    <cellStyle name="60% - Ênfase4 4" xfId="98"/>
    <cellStyle name="60% - Ênfase4 4 2" xfId="537"/>
    <cellStyle name="60% - Ênfase4 4 3" xfId="1311"/>
    <cellStyle name="60% - Ênfase4 4 4" xfId="1687"/>
    <cellStyle name="60% - Ênfase4 4 5" xfId="2119"/>
    <cellStyle name="60% - Ênfase4 4_TRT1" xfId="26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89"/>
    <cellStyle name="60% - Ênfase5 2 2 5" xfId="2121"/>
    <cellStyle name="60% - Ênfase5 2 2_TRT1" xfId="2638"/>
    <cellStyle name="60% - Ênfase5 2 3" xfId="538"/>
    <cellStyle name="60% - Ênfase5 2 4" xfId="1312"/>
    <cellStyle name="60% - Ênfase5 2 5" xfId="1688"/>
    <cellStyle name="60% - Ênfase5 2 6" xfId="2120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0"/>
    <cellStyle name="60% - Ênfase5 3 5" xfId="2122"/>
    <cellStyle name="60% - Ênfase5 3_TRT1" xfId="2639"/>
    <cellStyle name="60% - Ênfase5 4" xfId="103"/>
    <cellStyle name="60% - Ênfase5 4 2" xfId="541"/>
    <cellStyle name="60% - Ênfase5 4 3" xfId="1315"/>
    <cellStyle name="60% - Ênfase5 4 4" xfId="1691"/>
    <cellStyle name="60% - Ênfase5 4 5" xfId="2123"/>
    <cellStyle name="60% - Ênfase5 4_TRT1" xfId="2640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3"/>
    <cellStyle name="60% - Ênfase6 2 2 5" xfId="2125"/>
    <cellStyle name="60% - Ênfase6 2 2_TRT1" xfId="2641"/>
    <cellStyle name="60% - Ênfase6 2 3" xfId="542"/>
    <cellStyle name="60% - Ênfase6 2 4" xfId="1316"/>
    <cellStyle name="60% - Ênfase6 2 5" xfId="1692"/>
    <cellStyle name="60% - Ênfase6 2 6" xfId="2124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4"/>
    <cellStyle name="60% - Ênfase6 3 5" xfId="2126"/>
    <cellStyle name="60% - Ênfase6 3_TRT1" xfId="2642"/>
    <cellStyle name="60% - Ênfase6 4" xfId="108"/>
    <cellStyle name="60% - Ênfase6 4 2" xfId="551"/>
    <cellStyle name="60% - Ênfase6 4 3" xfId="1319"/>
    <cellStyle name="60% - Ênfase6 4 4" xfId="1695"/>
    <cellStyle name="60% - Ênfase6 4 5" xfId="2127"/>
    <cellStyle name="60% - Ênfase6 4_TRT1" xfId="2643"/>
    <cellStyle name="Accent" xfId="1563"/>
    <cellStyle name="Accent 1" xfId="1564"/>
    <cellStyle name="Accent 1 2" xfId="2460"/>
    <cellStyle name="Accent 1_TRT15" xfId="2821"/>
    <cellStyle name="Accent 2" xfId="1565"/>
    <cellStyle name="Accent 2 2" xfId="2461"/>
    <cellStyle name="Accent 2_TRT15" xfId="2822"/>
    <cellStyle name="Accent 3" xfId="1566"/>
    <cellStyle name="Accent 3 2" xfId="2462"/>
    <cellStyle name="Accent 3_TRT15" xfId="2823"/>
    <cellStyle name="Accent 4" xfId="2459"/>
    <cellStyle name="Accent_TRT15" xfId="2820"/>
    <cellStyle name="Accent1" xfId="109"/>
    <cellStyle name="Accent1 2" xfId="552"/>
    <cellStyle name="Accent1 3" xfId="1320"/>
    <cellStyle name="Accent1 4" xfId="1696"/>
    <cellStyle name="Accent1 5" xfId="2134"/>
    <cellStyle name="Accent1_TRT1" xfId="2644"/>
    <cellStyle name="Accent2" xfId="110"/>
    <cellStyle name="Accent2 2" xfId="553"/>
    <cellStyle name="Accent2 3" xfId="1321"/>
    <cellStyle name="Accent2 4" xfId="1697"/>
    <cellStyle name="Accent2 5" xfId="2135"/>
    <cellStyle name="Accent2_TRT1" xfId="2645"/>
    <cellStyle name="Accent3" xfId="111"/>
    <cellStyle name="Accent3 2" xfId="743"/>
    <cellStyle name="Accent3 3" xfId="1322"/>
    <cellStyle name="Accent3 4" xfId="1698"/>
    <cellStyle name="Accent3 5" xfId="2136"/>
    <cellStyle name="Accent3_TRT1" xfId="2646"/>
    <cellStyle name="Accent4" xfId="112"/>
    <cellStyle name="Accent4 2" xfId="742"/>
    <cellStyle name="Accent4 3" xfId="1323"/>
    <cellStyle name="Accent4 4" xfId="1699"/>
    <cellStyle name="Accent4 5" xfId="2137"/>
    <cellStyle name="Accent4_TRT1" xfId="2647"/>
    <cellStyle name="Accent5" xfId="113"/>
    <cellStyle name="Accent5 2" xfId="739"/>
    <cellStyle name="Accent5 3" xfId="1324"/>
    <cellStyle name="Accent5 4" xfId="1700"/>
    <cellStyle name="Accent5 5" xfId="2138"/>
    <cellStyle name="Accent5_TRT1" xfId="2648"/>
    <cellStyle name="Accent6" xfId="114"/>
    <cellStyle name="Accent6 2" xfId="741"/>
    <cellStyle name="Accent6 3" xfId="1325"/>
    <cellStyle name="Accent6 4" xfId="1701"/>
    <cellStyle name="Accent6 5" xfId="2139"/>
    <cellStyle name="Accent6_TRT1" xfId="2649"/>
    <cellStyle name="b0let" xfId="115"/>
    <cellStyle name="b0let 2" xfId="740"/>
    <cellStyle name="b0let 3" xfId="906"/>
    <cellStyle name="b0let 4" xfId="1702"/>
    <cellStyle name="b0let 5" xfId="2140"/>
    <cellStyle name="b0let_TRT1" xfId="2650"/>
    <cellStyle name="Bad" xfId="116"/>
    <cellStyle name="Bad 1" xfId="1326"/>
    <cellStyle name="Bad 1 2" xfId="1703"/>
    <cellStyle name="Bad 1_TRT1" xfId="2651"/>
    <cellStyle name="Bad 2" xfId="554"/>
    <cellStyle name="Bad 3" xfId="1560"/>
    <cellStyle name="Bad 4" xfId="2141"/>
    <cellStyle name="Bad 5" xfId="2463"/>
    <cellStyle name="Bad_TRT15" xfId="2824"/>
    <cellStyle name="Bol-Data" xfId="117"/>
    <cellStyle name="Bol-Data 2" xfId="555"/>
    <cellStyle name="Bol-Data 3" xfId="907"/>
    <cellStyle name="Bol-Data 4" xfId="2142"/>
    <cellStyle name="Bol-Data_TRT3" xfId="2509"/>
    <cellStyle name="bolet" xfId="118"/>
    <cellStyle name="bolet 2" xfId="556"/>
    <cellStyle name="bolet 3" xfId="908"/>
    <cellStyle name="bolet 4" xfId="2143"/>
    <cellStyle name="bolet_TRT3" xfId="2510"/>
    <cellStyle name="Boletim" xfId="119"/>
    <cellStyle name="Boletim 2" xfId="557"/>
    <cellStyle name="Boletim 3" xfId="909"/>
    <cellStyle name="Boletim 4" xfId="2144"/>
    <cellStyle name="Boletim_TRT3" xfId="2511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5"/>
    <cellStyle name="Bom 2 2 5" xfId="2146"/>
    <cellStyle name="Bom 2 2_TRT1" xfId="2652"/>
    <cellStyle name="Bom 2 3" xfId="558"/>
    <cellStyle name="Bom 2 4" xfId="1327"/>
    <cellStyle name="Bom 2 5" xfId="1704"/>
    <cellStyle name="Bom 2 6" xfId="2145"/>
    <cellStyle name="Bom 2_05_Impactos_Demais PLs_2013_Dados CNJ de jul-12" xfId="122"/>
    <cellStyle name="Bom 3" xfId="123"/>
    <cellStyle name="Bom 3 2" xfId="560"/>
    <cellStyle name="Bom 3 3" xfId="1329"/>
    <cellStyle name="Bom 3 4" xfId="1706"/>
    <cellStyle name="Bom 3 5" xfId="2147"/>
    <cellStyle name="Bom 3_TRT1" xfId="2653"/>
    <cellStyle name="Bom 4" xfId="124"/>
    <cellStyle name="Bom 4 2" xfId="561"/>
    <cellStyle name="Bom 4 3" xfId="1330"/>
    <cellStyle name="Bom 4 4" xfId="1707"/>
    <cellStyle name="Bom 4 5" xfId="2148"/>
    <cellStyle name="Bom 4_TRT1" xfId="2654"/>
    <cellStyle name="Cabe‡alho 1" xfId="125"/>
    <cellStyle name="Cabe‡alho 1 2" xfId="562"/>
    <cellStyle name="Cabe‡alho 1 3" xfId="913"/>
    <cellStyle name="Cabe‡alho 1 4" xfId="1710"/>
    <cellStyle name="Cabe‡alho 1 5" xfId="2163"/>
    <cellStyle name="Cabe‡alho 1_TRT1" xfId="2655"/>
    <cellStyle name="Cabe‡alho 2" xfId="126"/>
    <cellStyle name="Cabe‡alho 2 2" xfId="563"/>
    <cellStyle name="Cabe‡alho 2 3" xfId="914"/>
    <cellStyle name="Cabe‡alho 2 4" xfId="1711"/>
    <cellStyle name="Cabe‡alho 2 5" xfId="2164"/>
    <cellStyle name="Cabe‡alho 2_TRT1" xfId="2656"/>
    <cellStyle name="Cabeçalho 1" xfId="127"/>
    <cellStyle name="Cabeçalho 1 2" xfId="565"/>
    <cellStyle name="Cabeçalho 1 3" xfId="915"/>
    <cellStyle name="Cabeçalho 1 4" xfId="1708"/>
    <cellStyle name="Cabeçalho 1 5" xfId="2161"/>
    <cellStyle name="Cabeçalho 1_TRT1" xfId="2657"/>
    <cellStyle name="Cabeçalho 2" xfId="128"/>
    <cellStyle name="Cabeçalho 2 2" xfId="566"/>
    <cellStyle name="Cabeçalho 2 3" xfId="916"/>
    <cellStyle name="Cabeçalho 2 4" xfId="1709"/>
    <cellStyle name="Cabeçalho 2 5" xfId="2162"/>
    <cellStyle name="Cabeçalho 2_TRT1" xfId="2658"/>
    <cellStyle name="Calculation" xfId="129"/>
    <cellStyle name="Calculation 10" xfId="1224"/>
    <cellStyle name="Calculation 11" xfId="1331"/>
    <cellStyle name="Calculation 12" xfId="1600"/>
    <cellStyle name="Calculation 13" xfId="1712"/>
    <cellStyle name="Calculation 14" xfId="1930"/>
    <cellStyle name="Calculation 15" xfId="1962"/>
    <cellStyle name="Calculation 16" xfId="2165"/>
    <cellStyle name="Calculation 17" xfId="2480"/>
    <cellStyle name="Calculation 18" xfId="2959"/>
    <cellStyle name="Calculation 19" xfId="2974"/>
    <cellStyle name="Calculation 2" xfId="629"/>
    <cellStyle name="Calculation 2 2" xfId="1151"/>
    <cellStyle name="Calculation 2 3" xfId="2359"/>
    <cellStyle name="Calculation 2_TRT3" xfId="2512"/>
    <cellStyle name="Calculation 20" xfId="2914"/>
    <cellStyle name="Calculation 21" xfId="2977"/>
    <cellStyle name="Calculation 22" xfId="2911"/>
    <cellStyle name="Calculation 23" xfId="2986"/>
    <cellStyle name="Calculation 24" xfId="3056"/>
    <cellStyle name="Calculation 25" xfId="3068"/>
    <cellStyle name="Calculation 26" xfId="3044"/>
    <cellStyle name="Calculation 27" xfId="3220"/>
    <cellStyle name="Calculation 28" xfId="3285"/>
    <cellStyle name="Calculation 29" xfId="3399"/>
    <cellStyle name="Calculation 3" xfId="654"/>
    <cellStyle name="Calculation 3 2" xfId="1169"/>
    <cellStyle name="Calculation 3_TRT3" xfId="2513"/>
    <cellStyle name="Calculation 30" xfId="3420"/>
    <cellStyle name="Calculation 31" xfId="3433"/>
    <cellStyle name="Calculation 32" xfId="3446"/>
    <cellStyle name="Calculation 33" xfId="3455"/>
    <cellStyle name="Calculation 34" xfId="3463"/>
    <cellStyle name="Calculation 35" xfId="3472"/>
    <cellStyle name="Calculation 36" xfId="3334"/>
    <cellStyle name="Calculation 37" xfId="3486"/>
    <cellStyle name="Calculation 38" xfId="3494"/>
    <cellStyle name="Calculation 39" xfId="3162"/>
    <cellStyle name="Calculation 4" xfId="567"/>
    <cellStyle name="Calculation 5" xfId="839"/>
    <cellStyle name="Calculation 6" xfId="858"/>
    <cellStyle name="Calculation 7" xfId="898"/>
    <cellStyle name="Calculation 8" xfId="1060"/>
    <cellStyle name="Calculation 9" xfId="1110"/>
    <cellStyle name="Calculation_TRT1" xfId="2659"/>
    <cellStyle name="Cálculo" xfId="400" builtinId="22" customBuiltin="1"/>
    <cellStyle name="Cálculo 2" xfId="130"/>
    <cellStyle name="Cálculo 2 10" xfId="1109"/>
    <cellStyle name="Cálculo 2 11" xfId="1223"/>
    <cellStyle name="Cálculo 2 12" xfId="1335"/>
    <cellStyle name="Cálculo 2 13" xfId="1599"/>
    <cellStyle name="Cálculo 2 14" xfId="1717"/>
    <cellStyle name="Cálculo 2 15" xfId="1931"/>
    <cellStyle name="Cálculo 2 16" xfId="1963"/>
    <cellStyle name="Cálculo 2 17" xfId="2149"/>
    <cellStyle name="Cálculo 2 18" xfId="2482"/>
    <cellStyle name="Cálculo 2 19" xfId="2958"/>
    <cellStyle name="Cálculo 2 2" xfId="131"/>
    <cellStyle name="Cálculo 2 2 10" xfId="1222"/>
    <cellStyle name="Cálculo 2 2 11" xfId="1336"/>
    <cellStyle name="Cálculo 2 2 12" xfId="1598"/>
    <cellStyle name="Cálculo 2 2 13" xfId="1718"/>
    <cellStyle name="Cálculo 2 2 14" xfId="1932"/>
    <cellStyle name="Cálculo 2 2 15" xfId="1964"/>
    <cellStyle name="Cálculo 2 2 16" xfId="2150"/>
    <cellStyle name="Cálculo 2 2 17" xfId="2483"/>
    <cellStyle name="Cálculo 2 2 18" xfId="2957"/>
    <cellStyle name="Cálculo 2 2 19" xfId="2972"/>
    <cellStyle name="Cálculo 2 2 2" xfId="627"/>
    <cellStyle name="Cálculo 2 2 2 2" xfId="1153"/>
    <cellStyle name="Cálculo 2 2 2 3" xfId="2361"/>
    <cellStyle name="Cálculo 2 2 2_TRT3" xfId="2514"/>
    <cellStyle name="Cálculo 2 2 20" xfId="2917"/>
    <cellStyle name="Cálculo 2 2 21" xfId="3067"/>
    <cellStyle name="Cálculo 2 2 22" xfId="2912"/>
    <cellStyle name="Cálculo 2 2 23" xfId="3055"/>
    <cellStyle name="Cálculo 2 2 24" xfId="3057"/>
    <cellStyle name="Cálculo 2 2 25" xfId="2988"/>
    <cellStyle name="Cálculo 2 2 26" xfId="3119"/>
    <cellStyle name="Cálculo 2 2 27" xfId="3222"/>
    <cellStyle name="Cálculo 2 2 28" xfId="3283"/>
    <cellStyle name="Cálculo 2 2 29" xfId="3215"/>
    <cellStyle name="Cálculo 2 2 3" xfId="652"/>
    <cellStyle name="Cálculo 2 2 3 2" xfId="1168"/>
    <cellStyle name="Cálculo 2 2 3_TRT3" xfId="2515"/>
    <cellStyle name="Cálculo 2 2 30" xfId="3290"/>
    <cellStyle name="Cálculo 2 2 31" xfId="3209"/>
    <cellStyle name="Cálculo 2 2 32" xfId="3302"/>
    <cellStyle name="Cálculo 2 2 33" xfId="3199"/>
    <cellStyle name="Cálculo 2 2 34" xfId="3318"/>
    <cellStyle name="Cálculo 2 2 35" xfId="3184"/>
    <cellStyle name="Cálculo 2 2 36" xfId="3470"/>
    <cellStyle name="Cálculo 2 2 37" xfId="3179"/>
    <cellStyle name="Cálculo 2 2 38" xfId="3347"/>
    <cellStyle name="Cálculo 2 2 39" xfId="3164"/>
    <cellStyle name="Cálculo 2 2 4" xfId="569"/>
    <cellStyle name="Cálculo 2 2 5" xfId="841"/>
    <cellStyle name="Cálculo 2 2 6" xfId="856"/>
    <cellStyle name="Cálculo 2 2 7" xfId="896"/>
    <cellStyle name="Cálculo 2 2 8" xfId="1042"/>
    <cellStyle name="Cálculo 2 2 9" xfId="1108"/>
    <cellStyle name="Cálculo 2 2_TRT1" xfId="2660"/>
    <cellStyle name="Cálculo 2 20" xfId="2973"/>
    <cellStyle name="Cálculo 2 21" xfId="2915"/>
    <cellStyle name="Cálculo 2 22" xfId="2976"/>
    <cellStyle name="Cálculo 2 23" xfId="3074"/>
    <cellStyle name="Cálculo 2 24" xfId="3085"/>
    <cellStyle name="Cálculo 2 25" xfId="3096"/>
    <cellStyle name="Cálculo 2 26" xfId="3107"/>
    <cellStyle name="Cálculo 2 27" xfId="2897"/>
    <cellStyle name="Cálculo 2 28" xfId="3221"/>
    <cellStyle name="Cálculo 2 29" xfId="3284"/>
    <cellStyle name="Cálculo 2 3" xfId="628"/>
    <cellStyle name="Cálculo 2 3 2" xfId="1152"/>
    <cellStyle name="Cálculo 2 3 3" xfId="2360"/>
    <cellStyle name="Cálculo 2 3_TRT3" xfId="2516"/>
    <cellStyle name="Cálculo 2 30" xfId="3214"/>
    <cellStyle name="Cálculo 2 31" xfId="3291"/>
    <cellStyle name="Cálculo 2 32" xfId="3400"/>
    <cellStyle name="Cálculo 2 33" xfId="3421"/>
    <cellStyle name="Cálculo 2 34" xfId="3434"/>
    <cellStyle name="Cálculo 2 35" xfId="3447"/>
    <cellStyle name="Cálculo 2 36" xfId="3456"/>
    <cellStyle name="Cálculo 2 37" xfId="3464"/>
    <cellStyle name="Cálculo 2 38" xfId="3178"/>
    <cellStyle name="Cálculo 2 39" xfId="3348"/>
    <cellStyle name="Cálculo 2 4" xfId="653"/>
    <cellStyle name="Cálculo 2 4 2" xfId="1185"/>
    <cellStyle name="Cálculo 2 4_TRT3" xfId="2517"/>
    <cellStyle name="Cálculo 2 40" xfId="3163"/>
    <cellStyle name="Cálculo 2 5" xfId="568"/>
    <cellStyle name="Cálculo 2 6" xfId="840"/>
    <cellStyle name="Cálculo 2 7" xfId="857"/>
    <cellStyle name="Cálculo 2 8" xfId="897"/>
    <cellStyle name="Cálculo 2 9" xfId="1059"/>
    <cellStyle name="Cálculo 2_05_Impactos_Demais PLs_2013_Dados CNJ de jul-12" xfId="132"/>
    <cellStyle name="Cálculo 3" xfId="133"/>
    <cellStyle name="Cálculo 3 10" xfId="1221"/>
    <cellStyle name="Cálculo 3 11" xfId="1337"/>
    <cellStyle name="Cálculo 3 12" xfId="1597"/>
    <cellStyle name="Cálculo 3 13" xfId="1719"/>
    <cellStyle name="Cálculo 3 14" xfId="1933"/>
    <cellStyle name="Cálculo 3 15" xfId="1965"/>
    <cellStyle name="Cálculo 3 16" xfId="2151"/>
    <cellStyle name="Cálculo 3 17" xfId="2484"/>
    <cellStyle name="Cálculo 3 18" xfId="2956"/>
    <cellStyle name="Cálculo 3 19" xfId="2971"/>
    <cellStyle name="Cálculo 3 2" xfId="626"/>
    <cellStyle name="Cálculo 3 2 2" xfId="1154"/>
    <cellStyle name="Cálculo 3 2 3" xfId="2362"/>
    <cellStyle name="Cálculo 3 2_TRT3" xfId="2518"/>
    <cellStyle name="Cálculo 3 20" xfId="3064"/>
    <cellStyle name="Cálculo 3 21" xfId="3071"/>
    <cellStyle name="Cálculo 3 22" xfId="3082"/>
    <cellStyle name="Cálculo 3 23" xfId="3093"/>
    <cellStyle name="Cálculo 3 24" xfId="3104"/>
    <cellStyle name="Cálculo 3 25" xfId="3116"/>
    <cellStyle name="Cálculo 3 26" xfId="3120"/>
    <cellStyle name="Cálculo 3 27" xfId="3223"/>
    <cellStyle name="Cálculo 3 28" xfId="3282"/>
    <cellStyle name="Cálculo 3 29" xfId="3216"/>
    <cellStyle name="Cálculo 3 3" xfId="651"/>
    <cellStyle name="Cálculo 3 3 2" xfId="1167"/>
    <cellStyle name="Cálculo 3 3_TRT3" xfId="2519"/>
    <cellStyle name="Cálculo 3 30" xfId="3289"/>
    <cellStyle name="Cálculo 3 31" xfId="3210"/>
    <cellStyle name="Cálculo 3 32" xfId="3295"/>
    <cellStyle name="Cálculo 3 33" xfId="3206"/>
    <cellStyle name="Cálculo 3 34" xfId="3306"/>
    <cellStyle name="Cálculo 3 35" xfId="3195"/>
    <cellStyle name="Cálculo 3 36" xfId="3322"/>
    <cellStyle name="Cálculo 3 37" xfId="3181"/>
    <cellStyle name="Cálculo 3 38" xfId="3479"/>
    <cellStyle name="Cálculo 3 39" xfId="3501"/>
    <cellStyle name="Cálculo 3 4" xfId="570"/>
    <cellStyle name="Cálculo 3 5" xfId="842"/>
    <cellStyle name="Cálculo 3 6" xfId="855"/>
    <cellStyle name="Cálculo 3 7" xfId="895"/>
    <cellStyle name="Cálculo 3 8" xfId="1058"/>
    <cellStyle name="Cálculo 3 9" xfId="1107"/>
    <cellStyle name="Cálculo 3_TRT1" xfId="2661"/>
    <cellStyle name="Cálculo 4" xfId="134"/>
    <cellStyle name="Cálculo 4 10" xfId="1220"/>
    <cellStyle name="Cálculo 4 11" xfId="1338"/>
    <cellStyle name="Cálculo 4 12" xfId="1596"/>
    <cellStyle name="Cálculo 4 13" xfId="1720"/>
    <cellStyle name="Cálculo 4 14" xfId="1934"/>
    <cellStyle name="Cálculo 4 15" xfId="1966"/>
    <cellStyle name="Cálculo 4 16" xfId="2152"/>
    <cellStyle name="Cálculo 4 17" xfId="2485"/>
    <cellStyle name="Cálculo 4 18" xfId="2955"/>
    <cellStyle name="Cálculo 4 19" xfId="2970"/>
    <cellStyle name="Cálculo 4 2" xfId="625"/>
    <cellStyle name="Cálculo 4 2 2" xfId="1155"/>
    <cellStyle name="Cálculo 4 2 3" xfId="2363"/>
    <cellStyle name="Cálculo 4 2_TRT3" xfId="2520"/>
    <cellStyle name="Cálculo 4 20" xfId="3073"/>
    <cellStyle name="Cálculo 4 21" xfId="3084"/>
    <cellStyle name="Cálculo 4 22" xfId="3095"/>
    <cellStyle name="Cálculo 4 23" xfId="3106"/>
    <cellStyle name="Cálculo 4 24" xfId="3118"/>
    <cellStyle name="Cálculo 4 25" xfId="3128"/>
    <cellStyle name="Cálculo 4 26" xfId="3121"/>
    <cellStyle name="Cálculo 4 27" xfId="3224"/>
    <cellStyle name="Cálculo 4 28" xfId="3281"/>
    <cellStyle name="Cálculo 4 29" xfId="3217"/>
    <cellStyle name="Cálculo 4 3" xfId="650"/>
    <cellStyle name="Cálculo 4 3 2" xfId="1166"/>
    <cellStyle name="Cálculo 4 3_TRT3" xfId="2521"/>
    <cellStyle name="Cálculo 4 30" xfId="3288"/>
    <cellStyle name="Cálculo 4 31" xfId="3211"/>
    <cellStyle name="Cálculo 4 32" xfId="3294"/>
    <cellStyle name="Cálculo 4 33" xfId="3207"/>
    <cellStyle name="Cálculo 4 34" xfId="3305"/>
    <cellStyle name="Cálculo 4 35" xfId="3196"/>
    <cellStyle name="Cálculo 4 36" xfId="3321"/>
    <cellStyle name="Cálculo 4 37" xfId="3182"/>
    <cellStyle name="Cálculo 4 38" xfId="3336"/>
    <cellStyle name="Cálculo 4 39" xfId="3487"/>
    <cellStyle name="Cálculo 4 4" xfId="571"/>
    <cellStyle name="Cálculo 4 5" xfId="843"/>
    <cellStyle name="Cálculo 4 6" xfId="854"/>
    <cellStyle name="Cálculo 4 7" xfId="894"/>
    <cellStyle name="Cálculo 4 8" xfId="1057"/>
    <cellStyle name="Cálculo 4 9" xfId="1106"/>
    <cellStyle name="Cálculo 4_TRT1" xfId="2662"/>
    <cellStyle name="Capítulo" xfId="135"/>
    <cellStyle name="Capítulo 2" xfId="572"/>
    <cellStyle name="Capítulo 3" xfId="918"/>
    <cellStyle name="Capítulo 4" xfId="2166"/>
    <cellStyle name="Capítulo_TRT3" xfId="2522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2"/>
    <cellStyle name="Célula de Verificação 2 2 7" xfId="2154"/>
    <cellStyle name="Célula de Verificação 2 2_TRT1" xfId="266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1"/>
    <cellStyle name="Célula de Verificação 2 8" xfId="215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3"/>
    <cellStyle name="Célula de Verificação 3 7" xfId="2155"/>
    <cellStyle name="Célula de Verificação 3_TRT1" xfId="266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4"/>
    <cellStyle name="Célula de Verificação 4 7" xfId="2156"/>
    <cellStyle name="Célula de Verificação 4_TRT1" xfId="266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6"/>
    <cellStyle name="Célula Vinculada 2 2 6" xfId="2158"/>
    <cellStyle name="Célula Vinculada 2 2_TRT1" xfId="2666"/>
    <cellStyle name="Célula Vinculada 2 3" xfId="577"/>
    <cellStyle name="Célula Vinculada 2 4" xfId="923"/>
    <cellStyle name="Célula Vinculada 2 5" xfId="1343"/>
    <cellStyle name="Célula Vinculada 2 6" xfId="1725"/>
    <cellStyle name="Célula Vinculada 2 7" xfId="2157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7"/>
    <cellStyle name="Célula Vinculada 3 6" xfId="2159"/>
    <cellStyle name="Célula Vinculada 3_TRT1" xfId="2667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8"/>
    <cellStyle name="Célula Vinculada 4 6" xfId="2160"/>
    <cellStyle name="Célula Vinculada 4_TRT1" xfId="2668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3"/>
    <cellStyle name="Check Cell 7" xfId="2167"/>
    <cellStyle name="Check Cell_TRT1" xfId="2669"/>
    <cellStyle name="Comma" xfId="147"/>
    <cellStyle name="Comma [0]_Auxiliar" xfId="148"/>
    <cellStyle name="Comma 10" xfId="892"/>
    <cellStyle name="Comma 11" xfId="1055"/>
    <cellStyle name="Comma 12" xfId="891"/>
    <cellStyle name="Comma 13" xfId="1714"/>
    <cellStyle name="Comma 14" xfId="2168"/>
    <cellStyle name="Comma 15" xfId="2481"/>
    <cellStyle name="Comma 2" xfId="149"/>
    <cellStyle name="Comma 2 2" xfId="588"/>
    <cellStyle name="Comma 2 2 2" xfId="2364"/>
    <cellStyle name="Comma 2 3" xfId="929"/>
    <cellStyle name="Comma 2 4" xfId="1333"/>
    <cellStyle name="Comma 2 5" xfId="2169"/>
    <cellStyle name="Comma 2_TRT1" xfId="2670"/>
    <cellStyle name="Comma 3" xfId="150"/>
    <cellStyle name="Comma 3 2" xfId="589"/>
    <cellStyle name="Comma 3 2 2" xfId="2365"/>
    <cellStyle name="Comma 3 3" xfId="930"/>
    <cellStyle name="Comma 3 4" xfId="1334"/>
    <cellStyle name="Comma 3 5" xfId="2170"/>
    <cellStyle name="Comma 3_TRT1" xfId="2671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5"/>
    <cellStyle name="Comma0 5" xfId="2171"/>
    <cellStyle name="Comma0_TRT1" xfId="2672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6"/>
    <cellStyle name="Currency0 5" xfId="2172"/>
    <cellStyle name="Currency0_TRT1" xfId="2673"/>
    <cellStyle name="Data" xfId="156"/>
    <cellStyle name="Data 2" xfId="592"/>
    <cellStyle name="Data 3" xfId="933"/>
    <cellStyle name="Data 4" xfId="1729"/>
    <cellStyle name="Data 5" xfId="2173"/>
    <cellStyle name="Data_TRT1" xfId="2674"/>
    <cellStyle name="Date" xfId="157"/>
    <cellStyle name="Date 2" xfId="593"/>
    <cellStyle name="Date 3" xfId="934"/>
    <cellStyle name="Date 4" xfId="1730"/>
    <cellStyle name="Date 5" xfId="2174"/>
    <cellStyle name="Date_TRT1" xfId="2675"/>
    <cellStyle name="Decimal 0, derecha" xfId="158"/>
    <cellStyle name="Decimal 0, derecha 2" xfId="594"/>
    <cellStyle name="Decimal 0, derecha 3" xfId="1731"/>
    <cellStyle name="Decimal 0, derecha 4" xfId="2175"/>
    <cellStyle name="Decimal 0, derecha_TRT1" xfId="2676"/>
    <cellStyle name="Decimal 2, derecha" xfId="159"/>
    <cellStyle name="Decimal 2, derecha 2" xfId="595"/>
    <cellStyle name="Decimal 2, derecha 3" xfId="1732"/>
    <cellStyle name="Decimal 2, derecha 4" xfId="2176"/>
    <cellStyle name="Decimal 2, derecha_TRT1" xfId="2677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7"/>
    <cellStyle name="Ênfase1 2 2 5" xfId="2021"/>
    <cellStyle name="Ênfase1 2 2_TRT1" xfId="2678"/>
    <cellStyle name="Ênfase1 2 3" xfId="596"/>
    <cellStyle name="Ênfase1 2 4" xfId="1482"/>
    <cellStyle name="Ênfase1 2 5" xfId="1866"/>
    <cellStyle name="Ênfase1 2 6" xfId="2020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8"/>
    <cellStyle name="Ênfase1 3 5" xfId="2022"/>
    <cellStyle name="Ênfase1 3_TRT1" xfId="2679"/>
    <cellStyle name="Ênfase1 4" xfId="164"/>
    <cellStyle name="Ênfase1 4 2" xfId="599"/>
    <cellStyle name="Ênfase1 4 3" xfId="1485"/>
    <cellStyle name="Ênfase1 4 4" xfId="1869"/>
    <cellStyle name="Ênfase1 4 5" xfId="2023"/>
    <cellStyle name="Ênfase1 4_TRT1" xfId="268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1"/>
    <cellStyle name="Ênfase2 2 2 5" xfId="2025"/>
    <cellStyle name="Ênfase2 2 2_TRT1" xfId="2681"/>
    <cellStyle name="Ênfase2 2 3" xfId="604"/>
    <cellStyle name="Ênfase2 2 4" xfId="1486"/>
    <cellStyle name="Ênfase2 2 5" xfId="1870"/>
    <cellStyle name="Ênfase2 2 6" xfId="2024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2"/>
    <cellStyle name="Ênfase2 3 5" xfId="2026"/>
    <cellStyle name="Ênfase2 3_TRT1" xfId="2682"/>
    <cellStyle name="Ênfase2 4" xfId="169"/>
    <cellStyle name="Ênfase2 4 2" xfId="607"/>
    <cellStyle name="Ênfase2 4 3" xfId="1489"/>
    <cellStyle name="Ênfase2 4 4" xfId="1873"/>
    <cellStyle name="Ênfase2 4 5" xfId="2027"/>
    <cellStyle name="Ênfase2 4_TRT1" xfId="2683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5"/>
    <cellStyle name="Ênfase3 2 2 5" xfId="2029"/>
    <cellStyle name="Ênfase3 2 2_TRT1" xfId="2684"/>
    <cellStyle name="Ênfase3 2 3" xfId="608"/>
    <cellStyle name="Ênfase3 2 4" xfId="1490"/>
    <cellStyle name="Ênfase3 2 5" xfId="1874"/>
    <cellStyle name="Ênfase3 2 6" xfId="2028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6"/>
    <cellStyle name="Ênfase3 3 5" xfId="2030"/>
    <cellStyle name="Ênfase3 3_TRT1" xfId="2685"/>
    <cellStyle name="Ênfase3 4" xfId="174"/>
    <cellStyle name="Ênfase3 4 2" xfId="611"/>
    <cellStyle name="Ênfase3 4 3" xfId="1493"/>
    <cellStyle name="Ênfase3 4 4" xfId="1877"/>
    <cellStyle name="Ênfase3 4 5" xfId="2031"/>
    <cellStyle name="Ênfase3 4_TRT1" xfId="2686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79"/>
    <cellStyle name="Ênfase4 2 2 5" xfId="2033"/>
    <cellStyle name="Ênfase4 2 2_TRT1" xfId="2687"/>
    <cellStyle name="Ênfase4 2 3" xfId="612"/>
    <cellStyle name="Ênfase4 2 4" xfId="1494"/>
    <cellStyle name="Ênfase4 2 5" xfId="1878"/>
    <cellStyle name="Ênfase4 2 6" xfId="2032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0"/>
    <cellStyle name="Ênfase4 3 5" xfId="2034"/>
    <cellStyle name="Ênfase4 3_TRT1" xfId="2688"/>
    <cellStyle name="Ênfase4 4" xfId="179"/>
    <cellStyle name="Ênfase4 4 2" xfId="431"/>
    <cellStyle name="Ênfase4 4 3" xfId="1497"/>
    <cellStyle name="Ênfase4 4 4" xfId="1881"/>
    <cellStyle name="Ênfase4 4 5" xfId="2035"/>
    <cellStyle name="Ênfase4 4_TRT1" xfId="2689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3"/>
    <cellStyle name="Ênfase5 2 2 5" xfId="2037"/>
    <cellStyle name="Ênfase5 2 2_TRT1" xfId="2690"/>
    <cellStyle name="Ênfase5 2 3" xfId="744"/>
    <cellStyle name="Ênfase5 2 4" xfId="1498"/>
    <cellStyle name="Ênfase5 2 5" xfId="1882"/>
    <cellStyle name="Ênfase5 2 6" xfId="2036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4"/>
    <cellStyle name="Ênfase5 3 5" xfId="2038"/>
    <cellStyle name="Ênfase5 3_TRT1" xfId="2691"/>
    <cellStyle name="Ênfase5 4" xfId="184"/>
    <cellStyle name="Ênfase5 4 2" xfId="430"/>
    <cellStyle name="Ênfase5 4 3" xfId="1501"/>
    <cellStyle name="Ênfase5 4 4" xfId="1885"/>
    <cellStyle name="Ênfase5 4 5" xfId="2039"/>
    <cellStyle name="Ênfase5 4_TRT1" xfId="2692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7"/>
    <cellStyle name="Ênfase6 2 2 5" xfId="2041"/>
    <cellStyle name="Ênfase6 2 2_TRT1" xfId="2693"/>
    <cellStyle name="Ênfase6 2 3" xfId="615"/>
    <cellStyle name="Ênfase6 2 4" xfId="1502"/>
    <cellStyle name="Ênfase6 2 5" xfId="1886"/>
    <cellStyle name="Ênfase6 2 6" xfId="2040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8"/>
    <cellStyle name="Ênfase6 3 5" xfId="2042"/>
    <cellStyle name="Ênfase6 3_TRT1" xfId="2694"/>
    <cellStyle name="Ênfase6 4" xfId="189"/>
    <cellStyle name="Ênfase6 4 2" xfId="618"/>
    <cellStyle name="Ênfase6 4 3" xfId="1505"/>
    <cellStyle name="Ênfase6 4 4" xfId="1889"/>
    <cellStyle name="Ênfase6 4 5" xfId="2043"/>
    <cellStyle name="Ênfase6 4_TRT1" xfId="2695"/>
    <cellStyle name="Entrada" xfId="398" builtinId="20" customBuiltin="1"/>
    <cellStyle name="Entrada 2" xfId="190"/>
    <cellStyle name="Entrada 2 10" xfId="1104"/>
    <cellStyle name="Entrada 2 11" xfId="1218"/>
    <cellStyle name="Entrada 2 12" xfId="1347"/>
    <cellStyle name="Entrada 2 13" xfId="1532"/>
    <cellStyle name="Entrada 2 14" xfId="1594"/>
    <cellStyle name="Entrada 2 15" xfId="1733"/>
    <cellStyle name="Entrada 2 16" xfId="1899"/>
    <cellStyle name="Entrada 2 17" xfId="1935"/>
    <cellStyle name="Entrada 2 18" xfId="1967"/>
    <cellStyle name="Entrada 2 19" xfId="2177"/>
    <cellStyle name="Entrada 2 2" xfId="191"/>
    <cellStyle name="Entrada 2 2 10" xfId="1217"/>
    <cellStyle name="Entrada 2 2 11" xfId="1348"/>
    <cellStyle name="Entrada 2 2 12" xfId="1533"/>
    <cellStyle name="Entrada 2 2 13" xfId="1593"/>
    <cellStyle name="Entrada 2 2 14" xfId="1734"/>
    <cellStyle name="Entrada 2 2 15" xfId="1900"/>
    <cellStyle name="Entrada 2 2 16" xfId="1936"/>
    <cellStyle name="Entrada 2 2 17" xfId="1968"/>
    <cellStyle name="Entrada 2 2 18" xfId="2178"/>
    <cellStyle name="Entrada 2 2 19" xfId="2924"/>
    <cellStyle name="Entrada 2 2 2" xfId="584"/>
    <cellStyle name="Entrada 2 2 2 2" xfId="1162"/>
    <cellStyle name="Entrada 2 2 2 3" xfId="2367"/>
    <cellStyle name="Entrada 2 2 2_TRT3" xfId="2523"/>
    <cellStyle name="Entrada 2 2 20" xfId="2940"/>
    <cellStyle name="Entrada 2 2 21" xfId="2946"/>
    <cellStyle name="Entrada 2 2 22" xfId="2936"/>
    <cellStyle name="Entrada 2 2 23" xfId="2951"/>
    <cellStyle name="Entrada 2 2 24" xfId="2932"/>
    <cellStyle name="Entrada 2 2 25" xfId="2960"/>
    <cellStyle name="Entrada 2 2 26" xfId="2929"/>
    <cellStyle name="Entrada 2 2 27" xfId="2944"/>
    <cellStyle name="Entrada 2 2 28" xfId="3255"/>
    <cellStyle name="Entrada 2 2 29" xfId="3246"/>
    <cellStyle name="Entrada 2 2 3" xfId="602"/>
    <cellStyle name="Entrada 2 2 3 2" xfId="1159"/>
    <cellStyle name="Entrada 2 2 3_TRT3" xfId="2524"/>
    <cellStyle name="Entrada 2 2 30" xfId="3253"/>
    <cellStyle name="Entrada 2 2 31" xfId="3242"/>
    <cellStyle name="Entrada 2 2 32" xfId="3261"/>
    <cellStyle name="Entrada 2 2 33" xfId="3238"/>
    <cellStyle name="Entrada 2 2 34" xfId="3265"/>
    <cellStyle name="Entrada 2 2 35" xfId="3234"/>
    <cellStyle name="Entrada 2 2 36" xfId="3268"/>
    <cellStyle name="Entrada 2 2 37" xfId="3248"/>
    <cellStyle name="Entrada 2 2 38" xfId="3276"/>
    <cellStyle name="Entrada 2 2 39" xfId="3228"/>
    <cellStyle name="Entrada 2 2 4" xfId="621"/>
    <cellStyle name="Entrada 2 2 40" xfId="3269"/>
    <cellStyle name="Entrada 2 2 5" xfId="850"/>
    <cellStyle name="Entrada 2 2 6" xfId="847"/>
    <cellStyle name="Entrada 2 2 7" xfId="1051"/>
    <cellStyle name="Entrada 2 2 8" xfId="886"/>
    <cellStyle name="Entrada 2 2 9" xfId="1103"/>
    <cellStyle name="Entrada 2 2_TRT1" xfId="2696"/>
    <cellStyle name="Entrada 2 20" xfId="2925"/>
    <cellStyle name="Entrada 2 21" xfId="2941"/>
    <cellStyle name="Entrada 2 22" xfId="2945"/>
    <cellStyle name="Entrada 2 23" xfId="2937"/>
    <cellStyle name="Entrada 2 24" xfId="2950"/>
    <cellStyle name="Entrada 2 25" xfId="2933"/>
    <cellStyle name="Entrada 2 26" xfId="2954"/>
    <cellStyle name="Entrada 2 27" xfId="2942"/>
    <cellStyle name="Entrada 2 28" xfId="2943"/>
    <cellStyle name="Entrada 2 29" xfId="3254"/>
    <cellStyle name="Entrada 2 3" xfId="585"/>
    <cellStyle name="Entrada 2 3 2" xfId="1161"/>
    <cellStyle name="Entrada 2 3 3" xfId="2366"/>
    <cellStyle name="Entrada 2 3_TRT3" xfId="2525"/>
    <cellStyle name="Entrada 2 30" xfId="3247"/>
    <cellStyle name="Entrada 2 31" xfId="3252"/>
    <cellStyle name="Entrada 2 32" xfId="3243"/>
    <cellStyle name="Entrada 2 33" xfId="3260"/>
    <cellStyle name="Entrada 2 34" xfId="3239"/>
    <cellStyle name="Entrada 2 35" xfId="3264"/>
    <cellStyle name="Entrada 2 36" xfId="3235"/>
    <cellStyle name="Entrada 2 37" xfId="3251"/>
    <cellStyle name="Entrada 2 38" xfId="3249"/>
    <cellStyle name="Entrada 2 39" xfId="3275"/>
    <cellStyle name="Entrada 2 4" xfId="603"/>
    <cellStyle name="Entrada 2 4 2" xfId="1160"/>
    <cellStyle name="Entrada 2 4_TRT3" xfId="2526"/>
    <cellStyle name="Entrada 2 40" xfId="3229"/>
    <cellStyle name="Entrada 2 41" xfId="3250"/>
    <cellStyle name="Entrada 2 5" xfId="620"/>
    <cellStyle name="Entrada 2 6" xfId="849"/>
    <cellStyle name="Entrada 2 7" xfId="848"/>
    <cellStyle name="Entrada 2 8" xfId="1050"/>
    <cellStyle name="Entrada 2 9" xfId="885"/>
    <cellStyle name="Entrada 2_00_ANEXO V 2015 - VERSÃO INICIAL PLOA_2015" xfId="192"/>
    <cellStyle name="Entrada 3" xfId="193"/>
    <cellStyle name="Entrada 3 10" xfId="1216"/>
    <cellStyle name="Entrada 3 11" xfId="1349"/>
    <cellStyle name="Entrada 3 12" xfId="1534"/>
    <cellStyle name="Entrada 3 13" xfId="1592"/>
    <cellStyle name="Entrada 3 14" xfId="1735"/>
    <cellStyle name="Entrada 3 15" xfId="1901"/>
    <cellStyle name="Entrada 3 16" xfId="1937"/>
    <cellStyle name="Entrada 3 17" xfId="1969"/>
    <cellStyle name="Entrada 3 18" xfId="2179"/>
    <cellStyle name="Entrada 3 19" xfId="2923"/>
    <cellStyle name="Entrada 3 2" xfId="583"/>
    <cellStyle name="Entrada 3 2 2" xfId="1163"/>
    <cellStyle name="Entrada 3 2 3" xfId="2368"/>
    <cellStyle name="Entrada 3 2_TRT3" xfId="2527"/>
    <cellStyle name="Entrada 3 20" xfId="2939"/>
    <cellStyle name="Entrada 3 21" xfId="2948"/>
    <cellStyle name="Entrada 3 22" xfId="2935"/>
    <cellStyle name="Entrada 3 23" xfId="2952"/>
    <cellStyle name="Entrada 3 24" xfId="2931"/>
    <cellStyle name="Entrada 3 25" xfId="2962"/>
    <cellStyle name="Entrada 3 26" xfId="2928"/>
    <cellStyle name="Entrada 3 27" xfId="2961"/>
    <cellStyle name="Entrada 3 28" xfId="3256"/>
    <cellStyle name="Entrada 3 29" xfId="3245"/>
    <cellStyle name="Entrada 3 3" xfId="601"/>
    <cellStyle name="Entrada 3 3 2" xfId="1158"/>
    <cellStyle name="Entrada 3 3_TRT3" xfId="2528"/>
    <cellStyle name="Entrada 3 30" xfId="3258"/>
    <cellStyle name="Entrada 3 31" xfId="3241"/>
    <cellStyle name="Entrada 3 32" xfId="3262"/>
    <cellStyle name="Entrada 3 33" xfId="3237"/>
    <cellStyle name="Entrada 3 34" xfId="3266"/>
    <cellStyle name="Entrada 3 35" xfId="3232"/>
    <cellStyle name="Entrada 3 36" xfId="3270"/>
    <cellStyle name="Entrada 3 37" xfId="3233"/>
    <cellStyle name="Entrada 3 38" xfId="3278"/>
    <cellStyle name="Entrada 3 39" xfId="3226"/>
    <cellStyle name="Entrada 3 4" xfId="622"/>
    <cellStyle name="Entrada 3 40" xfId="3272"/>
    <cellStyle name="Entrada 3 5" xfId="851"/>
    <cellStyle name="Entrada 3 6" xfId="846"/>
    <cellStyle name="Entrada 3 7" xfId="1052"/>
    <cellStyle name="Entrada 3 8" xfId="887"/>
    <cellStyle name="Entrada 3 9" xfId="1102"/>
    <cellStyle name="Entrada 3_TRT1" xfId="2697"/>
    <cellStyle name="Entrada 4" xfId="194"/>
    <cellStyle name="Entrada 4 10" xfId="1215"/>
    <cellStyle name="Entrada 4 11" xfId="1350"/>
    <cellStyle name="Entrada 4 12" xfId="1591"/>
    <cellStyle name="Entrada 4 13" xfId="1736"/>
    <cellStyle name="Entrada 4 14" xfId="1938"/>
    <cellStyle name="Entrada 4 15" xfId="1970"/>
    <cellStyle name="Entrada 4 16" xfId="2180"/>
    <cellStyle name="Entrada 4 17" xfId="2486"/>
    <cellStyle name="Entrada 4 18" xfId="2922"/>
    <cellStyle name="Entrada 4 19" xfId="2938"/>
    <cellStyle name="Entrada 4 2" xfId="582"/>
    <cellStyle name="Entrada 4 2 2" xfId="1164"/>
    <cellStyle name="Entrada 4 2 3" xfId="2369"/>
    <cellStyle name="Entrada 4 2_TRT3" xfId="2529"/>
    <cellStyle name="Entrada 4 20" xfId="2949"/>
    <cellStyle name="Entrada 4 21" xfId="2934"/>
    <cellStyle name="Entrada 4 22" xfId="2953"/>
    <cellStyle name="Entrada 4 23" xfId="2930"/>
    <cellStyle name="Entrada 4 24" xfId="2963"/>
    <cellStyle name="Entrada 4 25" xfId="2927"/>
    <cellStyle name="Entrada 4 26" xfId="2964"/>
    <cellStyle name="Entrada 4 27" xfId="3257"/>
    <cellStyle name="Entrada 4 28" xfId="3244"/>
    <cellStyle name="Entrada 4 29" xfId="3259"/>
    <cellStyle name="Entrada 4 3" xfId="600"/>
    <cellStyle name="Entrada 4 3 2" xfId="1157"/>
    <cellStyle name="Entrada 4 3_TRT3" xfId="2530"/>
    <cellStyle name="Entrada 4 30" xfId="3240"/>
    <cellStyle name="Entrada 4 31" xfId="3263"/>
    <cellStyle name="Entrada 4 32" xfId="3236"/>
    <cellStyle name="Entrada 4 33" xfId="3267"/>
    <cellStyle name="Entrada 4 34" xfId="3231"/>
    <cellStyle name="Entrada 4 35" xfId="3271"/>
    <cellStyle name="Entrada 4 36" xfId="3230"/>
    <cellStyle name="Entrada 4 37" xfId="3279"/>
    <cellStyle name="Entrada 4 38" xfId="3225"/>
    <cellStyle name="Entrada 4 39" xfId="3274"/>
    <cellStyle name="Entrada 4 4" xfId="623"/>
    <cellStyle name="Entrada 4 5" xfId="852"/>
    <cellStyle name="Entrada 4 6" xfId="845"/>
    <cellStyle name="Entrada 4 7" xfId="1053"/>
    <cellStyle name="Entrada 4 8" xfId="888"/>
    <cellStyle name="Entrada 4 9" xfId="1101"/>
    <cellStyle name="Entrada 4_TRT1" xfId="2698"/>
    <cellStyle name="Error" xfId="1562"/>
    <cellStyle name="Error 2" xfId="2464"/>
    <cellStyle name="Error_TRT15" xfId="2825"/>
    <cellStyle name="Euro" xfId="195"/>
    <cellStyle name="Euro 2" xfId="196"/>
    <cellStyle name="Euro 2 2" xfId="630"/>
    <cellStyle name="Euro 2 2 2" xfId="2371"/>
    <cellStyle name="Euro 2 3" xfId="938"/>
    <cellStyle name="Euro 2 4" xfId="1352"/>
    <cellStyle name="Euro 2 5" xfId="1738"/>
    <cellStyle name="Euro 2 6" xfId="2182"/>
    <cellStyle name="Euro 2_TRT1" xfId="2699"/>
    <cellStyle name="Euro 3" xfId="624"/>
    <cellStyle name="Euro 3 2" xfId="2370"/>
    <cellStyle name="Euro 4" xfId="937"/>
    <cellStyle name="Euro 5" xfId="1351"/>
    <cellStyle name="Euro 6" xfId="1737"/>
    <cellStyle name="Euro 7" xfId="2181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39"/>
    <cellStyle name="Explanatory Text 5" xfId="2183"/>
    <cellStyle name="Explanatory Text_TRT1" xfId="2700"/>
    <cellStyle name="Fim" xfId="199"/>
    <cellStyle name="Fim 2" xfId="632"/>
    <cellStyle name="Fim 3" xfId="939"/>
    <cellStyle name="Fim 4" xfId="1740"/>
    <cellStyle name="Fim 5" xfId="2184"/>
    <cellStyle name="Fim_TRT1" xfId="2701"/>
    <cellStyle name="Fixed" xfId="200"/>
    <cellStyle name="Fixed 2" xfId="746"/>
    <cellStyle name="Fixed 3" xfId="940"/>
    <cellStyle name="Fixed 4" xfId="1741"/>
    <cellStyle name="Fixed 5" xfId="2185"/>
    <cellStyle name="Fixed_TRT1" xfId="2702"/>
    <cellStyle name="Fixo" xfId="201"/>
    <cellStyle name="Fixo 2" xfId="633"/>
    <cellStyle name="Fixo 3" xfId="941"/>
    <cellStyle name="Fixo 4" xfId="1742"/>
    <cellStyle name="Fixo 5" xfId="2186"/>
    <cellStyle name="Fixo_TRT1" xfId="2703"/>
    <cellStyle name="Fonte" xfId="202"/>
    <cellStyle name="Fonte 2" xfId="634"/>
    <cellStyle name="Fonte 3" xfId="942"/>
    <cellStyle name="Fonte 4" xfId="2187"/>
    <cellStyle name="Fonte_TRT3" xfId="2531"/>
    <cellStyle name="Footnote" xfId="1556"/>
    <cellStyle name="Footnote 2" xfId="2465"/>
    <cellStyle name="Footnote_TRT15" xfId="2826"/>
    <cellStyle name="Good" xfId="203"/>
    <cellStyle name="Good 1" xfId="2502"/>
    <cellStyle name="Good 2" xfId="635"/>
    <cellStyle name="Good 2 2" xfId="1354"/>
    <cellStyle name="Good 2 3" xfId="1743"/>
    <cellStyle name="Good 2_TRT1" xfId="2704"/>
    <cellStyle name="Good 3" xfId="1558"/>
    <cellStyle name="Good 4" xfId="2188"/>
    <cellStyle name="Good 5" xfId="2466"/>
    <cellStyle name="Good_TRT15" xfId="2827"/>
    <cellStyle name="Heading" xfId="636"/>
    <cellStyle name="Heading (user)" xfId="2467"/>
    <cellStyle name="Heading 1" xfId="204"/>
    <cellStyle name="Heading 1 1" xfId="2503"/>
    <cellStyle name="Heading 1 2" xfId="637"/>
    <cellStyle name="Heading 1 3" xfId="944"/>
    <cellStyle name="Heading 1 3 2" xfId="1355"/>
    <cellStyle name="Heading 1 3 3" xfId="1744"/>
    <cellStyle name="Heading 1 3_TRT1" xfId="2705"/>
    <cellStyle name="Heading 1 4" xfId="1552"/>
    <cellStyle name="Heading 1 5" xfId="2190"/>
    <cellStyle name="Heading 1 6" xfId="2468"/>
    <cellStyle name="Heading 1_TRT15" xfId="2829"/>
    <cellStyle name="Heading 2" xfId="205"/>
    <cellStyle name="Heading 2 1" xfId="2504"/>
    <cellStyle name="Heading 2 2" xfId="638"/>
    <cellStyle name="Heading 2 3" xfId="945"/>
    <cellStyle name="Heading 2 4" xfId="1356"/>
    <cellStyle name="Heading 2 4 2" xfId="1745"/>
    <cellStyle name="Heading 2 4_TRT1" xfId="2706"/>
    <cellStyle name="Heading 2 5" xfId="1553"/>
    <cellStyle name="Heading 2 6" xfId="2191"/>
    <cellStyle name="Heading 2 7" xfId="2469"/>
    <cellStyle name="Heading 2_TRT15" xfId="2830"/>
    <cellStyle name="Heading 3" xfId="206"/>
    <cellStyle name="Heading 3 2" xfId="639"/>
    <cellStyle name="Heading 3 3" xfId="946"/>
    <cellStyle name="Heading 3 4" xfId="1357"/>
    <cellStyle name="Heading 3 5" xfId="1746"/>
    <cellStyle name="Heading 3 6" xfId="2192"/>
    <cellStyle name="Heading 3_TRT1" xfId="2707"/>
    <cellStyle name="Heading 4" xfId="207"/>
    <cellStyle name="Heading 4 2" xfId="640"/>
    <cellStyle name="Heading 4 3" xfId="1358"/>
    <cellStyle name="Heading 4 4" xfId="1747"/>
    <cellStyle name="Heading 4 5" xfId="2193"/>
    <cellStyle name="Heading 4_TRT1" xfId="2708"/>
    <cellStyle name="Heading 5" xfId="943"/>
    <cellStyle name="Heading 6" xfId="1551"/>
    <cellStyle name="Heading 7" xfId="2189"/>
    <cellStyle name="Heading_TRT15" xfId="2828"/>
    <cellStyle name="Heading1" xfId="642"/>
    <cellStyle name="Heading1 2" xfId="947"/>
    <cellStyle name="Heading1 3" xfId="2194"/>
    <cellStyle name="Hyperlink" xfId="2470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49"/>
    <cellStyle name="Incorreto 2 2 5" xfId="2196"/>
    <cellStyle name="Incorreto 2 2_TRT1" xfId="2709"/>
    <cellStyle name="Incorreto 2 3" xfId="643"/>
    <cellStyle name="Incorreto 2 4" xfId="1359"/>
    <cellStyle name="Incorreto 2 5" xfId="1748"/>
    <cellStyle name="Incorreto 2 6" xfId="2195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0"/>
    <cellStyle name="Incorreto 3 5" xfId="2197"/>
    <cellStyle name="Incorreto 3_TRT1" xfId="2710"/>
    <cellStyle name="Incorreto 4" xfId="212"/>
    <cellStyle name="Incorreto 4 2" xfId="646"/>
    <cellStyle name="Incorreto 4 3" xfId="1362"/>
    <cellStyle name="Incorreto 4 4" xfId="1751"/>
    <cellStyle name="Incorreto 4 5" xfId="2198"/>
    <cellStyle name="Incorreto 4_TRT1" xfId="2711"/>
    <cellStyle name="Indefinido" xfId="213"/>
    <cellStyle name="Indefinido 2" xfId="647"/>
    <cellStyle name="Indefinido 3" xfId="948"/>
    <cellStyle name="Indefinido 4" xfId="1363"/>
    <cellStyle name="Indefinido 5" xfId="2199"/>
    <cellStyle name="Indefinido_TRT1" xfId="2712"/>
    <cellStyle name="Input" xfId="214"/>
    <cellStyle name="Input 10" xfId="1214"/>
    <cellStyle name="Input 11" xfId="1364"/>
    <cellStyle name="Input 12" xfId="1535"/>
    <cellStyle name="Input 13" xfId="1590"/>
    <cellStyle name="Input 14" xfId="1752"/>
    <cellStyle name="Input 15" xfId="1902"/>
    <cellStyle name="Input 16" xfId="1939"/>
    <cellStyle name="Input 17" xfId="1971"/>
    <cellStyle name="Input 18" xfId="2200"/>
    <cellStyle name="Input 19" xfId="2916"/>
    <cellStyle name="Input 2" xfId="564"/>
    <cellStyle name="Input 2 2" xfId="1165"/>
    <cellStyle name="Input 2 3" xfId="2372"/>
    <cellStyle name="Input 2_TRT3" xfId="2532"/>
    <cellStyle name="Input 20" xfId="2926"/>
    <cellStyle name="Input 21" xfId="2966"/>
    <cellStyle name="Input 22" xfId="2921"/>
    <cellStyle name="Input 23" xfId="2968"/>
    <cellStyle name="Input 24" xfId="2920"/>
    <cellStyle name="Input 25" xfId="3054"/>
    <cellStyle name="Input 26" xfId="2919"/>
    <cellStyle name="Input 27" xfId="3066"/>
    <cellStyle name="Input 28" xfId="3273"/>
    <cellStyle name="Input 29" xfId="3227"/>
    <cellStyle name="Input 3" xfId="581"/>
    <cellStyle name="Input 3 2" xfId="1156"/>
    <cellStyle name="Input 3_TRT3" xfId="2533"/>
    <cellStyle name="Input 30" xfId="3277"/>
    <cellStyle name="Input 31" xfId="3219"/>
    <cellStyle name="Input 32" xfId="3280"/>
    <cellStyle name="Input 33" xfId="3218"/>
    <cellStyle name="Input 34" xfId="3287"/>
    <cellStyle name="Input 35" xfId="3212"/>
    <cellStyle name="Input 36" xfId="3293"/>
    <cellStyle name="Input 37" xfId="3418"/>
    <cellStyle name="Input 38" xfId="3307"/>
    <cellStyle name="Input 39" xfId="3444"/>
    <cellStyle name="Input 4" xfId="648"/>
    <cellStyle name="Input 40" xfId="3453"/>
    <cellStyle name="Input 5" xfId="853"/>
    <cellStyle name="Input 6" xfId="844"/>
    <cellStyle name="Input 7" xfId="1054"/>
    <cellStyle name="Input 8" xfId="889"/>
    <cellStyle name="Input 9" xfId="1100"/>
    <cellStyle name="Input_TRT1" xfId="2713"/>
    <cellStyle name="Jr_Normal" xfId="215"/>
    <cellStyle name="Leg_It_1" xfId="216"/>
    <cellStyle name="Linea horizontal" xfId="217"/>
    <cellStyle name="Linea horizontal 2" xfId="649"/>
    <cellStyle name="Linea horizontal 3" xfId="1753"/>
    <cellStyle name="Linea horizontal 4" xfId="2201"/>
    <cellStyle name="Linea horizontal_TRT1" xfId="2714"/>
    <cellStyle name="Linked Cell" xfId="218"/>
    <cellStyle name="Linked Cell 2" xfId="655"/>
    <cellStyle name="Linked Cell 3" xfId="949"/>
    <cellStyle name="Linked Cell 4" xfId="1365"/>
    <cellStyle name="Linked Cell 5" xfId="1754"/>
    <cellStyle name="Linked Cell 6" xfId="2202"/>
    <cellStyle name="Linked Cell_TRT1" xfId="2715"/>
    <cellStyle name="Millares_deuhist99" xfId="219"/>
    <cellStyle name="Moeda 2" xfId="220"/>
    <cellStyle name="Moeda 2 2" xfId="656"/>
    <cellStyle name="Moeda 2 2 2" xfId="2373"/>
    <cellStyle name="Moeda 2 3" xfId="950"/>
    <cellStyle name="Moeda 2 4" xfId="1366"/>
    <cellStyle name="Moeda 2 5" xfId="1755"/>
    <cellStyle name="Moeda 2 6" xfId="2203"/>
    <cellStyle name="Moeda 2_TRT1" xfId="2716"/>
    <cellStyle name="Moeda0" xfId="221"/>
    <cellStyle name="Moeda0 2" xfId="657"/>
    <cellStyle name="Moeda0 3" xfId="951"/>
    <cellStyle name="Moeda0 4" xfId="1756"/>
    <cellStyle name="Moeda0 5" xfId="2204"/>
    <cellStyle name="Moeda0_TRT1" xfId="271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8"/>
    <cellStyle name="Neutra 2 2 5" xfId="2206"/>
    <cellStyle name="Neutra 2 2_TRT1" xfId="2718"/>
    <cellStyle name="Neutra 2 3" xfId="658"/>
    <cellStyle name="Neutra 2 4" xfId="1367"/>
    <cellStyle name="Neutra 2 5" xfId="1757"/>
    <cellStyle name="Neutra 2 6" xfId="2205"/>
    <cellStyle name="Neutra 2_05_Impactos_Demais PLs_2013_Dados CNJ de jul-12" xfId="224"/>
    <cellStyle name="Neutra 3" xfId="225"/>
    <cellStyle name="Neutra 3 2" xfId="660"/>
    <cellStyle name="Neutra 3 3" xfId="1369"/>
    <cellStyle name="Neutra 3 4" xfId="1759"/>
    <cellStyle name="Neutra 3 5" xfId="2207"/>
    <cellStyle name="Neutra 3_TRT1" xfId="2719"/>
    <cellStyle name="Neutra 4" xfId="226"/>
    <cellStyle name="Neutra 4 2" xfId="661"/>
    <cellStyle name="Neutra 4 3" xfId="1370"/>
    <cellStyle name="Neutra 4 4" xfId="1760"/>
    <cellStyle name="Neutra 4 5" xfId="2208"/>
    <cellStyle name="Neutra 4_TRT1" xfId="2720"/>
    <cellStyle name="Neutral" xfId="227"/>
    <cellStyle name="Neutral 1" xfId="2505"/>
    <cellStyle name="Neutral 2" xfId="662"/>
    <cellStyle name="Neutral 3" xfId="1559"/>
    <cellStyle name="Neutral 4" xfId="2209"/>
    <cellStyle name="Neutral 5" xfId="1371"/>
    <cellStyle name="Neutral 5 2" xfId="1761"/>
    <cellStyle name="Neutral 5_TRT1" xfId="2721"/>
    <cellStyle name="Neutral 6" xfId="2471"/>
    <cellStyle name="Neutral_TRT15" xfId="2831"/>
    <cellStyle name="Normal" xfId="0" builtinId="0"/>
    <cellStyle name="Normal 10" xfId="228"/>
    <cellStyle name="Normal 10 2" xfId="663"/>
    <cellStyle name="Normal 10 2 2" xfId="2374"/>
    <cellStyle name="Normal 10 3" xfId="952"/>
    <cellStyle name="Normal 10 4" xfId="1372"/>
    <cellStyle name="Normal 10 5" xfId="2210"/>
    <cellStyle name="Normal 10_TRT1" xfId="2722"/>
    <cellStyle name="Normal 100" xfId="3510"/>
    <cellStyle name="Normal 101" xfId="3511"/>
    <cellStyle name="Normal 102" xfId="3512"/>
    <cellStyle name="Normal 103" xfId="3513"/>
    <cellStyle name="Normal 104" xfId="3514"/>
    <cellStyle name="Normal 105" xfId="3515"/>
    <cellStyle name="Normal 106" xfId="3516"/>
    <cellStyle name="Normal 107" xfId="3517"/>
    <cellStyle name="Normal 108" xfId="3518"/>
    <cellStyle name="Normal 109" xfId="3519"/>
    <cellStyle name="Normal 11" xfId="229"/>
    <cellStyle name="Normal 11 2" xfId="664"/>
    <cellStyle name="Normal 11 2 2" xfId="2375"/>
    <cellStyle name="Normal 11 3" xfId="953"/>
    <cellStyle name="Normal 11 4" xfId="1373"/>
    <cellStyle name="Normal 11 5" xfId="2211"/>
    <cellStyle name="Normal 11_TRT1" xfId="2723"/>
    <cellStyle name="Normal 110" xfId="3520"/>
    <cellStyle name="Normal 111" xfId="3521"/>
    <cellStyle name="Normal 112" xfId="3522"/>
    <cellStyle name="Normal 113" xfId="3523"/>
    <cellStyle name="Normal 114" xfId="3524"/>
    <cellStyle name="Normal 115" xfId="3525"/>
    <cellStyle name="Normal 116" xfId="3526"/>
    <cellStyle name="Normal 117" xfId="3527"/>
    <cellStyle name="Normal 118" xfId="3528"/>
    <cellStyle name="Normal 119" xfId="3529"/>
    <cellStyle name="Normal 12" xfId="230"/>
    <cellStyle name="Normal 12 2" xfId="665"/>
    <cellStyle name="Normal 12 2 2" xfId="2376"/>
    <cellStyle name="Normal 12 3" xfId="954"/>
    <cellStyle name="Normal 12 4" xfId="1374"/>
    <cellStyle name="Normal 12 5" xfId="2212"/>
    <cellStyle name="Normal 12_TRT1" xfId="2724"/>
    <cellStyle name="Normal 120" xfId="3530"/>
    <cellStyle name="Normal 121" xfId="3531"/>
    <cellStyle name="Normal 122" xfId="3532"/>
    <cellStyle name="Normal 123" xfId="3533"/>
    <cellStyle name="Normal 124" xfId="3534"/>
    <cellStyle name="Normal 125" xfId="3535"/>
    <cellStyle name="Normal 126" xfId="3536"/>
    <cellStyle name="Normal 127" xfId="3537"/>
    <cellStyle name="Normal 128" xfId="3538"/>
    <cellStyle name="Normal 129" xfId="3539"/>
    <cellStyle name="Normal 13" xfId="231"/>
    <cellStyle name="Normal 13 2" xfId="666"/>
    <cellStyle name="Normal 13 2 2" xfId="2377"/>
    <cellStyle name="Normal 13 3" xfId="955"/>
    <cellStyle name="Normal 13 4" xfId="1375"/>
    <cellStyle name="Normal 13 5" xfId="2213"/>
    <cellStyle name="Normal 13_TRT1" xfId="2725"/>
    <cellStyle name="Normal 130" xfId="3540"/>
    <cellStyle name="Normal 131" xfId="3541"/>
    <cellStyle name="Normal 132" xfId="3542"/>
    <cellStyle name="Normal 14" xfId="232"/>
    <cellStyle name="Normal 14 2" xfId="667"/>
    <cellStyle name="Normal 14 2 2" xfId="1194"/>
    <cellStyle name="Normal 14 2_TRT8" xfId="2507"/>
    <cellStyle name="Normal 14 3" xfId="956"/>
    <cellStyle name="Normal 14 4" xfId="1376"/>
    <cellStyle name="Normal 14 5" xfId="2214"/>
    <cellStyle name="Normal 14 6" xfId="2836"/>
    <cellStyle name="Normal 14_TRT1" xfId="2726"/>
    <cellStyle name="Normal 15" xfId="382"/>
    <cellStyle name="Normal 15 10" xfId="1227"/>
    <cellStyle name="Normal 15 11" xfId="1377"/>
    <cellStyle name="Normal 15 12" xfId="1541"/>
    <cellStyle name="Normal 15 13" xfId="1548"/>
    <cellStyle name="Normal 15 14" xfId="1568"/>
    <cellStyle name="Normal 15 15" xfId="1572"/>
    <cellStyle name="Normal 15 16" xfId="1603"/>
    <cellStyle name="Normal 15 17" xfId="1897"/>
    <cellStyle name="Normal 15 18" xfId="1904"/>
    <cellStyle name="Normal 15 19" xfId="1911"/>
    <cellStyle name="Normal 15 2" xfId="811"/>
    <cellStyle name="Normal 15 20" xfId="1914"/>
    <cellStyle name="Normal 15 21" xfId="1923"/>
    <cellStyle name="Normal 15 22" xfId="1926"/>
    <cellStyle name="Normal 15 23" xfId="1957"/>
    <cellStyle name="Normal 15 24" xfId="1989"/>
    <cellStyle name="Normal 15 25" xfId="2003"/>
    <cellStyle name="Normal 15 26" xfId="2007"/>
    <cellStyle name="Normal 15 27" xfId="2016"/>
    <cellStyle name="Normal 15 28" xfId="2344"/>
    <cellStyle name="Normal 15 29" xfId="2351"/>
    <cellStyle name="Normal 15 3" xfId="816"/>
    <cellStyle name="Normal 15 30" xfId="2357"/>
    <cellStyle name="Normal 15 31" xfId="2442"/>
    <cellStyle name="Normal 15 32" xfId="2446"/>
    <cellStyle name="Normal 15 33" xfId="2450"/>
    <cellStyle name="Normal 15 34" xfId="2455"/>
    <cellStyle name="Normal 15 35" xfId="2487"/>
    <cellStyle name="Normal 15 36" xfId="3033"/>
    <cellStyle name="Normal 15 37" xfId="3379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5_TRT10" xfId="2498"/>
    <cellStyle name="Normal 16" xfId="384"/>
    <cellStyle name="Normal 16 2" xfId="814"/>
    <cellStyle name="Normal 16 2 2" xfId="1140"/>
    <cellStyle name="Normal 16 2_TRT3" xfId="2534"/>
    <cellStyle name="Normal 16 3" xfId="828"/>
    <cellStyle name="Normal 16 4" xfId="1378"/>
    <cellStyle name="Normal 16 5" xfId="2835"/>
    <cellStyle name="Normal 16_TRT10" xfId="2499"/>
    <cellStyle name="Normal 17" xfId="433"/>
    <cellStyle name="Normal 17 2" xfId="825"/>
    <cellStyle name="Normal 17 3" xfId="1139"/>
    <cellStyle name="Normal 17 4" xfId="1991"/>
    <cellStyle name="Normal 17_TRT3" xfId="2535"/>
    <cellStyle name="Normal 18" xfId="827"/>
    <cellStyle name="Normal 19" xfId="884"/>
    <cellStyle name="Normal 2" xfId="233"/>
    <cellStyle name="Normal 2 10" xfId="386"/>
    <cellStyle name="Normal 2 10 2" xfId="3038"/>
    <cellStyle name="Normal 2 11" xfId="619"/>
    <cellStyle name="Normal 2 12" xfId="668"/>
    <cellStyle name="Normal 2 13" xfId="806"/>
    <cellStyle name="Normal 2 14" xfId="859"/>
    <cellStyle name="Normal 2 15" xfId="957"/>
    <cellStyle name="Normal 2 16" xfId="890"/>
    <cellStyle name="Normal 2 17" xfId="1105"/>
    <cellStyle name="Normal 2 18" xfId="1131"/>
    <cellStyle name="Normal 2 19" xfId="1134"/>
    <cellStyle name="Normal 2 2" xfId="234"/>
    <cellStyle name="Normal 2 2 2" xfId="669"/>
    <cellStyle name="Normal 2 2 2 2" xfId="2378"/>
    <cellStyle name="Normal 2 2 3" xfId="958"/>
    <cellStyle name="Normal 2 2 4" xfId="1380"/>
    <cellStyle name="Normal 2 2 5" xfId="2216"/>
    <cellStyle name="Normal 2 2_TRT1" xfId="2727"/>
    <cellStyle name="Normal 2 20" xfId="1196"/>
    <cellStyle name="Normal 2 21" xfId="1219"/>
    <cellStyle name="Normal 2 22" xfId="1379"/>
    <cellStyle name="Normal 2 23" xfId="1542"/>
    <cellStyle name="Normal 2 24" xfId="1545"/>
    <cellStyle name="Normal 2 25" xfId="1550"/>
    <cellStyle name="Normal 2 26" xfId="1569"/>
    <cellStyle name="Normal 2 27" xfId="1573"/>
    <cellStyle name="Normal 2 28" xfId="1595"/>
    <cellStyle name="Normal 2 29" xfId="1605"/>
    <cellStyle name="Normal 2 3" xfId="235"/>
    <cellStyle name="Normal 2 3 2" xfId="236"/>
    <cellStyle name="Normal 2 3 2 2" xfId="671"/>
    <cellStyle name="Normal 2 3 2 3" xfId="960"/>
    <cellStyle name="Normal 2 3 2 4" xfId="2218"/>
    <cellStyle name="Normal 2 3 2_TRT3" xfId="2536"/>
    <cellStyle name="Normal 2 3 3" xfId="670"/>
    <cellStyle name="Normal 2 3 3 2" xfId="2379"/>
    <cellStyle name="Normal 2 3 4" xfId="959"/>
    <cellStyle name="Normal 2 3 5" xfId="2217"/>
    <cellStyle name="Normal 2 3_00_Decisão Anexo V 2015_MEMORIAL_Oficial SOF" xfId="237"/>
    <cellStyle name="Normal 2 30" xfId="1762"/>
    <cellStyle name="Normal 2 31" xfId="1894"/>
    <cellStyle name="Normal 2 32" xfId="1905"/>
    <cellStyle name="Normal 2 33" xfId="1908"/>
    <cellStyle name="Normal 2 34" xfId="1915"/>
    <cellStyle name="Normal 2 35" xfId="1918"/>
    <cellStyle name="Normal 2 36" xfId="1920"/>
    <cellStyle name="Normal 2 37" xfId="1927"/>
    <cellStyle name="Normal 2 38" xfId="1940"/>
    <cellStyle name="Normal 2 39" xfId="1972"/>
    <cellStyle name="Normal 2 4" xfId="238"/>
    <cellStyle name="Normal 2 4 2" xfId="672"/>
    <cellStyle name="Normal 2 4 2 2" xfId="2380"/>
    <cellStyle name="Normal 2 4 3" xfId="961"/>
    <cellStyle name="Normal 2 4 4" xfId="1381"/>
    <cellStyle name="Normal 2 4 5" xfId="2219"/>
    <cellStyle name="Normal 2 4_TRT1" xfId="2728"/>
    <cellStyle name="Normal 2 40" xfId="1992"/>
    <cellStyle name="Normal 2 41" xfId="2001"/>
    <cellStyle name="Normal 2 42" xfId="2004"/>
    <cellStyle name="Normal 2 43" xfId="2008"/>
    <cellStyle name="Normal 2 44" xfId="2013"/>
    <cellStyle name="Normal 2 45" xfId="2019"/>
    <cellStyle name="Normal 2 46" xfId="2215"/>
    <cellStyle name="Normal 2 47" xfId="2345"/>
    <cellStyle name="Normal 2 48" xfId="2348"/>
    <cellStyle name="Normal 2 49" xfId="2354"/>
    <cellStyle name="Normal 2 5" xfId="239"/>
    <cellStyle name="Normal 2 5 2" xfId="673"/>
    <cellStyle name="Normal 2 5 2 2" xfId="2381"/>
    <cellStyle name="Normal 2 5 3" xfId="962"/>
    <cellStyle name="Normal 2 5 4" xfId="1382"/>
    <cellStyle name="Normal 2 5 5" xfId="2220"/>
    <cellStyle name="Normal 2 5_TRT1" xfId="2729"/>
    <cellStyle name="Normal 2 50" xfId="2439"/>
    <cellStyle name="Normal 2 51" xfId="2447"/>
    <cellStyle name="Normal 2 52" xfId="2451"/>
    <cellStyle name="Normal 2 53" xfId="2456"/>
    <cellStyle name="Normal 2 54" xfId="2488"/>
    <cellStyle name="Normal 2 55" xfId="2947"/>
    <cellStyle name="Normal 2 56" xfId="2904"/>
    <cellStyle name="Normal 2 57" xfId="2965"/>
    <cellStyle name="Normal 2 58" xfId="2913"/>
    <cellStyle name="Normal 2 59" xfId="2969"/>
    <cellStyle name="Normal 2 6" xfId="240"/>
    <cellStyle name="Normal 2 6 2" xfId="674"/>
    <cellStyle name="Normal 2 6 2 2" xfId="2382"/>
    <cellStyle name="Normal 2 6 3" xfId="963"/>
    <cellStyle name="Normal 2 6 4" xfId="1383"/>
    <cellStyle name="Normal 2 6 5" xfId="2221"/>
    <cellStyle name="Normal 2 6_TRT1" xfId="2730"/>
    <cellStyle name="Normal 2 60" xfId="2918"/>
    <cellStyle name="Normal 2 61" xfId="2975"/>
    <cellStyle name="Normal 2 62" xfId="3075"/>
    <cellStyle name="Normal 2 63" xfId="3086"/>
    <cellStyle name="Normal 2 64" xfId="3097"/>
    <cellStyle name="Normal 2 65" xfId="3108"/>
    <cellStyle name="Normal 2 66" xfId="3031"/>
    <cellStyle name="Normal 2 67" xfId="3109"/>
    <cellStyle name="Normal 2 68" xfId="3286"/>
    <cellStyle name="Normal 2 69" xfId="3213"/>
    <cellStyle name="Normal 2 7" xfId="241"/>
    <cellStyle name="Normal 2 7 2" xfId="675"/>
    <cellStyle name="Normal 2 7 2 2" xfId="2383"/>
    <cellStyle name="Normal 2 7 3" xfId="964"/>
    <cellStyle name="Normal 2 7 4" xfId="1384"/>
    <cellStyle name="Normal 2 7 5" xfId="2222"/>
    <cellStyle name="Normal 2 7_TRT1" xfId="2731"/>
    <cellStyle name="Normal 2 70" xfId="3292"/>
    <cellStyle name="Normal 2 71" xfId="3208"/>
    <cellStyle name="Normal 2 72" xfId="3303"/>
    <cellStyle name="Normal 2 73" xfId="3198"/>
    <cellStyle name="Normal 2 74" xfId="3319"/>
    <cellStyle name="Normal 2 75" xfId="3183"/>
    <cellStyle name="Normal 2 76" xfId="3333"/>
    <cellStyle name="Normal 2 77" xfId="3177"/>
    <cellStyle name="Normal 2 78" xfId="3349"/>
    <cellStyle name="Normal 2 79" xfId="3165"/>
    <cellStyle name="Normal 2 8" xfId="387"/>
    <cellStyle name="Normal 2 8 2" xfId="808"/>
    <cellStyle name="Normal 2 8 3" xfId="3036"/>
    <cellStyle name="Normal 2 80" xfId="3351"/>
    <cellStyle name="Normal 2 9" xfId="385"/>
    <cellStyle name="Normal 2 9 2" xfId="817"/>
    <cellStyle name="Normal 2 9 3" xfId="3035"/>
    <cellStyle name="Normal 2_00_Decisão Anexo V 2015_MEMORIAL_Oficial SOF" xfId="242"/>
    <cellStyle name="Normal 20" xfId="877"/>
    <cellStyle name="Normal 20 10" xfId="1570"/>
    <cellStyle name="Normal 20 11" xfId="1574"/>
    <cellStyle name="Normal 20 12" xfId="1604"/>
    <cellStyle name="Normal 20 13" xfId="1898"/>
    <cellStyle name="Normal 20 14" xfId="1906"/>
    <cellStyle name="Normal 20 15" xfId="1912"/>
    <cellStyle name="Normal 20 16" xfId="1916"/>
    <cellStyle name="Normal 20 17" xfId="1924"/>
    <cellStyle name="Normal 20 18" xfId="1928"/>
    <cellStyle name="Normal 20 19" xfId="1958"/>
    <cellStyle name="Normal 20 2" xfId="1080"/>
    <cellStyle name="Normal 20 20" xfId="1990"/>
    <cellStyle name="Normal 20 21" xfId="2005"/>
    <cellStyle name="Normal 20 22" xfId="2009"/>
    <cellStyle name="Normal 20 23" xfId="2017"/>
    <cellStyle name="Normal 20 24" xfId="2346"/>
    <cellStyle name="Normal 20 25" xfId="2352"/>
    <cellStyle name="Normal 20 26" xfId="2358"/>
    <cellStyle name="Normal 20 27" xfId="2443"/>
    <cellStyle name="Normal 20 28" xfId="2448"/>
    <cellStyle name="Normal 20 29" xfId="2452"/>
    <cellStyle name="Normal 20 3" xfId="1124"/>
    <cellStyle name="Normal 20 30" xfId="2457"/>
    <cellStyle name="Normal 20 31" xfId="2489"/>
    <cellStyle name="Normal 20 32" xfId="3034"/>
    <cellStyle name="Normal 20 33" xfId="3380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49"/>
    <cellStyle name="Normal 20_TRT10" xfId="2500"/>
    <cellStyle name="Normal 21" xfId="1079"/>
    <cellStyle name="Normal 22" xfId="1085"/>
    <cellStyle name="Normal 23" xfId="1129"/>
    <cellStyle name="Normal 24" xfId="1133"/>
    <cellStyle name="Normal 25" xfId="1190"/>
    <cellStyle name="Normal 26" xfId="1192"/>
    <cellStyle name="Normal 27" xfId="1199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4"/>
    <cellStyle name="Normal 3 2 7" xfId="2224"/>
    <cellStyle name="Normal 3 2_TRT1" xfId="2732"/>
    <cellStyle name="Normal 3 3" xfId="676"/>
    <cellStyle name="Normal 3 3 2" xfId="3037"/>
    <cellStyle name="Normal 3 4" xfId="965"/>
    <cellStyle name="Normal 3 5" xfId="1191"/>
    <cellStyle name="Normal 3 6" xfId="1386"/>
    <cellStyle name="Normal 3 7" xfId="1763"/>
    <cellStyle name="Normal 3 8" xfId="2223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4" xfId="1544"/>
    <cellStyle name="Normal 35" xfId="1567"/>
    <cellStyle name="Normal 36" xfId="1571"/>
    <cellStyle name="Normal 37" xfId="1575"/>
    <cellStyle name="Normal 38" xfId="1890"/>
    <cellStyle name="Normal 39" xfId="1891"/>
    <cellStyle name="Normal 4" xfId="246"/>
    <cellStyle name="Normal 4 2" xfId="678"/>
    <cellStyle name="Normal 4 2 2" xfId="2384"/>
    <cellStyle name="Normal 4 3" xfId="967"/>
    <cellStyle name="Normal 4 4" xfId="1388"/>
    <cellStyle name="Normal 4 5" xfId="2225"/>
    <cellStyle name="Normal 4_TRT1" xfId="2733"/>
    <cellStyle name="Normal 40" xfId="1893"/>
    <cellStyle name="Normal 41" xfId="1903"/>
    <cellStyle name="Normal 42" xfId="1907"/>
    <cellStyle name="Normal 43" xfId="1913"/>
    <cellStyle name="Normal 44" xfId="1917"/>
    <cellStyle name="Normal 45" xfId="1919"/>
    <cellStyle name="Normal 46" xfId="1925"/>
    <cellStyle name="Normal 47" xfId="1929"/>
    <cellStyle name="Normal 48" xfId="1959"/>
    <cellStyle name="Normal 49" xfId="1961"/>
    <cellStyle name="Normal 5" xfId="247"/>
    <cellStyle name="Normal 5 2" xfId="679"/>
    <cellStyle name="Normal 5 2 2" xfId="2385"/>
    <cellStyle name="Normal 5 3" xfId="968"/>
    <cellStyle name="Normal 5 4" xfId="1389"/>
    <cellStyle name="Normal 5 5" xfId="2226"/>
    <cellStyle name="Normal 5_TRT1" xfId="2734"/>
    <cellStyle name="Normal 50" xfId="1995"/>
    <cellStyle name="Normal 51" xfId="1996"/>
    <cellStyle name="Normal 52" xfId="1998"/>
    <cellStyle name="Normal 53" xfId="1999"/>
    <cellStyle name="Normal 54" xfId="2002"/>
    <cellStyle name="Normal 55" xfId="2006"/>
    <cellStyle name="Normal 56" xfId="2010"/>
    <cellStyle name="Normal 57" xfId="2012"/>
    <cellStyle name="Normal 58" xfId="2018"/>
    <cellStyle name="Normal 59" xfId="2341"/>
    <cellStyle name="Normal 6" xfId="248"/>
    <cellStyle name="Normal 6 2" xfId="680"/>
    <cellStyle name="Normal 6 3" xfId="969"/>
    <cellStyle name="Normal 6 4" xfId="2227"/>
    <cellStyle name="Normal 6_TRT3" xfId="2537"/>
    <cellStyle name="Normal 60" xfId="2343"/>
    <cellStyle name="Normal 61" xfId="2347"/>
    <cellStyle name="Normal 62" xfId="2353"/>
    <cellStyle name="Normal 63" xfId="2438"/>
    <cellStyle name="Normal 64" xfId="2444"/>
    <cellStyle name="Normal 65" xfId="2445"/>
    <cellStyle name="Normal 66" xfId="2449"/>
    <cellStyle name="Normal 67" xfId="2454"/>
    <cellStyle name="Normal 68" xfId="2458"/>
    <cellStyle name="Normal 69" xfId="2476"/>
    <cellStyle name="Normal 7" xfId="249"/>
    <cellStyle name="Normal 7 2" xfId="681"/>
    <cellStyle name="Normal 7 3" xfId="970"/>
    <cellStyle name="Normal 7 4" xfId="2228"/>
    <cellStyle name="Normal 7_TRT3" xfId="2538"/>
    <cellStyle name="Normal 70" xfId="2478"/>
    <cellStyle name="Normal 71" xfId="2838"/>
    <cellStyle name="Normal 72" xfId="3032"/>
    <cellStyle name="Normal 73" xfId="3042"/>
    <cellStyle name="Normal 74" xfId="3053"/>
    <cellStyle name="Normal 75" xfId="3041"/>
    <cellStyle name="Normal 76" xfId="3065"/>
    <cellStyle name="Normal 77" xfId="3072"/>
    <cellStyle name="Normal 78" xfId="3083"/>
    <cellStyle name="Normal 79" xfId="3094"/>
    <cellStyle name="Normal 8" xfId="250"/>
    <cellStyle name="Normal 8 2" xfId="682"/>
    <cellStyle name="Normal 8 2 2" xfId="2386"/>
    <cellStyle name="Normal 8 3" xfId="971"/>
    <cellStyle name="Normal 8 4" xfId="1390"/>
    <cellStyle name="Normal 8 5" xfId="2229"/>
    <cellStyle name="Normal 8_TRT1" xfId="2735"/>
    <cellStyle name="Normal 80" xfId="3105"/>
    <cellStyle name="Normal 81" xfId="3117"/>
    <cellStyle name="Normal 82" xfId="3127"/>
    <cellStyle name="Normal 83" xfId="3135"/>
    <cellStyle name="Normal 84" xfId="3141"/>
    <cellStyle name="Normal 85" xfId="3378"/>
    <cellStyle name="Normal 86" xfId="3398"/>
    <cellStyle name="Normal 87" xfId="3419"/>
    <cellStyle name="Normal 88" xfId="3432"/>
    <cellStyle name="Normal 89" xfId="3445"/>
    <cellStyle name="Normal 9" xfId="251"/>
    <cellStyle name="Normal 9 2" xfId="683"/>
    <cellStyle name="Normal 9 2 2" xfId="2387"/>
    <cellStyle name="Normal 9 3" xfId="972"/>
    <cellStyle name="Normal 9 4" xfId="1391"/>
    <cellStyle name="Normal 9 5" xfId="2230"/>
    <cellStyle name="Normal 9_TRT1" xfId="2736"/>
    <cellStyle name="Normal 90" xfId="3454"/>
    <cellStyle name="Normal 91" xfId="3462"/>
    <cellStyle name="Normal 92" xfId="3471"/>
    <cellStyle name="Normal 93" xfId="3478"/>
    <cellStyle name="Normal 94" xfId="3485"/>
    <cellStyle name="Normal 95" xfId="3493"/>
    <cellStyle name="Normal 96" xfId="3500"/>
    <cellStyle name="Normal 97" xfId="3507"/>
    <cellStyle name="Normal 98" xfId="3508"/>
    <cellStyle name="Normal 99" xfId="3509"/>
    <cellStyle name="Nota 2" xfId="252"/>
    <cellStyle name="Nota 2 10" xfId="900"/>
    <cellStyle name="Nota 2 11" xfId="1099"/>
    <cellStyle name="Nota 2 12" xfId="1112"/>
    <cellStyle name="Nota 2 13" xfId="1213"/>
    <cellStyle name="Nota 2 14" xfId="1392"/>
    <cellStyle name="Nota 2 15" xfId="1589"/>
    <cellStyle name="Nota 2 16" xfId="1765"/>
    <cellStyle name="Nota 2 17" xfId="1941"/>
    <cellStyle name="Nota 2 18" xfId="1973"/>
    <cellStyle name="Nota 2 19" xfId="2231"/>
    <cellStyle name="Nota 2 2" xfId="253"/>
    <cellStyle name="Nota 2 2 10" xfId="1098"/>
    <cellStyle name="Nota 2 2 11" xfId="1113"/>
    <cellStyle name="Nota 2 2 12" xfId="1212"/>
    <cellStyle name="Nota 2 2 13" xfId="1393"/>
    <cellStyle name="Nota 2 2 14" xfId="1588"/>
    <cellStyle name="Nota 2 2 15" xfId="1766"/>
    <cellStyle name="Nota 2 2 16" xfId="1942"/>
    <cellStyle name="Nota 2 2 17" xfId="1974"/>
    <cellStyle name="Nota 2 2 18" xfId="2232"/>
    <cellStyle name="Nota 2 2 19" xfId="2890"/>
    <cellStyle name="Nota 2 2 2" xfId="534"/>
    <cellStyle name="Nota 2 2 2 2" xfId="1171"/>
    <cellStyle name="Nota 2 2 2 3" xfId="2389"/>
    <cellStyle name="Nota 2 2 2_TRT3" xfId="2539"/>
    <cellStyle name="Nota 2 2 20" xfId="2902"/>
    <cellStyle name="Nota 2 2 21" xfId="2981"/>
    <cellStyle name="Nota 2 2 22" xfId="2909"/>
    <cellStyle name="Nota 2 2 23" xfId="2990"/>
    <cellStyle name="Nota 2 2 24" xfId="2896"/>
    <cellStyle name="Nota 2 2 25" xfId="3000"/>
    <cellStyle name="Nota 2 2 26" xfId="2878"/>
    <cellStyle name="Nota 2 2 27" xfId="3010"/>
    <cellStyle name="Nota 2 2 28" xfId="2863"/>
    <cellStyle name="Nota 2 2 29" xfId="3016"/>
    <cellStyle name="Nota 2 2 3" xfId="549"/>
    <cellStyle name="Nota 2 2 3 2" xfId="1149"/>
    <cellStyle name="Nota 2 2 3_TRT3" xfId="2540"/>
    <cellStyle name="Nota 2 2 30" xfId="3297"/>
    <cellStyle name="Nota 2 2 31" xfId="3204"/>
    <cellStyle name="Nota 2 2 32" xfId="3309"/>
    <cellStyle name="Nota 2 2 33" xfId="3193"/>
    <cellStyle name="Nota 2 2 34" xfId="3324"/>
    <cellStyle name="Nota 2 2 35" xfId="3175"/>
    <cellStyle name="Nota 2 2 36" xfId="3338"/>
    <cellStyle name="Nota 2 2 37" xfId="3160"/>
    <cellStyle name="Nota 2 2 38" xfId="3353"/>
    <cellStyle name="Nota 2 2 39" xfId="3149"/>
    <cellStyle name="Nota 2 2 4" xfId="685"/>
    <cellStyle name="Nota 2 2 40" xfId="3364"/>
    <cellStyle name="Nota 2 2 41" xfId="3384"/>
    <cellStyle name="Nota 2 2 42" xfId="3403"/>
    <cellStyle name="Nota 2 2 5" xfId="861"/>
    <cellStyle name="Nota 2 2 6" xfId="837"/>
    <cellStyle name="Nota 2 2 7" xfId="974"/>
    <cellStyle name="Nota 2 2 8" xfId="1062"/>
    <cellStyle name="Nota 2 2 9" xfId="901"/>
    <cellStyle name="Nota 2 2_TRT1" xfId="2737"/>
    <cellStyle name="Nota 2 20" xfId="2891"/>
    <cellStyle name="Nota 2 21" xfId="2903"/>
    <cellStyle name="Nota 2 22" xfId="2980"/>
    <cellStyle name="Nota 2 23" xfId="2910"/>
    <cellStyle name="Nota 2 24" xfId="2989"/>
    <cellStyle name="Nota 2 25" xfId="3076"/>
    <cellStyle name="Nota 2 26" xfId="3087"/>
    <cellStyle name="Nota 2 27" xfId="3098"/>
    <cellStyle name="Nota 2 28" xfId="3110"/>
    <cellStyle name="Nota 2 29" xfId="2864"/>
    <cellStyle name="Nota 2 3" xfId="535"/>
    <cellStyle name="Nota 2 3 2" xfId="1170"/>
    <cellStyle name="Nota 2 3 3" xfId="2388"/>
    <cellStyle name="Nota 2 3_TRT3" xfId="2541"/>
    <cellStyle name="Nota 2 30" xfId="3015"/>
    <cellStyle name="Nota 2 31" xfId="3296"/>
    <cellStyle name="Nota 2 32" xfId="3205"/>
    <cellStyle name="Nota 2 33" xfId="3308"/>
    <cellStyle name="Nota 2 34" xfId="3194"/>
    <cellStyle name="Nota 2 35" xfId="3323"/>
    <cellStyle name="Nota 2 36" xfId="3176"/>
    <cellStyle name="Nota 2 37" xfId="3337"/>
    <cellStyle name="Nota 2 38" xfId="3161"/>
    <cellStyle name="Nota 2 39" xfId="3352"/>
    <cellStyle name="Nota 2 4" xfId="550"/>
    <cellStyle name="Nota 2 4 2" xfId="1150"/>
    <cellStyle name="Nota 2 4_TRT3" xfId="2542"/>
    <cellStyle name="Nota 2 40" xfId="3150"/>
    <cellStyle name="Nota 2 41" xfId="3363"/>
    <cellStyle name="Nota 2 42" xfId="3383"/>
    <cellStyle name="Nota 2 43" xfId="3402"/>
    <cellStyle name="Nota 2 5" xfId="684"/>
    <cellStyle name="Nota 2 6" xfId="860"/>
    <cellStyle name="Nota 2 7" xfId="838"/>
    <cellStyle name="Nota 2 8" xfId="973"/>
    <cellStyle name="Nota 2 9" xfId="1061"/>
    <cellStyle name="Nota 2_00_Decisão Anexo V 2015_MEMORIAL_Oficial SOF" xfId="254"/>
    <cellStyle name="Nota 3" xfId="255"/>
    <cellStyle name="Nota 3 10" xfId="1097"/>
    <cellStyle name="Nota 3 11" xfId="1114"/>
    <cellStyle name="Nota 3 12" xfId="1211"/>
    <cellStyle name="Nota 3 13" xfId="1394"/>
    <cellStyle name="Nota 3 14" xfId="1587"/>
    <cellStyle name="Nota 3 15" xfId="1767"/>
    <cellStyle name="Nota 3 16" xfId="1943"/>
    <cellStyle name="Nota 3 17" xfId="1975"/>
    <cellStyle name="Nota 3 18" xfId="2233"/>
    <cellStyle name="Nota 3 19" xfId="2889"/>
    <cellStyle name="Nota 3 2" xfId="533"/>
    <cellStyle name="Nota 3 2 2" xfId="1172"/>
    <cellStyle name="Nota 3 2 3" xfId="2390"/>
    <cellStyle name="Nota 3 2_TRT3" xfId="2543"/>
    <cellStyle name="Nota 3 20" xfId="2901"/>
    <cellStyle name="Nota 3 21" xfId="2982"/>
    <cellStyle name="Nota 3 22" xfId="2908"/>
    <cellStyle name="Nota 3 23" xfId="2991"/>
    <cellStyle name="Nota 3 24" xfId="3058"/>
    <cellStyle name="Nota 3 25" xfId="3001"/>
    <cellStyle name="Nota 3 26" xfId="2877"/>
    <cellStyle name="Nota 3 27" xfId="3011"/>
    <cellStyle name="Nota 3 28" xfId="2862"/>
    <cellStyle name="Nota 3 29" xfId="3022"/>
    <cellStyle name="Nota 3 3" xfId="548"/>
    <cellStyle name="Nota 3 3 2" xfId="1148"/>
    <cellStyle name="Nota 3 3_TRT3" xfId="2544"/>
    <cellStyle name="Nota 3 30" xfId="3298"/>
    <cellStyle name="Nota 3 31" xfId="3203"/>
    <cellStyle name="Nota 3 32" xfId="3310"/>
    <cellStyle name="Nota 3 33" xfId="3192"/>
    <cellStyle name="Nota 3 34" xfId="3325"/>
    <cellStyle name="Nota 3 35" xfId="3174"/>
    <cellStyle name="Nota 3 36" xfId="3339"/>
    <cellStyle name="Nota 3 37" xfId="3159"/>
    <cellStyle name="Nota 3 38" xfId="3354"/>
    <cellStyle name="Nota 3 39" xfId="3148"/>
    <cellStyle name="Nota 3 4" xfId="686"/>
    <cellStyle name="Nota 3 40" xfId="3371"/>
    <cellStyle name="Nota 3 41" xfId="3385"/>
    <cellStyle name="Nota 3 42" xfId="3404"/>
    <cellStyle name="Nota 3 5" xfId="862"/>
    <cellStyle name="Nota 3 6" xfId="836"/>
    <cellStyle name="Nota 3 7" xfId="975"/>
    <cellStyle name="Nota 3 8" xfId="1063"/>
    <cellStyle name="Nota 3 9" xfId="902"/>
    <cellStyle name="Nota 3_TRT1" xfId="2738"/>
    <cellStyle name="Nota 4" xfId="256"/>
    <cellStyle name="Nota 4 10" xfId="1096"/>
    <cellStyle name="Nota 4 11" xfId="1115"/>
    <cellStyle name="Nota 4 12" xfId="1210"/>
    <cellStyle name="Nota 4 13" xfId="1395"/>
    <cellStyle name="Nota 4 14" xfId="1586"/>
    <cellStyle name="Nota 4 15" xfId="1768"/>
    <cellStyle name="Nota 4 16" xfId="1944"/>
    <cellStyle name="Nota 4 17" xfId="1976"/>
    <cellStyle name="Nota 4 18" xfId="2234"/>
    <cellStyle name="Nota 4 19" xfId="2888"/>
    <cellStyle name="Nota 4 2" xfId="532"/>
    <cellStyle name="Nota 4 2 2" xfId="1173"/>
    <cellStyle name="Nota 4 2 3" xfId="2391"/>
    <cellStyle name="Nota 4 2_TRT3" xfId="2545"/>
    <cellStyle name="Nota 4 20" xfId="2900"/>
    <cellStyle name="Nota 4 21" xfId="2983"/>
    <cellStyle name="Nota 4 22" xfId="2907"/>
    <cellStyle name="Nota 4 23" xfId="2992"/>
    <cellStyle name="Nota 4 24" xfId="3046"/>
    <cellStyle name="Nota 4 25" xfId="3002"/>
    <cellStyle name="Nota 4 26" xfId="2876"/>
    <cellStyle name="Nota 4 27" xfId="3012"/>
    <cellStyle name="Nota 4 28" xfId="2861"/>
    <cellStyle name="Nota 4 29" xfId="3023"/>
    <cellStyle name="Nota 4 3" xfId="547"/>
    <cellStyle name="Nota 4 3 2" xfId="1147"/>
    <cellStyle name="Nota 4 3_TRT3" xfId="2546"/>
    <cellStyle name="Nota 4 30" xfId="3299"/>
    <cellStyle name="Nota 4 31" xfId="3202"/>
    <cellStyle name="Nota 4 32" xfId="3311"/>
    <cellStyle name="Nota 4 33" xfId="3191"/>
    <cellStyle name="Nota 4 34" xfId="3326"/>
    <cellStyle name="Nota 4 35" xfId="3173"/>
    <cellStyle name="Nota 4 36" xfId="3340"/>
    <cellStyle name="Nota 4 37" xfId="3158"/>
    <cellStyle name="Nota 4 38" xfId="3355"/>
    <cellStyle name="Nota 4 39" xfId="3147"/>
    <cellStyle name="Nota 4 4" xfId="687"/>
    <cellStyle name="Nota 4 40" xfId="3375"/>
    <cellStyle name="Nota 4 41" xfId="3386"/>
    <cellStyle name="Nota 4 42" xfId="3405"/>
    <cellStyle name="Nota 4 5" xfId="863"/>
    <cellStyle name="Nota 4 6" xfId="835"/>
    <cellStyle name="Nota 4 7" xfId="976"/>
    <cellStyle name="Nota 4 8" xfId="1064"/>
    <cellStyle name="Nota 4 9" xfId="903"/>
    <cellStyle name="Nota 4_TRT1" xfId="2739"/>
    <cellStyle name="Nota 5" xfId="815"/>
    <cellStyle name="Nota 6" xfId="819"/>
    <cellStyle name="Note" xfId="257"/>
    <cellStyle name="Note 1" xfId="2506"/>
    <cellStyle name="Note 10" xfId="1095"/>
    <cellStyle name="Note 11" xfId="1116"/>
    <cellStyle name="Note 12" xfId="1209"/>
    <cellStyle name="Note 13" xfId="1555"/>
    <cellStyle name="Note 14" xfId="1585"/>
    <cellStyle name="Note 15" xfId="1945"/>
    <cellStyle name="Note 16" xfId="1977"/>
    <cellStyle name="Note 17" xfId="2000"/>
    <cellStyle name="Note 18" xfId="2235"/>
    <cellStyle name="Note 19" xfId="2453"/>
    <cellStyle name="Note 2" xfId="531"/>
    <cellStyle name="Note 2 2" xfId="1174"/>
    <cellStyle name="Note 2 3" xfId="2392"/>
    <cellStyle name="Note 2_TRT3" xfId="2547"/>
    <cellStyle name="Note 20" xfId="2472"/>
    <cellStyle name="Note 21" xfId="2887"/>
    <cellStyle name="Note 22" xfId="2978"/>
    <cellStyle name="Note 23" xfId="2899"/>
    <cellStyle name="Note 24" xfId="2984"/>
    <cellStyle name="Note 25" xfId="2906"/>
    <cellStyle name="Note 26" xfId="2993"/>
    <cellStyle name="Note 27" xfId="2895"/>
    <cellStyle name="Note 28" xfId="3003"/>
    <cellStyle name="Note 29" xfId="2871"/>
    <cellStyle name="Note 3" xfId="546"/>
    <cellStyle name="Note 3 2" xfId="1146"/>
    <cellStyle name="Note 3_TRT3" xfId="2548"/>
    <cellStyle name="Note 30" xfId="3013"/>
    <cellStyle name="Note 31" xfId="2860"/>
    <cellStyle name="Note 32" xfId="3129"/>
    <cellStyle name="Note 33" xfId="3300"/>
    <cellStyle name="Note 34" xfId="3201"/>
    <cellStyle name="Note 35" xfId="3316"/>
    <cellStyle name="Note 36" xfId="3186"/>
    <cellStyle name="Note 37" xfId="3331"/>
    <cellStyle name="Note 38" xfId="3168"/>
    <cellStyle name="Note 39" xfId="3345"/>
    <cellStyle name="Note 4" xfId="688"/>
    <cellStyle name="Note 40" xfId="3153"/>
    <cellStyle name="Note 41" xfId="3356"/>
    <cellStyle name="Note 42" xfId="3146"/>
    <cellStyle name="Note 43" xfId="3376"/>
    <cellStyle name="Note 44" xfId="3395"/>
    <cellStyle name="Note 45" xfId="3406"/>
    <cellStyle name="Note 5" xfId="864"/>
    <cellStyle name="Note 6" xfId="834"/>
    <cellStyle name="Note 6 2" xfId="1396"/>
    <cellStyle name="Note 6 3" xfId="1769"/>
    <cellStyle name="Note 6_TRT1" xfId="2740"/>
    <cellStyle name="Note 7" xfId="977"/>
    <cellStyle name="Note 8" xfId="1065"/>
    <cellStyle name="Note 9" xfId="904"/>
    <cellStyle name="Note_TRT10" xfId="2501"/>
    <cellStyle name="Output" xfId="258"/>
    <cellStyle name="Output 10" xfId="1117"/>
    <cellStyle name="Output 11" xfId="1208"/>
    <cellStyle name="Output 12" xfId="1397"/>
    <cellStyle name="Output 13" xfId="1584"/>
    <cellStyle name="Output 14" xfId="1770"/>
    <cellStyle name="Output 15" xfId="1946"/>
    <cellStyle name="Output 16" xfId="1978"/>
    <cellStyle name="Output 17" xfId="2236"/>
    <cellStyle name="Output 18" xfId="2490"/>
    <cellStyle name="Output 19" xfId="2886"/>
    <cellStyle name="Output 2" xfId="530"/>
    <cellStyle name="Output 2 2" xfId="1175"/>
    <cellStyle name="Output 2 3" xfId="2393"/>
    <cellStyle name="Output 2_TRT3" xfId="2549"/>
    <cellStyle name="Output 20" xfId="2898"/>
    <cellStyle name="Output 21" xfId="2985"/>
    <cellStyle name="Output 22" xfId="2905"/>
    <cellStyle name="Output 23" xfId="2994"/>
    <cellStyle name="Output 24" xfId="2894"/>
    <cellStyle name="Output 25" xfId="3004"/>
    <cellStyle name="Output 26" xfId="2870"/>
    <cellStyle name="Output 27" xfId="3014"/>
    <cellStyle name="Output 28" xfId="2859"/>
    <cellStyle name="Output 29" xfId="3024"/>
    <cellStyle name="Output 3" xfId="545"/>
    <cellStyle name="Output 3 2" xfId="1145"/>
    <cellStyle name="Output 3_TRT3" xfId="2550"/>
    <cellStyle name="Output 30" xfId="3301"/>
    <cellStyle name="Output 31" xfId="3200"/>
    <cellStyle name="Output 32" xfId="3317"/>
    <cellStyle name="Output 33" xfId="3185"/>
    <cellStyle name="Output 34" xfId="3332"/>
    <cellStyle name="Output 35" xfId="3167"/>
    <cellStyle name="Output 36" xfId="3346"/>
    <cellStyle name="Output 37" xfId="3152"/>
    <cellStyle name="Output 38" xfId="3357"/>
    <cellStyle name="Output 39" xfId="3145"/>
    <cellStyle name="Output 4" xfId="689"/>
    <cellStyle name="Output 40" xfId="3377"/>
    <cellStyle name="Output 41" xfId="3396"/>
    <cellStyle name="Output 42" xfId="3407"/>
    <cellStyle name="Output 5" xfId="865"/>
    <cellStyle name="Output 6" xfId="833"/>
    <cellStyle name="Output 7" xfId="1066"/>
    <cellStyle name="Output 8" xfId="905"/>
    <cellStyle name="Output 9" xfId="1094"/>
    <cellStyle name="Output_TRT1" xfId="2741"/>
    <cellStyle name="Percent_Agenda" xfId="259"/>
    <cellStyle name="Percentual" xfId="260"/>
    <cellStyle name="Percentual 2" xfId="690"/>
    <cellStyle name="Percentual 3" xfId="1771"/>
    <cellStyle name="Percentual 4" xfId="2237"/>
    <cellStyle name="Percentual_TRT1" xfId="2742"/>
    <cellStyle name="Ponto" xfId="261"/>
    <cellStyle name="Ponto 2" xfId="691"/>
    <cellStyle name="Ponto 3" xfId="1772"/>
    <cellStyle name="Ponto 4" xfId="2238"/>
    <cellStyle name="Ponto_TRT1" xfId="2743"/>
    <cellStyle name="Porcentagem 10" xfId="262"/>
    <cellStyle name="Porcentagem 10 2" xfId="692"/>
    <cellStyle name="Porcentagem 10 2 2" xfId="2394"/>
    <cellStyle name="Porcentagem 10 3" xfId="978"/>
    <cellStyle name="Porcentagem 10 4" xfId="1398"/>
    <cellStyle name="Porcentagem 10 5" xfId="1773"/>
    <cellStyle name="Porcentagem 10 6" xfId="2239"/>
    <cellStyle name="Porcentagem 10_TRT1" xfId="2744"/>
    <cellStyle name="Porcentagem 11" xfId="822"/>
    <cellStyle name="Porcentagem 12" xfId="824"/>
    <cellStyle name="Porcentagem 13" xfId="826"/>
    <cellStyle name="Porcentagem 14" xfId="1892"/>
    <cellStyle name="Porcentagem 15" xfId="2011"/>
    <cellStyle name="Porcentagem 16" xfId="2477"/>
    <cellStyle name="Porcentagem 2" xfId="263"/>
    <cellStyle name="Porcentagem 2 10" xfId="111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6"/>
    <cellStyle name="Porcentagem 2 17" xfId="1601"/>
    <cellStyle name="Porcentagem 2 18" xfId="1774"/>
    <cellStyle name="Porcentagem 2 19" xfId="1895"/>
    <cellStyle name="Porcentagem 2 2" xfId="264"/>
    <cellStyle name="Porcentagem 2 2 2" xfId="694"/>
    <cellStyle name="Porcentagem 2 2 3" xfId="980"/>
    <cellStyle name="Porcentagem 2 2 4" xfId="1775"/>
    <cellStyle name="Porcentagem 2 2 5" xfId="2241"/>
    <cellStyle name="Porcentagem 2 2_TRT1" xfId="2745"/>
    <cellStyle name="Porcentagem 2 20" xfId="1909"/>
    <cellStyle name="Porcentagem 2 21" xfId="1921"/>
    <cellStyle name="Porcentagem 2 22" xfId="1947"/>
    <cellStyle name="Porcentagem 2 23" xfId="1979"/>
    <cellStyle name="Porcentagem 2 24" xfId="1993"/>
    <cellStyle name="Porcentagem 2 25" xfId="2014"/>
    <cellStyle name="Porcentagem 2 26" xfId="2240"/>
    <cellStyle name="Porcentagem 2 27" xfId="2349"/>
    <cellStyle name="Porcentagem 2 28" xfId="2355"/>
    <cellStyle name="Porcentagem 2 29" xfId="2440"/>
    <cellStyle name="Porcentagem 2 3" xfId="265"/>
    <cellStyle name="Porcentagem 2 3 2" xfId="695"/>
    <cellStyle name="Porcentagem 2 3 2 2" xfId="2395"/>
    <cellStyle name="Porcentagem 2 3 3" xfId="981"/>
    <cellStyle name="Porcentagem 2 3 4" xfId="1400"/>
    <cellStyle name="Porcentagem 2 3 5" xfId="1776"/>
    <cellStyle name="Porcentagem 2 3 6" xfId="2242"/>
    <cellStyle name="Porcentagem 2 3_TRT1" xfId="2746"/>
    <cellStyle name="Porcentagem 2 30" xfId="2491"/>
    <cellStyle name="Porcentagem 2 31" xfId="2967"/>
    <cellStyle name="Porcentagem 2 32" xfId="2883"/>
    <cellStyle name="Porcentagem 2 33" xfId="2979"/>
    <cellStyle name="Porcentagem 2 34" xfId="3043"/>
    <cellStyle name="Porcentagem 2 35" xfId="2987"/>
    <cellStyle name="Porcentagem 2 36" xfId="3045"/>
    <cellStyle name="Porcentagem 2 37" xfId="2999"/>
    <cellStyle name="Porcentagem 2 38" xfId="2879"/>
    <cellStyle name="Porcentagem 2 39" xfId="3009"/>
    <cellStyle name="Porcentagem 2 4" xfId="388"/>
    <cellStyle name="Porcentagem 2 4 2" xfId="818"/>
    <cellStyle name="Porcentagem 2 4 3" xfId="823"/>
    <cellStyle name="Porcentagem 2 40" xfId="2865"/>
    <cellStyle name="Porcentagem 2 41" xfId="3021"/>
    <cellStyle name="Porcentagem 2 42" xfId="2858"/>
    <cellStyle name="Porcentagem 2 43" xfId="3025"/>
    <cellStyle name="Porcentagem 2 44" xfId="3304"/>
    <cellStyle name="Porcentagem 2 45" xfId="3197"/>
    <cellStyle name="Porcentagem 2 46" xfId="3320"/>
    <cellStyle name="Porcentagem 2 47" xfId="3180"/>
    <cellStyle name="Porcentagem 2 48" xfId="3335"/>
    <cellStyle name="Porcentagem 2 49" xfId="3166"/>
    <cellStyle name="Porcentagem 2 5" xfId="641"/>
    <cellStyle name="Porcentagem 2 50" xfId="3350"/>
    <cellStyle name="Porcentagem 2 51" xfId="3151"/>
    <cellStyle name="Porcentagem 2 52" xfId="3362"/>
    <cellStyle name="Porcentagem 2 53" xfId="3382"/>
    <cellStyle name="Porcentagem 2 54" xfId="3401"/>
    <cellStyle name="Porcentagem 2 55" xfId="3422"/>
    <cellStyle name="Porcentagem 2 56" xfId="3417"/>
    <cellStyle name="Porcentagem 2 6" xfId="693"/>
    <cellStyle name="Porcentagem 2 7" xfId="866"/>
    <cellStyle name="Porcentagem 2 8" xfId="979"/>
    <cellStyle name="Porcentagem 2 9" xfId="899"/>
    <cellStyle name="Porcentagem 2_FCDF 2014_2ª Versão" xfId="266"/>
    <cellStyle name="Porcentagem 3" xfId="267"/>
    <cellStyle name="Porcentagem 3 2" xfId="696"/>
    <cellStyle name="Porcentagem 3 3" xfId="982"/>
    <cellStyle name="Porcentagem 3 4" xfId="1777"/>
    <cellStyle name="Porcentagem 3 5" xfId="2243"/>
    <cellStyle name="Porcentagem 3_TRT1" xfId="2747"/>
    <cellStyle name="Porcentagem 4" xfId="268"/>
    <cellStyle name="Porcentagem 4 2" xfId="697"/>
    <cellStyle name="Porcentagem 4 2 2" xfId="2396"/>
    <cellStyle name="Porcentagem 4 3" xfId="983"/>
    <cellStyle name="Porcentagem 4 4" xfId="1401"/>
    <cellStyle name="Porcentagem 4 5" xfId="1778"/>
    <cellStyle name="Porcentagem 4 6" xfId="2244"/>
    <cellStyle name="Porcentagem 4_TRT1" xfId="2748"/>
    <cellStyle name="Porcentagem 5" xfId="269"/>
    <cellStyle name="Porcentagem 5 2" xfId="698"/>
    <cellStyle name="Porcentagem 5 2 2" xfId="2397"/>
    <cellStyle name="Porcentagem 5 3" xfId="984"/>
    <cellStyle name="Porcentagem 5 4" xfId="1402"/>
    <cellStyle name="Porcentagem 5 5" xfId="1779"/>
    <cellStyle name="Porcentagem 5 6" xfId="2245"/>
    <cellStyle name="Porcentagem 5_TRT1" xfId="2749"/>
    <cellStyle name="Porcentagem 6" xfId="270"/>
    <cellStyle name="Porcentagem 6 2" xfId="699"/>
    <cellStyle name="Porcentagem 6 2 2" xfId="2398"/>
    <cellStyle name="Porcentagem 6 3" xfId="985"/>
    <cellStyle name="Porcentagem 6 4" xfId="1403"/>
    <cellStyle name="Porcentagem 6 5" xfId="1780"/>
    <cellStyle name="Porcentagem 6 6" xfId="2246"/>
    <cellStyle name="Porcentagem 6_TRT1" xfId="2750"/>
    <cellStyle name="Porcentagem 7" xfId="271"/>
    <cellStyle name="Porcentagem 7 2" xfId="700"/>
    <cellStyle name="Porcentagem 7 2 2" xfId="2399"/>
    <cellStyle name="Porcentagem 7 3" xfId="986"/>
    <cellStyle name="Porcentagem 7 4" xfId="1404"/>
    <cellStyle name="Porcentagem 7 5" xfId="1781"/>
    <cellStyle name="Porcentagem 7 6" xfId="2247"/>
    <cellStyle name="Porcentagem 7_TRT1" xfId="2751"/>
    <cellStyle name="Porcentagem 8" xfId="272"/>
    <cellStyle name="Porcentagem 8 2" xfId="701"/>
    <cellStyle name="Porcentagem 8 2 2" xfId="2400"/>
    <cellStyle name="Porcentagem 8 3" xfId="987"/>
    <cellStyle name="Porcentagem 8 4" xfId="1405"/>
    <cellStyle name="Porcentagem 8 5" xfId="1782"/>
    <cellStyle name="Porcentagem 8 6" xfId="2248"/>
    <cellStyle name="Porcentagem 8_TRT1" xfId="2752"/>
    <cellStyle name="Porcentagem 9" xfId="273"/>
    <cellStyle name="Porcentagem 9 2" xfId="702"/>
    <cellStyle name="Porcentagem 9 2 2" xfId="2401"/>
    <cellStyle name="Porcentagem 9 3" xfId="988"/>
    <cellStyle name="Porcentagem 9 4" xfId="1406"/>
    <cellStyle name="Porcentagem 9 5" xfId="1783"/>
    <cellStyle name="Porcentagem 9 6" xfId="2249"/>
    <cellStyle name="Porcentagem 9_TRT1" xfId="2753"/>
    <cellStyle name="Result" xfId="703"/>
    <cellStyle name="Result 2" xfId="989"/>
    <cellStyle name="Result 3" xfId="2250"/>
    <cellStyle name="Result2" xfId="704"/>
    <cellStyle name="Result2 2" xfId="990"/>
    <cellStyle name="Result2 3" xfId="2251"/>
    <cellStyle name="rodape" xfId="274"/>
    <cellStyle name="rodape 2" xfId="705"/>
    <cellStyle name="rodape 3" xfId="991"/>
    <cellStyle name="rodape 4" xfId="2252"/>
    <cellStyle name="rodape_TRT3" xfId="2551"/>
    <cellStyle name="Saída" xfId="399" builtinId="21" customBuiltin="1"/>
    <cellStyle name="Saída 2" xfId="275"/>
    <cellStyle name="Saída 2 10" xfId="1093"/>
    <cellStyle name="Saída 2 11" xfId="1118"/>
    <cellStyle name="Saída 2 12" xfId="1207"/>
    <cellStyle name="Saída 2 13" xfId="1407"/>
    <cellStyle name="Saída 2 14" xfId="1583"/>
    <cellStyle name="Saída 2 15" xfId="1784"/>
    <cellStyle name="Saída 2 16" xfId="1948"/>
    <cellStyle name="Saída 2 17" xfId="1980"/>
    <cellStyle name="Saída 2 18" xfId="2253"/>
    <cellStyle name="Saída 2 19" xfId="2492"/>
    <cellStyle name="Saída 2 2" xfId="276"/>
    <cellStyle name="Saída 2 2 10" xfId="1119"/>
    <cellStyle name="Saída 2 2 11" xfId="1206"/>
    <cellStyle name="Saída 2 2 12" xfId="1408"/>
    <cellStyle name="Saída 2 2 13" xfId="1582"/>
    <cellStyle name="Saída 2 2 14" xfId="1785"/>
    <cellStyle name="Saída 2 2 15" xfId="1949"/>
    <cellStyle name="Saída 2 2 16" xfId="1981"/>
    <cellStyle name="Saída 2 2 17" xfId="2254"/>
    <cellStyle name="Saída 2 2 18" xfId="2493"/>
    <cellStyle name="Saída 2 2 19" xfId="2874"/>
    <cellStyle name="Saída 2 2 2" xfId="515"/>
    <cellStyle name="Saída 2 2 2 2" xfId="1177"/>
    <cellStyle name="Saída 2 2 2 3" xfId="2403"/>
    <cellStyle name="Saída 2 2 2_TRT3" xfId="2552"/>
    <cellStyle name="Saída 2 2 20" xfId="2884"/>
    <cellStyle name="Saída 2 2 21" xfId="2996"/>
    <cellStyle name="Saída 2 2 22" xfId="2892"/>
    <cellStyle name="Saída 2 2 23" xfId="3006"/>
    <cellStyle name="Saída 2 2 24" xfId="2868"/>
    <cellStyle name="Saída 2 2 25" xfId="3018"/>
    <cellStyle name="Saída 2 2 26" xfId="2856"/>
    <cellStyle name="Saída 2 2 27" xfId="3027"/>
    <cellStyle name="Saída 2 2 28" xfId="2852"/>
    <cellStyle name="Saída 2 2 29" xfId="3049"/>
    <cellStyle name="Saída 2 2 3" xfId="524"/>
    <cellStyle name="Saída 2 2 3 2" xfId="1143"/>
    <cellStyle name="Saída 2 2 3_TRT3" xfId="2553"/>
    <cellStyle name="Saída 2 2 30" xfId="3313"/>
    <cellStyle name="Saída 2 2 31" xfId="3189"/>
    <cellStyle name="Saída 2 2 32" xfId="3328"/>
    <cellStyle name="Saída 2 2 33" xfId="3171"/>
    <cellStyle name="Saída 2 2 34" xfId="3342"/>
    <cellStyle name="Saída 2 2 35" xfId="3156"/>
    <cellStyle name="Saída 2 2 36" xfId="3359"/>
    <cellStyle name="Saída 2 2 37" xfId="3143"/>
    <cellStyle name="Saída 2 2 38" xfId="3370"/>
    <cellStyle name="Saída 2 2 39" xfId="3388"/>
    <cellStyle name="Saída 2 2 4" xfId="707"/>
    <cellStyle name="Saída 2 2 40" xfId="3413"/>
    <cellStyle name="Saída 2 2 41" xfId="3424"/>
    <cellStyle name="Saída 2 2 42" xfId="3436"/>
    <cellStyle name="Saída 2 2 5" xfId="868"/>
    <cellStyle name="Saída 2 2 6" xfId="831"/>
    <cellStyle name="Saída 2 2 7" xfId="1068"/>
    <cellStyle name="Saída 2 2 8" xfId="911"/>
    <cellStyle name="Saída 2 2 9" xfId="1092"/>
    <cellStyle name="Saída 2 2_TRT1" xfId="2754"/>
    <cellStyle name="Saída 2 20" xfId="2875"/>
    <cellStyle name="Saída 2 21" xfId="2885"/>
    <cellStyle name="Saída 2 22" xfId="2995"/>
    <cellStyle name="Saída 2 23" xfId="2893"/>
    <cellStyle name="Saída 2 24" xfId="3005"/>
    <cellStyle name="Saída 2 25" xfId="2869"/>
    <cellStyle name="Saída 2 26" xfId="3017"/>
    <cellStyle name="Saída 2 27" xfId="2857"/>
    <cellStyle name="Saída 2 28" xfId="3026"/>
    <cellStyle name="Saída 2 29" xfId="2853"/>
    <cellStyle name="Saída 2 3" xfId="516"/>
    <cellStyle name="Saída 2 3 2" xfId="1176"/>
    <cellStyle name="Saída 2 3 3" xfId="2402"/>
    <cellStyle name="Saída 2 3_TRT3" xfId="2554"/>
    <cellStyle name="Saída 2 30" xfId="3048"/>
    <cellStyle name="Saída 2 31" xfId="3312"/>
    <cellStyle name="Saída 2 32" xfId="3190"/>
    <cellStyle name="Saída 2 33" xfId="3327"/>
    <cellStyle name="Saída 2 34" xfId="3172"/>
    <cellStyle name="Saída 2 35" xfId="3341"/>
    <cellStyle name="Saída 2 36" xfId="3157"/>
    <cellStyle name="Saída 2 37" xfId="3358"/>
    <cellStyle name="Saída 2 38" xfId="3144"/>
    <cellStyle name="Saída 2 39" xfId="3365"/>
    <cellStyle name="Saída 2 4" xfId="525"/>
    <cellStyle name="Saída 2 4 2" xfId="1144"/>
    <cellStyle name="Saída 2 4_TRT3" xfId="2555"/>
    <cellStyle name="Saída 2 40" xfId="3387"/>
    <cellStyle name="Saída 2 41" xfId="3412"/>
    <cellStyle name="Saída 2 42" xfId="3423"/>
    <cellStyle name="Saída 2 43" xfId="3435"/>
    <cellStyle name="Saída 2 5" xfId="706"/>
    <cellStyle name="Saída 2 6" xfId="867"/>
    <cellStyle name="Saída 2 7" xfId="832"/>
    <cellStyle name="Saída 2 8" xfId="1067"/>
    <cellStyle name="Saída 2 9" xfId="910"/>
    <cellStyle name="Saída 2_05_Impactos_Demais PLs_2013_Dados CNJ de jul-12" xfId="277"/>
    <cellStyle name="Saída 3" xfId="278"/>
    <cellStyle name="Saída 3 10" xfId="1120"/>
    <cellStyle name="Saída 3 11" xfId="1205"/>
    <cellStyle name="Saída 3 12" xfId="1409"/>
    <cellStyle name="Saída 3 13" xfId="1581"/>
    <cellStyle name="Saída 3 14" xfId="1786"/>
    <cellStyle name="Saída 3 15" xfId="1950"/>
    <cellStyle name="Saída 3 16" xfId="1982"/>
    <cellStyle name="Saída 3 17" xfId="2255"/>
    <cellStyle name="Saída 3 18" xfId="2494"/>
    <cellStyle name="Saída 3 19" xfId="2873"/>
    <cellStyle name="Saída 3 2" xfId="514"/>
    <cellStyle name="Saída 3 2 2" xfId="1178"/>
    <cellStyle name="Saída 3 2 3" xfId="2404"/>
    <cellStyle name="Saída 3 2_TRT3" xfId="2556"/>
    <cellStyle name="Saída 3 20" xfId="2882"/>
    <cellStyle name="Saída 3 21" xfId="2997"/>
    <cellStyle name="Saída 3 22" xfId="3047"/>
    <cellStyle name="Saída 3 23" xfId="3007"/>
    <cellStyle name="Saída 3 24" xfId="2867"/>
    <cellStyle name="Saída 3 25" xfId="3019"/>
    <cellStyle name="Saída 3 26" xfId="2855"/>
    <cellStyle name="Saída 3 27" xfId="3028"/>
    <cellStyle name="Saída 3 28" xfId="2851"/>
    <cellStyle name="Saída 3 29" xfId="3050"/>
    <cellStyle name="Saída 3 3" xfId="523"/>
    <cellStyle name="Saída 3 3 2" xfId="1142"/>
    <cellStyle name="Saída 3 3_TRT3" xfId="2557"/>
    <cellStyle name="Saída 3 30" xfId="3314"/>
    <cellStyle name="Saída 3 31" xfId="3188"/>
    <cellStyle name="Saída 3 32" xfId="3329"/>
    <cellStyle name="Saída 3 33" xfId="3170"/>
    <cellStyle name="Saída 3 34" xfId="3343"/>
    <cellStyle name="Saída 3 35" xfId="3155"/>
    <cellStyle name="Saída 3 36" xfId="3360"/>
    <cellStyle name="Saída 3 37" xfId="3142"/>
    <cellStyle name="Saída 3 38" xfId="3372"/>
    <cellStyle name="Saída 3 39" xfId="3389"/>
    <cellStyle name="Saída 3 4" xfId="708"/>
    <cellStyle name="Saída 3 40" xfId="3415"/>
    <cellStyle name="Saída 3 41" xfId="3425"/>
    <cellStyle name="Saída 3 42" xfId="3437"/>
    <cellStyle name="Saída 3 5" xfId="869"/>
    <cellStyle name="Saída 3 6" xfId="830"/>
    <cellStyle name="Saída 3 7" xfId="1069"/>
    <cellStyle name="Saída 3 8" xfId="912"/>
    <cellStyle name="Saída 3 9" xfId="1091"/>
    <cellStyle name="Saída 3_TRT1" xfId="2755"/>
    <cellStyle name="Saída 4" xfId="279"/>
    <cellStyle name="Saída 4 10" xfId="1121"/>
    <cellStyle name="Saída 4 11" xfId="1204"/>
    <cellStyle name="Saída 4 12" xfId="1410"/>
    <cellStyle name="Saída 4 13" xfId="1580"/>
    <cellStyle name="Saída 4 14" xfId="1787"/>
    <cellStyle name="Saída 4 15" xfId="1951"/>
    <cellStyle name="Saída 4 16" xfId="1983"/>
    <cellStyle name="Saída 4 17" xfId="2256"/>
    <cellStyle name="Saída 4 18" xfId="2495"/>
    <cellStyle name="Saída 4 19" xfId="2872"/>
    <cellStyle name="Saída 4 2" xfId="513"/>
    <cellStyle name="Saída 4 2 2" xfId="1179"/>
    <cellStyle name="Saída 4 2 3" xfId="2405"/>
    <cellStyle name="Saída 4 2_TRT3" xfId="2558"/>
    <cellStyle name="Saída 4 20" xfId="2881"/>
    <cellStyle name="Saída 4 21" xfId="2998"/>
    <cellStyle name="Saída 4 22" xfId="2880"/>
    <cellStyle name="Saída 4 23" xfId="3008"/>
    <cellStyle name="Saída 4 24" xfId="2866"/>
    <cellStyle name="Saída 4 25" xfId="3020"/>
    <cellStyle name="Saída 4 26" xfId="2854"/>
    <cellStyle name="Saída 4 27" xfId="3029"/>
    <cellStyle name="Saída 4 28" xfId="2850"/>
    <cellStyle name="Saída 4 29" xfId="3051"/>
    <cellStyle name="Saída 4 3" xfId="522"/>
    <cellStyle name="Saída 4 3 2" xfId="1141"/>
    <cellStyle name="Saída 4 3_TRT3" xfId="2559"/>
    <cellStyle name="Saída 4 30" xfId="3315"/>
    <cellStyle name="Saída 4 31" xfId="3187"/>
    <cellStyle name="Saída 4 32" xfId="3330"/>
    <cellStyle name="Saída 4 33" xfId="3169"/>
    <cellStyle name="Saída 4 34" xfId="3344"/>
    <cellStyle name="Saída 4 35" xfId="3154"/>
    <cellStyle name="Saída 4 36" xfId="3361"/>
    <cellStyle name="Saída 4 37" xfId="3381"/>
    <cellStyle name="Saída 4 38" xfId="3374"/>
    <cellStyle name="Saída 4 39" xfId="3394"/>
    <cellStyle name="Saída 4 4" xfId="709"/>
    <cellStyle name="Saída 4 40" xfId="3416"/>
    <cellStyle name="Saída 4 41" xfId="3430"/>
    <cellStyle name="Saída 4 42" xfId="3438"/>
    <cellStyle name="Saída 4 5" xfId="870"/>
    <cellStyle name="Saída 4 6" xfId="829"/>
    <cellStyle name="Saída 4 7" xfId="1070"/>
    <cellStyle name="Saída 4 8" xfId="917"/>
    <cellStyle name="Saída 4 9" xfId="1090"/>
    <cellStyle name="Saída 4_TRT1" xfId="2756"/>
    <cellStyle name="Sep. milhar [0]" xfId="280"/>
    <cellStyle name="Sep. milhar [0] 2" xfId="710"/>
    <cellStyle name="Sep. milhar [0] 3" xfId="992"/>
    <cellStyle name="Sep. milhar [0] 4" xfId="1411"/>
    <cellStyle name="Sep. milhar [0] 5" xfId="1788"/>
    <cellStyle name="Sep. milhar [0] 6" xfId="2257"/>
    <cellStyle name="Sep. milhar [0]_TRT1" xfId="2757"/>
    <cellStyle name="Sep. milhar [2]" xfId="281"/>
    <cellStyle name="Sep. milhar [2] 2" xfId="711"/>
    <cellStyle name="Sep. milhar [2] 3" xfId="993"/>
    <cellStyle name="Sep. milhar [2] 4" xfId="1412"/>
    <cellStyle name="Sep. milhar [2] 5" xfId="1789"/>
    <cellStyle name="Sep. milhar [2] 6" xfId="2258"/>
    <cellStyle name="Sep. milhar [2]_TRT1" xfId="2758"/>
    <cellStyle name="Separador de m" xfId="282"/>
    <cellStyle name="Separador de m 2" xfId="712"/>
    <cellStyle name="Separador de m 3" xfId="994"/>
    <cellStyle name="Separador de m 4" xfId="2259"/>
    <cellStyle name="Separador de m_TRT3" xfId="2560"/>
    <cellStyle name="Separador de milhares 10" xfId="283"/>
    <cellStyle name="Separador de milhares 10 2" xfId="713"/>
    <cellStyle name="Separador de milhares 10 2 2" xfId="2406"/>
    <cellStyle name="Separador de milhares 10 3" xfId="995"/>
    <cellStyle name="Separador de milhares 10 4" xfId="1413"/>
    <cellStyle name="Separador de milhares 10 5" xfId="1790"/>
    <cellStyle name="Separador de milhares 10 6" xfId="2260"/>
    <cellStyle name="Separador de milhares 10_TRT1" xfId="2759"/>
    <cellStyle name="Separador de milhares 2" xfId="284"/>
    <cellStyle name="Separador de milhares 2 10" xfId="2261"/>
    <cellStyle name="Separador de milhares 2 2" xfId="285"/>
    <cellStyle name="Separador de milhares 2 2 2" xfId="715"/>
    <cellStyle name="Separador de milhares 2 2 2 2" xfId="2408"/>
    <cellStyle name="Separador de milhares 2 2 3" xfId="286"/>
    <cellStyle name="Separador de milhares 2 2 3 2" xfId="716"/>
    <cellStyle name="Separador de milhares 2 2 3 2 2" xfId="2409"/>
    <cellStyle name="Separador de milhares 2 2 3 3" xfId="998"/>
    <cellStyle name="Separador de milhares 2 2 3 4" xfId="1416"/>
    <cellStyle name="Separador de milhares 2 2 3 5" xfId="1793"/>
    <cellStyle name="Separador de milhares 2 2 3 6" xfId="2263"/>
    <cellStyle name="Separador de milhares 2 2 3_TRT1" xfId="2760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0"/>
    <cellStyle name="Separador de milhares 2 2 6 3" xfId="999"/>
    <cellStyle name="Separador de milhares 2 2 6 4" xfId="1417"/>
    <cellStyle name="Separador de milhares 2 2 6 5" xfId="1794"/>
    <cellStyle name="Separador de milhares 2 2 6 6" xfId="2264"/>
    <cellStyle name="Separador de milhares 2 2 6_TRT1" xfId="2761"/>
    <cellStyle name="Separador de milhares 2 2 7" xfId="1792"/>
    <cellStyle name="Separador de milhares 2 2 8" xfId="226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4"/>
    <cellStyle name="Separador de milhares 2 3 2 2 2 3" xfId="1003"/>
    <cellStyle name="Separador de milhares 2 3 2 2 2 4" xfId="1421"/>
    <cellStyle name="Separador de milhares 2 3 2 2 2 5" xfId="1798"/>
    <cellStyle name="Separador de milhares 2 3 2 2 2 6" xfId="2268"/>
    <cellStyle name="Separador de milhares 2 3 2 2 2_TRT1" xfId="2762"/>
    <cellStyle name="Separador de milhares 2 3 2 2 3" xfId="720"/>
    <cellStyle name="Separador de milhares 2 3 2 2 3 2" xfId="2413"/>
    <cellStyle name="Separador de milhares 2 3 2 2 4" xfId="1002"/>
    <cellStyle name="Separador de milhares 2 3 2 2 5" xfId="1420"/>
    <cellStyle name="Separador de milhares 2 3 2 2 6" xfId="1797"/>
    <cellStyle name="Separador de milhares 2 3 2 2 7" xfId="2267"/>
    <cellStyle name="Separador de milhares 2 3 2 2_00_Decisão Anexo V 2015_MEMORIAL_Oficial SOF" xfId="293"/>
    <cellStyle name="Separador de milhares 2 3 2 3" xfId="719"/>
    <cellStyle name="Separador de milhares 2 3 2 3 2" xfId="2412"/>
    <cellStyle name="Separador de milhares 2 3 2 4" xfId="1001"/>
    <cellStyle name="Separador de milhares 2 3 2 5" xfId="1419"/>
    <cellStyle name="Separador de milhares 2 3 2 6" xfId="1796"/>
    <cellStyle name="Separador de milhares 2 3 2 7" xfId="2266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5"/>
    <cellStyle name="Separador de milhares 2 3 3 3" xfId="1004"/>
    <cellStyle name="Separador de milhares 2 3 3 4" xfId="1422"/>
    <cellStyle name="Separador de milhares 2 3 3 5" xfId="1799"/>
    <cellStyle name="Separador de milhares 2 3 3 6" xfId="2269"/>
    <cellStyle name="Separador de milhares 2 3 3_TRT1" xfId="2763"/>
    <cellStyle name="Separador de milhares 2 3 4" xfId="718"/>
    <cellStyle name="Separador de milhares 2 3 4 2" xfId="2411"/>
    <cellStyle name="Separador de milhares 2 3 5" xfId="1000"/>
    <cellStyle name="Separador de milhares 2 3 6" xfId="1418"/>
    <cellStyle name="Separador de milhares 2 3 7" xfId="1795"/>
    <cellStyle name="Separador de milhares 2 3 8" xfId="2265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6"/>
    <cellStyle name="Separador de milhares 2 4 3" xfId="1005"/>
    <cellStyle name="Separador de milhares 2 4 4" xfId="1423"/>
    <cellStyle name="Separador de milhares 2 4 5" xfId="1800"/>
    <cellStyle name="Separador de milhares 2 4 6" xfId="2270"/>
    <cellStyle name="Separador de milhares 2 4_TRT1" xfId="2764"/>
    <cellStyle name="Separador de milhares 2 5" xfId="298"/>
    <cellStyle name="Separador de milhares 2 5 2" xfId="299"/>
    <cellStyle name="Separador de milhares 2 5 2 2" xfId="725"/>
    <cellStyle name="Separador de milhares 2 5 2 2 2" xfId="2418"/>
    <cellStyle name="Separador de milhares 2 5 2 3" xfId="1007"/>
    <cellStyle name="Separador de milhares 2 5 2 4" xfId="1425"/>
    <cellStyle name="Separador de milhares 2 5 2 5" xfId="1802"/>
    <cellStyle name="Separador de milhares 2 5 2 6" xfId="2272"/>
    <cellStyle name="Separador de milhares 2 5 2_TRT1" xfId="2765"/>
    <cellStyle name="Separador de milhares 2 5 3" xfId="724"/>
    <cellStyle name="Separador de milhares 2 5 3 2" xfId="2417"/>
    <cellStyle name="Separador de milhares 2 5 4" xfId="1006"/>
    <cellStyle name="Separador de milhares 2 5 5" xfId="1424"/>
    <cellStyle name="Separador de milhares 2 5 6" xfId="1801"/>
    <cellStyle name="Separador de milhares 2 5 7" xfId="2271"/>
    <cellStyle name="Separador de milhares 2 5_00_Decisão Anexo V 2015_MEMORIAL_Oficial SOF" xfId="300"/>
    <cellStyle name="Separador de milhares 2 6" xfId="714"/>
    <cellStyle name="Separador de milhares 2 6 2" xfId="2407"/>
    <cellStyle name="Separador de milhares 2 7" xfId="996"/>
    <cellStyle name="Separador de milhares 2 8" xfId="1414"/>
    <cellStyle name="Separador de milhares 2 9" xfId="179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0"/>
    <cellStyle name="Separador de milhares 3 2 3" xfId="1009"/>
    <cellStyle name="Separador de milhares 3 2 4" xfId="1427"/>
    <cellStyle name="Separador de milhares 3 2 5" xfId="1804"/>
    <cellStyle name="Separador de milhares 3 2 6" xfId="2274"/>
    <cellStyle name="Separador de milhares 3 2_TRT1" xfId="2766"/>
    <cellStyle name="Separador de milhares 3 3" xfId="304"/>
    <cellStyle name="Separador de milhares 3 3 2" xfId="728"/>
    <cellStyle name="Separador de milhares 3 3 2 2" xfId="2421"/>
    <cellStyle name="Separador de milhares 3 3 3" xfId="1010"/>
    <cellStyle name="Separador de milhares 3 3 4" xfId="1428"/>
    <cellStyle name="Separador de milhares 3 3 5" xfId="1805"/>
    <cellStyle name="Separador de milhares 3 3 6" xfId="2275"/>
    <cellStyle name="Separador de milhares 3 3_TRT1" xfId="2767"/>
    <cellStyle name="Separador de milhares 3 4" xfId="726"/>
    <cellStyle name="Separador de milhares 3 4 2" xfId="2419"/>
    <cellStyle name="Separador de milhares 3 5" xfId="1008"/>
    <cellStyle name="Separador de milhares 3 6" xfId="1426"/>
    <cellStyle name="Separador de milhares 3 7" xfId="1803"/>
    <cellStyle name="Separador de milhares 3 8" xfId="2273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2"/>
    <cellStyle name="Separador de milhares 4 3" xfId="1011"/>
    <cellStyle name="Separador de milhares 4 4" xfId="1429"/>
    <cellStyle name="Separador de milhares 4 5" xfId="1806"/>
    <cellStyle name="Separador de milhares 4 6" xfId="2276"/>
    <cellStyle name="Separador de milhares 4_TRT1" xfId="2768"/>
    <cellStyle name="Separador de milhares 5" xfId="307"/>
    <cellStyle name="Separador de milhares 5 2" xfId="730"/>
    <cellStyle name="Separador de milhares 5 2 2" xfId="2423"/>
    <cellStyle name="Separador de milhares 5 3" xfId="1012"/>
    <cellStyle name="Separador de milhares 5 4" xfId="1430"/>
    <cellStyle name="Separador de milhares 5 5" xfId="1807"/>
    <cellStyle name="Separador de milhares 5 6" xfId="2277"/>
    <cellStyle name="Separador de milhares 5_TRT1" xfId="2769"/>
    <cellStyle name="Separador de milhares 6" xfId="308"/>
    <cellStyle name="Separador de milhares 6 2" xfId="731"/>
    <cellStyle name="Separador de milhares 6 2 2" xfId="2424"/>
    <cellStyle name="Separador de milhares 6 3" xfId="1013"/>
    <cellStyle name="Separador de milhares 6 4" xfId="1431"/>
    <cellStyle name="Separador de milhares 6 5" xfId="1808"/>
    <cellStyle name="Separador de milhares 6 6" xfId="2278"/>
    <cellStyle name="Separador de milhares 6_TRT1" xfId="2770"/>
    <cellStyle name="Separador de milhares 7" xfId="309"/>
    <cellStyle name="Separador de milhares 7 2" xfId="732"/>
    <cellStyle name="Separador de milhares 7 2 2" xfId="2425"/>
    <cellStyle name="Separador de milhares 7 3" xfId="1014"/>
    <cellStyle name="Separador de milhares 7 4" xfId="1432"/>
    <cellStyle name="Separador de milhares 7 5" xfId="1809"/>
    <cellStyle name="Separador de milhares 7 6" xfId="2279"/>
    <cellStyle name="Separador de milhares 7_TRT1" xfId="2771"/>
    <cellStyle name="Separador de milhares 8" xfId="310"/>
    <cellStyle name="Separador de milhares 8 2" xfId="734"/>
    <cellStyle name="Separador de milhares 8 3" xfId="1015"/>
    <cellStyle name="Separador de milhares 8 4" xfId="1810"/>
    <cellStyle name="Separador de milhares 8 5" xfId="2280"/>
    <cellStyle name="Separador de milhares 8_TRT1" xfId="2772"/>
    <cellStyle name="Separador de milhares 9" xfId="311"/>
    <cellStyle name="Separador de milhares 9 2" xfId="735"/>
    <cellStyle name="Separador de milhares 9 2 2" xfId="2426"/>
    <cellStyle name="Separador de milhares 9 3" xfId="1016"/>
    <cellStyle name="Separador de milhares 9 4" xfId="1433"/>
    <cellStyle name="Separador de milhares 9 5" xfId="1811"/>
    <cellStyle name="Separador de milhares 9 6" xfId="2281"/>
    <cellStyle name="Separador de milhares 9_TRT1" xfId="2773"/>
    <cellStyle name="Status" xfId="1557"/>
    <cellStyle name="Status 2" xfId="2473"/>
    <cellStyle name="Status_TRT15" xfId="2832"/>
    <cellStyle name="TableStyleLight1" xfId="312"/>
    <cellStyle name="TableStyleLight1 2" xfId="313"/>
    <cellStyle name="TableStyleLight1 2 2" xfId="737"/>
    <cellStyle name="TableStyleLight1 2 2 2" xfId="2428"/>
    <cellStyle name="TableStyleLight1 2 3" xfId="1018"/>
    <cellStyle name="TableStyleLight1 2 4" xfId="1434"/>
    <cellStyle name="TableStyleLight1 2 5" xfId="2310"/>
    <cellStyle name="TableStyleLight1 2_TRT1" xfId="2774"/>
    <cellStyle name="TableStyleLight1 3" xfId="314"/>
    <cellStyle name="TableStyleLight1 3 2" xfId="738"/>
    <cellStyle name="TableStyleLight1 3 2 2" xfId="2429"/>
    <cellStyle name="TableStyleLight1 3 3" xfId="1019"/>
    <cellStyle name="TableStyleLight1 3 4" xfId="1435"/>
    <cellStyle name="TableStyleLight1 3 5" xfId="2311"/>
    <cellStyle name="TableStyleLight1 3_TRT1" xfId="2775"/>
    <cellStyle name="TableStyleLight1 4" xfId="736"/>
    <cellStyle name="TableStyleLight1 4 2" xfId="2427"/>
    <cellStyle name="TableStyleLight1 5" xfId="315"/>
    <cellStyle name="TableStyleLight1 5 2" xfId="747"/>
    <cellStyle name="TableStyleLight1 5 3" xfId="1020"/>
    <cellStyle name="TableStyleLight1 5 4" xfId="2312"/>
    <cellStyle name="TableStyleLight1 5_TRT3" xfId="2561"/>
    <cellStyle name="TableStyleLight1 6" xfId="1017"/>
    <cellStyle name="TableStyleLight1 7" xfId="2309"/>
    <cellStyle name="TableStyleLight1_00_Decisão Anexo V 2015_MEMORIAL_Oficial SOF" xfId="316"/>
    <cellStyle name="Text" xfId="1554"/>
    <cellStyle name="Text 2" xfId="2474"/>
    <cellStyle name="Text_TRT15" xfId="2833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3"/>
    <cellStyle name="Texto de Aviso 2 2 5" xfId="2314"/>
    <cellStyle name="Texto de Aviso 2 2_TRT1" xfId="2776"/>
    <cellStyle name="Texto de Aviso 2 3" xfId="748"/>
    <cellStyle name="Texto de Aviso 2 4" xfId="1436"/>
    <cellStyle name="Texto de Aviso 2 5" xfId="1812"/>
    <cellStyle name="Texto de Aviso 2 6" xfId="23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4"/>
    <cellStyle name="Texto de Aviso 3 5" xfId="2315"/>
    <cellStyle name="Texto de Aviso 3_TRT1" xfId="2777"/>
    <cellStyle name="Texto de Aviso 4" xfId="321"/>
    <cellStyle name="Texto de Aviso 4 2" xfId="751"/>
    <cellStyle name="Texto de Aviso 4 3" xfId="1439"/>
    <cellStyle name="Texto de Aviso 4 4" xfId="1815"/>
    <cellStyle name="Texto de Aviso 4 5" xfId="2316"/>
    <cellStyle name="Texto de Aviso 4_TRT1" xfId="2778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7"/>
    <cellStyle name="Texto Explicativo 2 2 5" xfId="2318"/>
    <cellStyle name="Texto Explicativo 2 2_TRT1" xfId="2779"/>
    <cellStyle name="Texto Explicativo 2 3" xfId="752"/>
    <cellStyle name="Texto Explicativo 2 4" xfId="1440"/>
    <cellStyle name="Texto Explicativo 2 5" xfId="1816"/>
    <cellStyle name="Texto Explicativo 2 6" xfId="2317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8"/>
    <cellStyle name="Texto Explicativo 3 5" xfId="2319"/>
    <cellStyle name="Texto Explicativo 3_TRT1" xfId="2780"/>
    <cellStyle name="Texto Explicativo 4" xfId="326"/>
    <cellStyle name="Texto Explicativo 4 2" xfId="755"/>
    <cellStyle name="Texto Explicativo 4 3" xfId="1443"/>
    <cellStyle name="Texto Explicativo 4 4" xfId="1819"/>
    <cellStyle name="Texto Explicativo 4 5" xfId="2320"/>
    <cellStyle name="Texto Explicativo 4_TRT1" xfId="2781"/>
    <cellStyle name="Texto Explicativo 5" xfId="813"/>
    <cellStyle name="Texto Explicativo 6" xfId="1960"/>
    <cellStyle name="Texto Explicativo 7" xfId="1997"/>
    <cellStyle name="Texto Explicativo 8" xfId="2342"/>
    <cellStyle name="Texto, derecha" xfId="327"/>
    <cellStyle name="Texto, derecha 2" xfId="756"/>
    <cellStyle name="Texto, derecha 3" xfId="1820"/>
    <cellStyle name="Texto, derecha 4" xfId="2321"/>
    <cellStyle name="Texto, derecha_TRT1" xfId="2782"/>
    <cellStyle name="Texto, izquierda" xfId="328"/>
    <cellStyle name="Texto, izquierda 2" xfId="757"/>
    <cellStyle name="Texto, izquierda 3" xfId="1821"/>
    <cellStyle name="Texto, izquierda 4" xfId="2322"/>
    <cellStyle name="Texto, izquierda_TRT1" xfId="2783"/>
    <cellStyle name="Title" xfId="329"/>
    <cellStyle name="Title 2" xfId="758"/>
    <cellStyle name="Title 3" xfId="1444"/>
    <cellStyle name="Title 4" xfId="1822"/>
    <cellStyle name="Title 5" xfId="2323"/>
    <cellStyle name="Title_TRT1" xfId="2784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0"/>
    <cellStyle name="Título 1 1 6" xfId="2282"/>
    <cellStyle name="Título 1 1_TRT1" xfId="2785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2"/>
    <cellStyle name="Título 1 2 2 6" xfId="2284"/>
    <cellStyle name="Título 1 2 2_TRT1" xfId="2786"/>
    <cellStyle name="Título 1 2 3" xfId="761"/>
    <cellStyle name="Título 1 2 4" xfId="1023"/>
    <cellStyle name="Título 1 2 5" xfId="1450"/>
    <cellStyle name="Título 1 2 6" xfId="1831"/>
    <cellStyle name="Título 1 2 7" xfId="2283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3"/>
    <cellStyle name="Título 1 3 6" xfId="2285"/>
    <cellStyle name="Título 1 3_TRT1" xfId="2787"/>
    <cellStyle name="Título 1 4" xfId="336"/>
    <cellStyle name="Título 1 4 2" xfId="764"/>
    <cellStyle name="Título 1 4 3" xfId="1026"/>
    <cellStyle name="Título 1 4 4" xfId="1453"/>
    <cellStyle name="Título 1 4 5" xfId="1834"/>
    <cellStyle name="Título 1 4 6" xfId="2286"/>
    <cellStyle name="Título 1 4_TRT1" xfId="2788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5"/>
    <cellStyle name="Título 10 5" xfId="2287"/>
    <cellStyle name="Título 10_TRT1" xfId="2789"/>
    <cellStyle name="Titulo 11" xfId="1823"/>
    <cellStyle name="Título 11" xfId="338"/>
    <cellStyle name="Título 11 2" xfId="766"/>
    <cellStyle name="Título 11 3" xfId="1455"/>
    <cellStyle name="Título 11 4" xfId="1836"/>
    <cellStyle name="Título 11 5" xfId="2288"/>
    <cellStyle name="Título 11_TRT1" xfId="2790"/>
    <cellStyle name="Titulo 12" xfId="2324"/>
    <cellStyle name="Titulo 13" xfId="249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8"/>
    <cellStyle name="Título 2 2 2 6" xfId="2290"/>
    <cellStyle name="Título 2 2 2_TRT1" xfId="2791"/>
    <cellStyle name="Título 2 2 3" xfId="767"/>
    <cellStyle name="Título 2 2 4" xfId="1027"/>
    <cellStyle name="Título 2 2 5" xfId="1456"/>
    <cellStyle name="Título 2 2 6" xfId="1837"/>
    <cellStyle name="Título 2 2 7" xfId="2289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39"/>
    <cellStyle name="Título 2 3 6" xfId="2291"/>
    <cellStyle name="Título 2 3_TRT1" xfId="2792"/>
    <cellStyle name="Título 2 4" xfId="343"/>
    <cellStyle name="Título 2 4 2" xfId="770"/>
    <cellStyle name="Título 2 4 3" xfId="1030"/>
    <cellStyle name="Título 2 4 4" xfId="1459"/>
    <cellStyle name="Título 2 4 5" xfId="1840"/>
    <cellStyle name="Título 2 4 6" xfId="2292"/>
    <cellStyle name="Título 2 4_TRT1" xfId="2793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2"/>
    <cellStyle name="Título 3 2 2 6" xfId="2294"/>
    <cellStyle name="Título 3 2 2_TRT1" xfId="2794"/>
    <cellStyle name="Título 3 2 3" xfId="771"/>
    <cellStyle name="Título 3 2 4" xfId="1031"/>
    <cellStyle name="Título 3 2 5" xfId="1460"/>
    <cellStyle name="Título 3 2 6" xfId="1841"/>
    <cellStyle name="Título 3 2 7" xfId="2293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3"/>
    <cellStyle name="Título 3 3 6" xfId="2295"/>
    <cellStyle name="Título 3 3_TRT1" xfId="2795"/>
    <cellStyle name="Título 3 4" xfId="348"/>
    <cellStyle name="Título 3 4 2" xfId="774"/>
    <cellStyle name="Título 3 4 3" xfId="1034"/>
    <cellStyle name="Título 3 4 4" xfId="1463"/>
    <cellStyle name="Título 3 4 5" xfId="1844"/>
    <cellStyle name="Título 3 4 6" xfId="2296"/>
    <cellStyle name="Título 3 4_TRT1" xfId="2796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6"/>
    <cellStyle name="Título 4 2 2 5" xfId="2298"/>
    <cellStyle name="Título 4 2 2_TRT1" xfId="2797"/>
    <cellStyle name="Título 4 2 3" xfId="775"/>
    <cellStyle name="Título 4 2 4" xfId="1464"/>
    <cellStyle name="Título 4 2 5" xfId="1845"/>
    <cellStyle name="Título 4 2 6" xfId="2297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7"/>
    <cellStyle name="Título 4 3 5" xfId="2299"/>
    <cellStyle name="Título 4 3_TRT1" xfId="2798"/>
    <cellStyle name="Título 4 4" xfId="353"/>
    <cellStyle name="Título 4 4 2" xfId="778"/>
    <cellStyle name="Título 4 4 3" xfId="1467"/>
    <cellStyle name="Título 4 4 4" xfId="1848"/>
    <cellStyle name="Título 4 4 5" xfId="2300"/>
    <cellStyle name="Título 4 4_TRT1" xfId="2799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0"/>
    <cellStyle name="Título 5 2 5" xfId="2302"/>
    <cellStyle name="Título 5 2_TRT1" xfId="2800"/>
    <cellStyle name="Título 5 3" xfId="356"/>
    <cellStyle name="Título 5 3 2" xfId="781"/>
    <cellStyle name="Título 5 3 3" xfId="1470"/>
    <cellStyle name="Título 5 3 4" xfId="1851"/>
    <cellStyle name="Título 5 3 5" xfId="2303"/>
    <cellStyle name="Título 5 3_TRT1" xfId="2801"/>
    <cellStyle name="Título 5 4" xfId="779"/>
    <cellStyle name="Título 5 5" xfId="1468"/>
    <cellStyle name="Título 5 6" xfId="1849"/>
    <cellStyle name="Título 5 7" xfId="2301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3"/>
    <cellStyle name="Título 6 2 5" xfId="2305"/>
    <cellStyle name="Título 6 2_TRT1" xfId="2802"/>
    <cellStyle name="Título 6 3" xfId="782"/>
    <cellStyle name="Título 6 4" xfId="1471"/>
    <cellStyle name="Título 6 5" xfId="1852"/>
    <cellStyle name="Título 6 6" xfId="2304"/>
    <cellStyle name="Título 6_34" xfId="360"/>
    <cellStyle name="Titulo 7" xfId="935"/>
    <cellStyle name="Título 7" xfId="361"/>
    <cellStyle name="Título 7 2" xfId="784"/>
    <cellStyle name="Título 7 3" xfId="1473"/>
    <cellStyle name="Título 7 4" xfId="1854"/>
    <cellStyle name="Título 7 5" xfId="2306"/>
    <cellStyle name="Título 7_TRT1" xfId="2803"/>
    <cellStyle name="Titulo 8" xfId="1072"/>
    <cellStyle name="Título 8" xfId="362"/>
    <cellStyle name="Título 8 2" xfId="785"/>
    <cellStyle name="Título 8 3" xfId="1474"/>
    <cellStyle name="Título 8 4" xfId="1855"/>
    <cellStyle name="Título 8 5" xfId="2307"/>
    <cellStyle name="Título 8_TRT1" xfId="2804"/>
    <cellStyle name="Titulo 9" xfId="936"/>
    <cellStyle name="Título 9" xfId="363"/>
    <cellStyle name="Título 9 2" xfId="786"/>
    <cellStyle name="Título 9 3" xfId="1475"/>
    <cellStyle name="Título 9 4" xfId="1856"/>
    <cellStyle name="Título 9 5" xfId="2308"/>
    <cellStyle name="Título 9_TRT1" xfId="2805"/>
    <cellStyle name="Titulo_00_Equalização ASMED_SOF" xfId="364"/>
    <cellStyle name="Titulo1" xfId="365"/>
    <cellStyle name="Titulo1 2" xfId="787"/>
    <cellStyle name="Titulo1 3" xfId="1036"/>
    <cellStyle name="Titulo1 4" xfId="1824"/>
    <cellStyle name="Titulo1 5" xfId="2325"/>
    <cellStyle name="Titulo1_TRT1" xfId="2806"/>
    <cellStyle name="Titulo2" xfId="366"/>
    <cellStyle name="Titulo2 2" xfId="788"/>
    <cellStyle name="Titulo2 3" xfId="1037"/>
    <cellStyle name="Titulo2 4" xfId="1825"/>
    <cellStyle name="Titulo2 5" xfId="2326"/>
    <cellStyle name="Titulo2_TRT1" xfId="2807"/>
    <cellStyle name="Total" xfId="405" builtinId="25" customBuiltin="1"/>
    <cellStyle name="Total 2" xfId="367"/>
    <cellStyle name="Total 2 10" xfId="1081"/>
    <cellStyle name="Total 2 11" xfId="1089"/>
    <cellStyle name="Total 2 12" xfId="1125"/>
    <cellStyle name="Total 2 13" xfId="1203"/>
    <cellStyle name="Total 2 14" xfId="1445"/>
    <cellStyle name="Total 2 15" xfId="1579"/>
    <cellStyle name="Total 2 16" xfId="1826"/>
    <cellStyle name="Total 2 17" xfId="1952"/>
    <cellStyle name="Total 2 18" xfId="1984"/>
    <cellStyle name="Total 2 19" xfId="2327"/>
    <cellStyle name="Total 2 2" xfId="368"/>
    <cellStyle name="Total 2 2 10" xfId="1088"/>
    <cellStyle name="Total 2 2 11" xfId="1126"/>
    <cellStyle name="Total 2 2 12" xfId="1202"/>
    <cellStyle name="Total 2 2 13" xfId="1446"/>
    <cellStyle name="Total 2 2 14" xfId="1578"/>
    <cellStyle name="Total 2 2 15" xfId="1827"/>
    <cellStyle name="Total 2 2 16" xfId="1953"/>
    <cellStyle name="Total 2 2 17" xfId="1985"/>
    <cellStyle name="Total 2 2 18" xfId="2328"/>
    <cellStyle name="Total 2 2 19" xfId="2843"/>
    <cellStyle name="Total 2 2 2" xfId="440"/>
    <cellStyle name="Total 2 2 2 2" xfId="1181"/>
    <cellStyle name="Total 2 2 2 3" xfId="2431"/>
    <cellStyle name="Total 2 2 2_TRT3" xfId="2562"/>
    <cellStyle name="Total 2 2 20" xfId="2848"/>
    <cellStyle name="Total 2 2 21" xfId="3060"/>
    <cellStyle name="Total 2 2 22" xfId="2839"/>
    <cellStyle name="Total 2 2 23" xfId="3078"/>
    <cellStyle name="Total 2 2 24" xfId="3089"/>
    <cellStyle name="Total 2 2 25" xfId="3100"/>
    <cellStyle name="Total 2 2 26" xfId="3112"/>
    <cellStyle name="Total 2 2 27" xfId="3123"/>
    <cellStyle name="Total 2 2 28" xfId="3131"/>
    <cellStyle name="Total 2 2 29" xfId="3137"/>
    <cellStyle name="Total 2 2 3" xfId="445"/>
    <cellStyle name="Total 2 2 3 2" xfId="1187"/>
    <cellStyle name="Total 2 2 3_TRT3" xfId="2563"/>
    <cellStyle name="Total 2 2 30" xfId="3367"/>
    <cellStyle name="Total 2 2 31" xfId="3391"/>
    <cellStyle name="Total 2 2 32" xfId="3409"/>
    <cellStyle name="Total 2 2 33" xfId="3427"/>
    <cellStyle name="Total 2 2 34" xfId="3440"/>
    <cellStyle name="Total 2 2 35" xfId="3449"/>
    <cellStyle name="Total 2 2 36" xfId="3458"/>
    <cellStyle name="Total 2 2 37" xfId="3466"/>
    <cellStyle name="Total 2 2 38" xfId="3474"/>
    <cellStyle name="Total 2 2 39" xfId="3481"/>
    <cellStyle name="Total 2 2 4" xfId="790"/>
    <cellStyle name="Total 2 2 40" xfId="3489"/>
    <cellStyle name="Total 2 2 41" xfId="3496"/>
    <cellStyle name="Total 2 2 42" xfId="3503"/>
    <cellStyle name="Total 2 2 5" xfId="872"/>
    <cellStyle name="Total 2 2 6" xfId="881"/>
    <cellStyle name="Total 2 2 7" xfId="1039"/>
    <cellStyle name="Total 2 2 8" xfId="1075"/>
    <cellStyle name="Total 2 2 9" xfId="1082"/>
    <cellStyle name="Total 2 2_TRT1" xfId="2808"/>
    <cellStyle name="Total 2 20" xfId="2844"/>
    <cellStyle name="Total 2 21" xfId="2849"/>
    <cellStyle name="Total 2 22" xfId="3059"/>
    <cellStyle name="Total 2 23" xfId="2840"/>
    <cellStyle name="Total 2 24" xfId="3077"/>
    <cellStyle name="Total 2 25" xfId="3088"/>
    <cellStyle name="Total 2 26" xfId="3099"/>
    <cellStyle name="Total 2 27" xfId="3111"/>
    <cellStyle name="Total 2 28" xfId="3122"/>
    <cellStyle name="Total 2 29" xfId="3130"/>
    <cellStyle name="Total 2 3" xfId="441"/>
    <cellStyle name="Total 2 3 2" xfId="1180"/>
    <cellStyle name="Total 2 3 3" xfId="2430"/>
    <cellStyle name="Total 2 3_TRT3" xfId="2564"/>
    <cellStyle name="Total 2 30" xfId="3136"/>
    <cellStyle name="Total 2 31" xfId="3366"/>
    <cellStyle name="Total 2 32" xfId="3390"/>
    <cellStyle name="Total 2 33" xfId="3408"/>
    <cellStyle name="Total 2 34" xfId="3426"/>
    <cellStyle name="Total 2 35" xfId="3439"/>
    <cellStyle name="Total 2 36" xfId="3448"/>
    <cellStyle name="Total 2 37" xfId="3457"/>
    <cellStyle name="Total 2 38" xfId="3465"/>
    <cellStyle name="Total 2 39" xfId="3473"/>
    <cellStyle name="Total 2 4" xfId="446"/>
    <cellStyle name="Total 2 4 2" xfId="1186"/>
    <cellStyle name="Total 2 4_TRT3" xfId="2565"/>
    <cellStyle name="Total 2 40" xfId="3480"/>
    <cellStyle name="Total 2 41" xfId="3488"/>
    <cellStyle name="Total 2 42" xfId="3495"/>
    <cellStyle name="Total 2 43" xfId="3502"/>
    <cellStyle name="Total 2 5" xfId="789"/>
    <cellStyle name="Total 2 6" xfId="871"/>
    <cellStyle name="Total 2 7" xfId="880"/>
    <cellStyle name="Total 2 8" xfId="1038"/>
    <cellStyle name="Total 2 9" xfId="1074"/>
    <cellStyle name="Total 2_05_Impactos_Demais PLs_2013_Dados CNJ de jul-12" xfId="369"/>
    <cellStyle name="Total 3" xfId="370"/>
    <cellStyle name="Total 3 10" xfId="1087"/>
    <cellStyle name="Total 3 11" xfId="1127"/>
    <cellStyle name="Total 3 12" xfId="1201"/>
    <cellStyle name="Total 3 13" xfId="1447"/>
    <cellStyle name="Total 3 14" xfId="1577"/>
    <cellStyle name="Total 3 15" xfId="1828"/>
    <cellStyle name="Total 3 16" xfId="1954"/>
    <cellStyle name="Total 3 17" xfId="1986"/>
    <cellStyle name="Total 3 18" xfId="2329"/>
    <cellStyle name="Total 3 19" xfId="2842"/>
    <cellStyle name="Total 3 2" xfId="439"/>
    <cellStyle name="Total 3 2 2" xfId="1182"/>
    <cellStyle name="Total 3 2 3" xfId="2432"/>
    <cellStyle name="Total 3 2_TRT3" xfId="2566"/>
    <cellStyle name="Total 3 20" xfId="2847"/>
    <cellStyle name="Total 3 21" xfId="3061"/>
    <cellStyle name="Total 3 22" xfId="3040"/>
    <cellStyle name="Total 3 23" xfId="3079"/>
    <cellStyle name="Total 3 24" xfId="3090"/>
    <cellStyle name="Total 3 25" xfId="3101"/>
    <cellStyle name="Total 3 26" xfId="3113"/>
    <cellStyle name="Total 3 27" xfId="3124"/>
    <cellStyle name="Total 3 28" xfId="3132"/>
    <cellStyle name="Total 3 29" xfId="3138"/>
    <cellStyle name="Total 3 3" xfId="444"/>
    <cellStyle name="Total 3 3 2" xfId="1188"/>
    <cellStyle name="Total 3 3_TRT3" xfId="2567"/>
    <cellStyle name="Total 3 30" xfId="3368"/>
    <cellStyle name="Total 3 31" xfId="3392"/>
    <cellStyle name="Total 3 32" xfId="3410"/>
    <cellStyle name="Total 3 33" xfId="3428"/>
    <cellStyle name="Total 3 34" xfId="3441"/>
    <cellStyle name="Total 3 35" xfId="3450"/>
    <cellStyle name="Total 3 36" xfId="3459"/>
    <cellStyle name="Total 3 37" xfId="3467"/>
    <cellStyle name="Total 3 38" xfId="3475"/>
    <cellStyle name="Total 3 39" xfId="3482"/>
    <cellStyle name="Total 3 4" xfId="791"/>
    <cellStyle name="Total 3 40" xfId="3490"/>
    <cellStyle name="Total 3 41" xfId="3497"/>
    <cellStyle name="Total 3 42" xfId="3504"/>
    <cellStyle name="Total 3 5" xfId="873"/>
    <cellStyle name="Total 3 6" xfId="882"/>
    <cellStyle name="Total 3 7" xfId="1040"/>
    <cellStyle name="Total 3 8" xfId="1076"/>
    <cellStyle name="Total 3 9" xfId="1083"/>
    <cellStyle name="Total 3_TRT1" xfId="2809"/>
    <cellStyle name="Total 4" xfId="371"/>
    <cellStyle name="Total 4 10" xfId="1086"/>
    <cellStyle name="Total 4 11" xfId="1128"/>
    <cellStyle name="Total 4 12" xfId="1200"/>
    <cellStyle name="Total 4 13" xfId="1448"/>
    <cellStyle name="Total 4 14" xfId="1576"/>
    <cellStyle name="Total 4 15" xfId="1829"/>
    <cellStyle name="Total 4 16" xfId="1955"/>
    <cellStyle name="Total 4 17" xfId="1987"/>
    <cellStyle name="Total 4 18" xfId="2330"/>
    <cellStyle name="Total 4 19" xfId="2841"/>
    <cellStyle name="Total 4 2" xfId="438"/>
    <cellStyle name="Total 4 2 2" xfId="1183"/>
    <cellStyle name="Total 4 2 3" xfId="2433"/>
    <cellStyle name="Total 4 2_TRT3" xfId="2568"/>
    <cellStyle name="Total 4 20" xfId="2846"/>
    <cellStyle name="Total 4 21" xfId="3062"/>
    <cellStyle name="Total 4 22" xfId="3069"/>
    <cellStyle name="Total 4 23" xfId="3080"/>
    <cellStyle name="Total 4 24" xfId="3091"/>
    <cellStyle name="Total 4 25" xfId="3102"/>
    <cellStyle name="Total 4 26" xfId="3114"/>
    <cellStyle name="Total 4 27" xfId="3125"/>
    <cellStyle name="Total 4 28" xfId="3133"/>
    <cellStyle name="Total 4 29" xfId="3139"/>
    <cellStyle name="Total 4 3" xfId="443"/>
    <cellStyle name="Total 4 3 2" xfId="1189"/>
    <cellStyle name="Total 4 3_TRT3" xfId="2569"/>
    <cellStyle name="Total 4 30" xfId="3369"/>
    <cellStyle name="Total 4 31" xfId="3393"/>
    <cellStyle name="Total 4 32" xfId="3411"/>
    <cellStyle name="Total 4 33" xfId="3429"/>
    <cellStyle name="Total 4 34" xfId="3442"/>
    <cellStyle name="Total 4 35" xfId="3451"/>
    <cellStyle name="Total 4 36" xfId="3460"/>
    <cellStyle name="Total 4 37" xfId="3468"/>
    <cellStyle name="Total 4 38" xfId="3476"/>
    <cellStyle name="Total 4 39" xfId="3483"/>
    <cellStyle name="Total 4 4" xfId="792"/>
    <cellStyle name="Total 4 40" xfId="3491"/>
    <cellStyle name="Total 4 41" xfId="3498"/>
    <cellStyle name="Total 4 42" xfId="3505"/>
    <cellStyle name="Total 4 5" xfId="874"/>
    <cellStyle name="Total 4 6" xfId="883"/>
    <cellStyle name="Total 4 7" xfId="1041"/>
    <cellStyle name="Total 4 8" xfId="1077"/>
    <cellStyle name="Total 4 9" xfId="1084"/>
    <cellStyle name="Total 4_TRT1" xfId="2810"/>
    <cellStyle name="V¡rgula" xfId="372"/>
    <cellStyle name="V¡rgula 2" xfId="793"/>
    <cellStyle name="V¡rgula 3" xfId="1857"/>
    <cellStyle name="V¡rgula 4" xfId="2331"/>
    <cellStyle name="V¡rgula_TRT1" xfId="2811"/>
    <cellStyle name="V¡rgula0" xfId="373"/>
    <cellStyle name="V¡rgula0 2" xfId="794"/>
    <cellStyle name="V¡rgula0 3" xfId="1858"/>
    <cellStyle name="V¡rgula0 4" xfId="2332"/>
    <cellStyle name="V¡rgula0_TRT1" xfId="2812"/>
    <cellStyle name="Vírgul - Estilo1" xfId="374"/>
    <cellStyle name="Vírgul - Estilo1 2" xfId="795"/>
    <cellStyle name="Vírgul - Estilo1 3" xfId="1043"/>
    <cellStyle name="Vírgul - Estilo1 4" xfId="2333"/>
    <cellStyle name="Vírgul - Estilo1_TRT3" xfId="2570"/>
    <cellStyle name="Vírgula 2" xfId="375"/>
    <cellStyle name="Vírgula 2 10" xfId="1122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7"/>
    <cellStyle name="Vírgula 2 17" xfId="1602"/>
    <cellStyle name="Vírgula 2 18" xfId="1859"/>
    <cellStyle name="Vírgula 2 19" xfId="1896"/>
    <cellStyle name="Vírgula 2 2" xfId="376"/>
    <cellStyle name="Vírgula 2 2 2" xfId="797"/>
    <cellStyle name="Vírgula 2 2 2 2" xfId="2435"/>
    <cellStyle name="Vírgula 2 2 3" xfId="1045"/>
    <cellStyle name="Vírgula 2 2 4" xfId="1477"/>
    <cellStyle name="Vírgula 2 2 5" xfId="1860"/>
    <cellStyle name="Vírgula 2 2 6" xfId="2335"/>
    <cellStyle name="Vírgula 2 2_TRT1" xfId="2814"/>
    <cellStyle name="Vírgula 2 20" xfId="1910"/>
    <cellStyle name="Vírgula 2 21" xfId="1922"/>
    <cellStyle name="Vírgula 2 22" xfId="1956"/>
    <cellStyle name="Vírgula 2 23" xfId="1988"/>
    <cellStyle name="Vírgula 2 24" xfId="1994"/>
    <cellStyle name="Vírgula 2 25" xfId="2015"/>
    <cellStyle name="Vírgula 2 26" xfId="2334"/>
    <cellStyle name="Vírgula 2 27" xfId="2350"/>
    <cellStyle name="Vírgula 2 28" xfId="2356"/>
    <cellStyle name="Vírgula 2 29" xfId="2441"/>
    <cellStyle name="Vírgula 2 3" xfId="389"/>
    <cellStyle name="Vírgula 2 3 2" xfId="820"/>
    <cellStyle name="Vírgula 2 3 3" xfId="1184"/>
    <cellStyle name="Vírgula 2 3 4" xfId="2434"/>
    <cellStyle name="Vírgula 2 3_TRT3" xfId="2571"/>
    <cellStyle name="Vírgula 2 30" xfId="2497"/>
    <cellStyle name="Vírgula 2 31" xfId="3030"/>
    <cellStyle name="Vírgula 2 32" xfId="3039"/>
    <cellStyle name="Vírgula 2 33" xfId="3052"/>
    <cellStyle name="Vírgula 2 34" xfId="2845"/>
    <cellStyle name="Vírgula 2 35" xfId="3063"/>
    <cellStyle name="Vírgula 2 36" xfId="3070"/>
    <cellStyle name="Vírgula 2 37" xfId="3081"/>
    <cellStyle name="Vírgula 2 38" xfId="3092"/>
    <cellStyle name="Vírgula 2 39" xfId="3103"/>
    <cellStyle name="Vírgula 2 4" xfId="733"/>
    <cellStyle name="Vírgula 2 40" xfId="3115"/>
    <cellStyle name="Vírgula 2 41" xfId="3126"/>
    <cellStyle name="Vírgula 2 42" xfId="3134"/>
    <cellStyle name="Vírgula 2 43" xfId="3140"/>
    <cellStyle name="Vírgula 2 44" xfId="3373"/>
    <cellStyle name="Vírgula 2 45" xfId="3397"/>
    <cellStyle name="Vírgula 2 46" xfId="3414"/>
    <cellStyle name="Vírgula 2 47" xfId="3431"/>
    <cellStyle name="Vírgula 2 48" xfId="3443"/>
    <cellStyle name="Vírgula 2 49" xfId="3452"/>
    <cellStyle name="Vírgula 2 5" xfId="796"/>
    <cellStyle name="Vírgula 2 50" xfId="3461"/>
    <cellStyle name="Vírgula 2 51" xfId="3469"/>
    <cellStyle name="Vírgula 2 52" xfId="3477"/>
    <cellStyle name="Vírgula 2 53" xfId="3484"/>
    <cellStyle name="Vírgula 2 54" xfId="3492"/>
    <cellStyle name="Vírgula 2 55" xfId="3499"/>
    <cellStyle name="Vírgula 2 56" xfId="3506"/>
    <cellStyle name="Vírgula 2 6" xfId="812"/>
    <cellStyle name="Vírgula 2 7" xfId="875"/>
    <cellStyle name="Vírgula 2 8" xfId="1044"/>
    <cellStyle name="Vírgula 2 9" xfId="1035"/>
    <cellStyle name="Vírgula 2_TRT1" xfId="2813"/>
    <cellStyle name="Vírgula 3" xfId="377"/>
    <cellStyle name="Vírgula 3 2" xfId="798"/>
    <cellStyle name="Vírgula 3 2 2" xfId="2436"/>
    <cellStyle name="Vírgula 3 3" xfId="1046"/>
    <cellStyle name="Vírgula 3 4" xfId="1478"/>
    <cellStyle name="Vírgula 3 5" xfId="1861"/>
    <cellStyle name="Vírgula 3 6" xfId="2336"/>
    <cellStyle name="Vírgula 3_TRT1" xfId="2815"/>
    <cellStyle name="Vírgula 4" xfId="378"/>
    <cellStyle name="Vírgula 4 2" xfId="799"/>
    <cellStyle name="Vírgula 4 2 2" xfId="2437"/>
    <cellStyle name="Vírgula 4 3" xfId="1047"/>
    <cellStyle name="Vírgula 4 4" xfId="1479"/>
    <cellStyle name="Vírgula 4 5" xfId="1862"/>
    <cellStyle name="Vírgula 4 6" xfId="2337"/>
    <cellStyle name="Vírgula 4_TRT1" xfId="2816"/>
    <cellStyle name="Vírgula 5" xfId="379"/>
    <cellStyle name="Vírgula 5 2" xfId="800"/>
    <cellStyle name="Vírgula 5 2 2" xfId="1195"/>
    <cellStyle name="Vírgula 5 2_TRT8" xfId="2508"/>
    <cellStyle name="Vírgula 5 3" xfId="1048"/>
    <cellStyle name="Vírgula 5 4" xfId="1480"/>
    <cellStyle name="Vírgula 5 5" xfId="1863"/>
    <cellStyle name="Vírgula 5 6" xfId="2338"/>
    <cellStyle name="Vírgula 5 7" xfId="2837"/>
    <cellStyle name="Vírgula 5_TRT1" xfId="2817"/>
    <cellStyle name="Vírgula0" xfId="380"/>
    <cellStyle name="Vírgula0 2" xfId="801"/>
    <cellStyle name="Vírgula0 3" xfId="1049"/>
    <cellStyle name="Vírgula0 4" xfId="1864"/>
    <cellStyle name="Vírgula0 5" xfId="2339"/>
    <cellStyle name="Vírgula0_TRT1" xfId="2818"/>
    <cellStyle name="Warning" xfId="1561"/>
    <cellStyle name="Warning 2" xfId="2475"/>
    <cellStyle name="Warning Text" xfId="381"/>
    <cellStyle name="Warning Text 2" xfId="802"/>
    <cellStyle name="Warning Text 3" xfId="1481"/>
    <cellStyle name="Warning Text 4" xfId="1865"/>
    <cellStyle name="Warning Text 5" xfId="2340"/>
    <cellStyle name="Warning Text_TRT1" xfId="2819"/>
    <cellStyle name="Warning_TRT15" xfId="28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95" t="s">
        <v>32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9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B3" s="95" t="s">
        <v>44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B4" s="96" t="s">
        <v>70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6.75" customHeight="1">
      <c r="B5" s="250" t="s">
        <v>24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</row>
    <row r="6" spans="1:14" ht="37.5" customHeight="1">
      <c r="B6" s="37" t="s">
        <v>38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1" customHeight="1">
      <c r="B7" s="251" t="s">
        <v>37</v>
      </c>
      <c r="C7" s="251"/>
      <c r="D7" s="251"/>
      <c r="E7" s="251"/>
      <c r="F7" s="251" t="s">
        <v>33</v>
      </c>
      <c r="G7" s="251"/>
      <c r="H7" s="251"/>
      <c r="I7" s="251"/>
      <c r="J7" s="251"/>
      <c r="K7" s="251" t="s">
        <v>28</v>
      </c>
      <c r="L7" s="251"/>
      <c r="M7" s="251"/>
      <c r="N7" s="251"/>
    </row>
    <row r="8" spans="1:14" ht="15.75" customHeight="1">
      <c r="B8" s="251"/>
      <c r="C8" s="251"/>
      <c r="D8" s="251"/>
      <c r="E8" s="251"/>
      <c r="F8" s="251" t="s">
        <v>13</v>
      </c>
      <c r="G8" s="251"/>
      <c r="H8" s="251"/>
      <c r="I8" s="251" t="s">
        <v>14</v>
      </c>
      <c r="J8" s="251" t="s">
        <v>15</v>
      </c>
      <c r="K8" s="251" t="s">
        <v>30</v>
      </c>
      <c r="L8" s="251" t="s">
        <v>31</v>
      </c>
      <c r="M8" s="251" t="s">
        <v>15</v>
      </c>
      <c r="N8" s="251" t="s">
        <v>29</v>
      </c>
    </row>
    <row r="9" spans="1:14" ht="26.25" customHeight="1">
      <c r="B9" s="251"/>
      <c r="C9" s="251"/>
      <c r="D9" s="251"/>
      <c r="E9" s="251"/>
      <c r="F9" s="6" t="s">
        <v>16</v>
      </c>
      <c r="G9" s="6" t="s">
        <v>17</v>
      </c>
      <c r="H9" s="6" t="s">
        <v>23</v>
      </c>
      <c r="I9" s="251"/>
      <c r="J9" s="251"/>
      <c r="K9" s="251"/>
      <c r="L9" s="251"/>
      <c r="M9" s="251"/>
      <c r="N9" s="251"/>
    </row>
    <row r="10" spans="1:14">
      <c r="A10" s="3"/>
      <c r="B10" s="10"/>
      <c r="C10" s="19"/>
      <c r="D10" s="20"/>
      <c r="E10" s="21">
        <v>13</v>
      </c>
      <c r="F10" s="7">
        <f>SUM('TST:TRT24'!F10)</f>
        <v>10189</v>
      </c>
      <c r="G10" s="7">
        <f>SUM('TST:TRT24'!G10)</f>
        <v>6</v>
      </c>
      <c r="H10" s="7">
        <f>F10+G10</f>
        <v>10195</v>
      </c>
      <c r="I10" s="7">
        <f>SUM('TST:TRT24'!I10)</f>
        <v>0</v>
      </c>
      <c r="J10" s="7">
        <f>H10+I10</f>
        <v>10195</v>
      </c>
      <c r="K10" s="8">
        <f>SUM('TST:TRT24'!K10)</f>
        <v>7316</v>
      </c>
      <c r="L10" s="8">
        <f>SUM('TST:TRT24'!L10)</f>
        <v>1398</v>
      </c>
      <c r="M10" s="9">
        <f>K10+L10</f>
        <v>8714</v>
      </c>
      <c r="N10" s="8">
        <f>SUM('TST:TRT24'!N10)</f>
        <v>1618</v>
      </c>
    </row>
    <row r="11" spans="1:14">
      <c r="A11" s="3"/>
      <c r="B11" s="11" t="s">
        <v>1</v>
      </c>
      <c r="C11" s="22" t="s">
        <v>0</v>
      </c>
      <c r="D11" s="20"/>
      <c r="E11" s="21">
        <v>12</v>
      </c>
      <c r="F11" s="7">
        <f>SUM('TST:TRT24'!F11)</f>
        <v>974</v>
      </c>
      <c r="G11" s="7">
        <f>SUM('TST:TRT24'!G11)</f>
        <v>1</v>
      </c>
      <c r="H11" s="7">
        <f t="shared" ref="H11:H22" si="0">F11+G11</f>
        <v>975</v>
      </c>
      <c r="I11" s="7">
        <f>SUM('TST:TRT24'!I11)</f>
        <v>0</v>
      </c>
      <c r="J11" s="7">
        <f t="shared" ref="J11:J50" si="1">H11+I11</f>
        <v>975</v>
      </c>
      <c r="K11" s="8">
        <f>SUM('TST:TRT24'!K11)</f>
        <v>41</v>
      </c>
      <c r="L11" s="8">
        <f>SUM('TST:TRT24'!L11)</f>
        <v>20</v>
      </c>
      <c r="M11" s="9">
        <f t="shared" ref="M11:M22" si="2">K11+L11</f>
        <v>61</v>
      </c>
      <c r="N11" s="8">
        <f>SUM('TST:TRT24'!N11)</f>
        <v>28</v>
      </c>
    </row>
    <row r="12" spans="1:14">
      <c r="A12" s="3"/>
      <c r="B12" s="11" t="s">
        <v>2</v>
      </c>
      <c r="C12" s="23"/>
      <c r="D12" s="24" t="s">
        <v>6</v>
      </c>
      <c r="E12" s="21">
        <v>11</v>
      </c>
      <c r="F12" s="7">
        <f>SUM('TST:TRT24'!F12)</f>
        <v>899</v>
      </c>
      <c r="G12" s="7">
        <f>SUM('TST:TRT24'!G12)</f>
        <v>0</v>
      </c>
      <c r="H12" s="7">
        <f t="shared" si="0"/>
        <v>899</v>
      </c>
      <c r="I12" s="7">
        <f>SUM('TST:TRT24'!I12)</f>
        <v>0</v>
      </c>
      <c r="J12" s="7">
        <f t="shared" si="1"/>
        <v>899</v>
      </c>
      <c r="K12" s="8">
        <f>SUM('TST:TRT24'!K12)</f>
        <v>32</v>
      </c>
      <c r="L12" s="8">
        <f>SUM('TST:TRT24'!L12)</f>
        <v>10</v>
      </c>
      <c r="M12" s="9">
        <f t="shared" si="2"/>
        <v>42</v>
      </c>
      <c r="N12" s="8">
        <f>SUM('TST:TRT24'!N12)</f>
        <v>12</v>
      </c>
    </row>
    <row r="13" spans="1:14">
      <c r="A13" s="3"/>
      <c r="B13" s="11" t="s">
        <v>1</v>
      </c>
      <c r="C13" s="22"/>
      <c r="D13" s="24" t="s">
        <v>10</v>
      </c>
      <c r="E13" s="21">
        <v>10</v>
      </c>
      <c r="F13" s="7">
        <f>SUM('TST:TRT24'!F13)</f>
        <v>902</v>
      </c>
      <c r="G13" s="7">
        <f>SUM('TST:TRT24'!G13)</f>
        <v>1</v>
      </c>
      <c r="H13" s="7">
        <f t="shared" si="0"/>
        <v>903</v>
      </c>
      <c r="I13" s="7">
        <f>SUM('TST:TRT24'!I13)</f>
        <v>0</v>
      </c>
      <c r="J13" s="7">
        <f t="shared" si="1"/>
        <v>903</v>
      </c>
      <c r="K13" s="8">
        <f>SUM('TST:TRT24'!K13)</f>
        <v>35</v>
      </c>
      <c r="L13" s="8">
        <f>SUM('TST:TRT24'!L13)</f>
        <v>7</v>
      </c>
      <c r="M13" s="9">
        <f t="shared" si="2"/>
        <v>42</v>
      </c>
      <c r="N13" s="8">
        <f>SUM('TST:TRT24'!N13)</f>
        <v>8</v>
      </c>
    </row>
    <row r="14" spans="1:14">
      <c r="A14" s="3"/>
      <c r="B14" s="11" t="s">
        <v>3</v>
      </c>
      <c r="C14" s="22"/>
      <c r="D14" s="24" t="s">
        <v>25</v>
      </c>
      <c r="E14" s="21">
        <v>9</v>
      </c>
      <c r="F14" s="7">
        <f>SUM('TST:TRT24'!F14)</f>
        <v>497</v>
      </c>
      <c r="G14" s="7">
        <f>SUM('TST:TRT24'!G14)</f>
        <v>0</v>
      </c>
      <c r="H14" s="7">
        <f t="shared" si="0"/>
        <v>497</v>
      </c>
      <c r="I14" s="7">
        <f>SUM('TST:TRT24'!I14)</f>
        <v>0</v>
      </c>
      <c r="J14" s="7">
        <f t="shared" si="1"/>
        <v>497</v>
      </c>
      <c r="K14" s="8">
        <f>SUM('TST:TRT24'!K14)</f>
        <v>12</v>
      </c>
      <c r="L14" s="8">
        <f>SUM('TST:TRT24'!L14)</f>
        <v>7</v>
      </c>
      <c r="M14" s="9">
        <f t="shared" si="2"/>
        <v>19</v>
      </c>
      <c r="N14" s="8">
        <f>SUM('TST:TRT24'!N14)</f>
        <v>12</v>
      </c>
    </row>
    <row r="15" spans="1:14">
      <c r="A15" s="3"/>
      <c r="B15" s="11" t="s">
        <v>4</v>
      </c>
      <c r="C15" s="22" t="s">
        <v>5</v>
      </c>
      <c r="D15" s="24" t="s">
        <v>22</v>
      </c>
      <c r="E15" s="21">
        <v>8</v>
      </c>
      <c r="F15" s="7">
        <f>SUM('TST:TRT24'!F15)</f>
        <v>343</v>
      </c>
      <c r="G15" s="7">
        <f>SUM('TST:TRT24'!G15)</f>
        <v>0</v>
      </c>
      <c r="H15" s="7">
        <f t="shared" si="0"/>
        <v>343</v>
      </c>
      <c r="I15" s="7">
        <f>SUM('TST:TRT24'!I15)</f>
        <v>0</v>
      </c>
      <c r="J15" s="7">
        <f t="shared" si="1"/>
        <v>343</v>
      </c>
      <c r="K15" s="8">
        <f>SUM('TST:TRT24'!K15)</f>
        <v>17</v>
      </c>
      <c r="L15" s="8">
        <f>SUM('TST:TRT24'!L15)</f>
        <v>6</v>
      </c>
      <c r="M15" s="9">
        <f t="shared" si="2"/>
        <v>23</v>
      </c>
      <c r="N15" s="8">
        <f>SUM('TST:TRT24'!N15)</f>
        <v>9</v>
      </c>
    </row>
    <row r="16" spans="1:14">
      <c r="A16" s="3"/>
      <c r="B16" s="11" t="s">
        <v>6</v>
      </c>
      <c r="C16" s="22"/>
      <c r="D16" s="24" t="s">
        <v>12</v>
      </c>
      <c r="E16" s="21">
        <v>7</v>
      </c>
      <c r="F16" s="7">
        <f>SUM('TST:TRT24'!F16)</f>
        <v>261</v>
      </c>
      <c r="G16" s="7">
        <f>SUM('TST:TRT24'!G16)</f>
        <v>0</v>
      </c>
      <c r="H16" s="7">
        <f t="shared" si="0"/>
        <v>261</v>
      </c>
      <c r="I16" s="7">
        <f>SUM('TST:TRT24'!I16)</f>
        <v>0</v>
      </c>
      <c r="J16" s="7">
        <f t="shared" si="1"/>
        <v>261</v>
      </c>
      <c r="K16" s="8">
        <f>SUM('TST:TRT24'!K16)</f>
        <v>13</v>
      </c>
      <c r="L16" s="8">
        <f>SUM('TST:TRT24'!L16)</f>
        <v>10</v>
      </c>
      <c r="M16" s="9">
        <f t="shared" si="2"/>
        <v>23</v>
      </c>
      <c r="N16" s="8">
        <f>SUM('TST:TRT24'!N16)</f>
        <v>15</v>
      </c>
    </row>
    <row r="17" spans="1:14">
      <c r="A17" s="3"/>
      <c r="B17" s="11" t="s">
        <v>7</v>
      </c>
      <c r="C17" s="23"/>
      <c r="D17" s="24" t="s">
        <v>4</v>
      </c>
      <c r="E17" s="21">
        <v>6</v>
      </c>
      <c r="F17" s="7">
        <f>SUM('TST:TRT24'!F17)</f>
        <v>127</v>
      </c>
      <c r="G17" s="7">
        <f>SUM('TST:TRT24'!G17)</f>
        <v>1</v>
      </c>
      <c r="H17" s="7">
        <f t="shared" si="0"/>
        <v>128</v>
      </c>
      <c r="I17" s="7">
        <f>SUM('TST:TRT24'!I17)</f>
        <v>0</v>
      </c>
      <c r="J17" s="7">
        <f t="shared" si="1"/>
        <v>128</v>
      </c>
      <c r="K17" s="8">
        <f>SUM('TST:TRT24'!K17)</f>
        <v>11</v>
      </c>
      <c r="L17" s="8">
        <f>SUM('TST:TRT24'!L17)</f>
        <v>5</v>
      </c>
      <c r="M17" s="9">
        <f t="shared" si="2"/>
        <v>16</v>
      </c>
      <c r="N17" s="8">
        <f>SUM('TST:TRT24'!N17)</f>
        <v>7</v>
      </c>
    </row>
    <row r="18" spans="1:14">
      <c r="A18" s="3"/>
      <c r="B18" s="11" t="s">
        <v>1</v>
      </c>
      <c r="C18" s="22"/>
      <c r="D18" s="24" t="s">
        <v>9</v>
      </c>
      <c r="E18" s="21">
        <v>5</v>
      </c>
      <c r="F18" s="7">
        <f>SUM('TST:TRT24'!F18)</f>
        <v>74</v>
      </c>
      <c r="G18" s="7">
        <f>SUM('TST:TRT24'!G18)</f>
        <v>0</v>
      </c>
      <c r="H18" s="7">
        <f t="shared" si="0"/>
        <v>74</v>
      </c>
      <c r="I18" s="7">
        <f>SUM('TST:TRT24'!I18)</f>
        <v>0</v>
      </c>
      <c r="J18" s="7">
        <f t="shared" si="1"/>
        <v>74</v>
      </c>
      <c r="K18" s="8">
        <f>SUM('TST:TRT24'!K18)</f>
        <v>7</v>
      </c>
      <c r="L18" s="8">
        <f>SUM('TST:TRT24'!L18)</f>
        <v>9</v>
      </c>
      <c r="M18" s="9">
        <f t="shared" si="2"/>
        <v>16</v>
      </c>
      <c r="N18" s="8">
        <f>SUM('TST:TRT24'!N18)</f>
        <v>10</v>
      </c>
    </row>
    <row r="19" spans="1:14">
      <c r="A19" s="3"/>
      <c r="B19" s="11"/>
      <c r="C19" s="22"/>
      <c r="D19" s="24" t="s">
        <v>12</v>
      </c>
      <c r="E19" s="21">
        <v>4</v>
      </c>
      <c r="F19" s="7">
        <f>SUM('TST:TRT24'!F19)</f>
        <v>381</v>
      </c>
      <c r="G19" s="7">
        <f>SUM('TST:TRT24'!G19)</f>
        <v>0</v>
      </c>
      <c r="H19" s="7">
        <f t="shared" si="0"/>
        <v>381</v>
      </c>
      <c r="I19" s="7">
        <f>SUM('TST:TRT24'!I19)</f>
        <v>0</v>
      </c>
      <c r="J19" s="7">
        <f t="shared" si="1"/>
        <v>381</v>
      </c>
      <c r="K19" s="8">
        <f>SUM('TST:TRT24'!K19)</f>
        <v>8</v>
      </c>
      <c r="L19" s="8">
        <f>SUM('TST:TRT24'!L19)</f>
        <v>9</v>
      </c>
      <c r="M19" s="9">
        <f t="shared" si="2"/>
        <v>17</v>
      </c>
      <c r="N19" s="8">
        <f>SUM('TST:TRT24'!N19)</f>
        <v>13</v>
      </c>
    </row>
    <row r="20" spans="1:14">
      <c r="A20" s="3"/>
      <c r="B20" s="11"/>
      <c r="C20" s="22" t="s">
        <v>1</v>
      </c>
      <c r="D20" s="20"/>
      <c r="E20" s="21">
        <v>3</v>
      </c>
      <c r="F20" s="7">
        <f>SUM('TST:TRT24'!F20)</f>
        <v>0</v>
      </c>
      <c r="G20" s="7">
        <f>SUM('TST:TRT24'!G20)</f>
        <v>221</v>
      </c>
      <c r="H20" s="7">
        <f t="shared" si="0"/>
        <v>221</v>
      </c>
      <c r="I20" s="7">
        <f>SUM('TST:TRT24'!I20)</f>
        <v>0</v>
      </c>
      <c r="J20" s="7">
        <f t="shared" si="1"/>
        <v>221</v>
      </c>
      <c r="K20" s="8">
        <f>SUM('TST:TRT24'!K20)</f>
        <v>2</v>
      </c>
      <c r="L20" s="8">
        <f>SUM('TST:TRT24'!L20)</f>
        <v>4</v>
      </c>
      <c r="M20" s="9">
        <f t="shared" si="2"/>
        <v>6</v>
      </c>
      <c r="N20" s="8">
        <f>SUM('TST:TRT24'!N20)</f>
        <v>5</v>
      </c>
    </row>
    <row r="21" spans="1:14">
      <c r="A21" s="3"/>
      <c r="B21" s="11"/>
      <c r="C21" s="22"/>
      <c r="D21" s="20"/>
      <c r="E21" s="21">
        <v>2</v>
      </c>
      <c r="F21" s="7">
        <f>SUM('TST:TRT24'!F21)</f>
        <v>0</v>
      </c>
      <c r="G21" s="7">
        <f>SUM('TST:TRT24'!G21)</f>
        <v>1255</v>
      </c>
      <c r="H21" s="7">
        <f t="shared" si="0"/>
        <v>1255</v>
      </c>
      <c r="I21" s="7">
        <f>SUM('TST:TRT24'!I21)</f>
        <v>0</v>
      </c>
      <c r="J21" s="7">
        <f t="shared" si="1"/>
        <v>1255</v>
      </c>
      <c r="K21" s="8">
        <f>SUM('TST:TRT24'!K21)</f>
        <v>0</v>
      </c>
      <c r="L21" s="8">
        <f>SUM('TST:TRT24'!L21)</f>
        <v>3</v>
      </c>
      <c r="M21" s="9">
        <f t="shared" si="2"/>
        <v>3</v>
      </c>
      <c r="N21" s="8">
        <f>SUM('TST:TRT24'!N21)</f>
        <v>6</v>
      </c>
    </row>
    <row r="22" spans="1:14">
      <c r="A22" s="3"/>
      <c r="B22" s="12"/>
      <c r="C22" s="23"/>
      <c r="D22" s="20"/>
      <c r="E22" s="10">
        <v>1</v>
      </c>
      <c r="F22" s="7">
        <f>SUM('TST:TRT24'!F22)</f>
        <v>0</v>
      </c>
      <c r="G22" s="7">
        <f>SUM('TST:TRT24'!G22)</f>
        <v>563</v>
      </c>
      <c r="H22" s="7">
        <f t="shared" si="0"/>
        <v>563</v>
      </c>
      <c r="I22" s="7">
        <f>SUM('TST:TRT24'!I22)</f>
        <v>541</v>
      </c>
      <c r="J22" s="7">
        <f t="shared" si="1"/>
        <v>1104</v>
      </c>
      <c r="K22" s="8">
        <f>SUM('TST:TRT24'!K22)</f>
        <v>4</v>
      </c>
      <c r="L22" s="8">
        <f>SUM('TST:TRT24'!L22)</f>
        <v>5</v>
      </c>
      <c r="M22" s="9">
        <f t="shared" si="2"/>
        <v>9</v>
      </c>
      <c r="N22" s="8">
        <f>SUM('TST:TRT24'!N22)</f>
        <v>6</v>
      </c>
    </row>
    <row r="23" spans="1:14" ht="19.5" customHeight="1">
      <c r="A23" s="3"/>
      <c r="B23" s="253" t="s">
        <v>18</v>
      </c>
      <c r="C23" s="254"/>
      <c r="D23" s="254"/>
      <c r="E23" s="255"/>
      <c r="F23" s="39">
        <f t="shared" ref="F23:N23" si="3">SUM(F10:F22)</f>
        <v>14647</v>
      </c>
      <c r="G23" s="39">
        <f t="shared" si="3"/>
        <v>2048</v>
      </c>
      <c r="H23" s="40">
        <f t="shared" si="3"/>
        <v>16695</v>
      </c>
      <c r="I23" s="39">
        <f t="shared" si="3"/>
        <v>541</v>
      </c>
      <c r="J23" s="40">
        <f t="shared" si="3"/>
        <v>17236</v>
      </c>
      <c r="K23" s="41">
        <f t="shared" si="3"/>
        <v>7498</v>
      </c>
      <c r="L23" s="41">
        <f t="shared" si="3"/>
        <v>1493</v>
      </c>
      <c r="M23" s="39">
        <f t="shared" si="3"/>
        <v>8991</v>
      </c>
      <c r="N23" s="39">
        <f t="shared" si="3"/>
        <v>1749</v>
      </c>
    </row>
    <row r="24" spans="1:14">
      <c r="A24" s="3"/>
      <c r="B24" s="15"/>
      <c r="C24" s="15"/>
      <c r="D24" s="25"/>
      <c r="E24" s="16">
        <v>13</v>
      </c>
      <c r="F24" s="13">
        <f>SUM('TST:TRT24'!F24)</f>
        <v>15645</v>
      </c>
      <c r="G24" s="13">
        <f>SUM('TST:TRT24'!G24)</f>
        <v>70</v>
      </c>
      <c r="H24" s="13">
        <f>F24+G24</f>
        <v>15715</v>
      </c>
      <c r="I24" s="13">
        <f>SUM('TST:TRT24'!I24)</f>
        <v>0</v>
      </c>
      <c r="J24" s="13">
        <f t="shared" si="1"/>
        <v>15715</v>
      </c>
      <c r="K24" s="14">
        <f>SUM('TST:TRT24'!K24)</f>
        <v>9531</v>
      </c>
      <c r="L24" s="14">
        <f>SUM('TST:TRT24'!L24)</f>
        <v>1626</v>
      </c>
      <c r="M24" s="14">
        <f>K24+L24</f>
        <v>11157</v>
      </c>
      <c r="N24" s="14">
        <f>SUM('TST:TRT24'!N24)</f>
        <v>1941</v>
      </c>
    </row>
    <row r="25" spans="1:14">
      <c r="A25" s="3"/>
      <c r="B25" s="15"/>
      <c r="C25" s="15" t="s">
        <v>0</v>
      </c>
      <c r="D25" s="25"/>
      <c r="E25" s="17">
        <v>12</v>
      </c>
      <c r="F25" s="13">
        <f>SUM('TST:TRT24'!F25)</f>
        <v>919</v>
      </c>
      <c r="G25" s="13">
        <f>SUM('TST:TRT24'!G25)</f>
        <v>1</v>
      </c>
      <c r="H25" s="13">
        <f t="shared" ref="H25:H50" si="4">F25+G25</f>
        <v>920</v>
      </c>
      <c r="I25" s="13">
        <f>SUM('TST:TRT24'!I25)</f>
        <v>0</v>
      </c>
      <c r="J25" s="13">
        <f t="shared" si="1"/>
        <v>920</v>
      </c>
      <c r="K25" s="14">
        <f>SUM('TST:TRT24'!K25)</f>
        <v>35</v>
      </c>
      <c r="L25" s="14">
        <f>SUM('TST:TRT24'!L25)</f>
        <v>12</v>
      </c>
      <c r="M25" s="14">
        <f t="shared" ref="M25:M36" si="5">K25+L25</f>
        <v>47</v>
      </c>
      <c r="N25" s="14">
        <f>SUM('TST:TRT24'!N25)</f>
        <v>14</v>
      </c>
    </row>
    <row r="26" spans="1:14">
      <c r="A26" s="3"/>
      <c r="B26" s="15" t="s">
        <v>7</v>
      </c>
      <c r="C26" s="16"/>
      <c r="D26" s="25"/>
      <c r="E26" s="17">
        <v>11</v>
      </c>
      <c r="F26" s="13">
        <f>SUM('TST:TRT24'!F26)</f>
        <v>942</v>
      </c>
      <c r="G26" s="13">
        <f>SUM('TST:TRT24'!G26)</f>
        <v>1</v>
      </c>
      <c r="H26" s="13">
        <f t="shared" si="4"/>
        <v>943</v>
      </c>
      <c r="I26" s="13">
        <f>SUM('TST:TRT24'!I26)</f>
        <v>0</v>
      </c>
      <c r="J26" s="13">
        <f t="shared" si="1"/>
        <v>943</v>
      </c>
      <c r="K26" s="14">
        <f>SUM('TST:TRT24'!K26)</f>
        <v>39</v>
      </c>
      <c r="L26" s="14">
        <f>SUM('TST:TRT24'!L26)</f>
        <v>11</v>
      </c>
      <c r="M26" s="14">
        <f t="shared" si="5"/>
        <v>50</v>
      </c>
      <c r="N26" s="14">
        <f>SUM('TST:TRT24'!N26)</f>
        <v>12</v>
      </c>
    </row>
    <row r="27" spans="1:14">
      <c r="A27" s="3"/>
      <c r="B27" s="15" t="s">
        <v>8</v>
      </c>
      <c r="C27" s="15"/>
      <c r="D27" s="25" t="s">
        <v>26</v>
      </c>
      <c r="E27" s="17">
        <v>10</v>
      </c>
      <c r="F27" s="13">
        <f>SUM('TST:TRT24'!F27)</f>
        <v>1190</v>
      </c>
      <c r="G27" s="13">
        <f>SUM('TST:TRT24'!G27)</f>
        <v>0</v>
      </c>
      <c r="H27" s="13">
        <f t="shared" si="4"/>
        <v>1190</v>
      </c>
      <c r="I27" s="13">
        <f>SUM('TST:TRT24'!I27)</f>
        <v>0</v>
      </c>
      <c r="J27" s="13">
        <f t="shared" si="1"/>
        <v>1190</v>
      </c>
      <c r="K27" s="14">
        <f>SUM('TST:TRT24'!K27)</f>
        <v>35</v>
      </c>
      <c r="L27" s="14">
        <f>SUM('TST:TRT24'!L27)</f>
        <v>15</v>
      </c>
      <c r="M27" s="14">
        <f t="shared" si="5"/>
        <v>50</v>
      </c>
      <c r="N27" s="14">
        <f>SUM('TST:TRT24'!N27)</f>
        <v>21</v>
      </c>
    </row>
    <row r="28" spans="1:14">
      <c r="A28" s="3"/>
      <c r="B28" s="15" t="s">
        <v>0</v>
      </c>
      <c r="C28" s="15"/>
      <c r="D28" s="25" t="s">
        <v>8</v>
      </c>
      <c r="E28" s="17">
        <v>9</v>
      </c>
      <c r="F28" s="13">
        <f>SUM('TST:TRT24'!F28)</f>
        <v>768</v>
      </c>
      <c r="G28" s="13">
        <f>SUM('TST:TRT24'!G28)</f>
        <v>1</v>
      </c>
      <c r="H28" s="13">
        <f t="shared" si="4"/>
        <v>769</v>
      </c>
      <c r="I28" s="13">
        <f>SUM('TST:TRT24'!I28)</f>
        <v>0</v>
      </c>
      <c r="J28" s="13">
        <f t="shared" si="1"/>
        <v>769</v>
      </c>
      <c r="K28" s="14">
        <f>SUM('TST:TRT24'!K28)</f>
        <v>14</v>
      </c>
      <c r="L28" s="14">
        <f>SUM('TST:TRT24'!L28)</f>
        <v>9</v>
      </c>
      <c r="M28" s="14">
        <f t="shared" si="5"/>
        <v>23</v>
      </c>
      <c r="N28" s="14">
        <f>SUM('TST:TRT24'!N28)</f>
        <v>11</v>
      </c>
    </row>
    <row r="29" spans="1:14">
      <c r="A29" s="3"/>
      <c r="B29" s="15" t="s">
        <v>2</v>
      </c>
      <c r="C29" s="15" t="s">
        <v>5</v>
      </c>
      <c r="D29" s="25" t="s">
        <v>27</v>
      </c>
      <c r="E29" s="17">
        <v>8</v>
      </c>
      <c r="F29" s="13">
        <f>SUM('TST:TRT24'!F29)</f>
        <v>521</v>
      </c>
      <c r="G29" s="13">
        <f>SUM('TST:TRT24'!G29)</f>
        <v>2</v>
      </c>
      <c r="H29" s="13">
        <f t="shared" si="4"/>
        <v>523</v>
      </c>
      <c r="I29" s="13">
        <f>SUM('TST:TRT24'!I29)</f>
        <v>0</v>
      </c>
      <c r="J29" s="13">
        <f t="shared" si="1"/>
        <v>523</v>
      </c>
      <c r="K29" s="14">
        <f>SUM('TST:TRT24'!K29)</f>
        <v>18</v>
      </c>
      <c r="L29" s="14">
        <f>SUM('TST:TRT24'!L29)</f>
        <v>12</v>
      </c>
      <c r="M29" s="14">
        <f t="shared" si="5"/>
        <v>30</v>
      </c>
      <c r="N29" s="14">
        <f>SUM('TST:TRT24'!N29)</f>
        <v>15</v>
      </c>
    </row>
    <row r="30" spans="1:14">
      <c r="A30" s="3"/>
      <c r="B30" s="15" t="s">
        <v>4</v>
      </c>
      <c r="C30" s="15"/>
      <c r="D30" s="25" t="s">
        <v>4</v>
      </c>
      <c r="E30" s="17">
        <v>7</v>
      </c>
      <c r="F30" s="13">
        <f>SUM('TST:TRT24'!F30)</f>
        <v>438</v>
      </c>
      <c r="G30" s="13">
        <f>SUM('TST:TRT24'!G30)</f>
        <v>0</v>
      </c>
      <c r="H30" s="13">
        <f t="shared" si="4"/>
        <v>438</v>
      </c>
      <c r="I30" s="13">
        <f>SUM('TST:TRT24'!I30)</f>
        <v>0</v>
      </c>
      <c r="J30" s="13">
        <f t="shared" si="1"/>
        <v>438</v>
      </c>
      <c r="K30" s="14">
        <f>SUM('TST:TRT24'!K30)</f>
        <v>12</v>
      </c>
      <c r="L30" s="14">
        <f>SUM('TST:TRT24'!L30)</f>
        <v>11</v>
      </c>
      <c r="M30" s="14">
        <f t="shared" si="5"/>
        <v>23</v>
      </c>
      <c r="N30" s="14">
        <f>SUM('TST:TRT24'!N30)</f>
        <v>13</v>
      </c>
    </row>
    <row r="31" spans="1:14">
      <c r="A31" s="3"/>
      <c r="B31" s="15" t="s">
        <v>0</v>
      </c>
      <c r="C31" s="15"/>
      <c r="D31" s="25" t="s">
        <v>9</v>
      </c>
      <c r="E31" s="17">
        <v>6</v>
      </c>
      <c r="F31" s="13">
        <f>SUM('TST:TRT24'!F31)</f>
        <v>133</v>
      </c>
      <c r="G31" s="13">
        <f>SUM('TST:TRT24'!G31)</f>
        <v>0</v>
      </c>
      <c r="H31" s="13">
        <f t="shared" si="4"/>
        <v>133</v>
      </c>
      <c r="I31" s="13">
        <f>SUM('TST:TRT24'!I31)</f>
        <v>0</v>
      </c>
      <c r="J31" s="13">
        <f t="shared" si="1"/>
        <v>133</v>
      </c>
      <c r="K31" s="14">
        <f>SUM('TST:TRT24'!K31)</f>
        <v>15</v>
      </c>
      <c r="L31" s="14">
        <f>SUM('TST:TRT24'!L31)</f>
        <v>19</v>
      </c>
      <c r="M31" s="14">
        <f t="shared" si="5"/>
        <v>34</v>
      </c>
      <c r="N31" s="14">
        <f>SUM('TST:TRT24'!N31)</f>
        <v>27</v>
      </c>
    </row>
    <row r="32" spans="1:14">
      <c r="A32" s="3"/>
      <c r="B32" s="15" t="s">
        <v>9</v>
      </c>
      <c r="C32" s="18"/>
      <c r="D32" s="25"/>
      <c r="E32" s="17">
        <v>5</v>
      </c>
      <c r="F32" s="13">
        <f>SUM('TST:TRT24'!F32)</f>
        <v>89</v>
      </c>
      <c r="G32" s="13">
        <f>SUM('TST:TRT24'!G32)</f>
        <v>0</v>
      </c>
      <c r="H32" s="13">
        <f t="shared" si="4"/>
        <v>89</v>
      </c>
      <c r="I32" s="13">
        <f>SUM('TST:TRT24'!I32)</f>
        <v>0</v>
      </c>
      <c r="J32" s="13">
        <f t="shared" si="1"/>
        <v>89</v>
      </c>
      <c r="K32" s="14">
        <f>SUM('TST:TRT24'!K32)</f>
        <v>12</v>
      </c>
      <c r="L32" s="14">
        <f>SUM('TST:TRT24'!L32)</f>
        <v>14</v>
      </c>
      <c r="M32" s="14">
        <f t="shared" si="5"/>
        <v>26</v>
      </c>
      <c r="N32" s="14">
        <f>SUM('TST:TRT24'!N32)</f>
        <v>21</v>
      </c>
    </row>
    <row r="33" spans="1:15">
      <c r="A33" s="3"/>
      <c r="B33" s="15"/>
      <c r="C33" s="15"/>
      <c r="D33" s="25"/>
      <c r="E33" s="17">
        <v>4</v>
      </c>
      <c r="F33" s="13">
        <f>SUM('TST:TRT24'!F33)</f>
        <v>305</v>
      </c>
      <c r="G33" s="13">
        <f>SUM('TST:TRT24'!G33)</f>
        <v>0</v>
      </c>
      <c r="H33" s="13">
        <f t="shared" si="4"/>
        <v>305</v>
      </c>
      <c r="I33" s="13">
        <f>SUM('TST:TRT24'!I33)</f>
        <v>0</v>
      </c>
      <c r="J33" s="13">
        <f t="shared" si="1"/>
        <v>305</v>
      </c>
      <c r="K33" s="14">
        <f>SUM('TST:TRT24'!K33)</f>
        <v>7</v>
      </c>
      <c r="L33" s="14">
        <f>SUM('TST:TRT24'!L33)</f>
        <v>9</v>
      </c>
      <c r="M33" s="14">
        <f t="shared" si="5"/>
        <v>16</v>
      </c>
      <c r="N33" s="14">
        <f>SUM('TST:TRT24'!N33)</f>
        <v>9</v>
      </c>
    </row>
    <row r="34" spans="1:15">
      <c r="A34" s="3"/>
      <c r="B34" s="15"/>
      <c r="C34" s="15" t="s">
        <v>1</v>
      </c>
      <c r="D34" s="25"/>
      <c r="E34" s="17">
        <v>3</v>
      </c>
      <c r="F34" s="13">
        <f>SUM('TST:TRT24'!F34)</f>
        <v>0</v>
      </c>
      <c r="G34" s="13">
        <f>SUM('TST:TRT24'!G34)</f>
        <v>345</v>
      </c>
      <c r="H34" s="13">
        <f t="shared" si="4"/>
        <v>345</v>
      </c>
      <c r="I34" s="13">
        <f>SUM('TST:TRT24'!I34)</f>
        <v>0</v>
      </c>
      <c r="J34" s="13">
        <f t="shared" si="1"/>
        <v>345</v>
      </c>
      <c r="K34" s="14">
        <f>SUM('TST:TRT24'!K34)</f>
        <v>7</v>
      </c>
      <c r="L34" s="14">
        <f>SUM('TST:TRT24'!L34)</f>
        <v>8</v>
      </c>
      <c r="M34" s="14">
        <f t="shared" si="5"/>
        <v>15</v>
      </c>
      <c r="N34" s="14">
        <f>SUM('TST:TRT24'!N34)</f>
        <v>9</v>
      </c>
    </row>
    <row r="35" spans="1:15">
      <c r="A35" s="3"/>
      <c r="B35" s="15"/>
      <c r="C35" s="15"/>
      <c r="D35" s="25"/>
      <c r="E35" s="17">
        <v>2</v>
      </c>
      <c r="F35" s="13">
        <f>SUM('TST:TRT24'!F35)</f>
        <v>0</v>
      </c>
      <c r="G35" s="13">
        <f>SUM('TST:TRT24'!G35)</f>
        <v>1497</v>
      </c>
      <c r="H35" s="13">
        <f t="shared" si="4"/>
        <v>1497</v>
      </c>
      <c r="I35" s="13">
        <f>SUM('TST:TRT24'!I35)</f>
        <v>0</v>
      </c>
      <c r="J35" s="13">
        <f t="shared" si="1"/>
        <v>1497</v>
      </c>
      <c r="K35" s="14">
        <f>SUM('TST:TRT24'!K35)</f>
        <v>2</v>
      </c>
      <c r="L35" s="14">
        <f>SUM('TST:TRT24'!L35)</f>
        <v>6</v>
      </c>
      <c r="M35" s="14">
        <f t="shared" si="5"/>
        <v>8</v>
      </c>
      <c r="N35" s="14">
        <f>SUM('TST:TRT24'!N35)</f>
        <v>7</v>
      </c>
    </row>
    <row r="36" spans="1:15">
      <c r="A36" s="3"/>
      <c r="B36" s="16"/>
      <c r="C36" s="16"/>
      <c r="D36" s="25"/>
      <c r="E36" s="18">
        <v>1</v>
      </c>
      <c r="F36" s="13">
        <f>SUM('TST:TRT24'!F36)</f>
        <v>0</v>
      </c>
      <c r="G36" s="13">
        <f>SUM('TST:TRT24'!G36)</f>
        <v>971</v>
      </c>
      <c r="H36" s="13">
        <f t="shared" si="4"/>
        <v>971</v>
      </c>
      <c r="I36" s="13">
        <f>SUM('TST:TRT24'!I36)</f>
        <v>2220</v>
      </c>
      <c r="J36" s="13">
        <f t="shared" si="1"/>
        <v>3191</v>
      </c>
      <c r="K36" s="14">
        <f>SUM('TST:TRT24'!K36)</f>
        <v>6</v>
      </c>
      <c r="L36" s="14">
        <f>SUM('TST:TRT24'!L36)</f>
        <v>14</v>
      </c>
      <c r="M36" s="14">
        <f t="shared" si="5"/>
        <v>20</v>
      </c>
      <c r="N36" s="14">
        <f>SUM('TST:TRT24'!N36)</f>
        <v>16</v>
      </c>
    </row>
    <row r="37" spans="1:15" ht="19.5" customHeight="1">
      <c r="A37" s="3"/>
      <c r="B37" s="256" t="s">
        <v>19</v>
      </c>
      <c r="C37" s="257"/>
      <c r="D37" s="257"/>
      <c r="E37" s="257"/>
      <c r="F37" s="38">
        <f t="shared" ref="F37:N37" si="6">SUM(F24:F36)</f>
        <v>20950</v>
      </c>
      <c r="G37" s="38">
        <f t="shared" si="6"/>
        <v>2888</v>
      </c>
      <c r="H37" s="38">
        <f t="shared" si="6"/>
        <v>23838</v>
      </c>
      <c r="I37" s="38">
        <f t="shared" si="6"/>
        <v>2220</v>
      </c>
      <c r="J37" s="38">
        <f t="shared" si="6"/>
        <v>26058</v>
      </c>
      <c r="K37" s="38">
        <f t="shared" si="6"/>
        <v>9733</v>
      </c>
      <c r="L37" s="38">
        <f t="shared" si="6"/>
        <v>1766</v>
      </c>
      <c r="M37" s="38">
        <f t="shared" si="6"/>
        <v>11499</v>
      </c>
      <c r="N37" s="38">
        <f t="shared" si="6"/>
        <v>2116</v>
      </c>
      <c r="O37" s="4"/>
    </row>
    <row r="38" spans="1:15">
      <c r="A38" s="3"/>
      <c r="B38" s="26"/>
      <c r="C38" s="26"/>
      <c r="D38" s="29"/>
      <c r="E38" s="30">
        <v>13</v>
      </c>
      <c r="F38" s="32">
        <f>SUM('TST:TRT24'!F38)</f>
        <v>72</v>
      </c>
      <c r="G38" s="32">
        <f>SUM('TST:TRT24'!G38)</f>
        <v>0</v>
      </c>
      <c r="H38" s="32">
        <f t="shared" si="4"/>
        <v>72</v>
      </c>
      <c r="I38" s="32">
        <f>SUM('TST:TRT24'!I38)</f>
        <v>0</v>
      </c>
      <c r="J38" s="32">
        <f t="shared" si="1"/>
        <v>72</v>
      </c>
      <c r="K38" s="33">
        <f>SUM('TST:TRT24'!K38)</f>
        <v>21</v>
      </c>
      <c r="L38" s="33">
        <f>SUM('TST:TRT24'!L38)</f>
        <v>12</v>
      </c>
      <c r="M38" s="33">
        <f>K38+L38</f>
        <v>33</v>
      </c>
      <c r="N38" s="33">
        <f>SUM('TST:TRT24'!N38)</f>
        <v>13</v>
      </c>
    </row>
    <row r="39" spans="1:15">
      <c r="A39" s="3"/>
      <c r="B39" s="27" t="s">
        <v>1</v>
      </c>
      <c r="C39" s="27" t="s">
        <v>0</v>
      </c>
      <c r="D39" s="31" t="s">
        <v>21</v>
      </c>
      <c r="E39" s="30">
        <v>12</v>
      </c>
      <c r="F39" s="32">
        <f>SUM('TST:TRT24'!F39)</f>
        <v>0</v>
      </c>
      <c r="G39" s="32">
        <f>SUM('TST:TRT24'!G39)</f>
        <v>0</v>
      </c>
      <c r="H39" s="32">
        <f t="shared" si="4"/>
        <v>0</v>
      </c>
      <c r="I39" s="32">
        <f>SUM('TST:TRT24'!I39)</f>
        <v>0</v>
      </c>
      <c r="J39" s="32">
        <f t="shared" si="1"/>
        <v>0</v>
      </c>
      <c r="K39" s="33">
        <f>SUM('TST:TRT24'!K39)</f>
        <v>1</v>
      </c>
      <c r="L39" s="33">
        <f>SUM('TST:TRT24'!L39)</f>
        <v>1</v>
      </c>
      <c r="M39" s="33">
        <f t="shared" ref="M39:M50" si="7">K39+L39</f>
        <v>2</v>
      </c>
      <c r="N39" s="33">
        <f>SUM('TST:TRT24'!N39)</f>
        <v>1</v>
      </c>
    </row>
    <row r="40" spans="1:15">
      <c r="A40" s="3"/>
      <c r="B40" s="27" t="s">
        <v>10</v>
      </c>
      <c r="C40" s="27"/>
      <c r="D40" s="31" t="s">
        <v>10</v>
      </c>
      <c r="E40" s="30">
        <v>11</v>
      </c>
      <c r="F40" s="32">
        <f>SUM('TST:TRT24'!F40)</f>
        <v>0</v>
      </c>
      <c r="G40" s="32">
        <f>SUM('TST:TRT24'!G40)</f>
        <v>0</v>
      </c>
      <c r="H40" s="32">
        <f t="shared" si="4"/>
        <v>0</v>
      </c>
      <c r="I40" s="32">
        <f>SUM('TST:TRT24'!I40)</f>
        <v>0</v>
      </c>
      <c r="J40" s="32">
        <f t="shared" si="1"/>
        <v>0</v>
      </c>
      <c r="K40" s="33">
        <f>SUM('TST:TRT24'!K40)</f>
        <v>0</v>
      </c>
      <c r="L40" s="33">
        <f>SUM('TST:TRT24'!L40)</f>
        <v>1</v>
      </c>
      <c r="M40" s="33">
        <f t="shared" si="7"/>
        <v>1</v>
      </c>
      <c r="N40" s="33">
        <f>SUM('TST:TRT24'!N40)</f>
        <v>2</v>
      </c>
    </row>
    <row r="41" spans="1:15">
      <c r="A41" s="3"/>
      <c r="B41" s="27" t="s">
        <v>11</v>
      </c>
      <c r="C41" s="26"/>
      <c r="D41" s="31" t="s">
        <v>2</v>
      </c>
      <c r="E41" s="30">
        <v>10</v>
      </c>
      <c r="F41" s="32">
        <f>SUM('TST:TRT24'!F41)</f>
        <v>0</v>
      </c>
      <c r="G41" s="32">
        <f>SUM('TST:TRT24'!G41)</f>
        <v>0</v>
      </c>
      <c r="H41" s="32">
        <f t="shared" si="4"/>
        <v>0</v>
      </c>
      <c r="I41" s="32">
        <f>SUM('TST:TRT24'!I41)</f>
        <v>0</v>
      </c>
      <c r="J41" s="32">
        <f t="shared" si="1"/>
        <v>0</v>
      </c>
      <c r="K41" s="33">
        <f>SUM('TST:TRT24'!K41)</f>
        <v>0</v>
      </c>
      <c r="L41" s="33">
        <f>SUM('TST:TRT24'!L41)</f>
        <v>1</v>
      </c>
      <c r="M41" s="33">
        <f t="shared" si="7"/>
        <v>1</v>
      </c>
      <c r="N41" s="33">
        <f>SUM('TST:TRT24'!N41)</f>
        <v>2</v>
      </c>
    </row>
    <row r="42" spans="1:15">
      <c r="A42" s="3"/>
      <c r="B42" s="27" t="s">
        <v>4</v>
      </c>
      <c r="C42" s="27"/>
      <c r="D42" s="31" t="s">
        <v>27</v>
      </c>
      <c r="E42" s="30">
        <v>9</v>
      </c>
      <c r="F42" s="32">
        <f>SUM('TST:TRT24'!F42)</f>
        <v>0</v>
      </c>
      <c r="G42" s="32">
        <f>SUM('TST:TRT24'!G42)</f>
        <v>0</v>
      </c>
      <c r="H42" s="32">
        <f t="shared" si="4"/>
        <v>0</v>
      </c>
      <c r="I42" s="32">
        <f>SUM('TST:TRT24'!I42)</f>
        <v>0</v>
      </c>
      <c r="J42" s="32">
        <f t="shared" si="1"/>
        <v>0</v>
      </c>
      <c r="K42" s="33">
        <f>SUM('TST:TRT24'!K42)</f>
        <v>0</v>
      </c>
      <c r="L42" s="33">
        <f>SUM('TST:TRT24'!L42)</f>
        <v>0</v>
      </c>
      <c r="M42" s="33">
        <f t="shared" si="7"/>
        <v>0</v>
      </c>
      <c r="N42" s="33">
        <f>SUM('TST:TRT24'!N42)</f>
        <v>0</v>
      </c>
    </row>
    <row r="43" spans="1:15">
      <c r="A43" s="3"/>
      <c r="B43" s="27" t="s">
        <v>3</v>
      </c>
      <c r="C43" s="27" t="s">
        <v>5</v>
      </c>
      <c r="D43" s="31" t="s">
        <v>1</v>
      </c>
      <c r="E43" s="30">
        <v>8</v>
      </c>
      <c r="F43" s="32">
        <f>SUM('TST:TRT24'!F43)</f>
        <v>0</v>
      </c>
      <c r="G43" s="32">
        <f>SUM('TST:TRT24'!G43)</f>
        <v>0</v>
      </c>
      <c r="H43" s="32">
        <f t="shared" si="4"/>
        <v>0</v>
      </c>
      <c r="I43" s="32">
        <f>SUM('TST:TRT24'!I43)</f>
        <v>0</v>
      </c>
      <c r="J43" s="32">
        <f t="shared" si="1"/>
        <v>0</v>
      </c>
      <c r="K43" s="33">
        <f>SUM('TST:TRT24'!K43)</f>
        <v>0</v>
      </c>
      <c r="L43" s="33">
        <f>SUM('TST:TRT24'!L43)</f>
        <v>0</v>
      </c>
      <c r="M43" s="33">
        <f t="shared" si="7"/>
        <v>0</v>
      </c>
      <c r="N43" s="33">
        <f>SUM('TST:TRT24'!N43)</f>
        <v>0</v>
      </c>
    </row>
    <row r="44" spans="1:15">
      <c r="A44" s="3"/>
      <c r="B44" s="27" t="s">
        <v>4</v>
      </c>
      <c r="C44" s="27"/>
      <c r="D44" s="31" t="s">
        <v>26</v>
      </c>
      <c r="E44" s="30">
        <v>7</v>
      </c>
      <c r="F44" s="32">
        <f>SUM('TST:TRT24'!F44)</f>
        <v>0</v>
      </c>
      <c r="G44" s="32">
        <f>SUM('TST:TRT24'!G44)</f>
        <v>0</v>
      </c>
      <c r="H44" s="32">
        <f t="shared" si="4"/>
        <v>0</v>
      </c>
      <c r="I44" s="32">
        <f>SUM('TST:TRT24'!I44)</f>
        <v>0</v>
      </c>
      <c r="J44" s="32">
        <f t="shared" si="1"/>
        <v>0</v>
      </c>
      <c r="K44" s="33">
        <f>SUM('TST:TRT24'!K44)</f>
        <v>0</v>
      </c>
      <c r="L44" s="33">
        <f>SUM('TST:TRT24'!L44)</f>
        <v>0</v>
      </c>
      <c r="M44" s="33">
        <f t="shared" si="7"/>
        <v>0</v>
      </c>
      <c r="N44" s="33">
        <f>SUM('TST:TRT24'!N44)</f>
        <v>0</v>
      </c>
    </row>
    <row r="45" spans="1:15">
      <c r="A45" s="3"/>
      <c r="B45" s="27" t="s">
        <v>1</v>
      </c>
      <c r="C45" s="27"/>
      <c r="D45" s="31" t="s">
        <v>22</v>
      </c>
      <c r="E45" s="30">
        <v>6</v>
      </c>
      <c r="F45" s="32">
        <f>SUM('TST:TRT24'!F45)</f>
        <v>0</v>
      </c>
      <c r="G45" s="32">
        <f>SUM('TST:TRT24'!G45)</f>
        <v>0</v>
      </c>
      <c r="H45" s="32">
        <f t="shared" si="4"/>
        <v>0</v>
      </c>
      <c r="I45" s="32">
        <f>SUM('TST:TRT24'!I45)</f>
        <v>0</v>
      </c>
      <c r="J45" s="32">
        <f t="shared" si="1"/>
        <v>0</v>
      </c>
      <c r="K45" s="33">
        <f>SUM('TST:TRT24'!K45)</f>
        <v>0</v>
      </c>
      <c r="L45" s="33">
        <f>SUM('TST:TRT24'!L45)</f>
        <v>0</v>
      </c>
      <c r="M45" s="33">
        <f t="shared" si="7"/>
        <v>0</v>
      </c>
      <c r="N45" s="33">
        <f>SUM('TST:TRT24'!N45)</f>
        <v>0</v>
      </c>
    </row>
    <row r="46" spans="1:15">
      <c r="A46" s="3"/>
      <c r="B46" s="27" t="s">
        <v>12</v>
      </c>
      <c r="C46" s="26"/>
      <c r="D46" s="31" t="s">
        <v>2</v>
      </c>
      <c r="E46" s="30">
        <v>5</v>
      </c>
      <c r="F46" s="32">
        <f>SUM('TST:TRT24'!F46)</f>
        <v>0</v>
      </c>
      <c r="G46" s="32">
        <f>SUM('TST:TRT24'!G46)</f>
        <v>0</v>
      </c>
      <c r="H46" s="32">
        <f t="shared" si="4"/>
        <v>0</v>
      </c>
      <c r="I46" s="32">
        <f>SUM('TST:TRT24'!I46)</f>
        <v>0</v>
      </c>
      <c r="J46" s="32">
        <f t="shared" si="1"/>
        <v>0</v>
      </c>
      <c r="K46" s="33">
        <f>SUM('TST:TRT24'!K46)</f>
        <v>1</v>
      </c>
      <c r="L46" s="33">
        <f>SUM('TST:TRT24'!L46)</f>
        <v>0</v>
      </c>
      <c r="M46" s="33">
        <f t="shared" si="7"/>
        <v>1</v>
      </c>
      <c r="N46" s="33">
        <f>SUM('TST:TRT24'!N46)</f>
        <v>0</v>
      </c>
    </row>
    <row r="47" spans="1:15">
      <c r="A47" s="3"/>
      <c r="B47" s="27"/>
      <c r="C47" s="27"/>
      <c r="D47" s="31" t="s">
        <v>7</v>
      </c>
      <c r="E47" s="30">
        <v>4</v>
      </c>
      <c r="F47" s="32">
        <f>SUM('TST:TRT24'!F47)</f>
        <v>0</v>
      </c>
      <c r="G47" s="32">
        <f>SUM('TST:TRT24'!G47)</f>
        <v>0</v>
      </c>
      <c r="H47" s="32">
        <f t="shared" si="4"/>
        <v>0</v>
      </c>
      <c r="I47" s="32">
        <f>SUM('TST:TRT24'!I47)</f>
        <v>0</v>
      </c>
      <c r="J47" s="32">
        <f t="shared" si="1"/>
        <v>0</v>
      </c>
      <c r="K47" s="33">
        <f>SUM('TST:TRT24'!K47)</f>
        <v>0</v>
      </c>
      <c r="L47" s="33">
        <f>SUM('TST:TRT24'!L47)</f>
        <v>0</v>
      </c>
      <c r="M47" s="33">
        <f t="shared" si="7"/>
        <v>0</v>
      </c>
      <c r="N47" s="33">
        <f>SUM('TST:TRT24'!N47)</f>
        <v>0</v>
      </c>
    </row>
    <row r="48" spans="1:15">
      <c r="A48" s="3"/>
      <c r="B48" s="27"/>
      <c r="C48" s="27" t="s">
        <v>1</v>
      </c>
      <c r="D48" s="31" t="s">
        <v>1</v>
      </c>
      <c r="E48" s="30">
        <v>3</v>
      </c>
      <c r="F48" s="32">
        <f>SUM('TST:TRT24'!F48)</f>
        <v>0</v>
      </c>
      <c r="G48" s="32">
        <f>SUM('TST:TRT24'!G48)</f>
        <v>0</v>
      </c>
      <c r="H48" s="32">
        <f t="shared" si="4"/>
        <v>0</v>
      </c>
      <c r="I48" s="32">
        <f>SUM('TST:TRT24'!I48)</f>
        <v>0</v>
      </c>
      <c r="J48" s="32">
        <f t="shared" si="1"/>
        <v>0</v>
      </c>
      <c r="K48" s="33">
        <f>SUM('TST:TRT24'!K48)</f>
        <v>0</v>
      </c>
      <c r="L48" s="33">
        <f>SUM('TST:TRT24'!L48)</f>
        <v>0</v>
      </c>
      <c r="M48" s="33">
        <f t="shared" si="7"/>
        <v>0</v>
      </c>
      <c r="N48" s="33">
        <f>SUM('TST:TRT24'!N48)</f>
        <v>0</v>
      </c>
    </row>
    <row r="49" spans="1:14">
      <c r="A49" s="3"/>
      <c r="B49" s="27"/>
      <c r="C49" s="27"/>
      <c r="D49" s="31" t="s">
        <v>3</v>
      </c>
      <c r="E49" s="30">
        <v>2</v>
      </c>
      <c r="F49" s="32">
        <f>SUM('TST:TRT24'!F49)</f>
        <v>0</v>
      </c>
      <c r="G49" s="32">
        <f>SUM('TST:TRT24'!G49)</f>
        <v>0</v>
      </c>
      <c r="H49" s="32">
        <f t="shared" si="4"/>
        <v>0</v>
      </c>
      <c r="I49" s="32">
        <f>SUM('TST:TRT24'!I49)</f>
        <v>0</v>
      </c>
      <c r="J49" s="32">
        <f t="shared" si="1"/>
        <v>0</v>
      </c>
      <c r="K49" s="33">
        <f>SUM('TST:TRT24'!K49)</f>
        <v>0</v>
      </c>
      <c r="L49" s="33">
        <f>SUM('TST:TRT24'!L49)</f>
        <v>0</v>
      </c>
      <c r="M49" s="33">
        <f t="shared" si="7"/>
        <v>0</v>
      </c>
      <c r="N49" s="33">
        <f>SUM('TST:TRT24'!N49)</f>
        <v>0</v>
      </c>
    </row>
    <row r="50" spans="1:14">
      <c r="A50" s="3"/>
      <c r="B50" s="28"/>
      <c r="C50" s="31"/>
      <c r="D50" s="28"/>
      <c r="E50" s="26">
        <v>1</v>
      </c>
      <c r="F50" s="32">
        <f>SUM('TST:TRT24'!F50)</f>
        <v>0</v>
      </c>
      <c r="G50" s="32">
        <f>SUM('TST:TRT24'!G50)</f>
        <v>0</v>
      </c>
      <c r="H50" s="34">
        <f t="shared" si="4"/>
        <v>0</v>
      </c>
      <c r="I50" s="32">
        <f>SUM('TST:TRT24'!I50)</f>
        <v>162</v>
      </c>
      <c r="J50" s="34">
        <f t="shared" si="1"/>
        <v>162</v>
      </c>
      <c r="K50" s="33">
        <f>SUM('TST:TRT24'!K50)</f>
        <v>0</v>
      </c>
      <c r="L50" s="33">
        <f>SUM('TST:TRT24'!L50)</f>
        <v>1</v>
      </c>
      <c r="M50" s="35">
        <f t="shared" si="7"/>
        <v>1</v>
      </c>
      <c r="N50" s="33">
        <f>SUM('TST:TRT24'!N50)</f>
        <v>1</v>
      </c>
    </row>
    <row r="51" spans="1:14" ht="19.5" customHeight="1">
      <c r="B51" s="258" t="s">
        <v>20</v>
      </c>
      <c r="C51" s="258"/>
      <c r="D51" s="258"/>
      <c r="E51" s="258"/>
      <c r="F51" s="42">
        <f t="shared" ref="F51:N51" si="8">SUM(F38:F50)</f>
        <v>72</v>
      </c>
      <c r="G51" s="42">
        <f t="shared" si="8"/>
        <v>0</v>
      </c>
      <c r="H51" s="42">
        <f t="shared" si="8"/>
        <v>72</v>
      </c>
      <c r="I51" s="42">
        <f t="shared" si="8"/>
        <v>162</v>
      </c>
      <c r="J51" s="42">
        <f t="shared" si="8"/>
        <v>234</v>
      </c>
      <c r="K51" s="42">
        <f t="shared" si="8"/>
        <v>23</v>
      </c>
      <c r="L51" s="42">
        <f t="shared" si="8"/>
        <v>16</v>
      </c>
      <c r="M51" s="42">
        <f t="shared" si="8"/>
        <v>39</v>
      </c>
      <c r="N51" s="42">
        <f t="shared" si="8"/>
        <v>19</v>
      </c>
    </row>
    <row r="52" spans="1:14" ht="19.5" customHeight="1">
      <c r="B52" s="259" t="s">
        <v>34</v>
      </c>
      <c r="C52" s="260"/>
      <c r="D52" s="260"/>
      <c r="E52" s="261"/>
      <c r="F52" s="43">
        <f>SUM('TST:TRT24'!F52)</f>
        <v>0</v>
      </c>
      <c r="G52" s="43">
        <f>SUM('TST:TRT24'!G52)</f>
        <v>2</v>
      </c>
      <c r="H52" s="43">
        <f>SUM('TST:TRT24'!H52)</f>
        <v>0</v>
      </c>
      <c r="I52" s="43">
        <f>SUM('TST:TRT24'!I52)</f>
        <v>0</v>
      </c>
      <c r="J52" s="43">
        <f>SUM('TST:TRT24'!J52)</f>
        <v>0</v>
      </c>
      <c r="K52" s="43">
        <f>SUM('TST:TRT24'!K52)</f>
        <v>30</v>
      </c>
      <c r="L52" s="43">
        <f>SUM('TST:TRT24'!L52)</f>
        <v>56</v>
      </c>
      <c r="M52" s="43">
        <f>SUM('TST:TRT24'!M52)</f>
        <v>50</v>
      </c>
      <c r="N52" s="43">
        <f>SUM('TST:TRT24'!N52)</f>
        <v>72</v>
      </c>
    </row>
    <row r="53" spans="1:14" ht="19.5" customHeight="1">
      <c r="B53" s="252" t="s">
        <v>36</v>
      </c>
      <c r="C53" s="252"/>
      <c r="D53" s="252"/>
      <c r="E53" s="252"/>
      <c r="F53" s="36">
        <f>+F23+F37+F51+F52</f>
        <v>35669</v>
      </c>
      <c r="G53" s="36">
        <f t="shared" ref="G53:J53" si="9">+G23+G37+G51+G52</f>
        <v>4938</v>
      </c>
      <c r="H53" s="36">
        <f t="shared" si="9"/>
        <v>40605</v>
      </c>
      <c r="I53" s="36">
        <f t="shared" si="9"/>
        <v>2923</v>
      </c>
      <c r="J53" s="36">
        <f t="shared" si="9"/>
        <v>43528</v>
      </c>
      <c r="K53" s="36">
        <f>+K23+K37+K51+K52</f>
        <v>17284</v>
      </c>
      <c r="L53" s="36">
        <f t="shared" ref="L53:N53" si="10">+L23+L37+L51+L52</f>
        <v>3331</v>
      </c>
      <c r="M53" s="36">
        <f>K53+L53</f>
        <v>20615</v>
      </c>
      <c r="N53" s="36">
        <f t="shared" si="10"/>
        <v>3956</v>
      </c>
    </row>
    <row r="54" spans="1:14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50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W44" sqref="W4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5.75" thickBot="1">
      <c r="B10" s="64"/>
      <c r="C10" s="65"/>
      <c r="D10" s="66"/>
      <c r="E10" s="67">
        <v>13</v>
      </c>
      <c r="F10" s="181">
        <v>193</v>
      </c>
      <c r="G10" s="189"/>
      <c r="H10" s="69">
        <f>F10+G10</f>
        <v>193</v>
      </c>
      <c r="I10" s="194"/>
      <c r="J10" s="69">
        <f>H10+I10</f>
        <v>193</v>
      </c>
      <c r="K10" s="185">
        <v>202</v>
      </c>
      <c r="L10" s="186">
        <v>39</v>
      </c>
      <c r="M10" s="72">
        <f t="shared" ref="M10:M12" si="0">K10+L10</f>
        <v>241</v>
      </c>
      <c r="N10" s="185">
        <v>46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183">
        <v>4</v>
      </c>
      <c r="G11" s="190"/>
      <c r="H11" s="69">
        <f t="shared" ref="H11:H22" si="1">F11+G11</f>
        <v>4</v>
      </c>
      <c r="I11" s="191"/>
      <c r="J11" s="69">
        <f t="shared" ref="J11:J50" si="2">H11+I11</f>
        <v>4</v>
      </c>
      <c r="K11" s="187">
        <v>1</v>
      </c>
      <c r="L11" s="188">
        <v>0</v>
      </c>
      <c r="M11" s="72">
        <f t="shared" si="0"/>
        <v>1</v>
      </c>
      <c r="N11" s="187">
        <v>0</v>
      </c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183">
        <v>59</v>
      </c>
      <c r="G12" s="190"/>
      <c r="H12" s="69">
        <f t="shared" si="1"/>
        <v>59</v>
      </c>
      <c r="I12" s="191"/>
      <c r="J12" s="69">
        <f t="shared" si="2"/>
        <v>59</v>
      </c>
      <c r="K12" s="187">
        <v>0</v>
      </c>
      <c r="L12" s="188">
        <v>0</v>
      </c>
      <c r="M12" s="72">
        <f t="shared" si="0"/>
        <v>0</v>
      </c>
      <c r="N12" s="187">
        <v>0</v>
      </c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183">
        <v>44</v>
      </c>
      <c r="G13" s="190"/>
      <c r="H13" s="69">
        <f t="shared" si="1"/>
        <v>44</v>
      </c>
      <c r="I13" s="191"/>
      <c r="J13" s="69">
        <f t="shared" si="2"/>
        <v>44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183">
        <v>26</v>
      </c>
      <c r="G14" s="190"/>
      <c r="H14" s="69">
        <f t="shared" si="1"/>
        <v>26</v>
      </c>
      <c r="I14" s="191"/>
      <c r="J14" s="69">
        <f t="shared" si="2"/>
        <v>26</v>
      </c>
      <c r="K14" s="187">
        <v>0</v>
      </c>
      <c r="L14" s="188">
        <v>0</v>
      </c>
      <c r="M14" s="72">
        <f t="shared" ref="M14:M22" si="3">K14+L14</f>
        <v>0</v>
      </c>
      <c r="N14" s="187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20</v>
      </c>
      <c r="G15" s="190"/>
      <c r="H15" s="69">
        <f t="shared" si="1"/>
        <v>20</v>
      </c>
      <c r="I15" s="191"/>
      <c r="J15" s="69">
        <f t="shared" si="2"/>
        <v>20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183">
        <v>9</v>
      </c>
      <c r="G16" s="190"/>
      <c r="H16" s="69">
        <f t="shared" si="1"/>
        <v>9</v>
      </c>
      <c r="I16" s="191"/>
      <c r="J16" s="69">
        <f t="shared" si="2"/>
        <v>9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183">
        <v>6</v>
      </c>
      <c r="G17" s="190"/>
      <c r="H17" s="69">
        <f t="shared" si="1"/>
        <v>6</v>
      </c>
      <c r="I17" s="191"/>
      <c r="J17" s="69">
        <f t="shared" si="2"/>
        <v>6</v>
      </c>
      <c r="K17" s="187">
        <v>1</v>
      </c>
      <c r="L17" s="188">
        <v>0</v>
      </c>
      <c r="M17" s="72">
        <f t="shared" si="3"/>
        <v>1</v>
      </c>
      <c r="N17" s="187">
        <v>0</v>
      </c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183">
        <v>8</v>
      </c>
      <c r="G18" s="190"/>
      <c r="H18" s="69">
        <f t="shared" si="1"/>
        <v>8</v>
      </c>
      <c r="I18" s="191"/>
      <c r="J18" s="69">
        <f t="shared" si="2"/>
        <v>8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5.75" thickBot="1">
      <c r="B19" s="73"/>
      <c r="C19" s="74"/>
      <c r="D19" s="77" t="s">
        <v>12</v>
      </c>
      <c r="E19" s="75">
        <v>4</v>
      </c>
      <c r="F19" s="183">
        <v>41</v>
      </c>
      <c r="G19" s="190"/>
      <c r="H19" s="69">
        <f t="shared" si="1"/>
        <v>41</v>
      </c>
      <c r="I19" s="191"/>
      <c r="J19" s="69">
        <f t="shared" si="2"/>
        <v>41</v>
      </c>
      <c r="K19" s="187">
        <v>1</v>
      </c>
      <c r="L19" s="188">
        <v>0</v>
      </c>
      <c r="M19" s="72">
        <f t="shared" si="3"/>
        <v>1</v>
      </c>
      <c r="N19" s="187">
        <v>0</v>
      </c>
    </row>
    <row r="20" spans="2:14" ht="15.75" thickBot="1">
      <c r="B20" s="73"/>
      <c r="C20" s="74" t="s">
        <v>1</v>
      </c>
      <c r="D20" s="66"/>
      <c r="E20" s="75">
        <v>3</v>
      </c>
      <c r="F20" s="183">
        <v>0</v>
      </c>
      <c r="G20" s="184">
        <v>5</v>
      </c>
      <c r="H20" s="69">
        <f t="shared" si="1"/>
        <v>5</v>
      </c>
      <c r="I20" s="191"/>
      <c r="J20" s="69">
        <f t="shared" si="2"/>
        <v>5</v>
      </c>
      <c r="K20" s="187">
        <v>1</v>
      </c>
      <c r="L20" s="188">
        <v>0</v>
      </c>
      <c r="M20" s="72">
        <f t="shared" si="3"/>
        <v>1</v>
      </c>
      <c r="N20" s="187">
        <v>0</v>
      </c>
    </row>
    <row r="21" spans="2:14" ht="15.75" thickBot="1">
      <c r="B21" s="73"/>
      <c r="C21" s="74"/>
      <c r="D21" s="66"/>
      <c r="E21" s="75">
        <v>2</v>
      </c>
      <c r="F21" s="183">
        <v>0</v>
      </c>
      <c r="G21" s="184">
        <v>52</v>
      </c>
      <c r="H21" s="69">
        <f t="shared" si="1"/>
        <v>52</v>
      </c>
      <c r="I21" s="191"/>
      <c r="J21" s="69">
        <f t="shared" si="2"/>
        <v>52</v>
      </c>
      <c r="K21" s="187">
        <v>0</v>
      </c>
      <c r="L21" s="188">
        <v>2</v>
      </c>
      <c r="M21" s="72">
        <f t="shared" si="3"/>
        <v>2</v>
      </c>
      <c r="N21" s="187">
        <v>4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25</v>
      </c>
      <c r="H22" s="69">
        <f t="shared" si="1"/>
        <v>25</v>
      </c>
      <c r="I22" s="183">
        <v>8</v>
      </c>
      <c r="J22" s="69">
        <f t="shared" si="2"/>
        <v>33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410</v>
      </c>
      <c r="G23" s="69">
        <f>SUM(G10:G22)</f>
        <v>82</v>
      </c>
      <c r="H23" s="80">
        <f>SUM(H10:H22)</f>
        <v>492</v>
      </c>
      <c r="I23" s="69">
        <f t="shared" ref="I23:N23" si="4">SUM(I10:I22)</f>
        <v>8</v>
      </c>
      <c r="J23" s="80">
        <f>SUM(J10:J22)</f>
        <v>500</v>
      </c>
      <c r="K23" s="81">
        <f>SUM(K10:K22)</f>
        <v>206</v>
      </c>
      <c r="L23" s="81">
        <f>SUM(L10:L22)</f>
        <v>41</v>
      </c>
      <c r="M23" s="69">
        <f t="shared" si="4"/>
        <v>247</v>
      </c>
      <c r="N23" s="69">
        <f t="shared" si="4"/>
        <v>50</v>
      </c>
    </row>
    <row r="24" spans="2:14" ht="15.75" thickBot="1">
      <c r="B24" s="73"/>
      <c r="C24" s="73"/>
      <c r="D24" s="82"/>
      <c r="E24" s="78">
        <v>13</v>
      </c>
      <c r="F24" s="181">
        <v>433</v>
      </c>
      <c r="G24" s="189"/>
      <c r="H24" s="69">
        <f>F24+G24</f>
        <v>433</v>
      </c>
      <c r="I24" s="194"/>
      <c r="J24" s="69">
        <f t="shared" si="2"/>
        <v>433</v>
      </c>
      <c r="K24" s="185">
        <v>329</v>
      </c>
      <c r="L24" s="186">
        <v>99</v>
      </c>
      <c r="M24" s="83">
        <f t="shared" ref="M24:M36" si="5">K24+L24</f>
        <v>428</v>
      </c>
      <c r="N24" s="185">
        <v>118</v>
      </c>
    </row>
    <row r="25" spans="2:14" ht="15.75" thickBot="1">
      <c r="B25" s="73"/>
      <c r="C25" s="73" t="s">
        <v>0</v>
      </c>
      <c r="D25" s="82"/>
      <c r="E25" s="75">
        <v>12</v>
      </c>
      <c r="F25" s="183">
        <v>3</v>
      </c>
      <c r="G25" s="190"/>
      <c r="H25" s="69">
        <f t="shared" ref="H25:H50" si="6">F25+G25</f>
        <v>3</v>
      </c>
      <c r="I25" s="191"/>
      <c r="J25" s="69">
        <f t="shared" si="2"/>
        <v>3</v>
      </c>
      <c r="K25" s="187">
        <v>1</v>
      </c>
      <c r="L25" s="188">
        <v>0</v>
      </c>
      <c r="M25" s="83">
        <f t="shared" si="5"/>
        <v>1</v>
      </c>
      <c r="N25" s="187">
        <v>0</v>
      </c>
    </row>
    <row r="26" spans="2:14" ht="15.75" thickBot="1">
      <c r="B26" s="73" t="s">
        <v>7</v>
      </c>
      <c r="C26" s="78"/>
      <c r="D26" s="82"/>
      <c r="E26" s="75">
        <v>11</v>
      </c>
      <c r="F26" s="183">
        <v>46</v>
      </c>
      <c r="G26" s="190"/>
      <c r="H26" s="69">
        <f t="shared" si="6"/>
        <v>46</v>
      </c>
      <c r="I26" s="191"/>
      <c r="J26" s="69">
        <f t="shared" si="2"/>
        <v>46</v>
      </c>
      <c r="K26" s="187">
        <v>3</v>
      </c>
      <c r="L26" s="188">
        <v>0</v>
      </c>
      <c r="M26" s="83">
        <f t="shared" si="5"/>
        <v>3</v>
      </c>
      <c r="N26" s="187">
        <v>0</v>
      </c>
    </row>
    <row r="27" spans="2:14" ht="15.75" thickBot="1">
      <c r="B27" s="73" t="s">
        <v>8</v>
      </c>
      <c r="C27" s="73"/>
      <c r="D27" s="82" t="s">
        <v>26</v>
      </c>
      <c r="E27" s="75">
        <v>10</v>
      </c>
      <c r="F27" s="183">
        <v>49</v>
      </c>
      <c r="G27" s="190"/>
      <c r="H27" s="69">
        <f t="shared" si="6"/>
        <v>49</v>
      </c>
      <c r="I27" s="191"/>
      <c r="J27" s="69">
        <f t="shared" si="2"/>
        <v>49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5.75" thickBot="1">
      <c r="B28" s="73" t="s">
        <v>0</v>
      </c>
      <c r="C28" s="73"/>
      <c r="D28" s="82" t="s">
        <v>8</v>
      </c>
      <c r="E28" s="75">
        <v>9</v>
      </c>
      <c r="F28" s="183">
        <v>27</v>
      </c>
      <c r="G28" s="190"/>
      <c r="H28" s="69">
        <f t="shared" si="6"/>
        <v>27</v>
      </c>
      <c r="I28" s="191"/>
      <c r="J28" s="69">
        <f t="shared" si="2"/>
        <v>27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5.7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22</v>
      </c>
      <c r="G29" s="190"/>
      <c r="H29" s="69">
        <f t="shared" si="6"/>
        <v>22</v>
      </c>
      <c r="I29" s="191"/>
      <c r="J29" s="69">
        <f t="shared" si="2"/>
        <v>22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5.75" thickBot="1">
      <c r="B30" s="73" t="s">
        <v>4</v>
      </c>
      <c r="C30" s="73"/>
      <c r="D30" s="82" t="s">
        <v>4</v>
      </c>
      <c r="E30" s="75">
        <v>7</v>
      </c>
      <c r="F30" s="183">
        <v>20</v>
      </c>
      <c r="G30" s="190"/>
      <c r="H30" s="69">
        <f t="shared" si="6"/>
        <v>20</v>
      </c>
      <c r="I30" s="191"/>
      <c r="J30" s="69">
        <f t="shared" si="2"/>
        <v>20</v>
      </c>
      <c r="K30" s="187">
        <v>0</v>
      </c>
      <c r="L30" s="188">
        <v>0</v>
      </c>
      <c r="M30" s="83">
        <f t="shared" si="5"/>
        <v>0</v>
      </c>
      <c r="N30" s="187">
        <v>0</v>
      </c>
    </row>
    <row r="31" spans="2:14" ht="15.75" thickBot="1">
      <c r="B31" s="73" t="s">
        <v>0</v>
      </c>
      <c r="C31" s="73"/>
      <c r="D31" s="82" t="s">
        <v>9</v>
      </c>
      <c r="E31" s="75">
        <v>6</v>
      </c>
      <c r="F31" s="183">
        <v>4</v>
      </c>
      <c r="G31" s="190"/>
      <c r="H31" s="69">
        <f t="shared" si="6"/>
        <v>4</v>
      </c>
      <c r="I31" s="191"/>
      <c r="J31" s="69">
        <f t="shared" si="2"/>
        <v>4</v>
      </c>
      <c r="K31" s="187">
        <v>0</v>
      </c>
      <c r="L31" s="188">
        <v>1</v>
      </c>
      <c r="M31" s="83">
        <f t="shared" si="5"/>
        <v>1</v>
      </c>
      <c r="N31" s="187">
        <v>2</v>
      </c>
    </row>
    <row r="32" spans="2:14" ht="15.75" thickBot="1">
      <c r="B32" s="73" t="s">
        <v>9</v>
      </c>
      <c r="C32" s="79"/>
      <c r="D32" s="82"/>
      <c r="E32" s="75">
        <v>5</v>
      </c>
      <c r="F32" s="183">
        <v>1</v>
      </c>
      <c r="G32" s="190"/>
      <c r="H32" s="69">
        <f t="shared" si="6"/>
        <v>1</v>
      </c>
      <c r="I32" s="191"/>
      <c r="J32" s="69">
        <f t="shared" si="2"/>
        <v>1</v>
      </c>
      <c r="K32" s="187">
        <v>0</v>
      </c>
      <c r="L32" s="188">
        <v>1</v>
      </c>
      <c r="M32" s="83">
        <f t="shared" si="5"/>
        <v>1</v>
      </c>
      <c r="N32" s="187">
        <v>1</v>
      </c>
    </row>
    <row r="33" spans="2:14" ht="15.75" thickBot="1">
      <c r="B33" s="73"/>
      <c r="C33" s="73"/>
      <c r="D33" s="82"/>
      <c r="E33" s="75">
        <v>4</v>
      </c>
      <c r="F33" s="183">
        <v>41</v>
      </c>
      <c r="G33" s="190"/>
      <c r="H33" s="69">
        <f t="shared" si="6"/>
        <v>41</v>
      </c>
      <c r="I33" s="191"/>
      <c r="J33" s="69">
        <f t="shared" si="2"/>
        <v>41</v>
      </c>
      <c r="K33" s="187">
        <v>2</v>
      </c>
      <c r="L33" s="188">
        <v>0</v>
      </c>
      <c r="M33" s="83">
        <f t="shared" si="5"/>
        <v>2</v>
      </c>
      <c r="N33" s="187">
        <v>0</v>
      </c>
    </row>
    <row r="34" spans="2:14" ht="15.75" thickBot="1">
      <c r="B34" s="73"/>
      <c r="C34" s="73" t="s">
        <v>1</v>
      </c>
      <c r="D34" s="82"/>
      <c r="E34" s="75">
        <v>3</v>
      </c>
      <c r="F34" s="183">
        <v>0</v>
      </c>
      <c r="G34" s="184">
        <v>7</v>
      </c>
      <c r="H34" s="69">
        <f t="shared" si="6"/>
        <v>7</v>
      </c>
      <c r="I34" s="191"/>
      <c r="J34" s="69">
        <f t="shared" si="2"/>
        <v>7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5.75" thickBot="1">
      <c r="B35" s="73"/>
      <c r="C35" s="73"/>
      <c r="D35" s="82"/>
      <c r="E35" s="75">
        <v>2</v>
      </c>
      <c r="F35" s="183">
        <v>0</v>
      </c>
      <c r="G35" s="184">
        <v>77</v>
      </c>
      <c r="H35" s="69">
        <f t="shared" si="6"/>
        <v>77</v>
      </c>
      <c r="I35" s="191"/>
      <c r="J35" s="69">
        <f t="shared" si="2"/>
        <v>77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47</v>
      </c>
      <c r="H36" s="69">
        <f t="shared" si="6"/>
        <v>47</v>
      </c>
      <c r="I36" s="183">
        <v>67</v>
      </c>
      <c r="J36" s="69">
        <f>H36+I36</f>
        <v>114</v>
      </c>
      <c r="K36" s="187">
        <v>1</v>
      </c>
      <c r="L36" s="188">
        <v>2</v>
      </c>
      <c r="M36" s="83">
        <f t="shared" si="5"/>
        <v>3</v>
      </c>
      <c r="N36" s="187">
        <v>3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646</v>
      </c>
      <c r="G37" s="69">
        <f t="shared" si="7"/>
        <v>131</v>
      </c>
      <c r="H37" s="85">
        <f t="shared" si="7"/>
        <v>777</v>
      </c>
      <c r="I37" s="86">
        <f t="shared" si="7"/>
        <v>67</v>
      </c>
      <c r="J37" s="80">
        <f t="shared" si="7"/>
        <v>844</v>
      </c>
      <c r="K37" s="81">
        <f t="shared" si="7"/>
        <v>336</v>
      </c>
      <c r="L37" s="69">
        <f t="shared" si="7"/>
        <v>103</v>
      </c>
      <c r="M37" s="80">
        <f t="shared" si="7"/>
        <v>439</v>
      </c>
      <c r="N37" s="81">
        <f t="shared" si="7"/>
        <v>124</v>
      </c>
    </row>
    <row r="38" spans="2:14" ht="15.75" thickBot="1">
      <c r="B38" s="79"/>
      <c r="C38" s="79"/>
      <c r="D38" s="87"/>
      <c r="E38" s="75">
        <v>13</v>
      </c>
      <c r="F38" s="181">
        <v>1</v>
      </c>
      <c r="G38" s="189"/>
      <c r="H38" s="69">
        <f t="shared" si="6"/>
        <v>1</v>
      </c>
      <c r="I38" s="194"/>
      <c r="J38" s="69">
        <f t="shared" si="2"/>
        <v>1</v>
      </c>
      <c r="K38" s="185">
        <v>2</v>
      </c>
      <c r="L38" s="186">
        <v>1</v>
      </c>
      <c r="M38" s="83">
        <f>K38+L38</f>
        <v>3</v>
      </c>
      <c r="N38" s="185">
        <v>1</v>
      </c>
    </row>
    <row r="39" spans="2:14" ht="15.7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90"/>
      <c r="H39" s="69">
        <f t="shared" si="6"/>
        <v>0</v>
      </c>
      <c r="I39" s="191"/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5.7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90"/>
      <c r="H40" s="69">
        <f t="shared" si="6"/>
        <v>0</v>
      </c>
      <c r="I40" s="191"/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5.7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90"/>
      <c r="H41" s="69">
        <f t="shared" si="6"/>
        <v>0</v>
      </c>
      <c r="I41" s="191"/>
      <c r="J41" s="69">
        <f t="shared" si="2"/>
        <v>0</v>
      </c>
      <c r="K41" s="187">
        <v>0</v>
      </c>
      <c r="L41" s="188">
        <v>1</v>
      </c>
      <c r="M41" s="83">
        <f t="shared" si="8"/>
        <v>1</v>
      </c>
      <c r="N41" s="187">
        <v>2</v>
      </c>
    </row>
    <row r="42" spans="2:14" ht="15.7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90"/>
      <c r="H42" s="69">
        <f t="shared" si="6"/>
        <v>0</v>
      </c>
      <c r="I42" s="191"/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90"/>
      <c r="H43" s="69">
        <f t="shared" si="6"/>
        <v>0</v>
      </c>
      <c r="I43" s="191"/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5.7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90"/>
      <c r="H44" s="69">
        <f t="shared" si="6"/>
        <v>0</v>
      </c>
      <c r="I44" s="191"/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5.7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90"/>
      <c r="H45" s="69">
        <f t="shared" si="6"/>
        <v>0</v>
      </c>
      <c r="I45" s="191"/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5.7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90"/>
      <c r="H46" s="69">
        <f t="shared" si="6"/>
        <v>0</v>
      </c>
      <c r="I46" s="191"/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5.75" thickBot="1">
      <c r="B47" s="73"/>
      <c r="C47" s="73"/>
      <c r="D47" s="82" t="s">
        <v>7</v>
      </c>
      <c r="E47" s="75">
        <v>4</v>
      </c>
      <c r="F47" s="183">
        <v>0</v>
      </c>
      <c r="G47" s="190"/>
      <c r="H47" s="69">
        <f t="shared" si="6"/>
        <v>0</v>
      </c>
      <c r="I47" s="191"/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5.7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91"/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5.7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91"/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9</v>
      </c>
      <c r="J50" s="88">
        <f t="shared" si="2"/>
        <v>9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 thickBot="1">
      <c r="B51" s="289" t="s">
        <v>20</v>
      </c>
      <c r="C51" s="289"/>
      <c r="D51" s="289"/>
      <c r="E51" s="289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9</v>
      </c>
      <c r="J51" s="69">
        <f t="shared" si="9"/>
        <v>10</v>
      </c>
      <c r="K51" s="69">
        <f t="shared" si="9"/>
        <v>2</v>
      </c>
      <c r="L51" s="69">
        <f t="shared" si="9"/>
        <v>2</v>
      </c>
      <c r="M51" s="69">
        <f t="shared" si="9"/>
        <v>4</v>
      </c>
      <c r="N51" s="69">
        <f t="shared" si="9"/>
        <v>3</v>
      </c>
    </row>
    <row r="52" spans="2:14" ht="13.5" thickBot="1">
      <c r="B52" s="283" t="s">
        <v>34</v>
      </c>
      <c r="C52" s="284"/>
      <c r="D52" s="284"/>
      <c r="E52" s="285"/>
      <c r="F52" s="181">
        <v>0</v>
      </c>
      <c r="G52" s="182">
        <v>0</v>
      </c>
      <c r="H52" s="182">
        <v>0</v>
      </c>
      <c r="I52" s="182">
        <v>0</v>
      </c>
      <c r="J52" s="182">
        <v>0</v>
      </c>
      <c r="K52" s="186">
        <v>3</v>
      </c>
      <c r="L52" s="186">
        <v>3</v>
      </c>
      <c r="M52" s="182">
        <v>6</v>
      </c>
      <c r="N52" s="186">
        <v>6</v>
      </c>
    </row>
    <row r="53" spans="2:14" ht="15" customHeight="1">
      <c r="B53" s="288" t="s">
        <v>36</v>
      </c>
      <c r="C53" s="288"/>
      <c r="D53" s="288"/>
      <c r="E53" s="288"/>
      <c r="F53" s="90">
        <f>+F23+F37+F51+F52</f>
        <v>1057</v>
      </c>
      <c r="G53" s="90">
        <f t="shared" ref="G53:J53" si="10">+G23+G37+G51+G52</f>
        <v>213</v>
      </c>
      <c r="H53" s="90">
        <f t="shared" si="10"/>
        <v>1270</v>
      </c>
      <c r="I53" s="90">
        <f t="shared" si="10"/>
        <v>84</v>
      </c>
      <c r="J53" s="90">
        <f t="shared" si="10"/>
        <v>1354</v>
      </c>
      <c r="K53" s="90">
        <f>+K23+K37+K51+K52</f>
        <v>547</v>
      </c>
      <c r="L53" s="90">
        <f t="shared" ref="L53:N53" si="11">+L23+L37+L51+L52</f>
        <v>149</v>
      </c>
      <c r="M53" s="90">
        <f t="shared" si="11"/>
        <v>696</v>
      </c>
      <c r="N53" s="90">
        <f t="shared" si="11"/>
        <v>183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>
      <c r="B10" s="64"/>
      <c r="C10" s="65"/>
      <c r="D10" s="66"/>
      <c r="E10" s="67">
        <v>13</v>
      </c>
      <c r="F10" s="111">
        <v>592</v>
      </c>
      <c r="G10" s="111">
        <v>0</v>
      </c>
      <c r="H10" s="69">
        <f>F10+G10</f>
        <v>592</v>
      </c>
      <c r="I10" s="112">
        <v>0</v>
      </c>
      <c r="J10" s="69">
        <f>H10+I10</f>
        <v>592</v>
      </c>
      <c r="K10" s="113">
        <v>332</v>
      </c>
      <c r="L10" s="113">
        <v>38</v>
      </c>
      <c r="M10" s="72">
        <f t="shared" ref="M10:M12" si="0">K10+L10</f>
        <v>370</v>
      </c>
      <c r="N10" s="114">
        <v>41</v>
      </c>
    </row>
    <row r="11" spans="2:14">
      <c r="B11" s="73" t="s">
        <v>1</v>
      </c>
      <c r="C11" s="74" t="s">
        <v>0</v>
      </c>
      <c r="D11" s="66"/>
      <c r="E11" s="75">
        <v>12</v>
      </c>
      <c r="F11" s="111">
        <v>41</v>
      </c>
      <c r="G11" s="111">
        <v>0</v>
      </c>
      <c r="H11" s="69">
        <f t="shared" ref="H11:H22" si="1">F11+G11</f>
        <v>41</v>
      </c>
      <c r="I11" s="112">
        <v>0</v>
      </c>
      <c r="J11" s="69">
        <f t="shared" ref="J11:J50" si="2">H11+I11</f>
        <v>41</v>
      </c>
      <c r="K11" s="113">
        <v>1</v>
      </c>
      <c r="L11" s="113">
        <v>0</v>
      </c>
      <c r="M11" s="72">
        <f t="shared" si="0"/>
        <v>1</v>
      </c>
      <c r="N11" s="11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11">
        <v>91</v>
      </c>
      <c r="G12" s="111">
        <v>0</v>
      </c>
      <c r="H12" s="69">
        <f t="shared" si="1"/>
        <v>91</v>
      </c>
      <c r="I12" s="112">
        <v>0</v>
      </c>
      <c r="J12" s="69">
        <f t="shared" si="2"/>
        <v>91</v>
      </c>
      <c r="K12" s="113">
        <v>0</v>
      </c>
      <c r="L12" s="113">
        <v>0</v>
      </c>
      <c r="M12" s="72">
        <f t="shared" si="0"/>
        <v>0</v>
      </c>
      <c r="N12" s="114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11">
        <v>38</v>
      </c>
      <c r="G13" s="111">
        <v>0</v>
      </c>
      <c r="H13" s="69">
        <f t="shared" si="1"/>
        <v>38</v>
      </c>
      <c r="I13" s="112">
        <v>0</v>
      </c>
      <c r="J13" s="69">
        <f t="shared" si="2"/>
        <v>38</v>
      </c>
      <c r="K13" s="113">
        <v>1</v>
      </c>
      <c r="L13" s="113">
        <v>0</v>
      </c>
      <c r="M13" s="72">
        <f>K13+L13</f>
        <v>1</v>
      </c>
      <c r="N13" s="11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11">
        <v>10</v>
      </c>
      <c r="G14" s="111">
        <v>0</v>
      </c>
      <c r="H14" s="69">
        <f t="shared" si="1"/>
        <v>10</v>
      </c>
      <c r="I14" s="112">
        <v>0</v>
      </c>
      <c r="J14" s="69">
        <f t="shared" si="2"/>
        <v>10</v>
      </c>
      <c r="K14" s="113">
        <v>1</v>
      </c>
      <c r="L14" s="113">
        <v>0</v>
      </c>
      <c r="M14" s="72">
        <f t="shared" ref="M14:M22" si="3">K14+L14</f>
        <v>1</v>
      </c>
      <c r="N14" s="11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11">
        <v>23</v>
      </c>
      <c r="G15" s="111">
        <v>0</v>
      </c>
      <c r="H15" s="69">
        <f t="shared" si="1"/>
        <v>23</v>
      </c>
      <c r="I15" s="112">
        <v>0</v>
      </c>
      <c r="J15" s="69">
        <f t="shared" si="2"/>
        <v>23</v>
      </c>
      <c r="K15" s="113">
        <v>2</v>
      </c>
      <c r="L15" s="113">
        <v>0</v>
      </c>
      <c r="M15" s="72">
        <f t="shared" si="3"/>
        <v>2</v>
      </c>
      <c r="N15" s="11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11">
        <v>16</v>
      </c>
      <c r="G16" s="111">
        <v>0</v>
      </c>
      <c r="H16" s="69">
        <f t="shared" si="1"/>
        <v>16</v>
      </c>
      <c r="I16" s="112">
        <v>0</v>
      </c>
      <c r="J16" s="69">
        <f t="shared" si="2"/>
        <v>16</v>
      </c>
      <c r="K16" s="113">
        <v>0</v>
      </c>
      <c r="L16" s="113">
        <v>1</v>
      </c>
      <c r="M16" s="72">
        <f t="shared" si="3"/>
        <v>1</v>
      </c>
      <c r="N16" s="114">
        <v>1</v>
      </c>
    </row>
    <row r="17" spans="2:14">
      <c r="B17" s="73" t="s">
        <v>7</v>
      </c>
      <c r="C17" s="76"/>
      <c r="D17" s="77" t="s">
        <v>4</v>
      </c>
      <c r="E17" s="75">
        <v>6</v>
      </c>
      <c r="F17" s="111">
        <v>9</v>
      </c>
      <c r="G17" s="111">
        <v>0</v>
      </c>
      <c r="H17" s="69">
        <f t="shared" si="1"/>
        <v>9</v>
      </c>
      <c r="I17" s="112">
        <v>0</v>
      </c>
      <c r="J17" s="69">
        <f t="shared" si="2"/>
        <v>9</v>
      </c>
      <c r="K17" s="113">
        <v>0</v>
      </c>
      <c r="L17" s="113">
        <v>0</v>
      </c>
      <c r="M17" s="72">
        <f t="shared" si="3"/>
        <v>0</v>
      </c>
      <c r="N17" s="11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11">
        <v>4</v>
      </c>
      <c r="G18" s="111">
        <v>0</v>
      </c>
      <c r="H18" s="69">
        <f t="shared" si="1"/>
        <v>4</v>
      </c>
      <c r="I18" s="112">
        <v>0</v>
      </c>
      <c r="J18" s="69">
        <f t="shared" si="2"/>
        <v>4</v>
      </c>
      <c r="K18" s="113">
        <v>0</v>
      </c>
      <c r="L18" s="113">
        <v>0</v>
      </c>
      <c r="M18" s="72">
        <f t="shared" si="3"/>
        <v>0</v>
      </c>
      <c r="N18" s="114">
        <v>0</v>
      </c>
    </row>
    <row r="19" spans="2:14">
      <c r="B19" s="73"/>
      <c r="C19" s="74"/>
      <c r="D19" s="77" t="s">
        <v>12</v>
      </c>
      <c r="E19" s="75">
        <v>4</v>
      </c>
      <c r="F19" s="111">
        <v>19</v>
      </c>
      <c r="G19" s="111">
        <v>0</v>
      </c>
      <c r="H19" s="69">
        <f t="shared" si="1"/>
        <v>19</v>
      </c>
      <c r="I19" s="112">
        <v>0</v>
      </c>
      <c r="J19" s="69">
        <f t="shared" si="2"/>
        <v>19</v>
      </c>
      <c r="K19" s="113">
        <v>0</v>
      </c>
      <c r="L19" s="113">
        <v>0</v>
      </c>
      <c r="M19" s="72">
        <f t="shared" si="3"/>
        <v>0</v>
      </c>
      <c r="N19" s="114">
        <v>0</v>
      </c>
    </row>
    <row r="20" spans="2:14">
      <c r="B20" s="73"/>
      <c r="C20" s="74" t="s">
        <v>1</v>
      </c>
      <c r="D20" s="66"/>
      <c r="E20" s="75">
        <v>3</v>
      </c>
      <c r="F20" s="111">
        <v>0</v>
      </c>
      <c r="G20" s="111">
        <v>8</v>
      </c>
      <c r="H20" s="69">
        <f t="shared" si="1"/>
        <v>8</v>
      </c>
      <c r="I20" s="112">
        <v>0</v>
      </c>
      <c r="J20" s="69">
        <f t="shared" si="2"/>
        <v>8</v>
      </c>
      <c r="K20" s="113">
        <v>0</v>
      </c>
      <c r="L20" s="113">
        <v>0</v>
      </c>
      <c r="M20" s="72">
        <f t="shared" si="3"/>
        <v>0</v>
      </c>
      <c r="N20" s="114">
        <v>0</v>
      </c>
    </row>
    <row r="21" spans="2:14">
      <c r="B21" s="73"/>
      <c r="C21" s="74"/>
      <c r="D21" s="66"/>
      <c r="E21" s="75">
        <v>2</v>
      </c>
      <c r="F21" s="111">
        <v>0</v>
      </c>
      <c r="G21" s="111">
        <v>71</v>
      </c>
      <c r="H21" s="69">
        <f t="shared" si="1"/>
        <v>71</v>
      </c>
      <c r="I21" s="112">
        <v>0</v>
      </c>
      <c r="J21" s="69">
        <f t="shared" si="2"/>
        <v>71</v>
      </c>
      <c r="K21" s="113">
        <v>0</v>
      </c>
      <c r="L21" s="113">
        <v>0</v>
      </c>
      <c r="M21" s="72">
        <f t="shared" si="3"/>
        <v>0</v>
      </c>
      <c r="N21" s="114">
        <v>0</v>
      </c>
    </row>
    <row r="22" spans="2:14">
      <c r="B22" s="78"/>
      <c r="C22" s="76"/>
      <c r="D22" s="66"/>
      <c r="E22" s="79">
        <v>1</v>
      </c>
      <c r="F22" s="111">
        <v>0</v>
      </c>
      <c r="G22" s="111">
        <v>31</v>
      </c>
      <c r="H22" s="69">
        <f t="shared" si="1"/>
        <v>31</v>
      </c>
      <c r="I22" s="112">
        <v>27</v>
      </c>
      <c r="J22" s="69">
        <f t="shared" si="2"/>
        <v>58</v>
      </c>
      <c r="K22" s="113">
        <v>0</v>
      </c>
      <c r="L22" s="113">
        <v>1</v>
      </c>
      <c r="M22" s="72">
        <f t="shared" si="3"/>
        <v>1</v>
      </c>
      <c r="N22" s="114">
        <v>1</v>
      </c>
    </row>
    <row r="23" spans="2:14" ht="15" customHeight="1">
      <c r="B23" s="283" t="s">
        <v>18</v>
      </c>
      <c r="C23" s="284"/>
      <c r="D23" s="284"/>
      <c r="E23" s="285"/>
      <c r="F23" s="69">
        <f>SUM(F10:F22)</f>
        <v>843</v>
      </c>
      <c r="G23" s="69">
        <f>SUM(G10:G22)</f>
        <v>110</v>
      </c>
      <c r="H23" s="80">
        <f>SUM(H10:H22)</f>
        <v>953</v>
      </c>
      <c r="I23" s="69">
        <f t="shared" ref="I23:N23" si="4">SUM(I10:I22)</f>
        <v>27</v>
      </c>
      <c r="J23" s="80">
        <f>SUM(J10:J22)</f>
        <v>980</v>
      </c>
      <c r="K23" s="81">
        <f>SUM(K10:K22)</f>
        <v>337</v>
      </c>
      <c r="L23" s="81">
        <f>SUM(L10:L22)</f>
        <v>40</v>
      </c>
      <c r="M23" s="69">
        <f t="shared" si="4"/>
        <v>377</v>
      </c>
      <c r="N23" s="69">
        <f t="shared" si="4"/>
        <v>43</v>
      </c>
    </row>
    <row r="24" spans="2:14">
      <c r="B24" s="73"/>
      <c r="C24" s="73"/>
      <c r="D24" s="82"/>
      <c r="E24" s="78">
        <v>13</v>
      </c>
      <c r="F24" s="115">
        <v>949</v>
      </c>
      <c r="G24" s="115">
        <v>0</v>
      </c>
      <c r="H24" s="69">
        <f>F24+G24</f>
        <v>949</v>
      </c>
      <c r="I24" s="116">
        <v>0</v>
      </c>
      <c r="J24" s="69">
        <f t="shared" si="2"/>
        <v>949</v>
      </c>
      <c r="K24" s="117">
        <v>460</v>
      </c>
      <c r="L24" s="117">
        <v>66</v>
      </c>
      <c r="M24" s="83">
        <f t="shared" ref="M24:M36" si="5">K24+L24</f>
        <v>526</v>
      </c>
      <c r="N24" s="118">
        <v>71</v>
      </c>
    </row>
    <row r="25" spans="2:14">
      <c r="B25" s="73"/>
      <c r="C25" s="73" t="s">
        <v>0</v>
      </c>
      <c r="D25" s="82"/>
      <c r="E25" s="75">
        <v>12</v>
      </c>
      <c r="F25" s="115">
        <v>51</v>
      </c>
      <c r="G25" s="115">
        <v>0</v>
      </c>
      <c r="H25" s="69">
        <f t="shared" ref="H25:H50" si="6">F25+G25</f>
        <v>51</v>
      </c>
      <c r="I25" s="116">
        <v>0</v>
      </c>
      <c r="J25" s="69">
        <f t="shared" si="2"/>
        <v>51</v>
      </c>
      <c r="K25" s="117">
        <v>1</v>
      </c>
      <c r="L25" s="117">
        <v>0</v>
      </c>
      <c r="M25" s="83">
        <f t="shared" si="5"/>
        <v>1</v>
      </c>
      <c r="N25" s="118">
        <v>0</v>
      </c>
    </row>
    <row r="26" spans="2:14">
      <c r="B26" s="73" t="s">
        <v>7</v>
      </c>
      <c r="C26" s="78"/>
      <c r="D26" s="82"/>
      <c r="E26" s="75">
        <v>11</v>
      </c>
      <c r="F26" s="115">
        <v>46</v>
      </c>
      <c r="G26" s="115">
        <v>0</v>
      </c>
      <c r="H26" s="69">
        <f t="shared" si="6"/>
        <v>46</v>
      </c>
      <c r="I26" s="116">
        <v>0</v>
      </c>
      <c r="J26" s="69">
        <f t="shared" si="2"/>
        <v>46</v>
      </c>
      <c r="K26" s="117">
        <v>2</v>
      </c>
      <c r="L26" s="117">
        <v>0</v>
      </c>
      <c r="M26" s="83">
        <f t="shared" si="5"/>
        <v>2</v>
      </c>
      <c r="N26" s="11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15">
        <v>58</v>
      </c>
      <c r="G27" s="115">
        <v>0</v>
      </c>
      <c r="H27" s="69">
        <f t="shared" si="6"/>
        <v>58</v>
      </c>
      <c r="I27" s="116">
        <v>0</v>
      </c>
      <c r="J27" s="69">
        <f t="shared" si="2"/>
        <v>58</v>
      </c>
      <c r="K27" s="117">
        <v>4</v>
      </c>
      <c r="L27" s="117">
        <v>0</v>
      </c>
      <c r="M27" s="83">
        <f t="shared" si="5"/>
        <v>4</v>
      </c>
      <c r="N27" s="11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15">
        <v>21</v>
      </c>
      <c r="G28" s="115">
        <v>0</v>
      </c>
      <c r="H28" s="69">
        <f t="shared" si="6"/>
        <v>21</v>
      </c>
      <c r="I28" s="116">
        <v>0</v>
      </c>
      <c r="J28" s="69">
        <f t="shared" si="2"/>
        <v>21</v>
      </c>
      <c r="K28" s="117">
        <v>0</v>
      </c>
      <c r="L28" s="117">
        <v>0</v>
      </c>
      <c r="M28" s="83">
        <f t="shared" si="5"/>
        <v>0</v>
      </c>
      <c r="N28" s="11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15">
        <v>36</v>
      </c>
      <c r="G29" s="115">
        <v>0</v>
      </c>
      <c r="H29" s="69">
        <f t="shared" si="6"/>
        <v>36</v>
      </c>
      <c r="I29" s="116">
        <v>0</v>
      </c>
      <c r="J29" s="69">
        <f t="shared" si="2"/>
        <v>36</v>
      </c>
      <c r="K29" s="117">
        <v>1</v>
      </c>
      <c r="L29" s="117">
        <v>0</v>
      </c>
      <c r="M29" s="83">
        <f t="shared" si="5"/>
        <v>1</v>
      </c>
      <c r="N29" s="118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15">
        <v>22</v>
      </c>
      <c r="G30" s="115">
        <v>0</v>
      </c>
      <c r="H30" s="69">
        <f t="shared" si="6"/>
        <v>22</v>
      </c>
      <c r="I30" s="116">
        <v>0</v>
      </c>
      <c r="J30" s="69">
        <f t="shared" si="2"/>
        <v>22</v>
      </c>
      <c r="K30" s="117">
        <v>2</v>
      </c>
      <c r="L30" s="117">
        <v>1</v>
      </c>
      <c r="M30" s="83">
        <f t="shared" si="5"/>
        <v>3</v>
      </c>
      <c r="N30" s="118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115">
        <v>11</v>
      </c>
      <c r="G31" s="115">
        <v>0</v>
      </c>
      <c r="H31" s="69">
        <f t="shared" si="6"/>
        <v>11</v>
      </c>
      <c r="I31" s="116">
        <v>0</v>
      </c>
      <c r="J31" s="69">
        <f t="shared" si="2"/>
        <v>11</v>
      </c>
      <c r="K31" s="117">
        <v>0</v>
      </c>
      <c r="L31" s="117">
        <v>0</v>
      </c>
      <c r="M31" s="83">
        <f t="shared" si="5"/>
        <v>0</v>
      </c>
      <c r="N31" s="118">
        <v>0</v>
      </c>
    </row>
    <row r="32" spans="2:14">
      <c r="B32" s="73" t="s">
        <v>9</v>
      </c>
      <c r="C32" s="79"/>
      <c r="D32" s="82"/>
      <c r="E32" s="75">
        <v>5</v>
      </c>
      <c r="F32" s="115">
        <v>7</v>
      </c>
      <c r="G32" s="115">
        <v>0</v>
      </c>
      <c r="H32" s="69">
        <f t="shared" si="6"/>
        <v>7</v>
      </c>
      <c r="I32" s="116">
        <v>0</v>
      </c>
      <c r="J32" s="69">
        <f t="shared" si="2"/>
        <v>7</v>
      </c>
      <c r="K32" s="117">
        <v>2</v>
      </c>
      <c r="L32" s="117">
        <v>1</v>
      </c>
      <c r="M32" s="83">
        <f t="shared" si="5"/>
        <v>3</v>
      </c>
      <c r="N32" s="118">
        <v>1</v>
      </c>
    </row>
    <row r="33" spans="2:14">
      <c r="B33" s="73"/>
      <c r="C33" s="73"/>
      <c r="D33" s="82"/>
      <c r="E33" s="75">
        <v>4</v>
      </c>
      <c r="F33" s="115">
        <v>9</v>
      </c>
      <c r="G33" s="115">
        <v>0</v>
      </c>
      <c r="H33" s="69">
        <f t="shared" si="6"/>
        <v>9</v>
      </c>
      <c r="I33" s="116">
        <v>0</v>
      </c>
      <c r="J33" s="69">
        <f t="shared" si="2"/>
        <v>9</v>
      </c>
      <c r="K33" s="117">
        <v>0</v>
      </c>
      <c r="L33" s="117">
        <v>0</v>
      </c>
      <c r="M33" s="83">
        <f t="shared" si="5"/>
        <v>0</v>
      </c>
      <c r="N33" s="118">
        <v>0</v>
      </c>
    </row>
    <row r="34" spans="2:14">
      <c r="B34" s="73"/>
      <c r="C34" s="73" t="s">
        <v>1</v>
      </c>
      <c r="D34" s="82"/>
      <c r="E34" s="75">
        <v>3</v>
      </c>
      <c r="F34" s="115">
        <v>0</v>
      </c>
      <c r="G34" s="115">
        <v>8</v>
      </c>
      <c r="H34" s="69">
        <f t="shared" si="6"/>
        <v>8</v>
      </c>
      <c r="I34" s="116">
        <v>0</v>
      </c>
      <c r="J34" s="69">
        <f t="shared" si="2"/>
        <v>8</v>
      </c>
      <c r="K34" s="117">
        <v>1</v>
      </c>
      <c r="L34" s="117">
        <v>0</v>
      </c>
      <c r="M34" s="83">
        <f t="shared" si="5"/>
        <v>1</v>
      </c>
      <c r="N34" s="118">
        <v>0</v>
      </c>
    </row>
    <row r="35" spans="2:14">
      <c r="B35" s="73"/>
      <c r="C35" s="73"/>
      <c r="D35" s="82"/>
      <c r="E35" s="75">
        <v>2</v>
      </c>
      <c r="F35" s="115">
        <v>0</v>
      </c>
      <c r="G35" s="115">
        <v>72</v>
      </c>
      <c r="H35" s="69">
        <f t="shared" si="6"/>
        <v>72</v>
      </c>
      <c r="I35" s="116">
        <v>0</v>
      </c>
      <c r="J35" s="69">
        <f t="shared" si="2"/>
        <v>72</v>
      </c>
      <c r="K35" s="117">
        <v>0</v>
      </c>
      <c r="L35" s="117">
        <v>0</v>
      </c>
      <c r="M35" s="83">
        <f t="shared" si="5"/>
        <v>0</v>
      </c>
      <c r="N35" s="118">
        <v>0</v>
      </c>
    </row>
    <row r="36" spans="2:14">
      <c r="B36" s="78"/>
      <c r="C36" s="78"/>
      <c r="D36" s="82"/>
      <c r="E36" s="79">
        <v>1</v>
      </c>
      <c r="F36" s="115">
        <v>0</v>
      </c>
      <c r="G36" s="115">
        <v>55</v>
      </c>
      <c r="H36" s="69">
        <f t="shared" si="6"/>
        <v>55</v>
      </c>
      <c r="I36" s="116">
        <v>127</v>
      </c>
      <c r="J36" s="69">
        <f>H36+I36</f>
        <v>182</v>
      </c>
      <c r="K36" s="117">
        <v>1</v>
      </c>
      <c r="L36" s="117">
        <v>1</v>
      </c>
      <c r="M36" s="83">
        <f t="shared" si="5"/>
        <v>2</v>
      </c>
      <c r="N36" s="118">
        <v>1</v>
      </c>
    </row>
    <row r="37" spans="2:14" ht="15" customHeight="1">
      <c r="B37" s="283" t="s">
        <v>19</v>
      </c>
      <c r="C37" s="284"/>
      <c r="D37" s="284"/>
      <c r="E37" s="284"/>
      <c r="F37" s="81">
        <f t="shared" ref="F37:N37" si="7">SUM(F24:F36)</f>
        <v>1210</v>
      </c>
      <c r="G37" s="69">
        <f t="shared" si="7"/>
        <v>135</v>
      </c>
      <c r="H37" s="85">
        <f t="shared" si="7"/>
        <v>1345</v>
      </c>
      <c r="I37" s="86">
        <f t="shared" si="7"/>
        <v>127</v>
      </c>
      <c r="J37" s="80">
        <f t="shared" si="7"/>
        <v>1472</v>
      </c>
      <c r="K37" s="81">
        <f t="shared" si="7"/>
        <v>474</v>
      </c>
      <c r="L37" s="69">
        <f t="shared" si="7"/>
        <v>69</v>
      </c>
      <c r="M37" s="80">
        <f t="shared" si="7"/>
        <v>543</v>
      </c>
      <c r="N37" s="81">
        <f t="shared" si="7"/>
        <v>74</v>
      </c>
    </row>
    <row r="38" spans="2:14">
      <c r="B38" s="79"/>
      <c r="C38" s="79"/>
      <c r="D38" s="87"/>
      <c r="E38" s="75">
        <v>13</v>
      </c>
      <c r="F38" s="119">
        <v>9</v>
      </c>
      <c r="G38" s="119">
        <v>0</v>
      </c>
      <c r="H38" s="69">
        <f t="shared" si="6"/>
        <v>9</v>
      </c>
      <c r="I38" s="120">
        <v>0</v>
      </c>
      <c r="J38" s="69">
        <f t="shared" si="2"/>
        <v>9</v>
      </c>
      <c r="K38" s="121">
        <v>4</v>
      </c>
      <c r="L38" s="121">
        <v>0</v>
      </c>
      <c r="M38" s="83">
        <f>K38+L38</f>
        <v>4</v>
      </c>
      <c r="N38" s="122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19">
        <v>0</v>
      </c>
      <c r="G39" s="119">
        <v>0</v>
      </c>
      <c r="H39" s="69">
        <f t="shared" si="6"/>
        <v>0</v>
      </c>
      <c r="I39" s="120">
        <v>0</v>
      </c>
      <c r="J39" s="69">
        <f t="shared" si="2"/>
        <v>0</v>
      </c>
      <c r="K39" s="121">
        <v>1</v>
      </c>
      <c r="L39" s="121">
        <v>0</v>
      </c>
      <c r="M39" s="83">
        <f t="shared" ref="M39:M50" si="8">K39+L39</f>
        <v>1</v>
      </c>
      <c r="N39" s="12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19">
        <v>0</v>
      </c>
      <c r="G40" s="119">
        <v>0</v>
      </c>
      <c r="H40" s="69">
        <f t="shared" si="6"/>
        <v>0</v>
      </c>
      <c r="I40" s="120">
        <v>0</v>
      </c>
      <c r="J40" s="69">
        <f t="shared" si="2"/>
        <v>0</v>
      </c>
      <c r="K40" s="121">
        <v>0</v>
      </c>
      <c r="L40" s="121">
        <v>0</v>
      </c>
      <c r="M40" s="83">
        <f t="shared" si="8"/>
        <v>0</v>
      </c>
      <c r="N40" s="12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19">
        <v>0</v>
      </c>
      <c r="G41" s="119">
        <v>0</v>
      </c>
      <c r="H41" s="69">
        <f t="shared" si="6"/>
        <v>0</v>
      </c>
      <c r="I41" s="120">
        <v>0</v>
      </c>
      <c r="J41" s="69">
        <f t="shared" si="2"/>
        <v>0</v>
      </c>
      <c r="K41" s="121">
        <v>0</v>
      </c>
      <c r="L41" s="121">
        <v>0</v>
      </c>
      <c r="M41" s="83">
        <f t="shared" si="8"/>
        <v>0</v>
      </c>
      <c r="N41" s="12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19">
        <v>0</v>
      </c>
      <c r="G42" s="119">
        <v>0</v>
      </c>
      <c r="H42" s="69">
        <f t="shared" si="6"/>
        <v>0</v>
      </c>
      <c r="I42" s="120">
        <v>0</v>
      </c>
      <c r="J42" s="69">
        <f t="shared" si="2"/>
        <v>0</v>
      </c>
      <c r="K42" s="121">
        <v>0</v>
      </c>
      <c r="L42" s="121">
        <v>0</v>
      </c>
      <c r="M42" s="83">
        <f t="shared" si="8"/>
        <v>0</v>
      </c>
      <c r="N42" s="12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19">
        <v>0</v>
      </c>
      <c r="G43" s="119">
        <v>0</v>
      </c>
      <c r="H43" s="69">
        <f t="shared" si="6"/>
        <v>0</v>
      </c>
      <c r="I43" s="120">
        <v>0</v>
      </c>
      <c r="J43" s="69">
        <f t="shared" si="2"/>
        <v>0</v>
      </c>
      <c r="K43" s="121">
        <v>0</v>
      </c>
      <c r="L43" s="121">
        <v>0</v>
      </c>
      <c r="M43" s="83">
        <f t="shared" si="8"/>
        <v>0</v>
      </c>
      <c r="N43" s="12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19">
        <v>0</v>
      </c>
      <c r="G44" s="119">
        <v>0</v>
      </c>
      <c r="H44" s="69">
        <f t="shared" si="6"/>
        <v>0</v>
      </c>
      <c r="I44" s="120">
        <v>0</v>
      </c>
      <c r="J44" s="69">
        <f t="shared" si="2"/>
        <v>0</v>
      </c>
      <c r="K44" s="121">
        <v>0</v>
      </c>
      <c r="L44" s="121">
        <v>0</v>
      </c>
      <c r="M44" s="83">
        <f t="shared" si="8"/>
        <v>0</v>
      </c>
      <c r="N44" s="12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19">
        <v>0</v>
      </c>
      <c r="G45" s="119">
        <v>0</v>
      </c>
      <c r="H45" s="69">
        <f t="shared" si="6"/>
        <v>0</v>
      </c>
      <c r="I45" s="120">
        <v>0</v>
      </c>
      <c r="J45" s="69">
        <f t="shared" si="2"/>
        <v>0</v>
      </c>
      <c r="K45" s="121">
        <v>0</v>
      </c>
      <c r="L45" s="121">
        <v>0</v>
      </c>
      <c r="M45" s="83">
        <f t="shared" si="8"/>
        <v>0</v>
      </c>
      <c r="N45" s="12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19">
        <v>0</v>
      </c>
      <c r="G46" s="119">
        <v>0</v>
      </c>
      <c r="H46" s="69">
        <f t="shared" si="6"/>
        <v>0</v>
      </c>
      <c r="I46" s="120">
        <v>0</v>
      </c>
      <c r="J46" s="69">
        <f t="shared" si="2"/>
        <v>0</v>
      </c>
      <c r="K46" s="121">
        <v>1</v>
      </c>
      <c r="L46" s="121">
        <v>0</v>
      </c>
      <c r="M46" s="83">
        <f t="shared" si="8"/>
        <v>1</v>
      </c>
      <c r="N46" s="122">
        <v>0</v>
      </c>
    </row>
    <row r="47" spans="2:14">
      <c r="B47" s="73"/>
      <c r="C47" s="73"/>
      <c r="D47" s="82" t="s">
        <v>7</v>
      </c>
      <c r="E47" s="75">
        <v>4</v>
      </c>
      <c r="F47" s="119">
        <v>0</v>
      </c>
      <c r="G47" s="119">
        <v>0</v>
      </c>
      <c r="H47" s="69">
        <f t="shared" si="6"/>
        <v>0</v>
      </c>
      <c r="I47" s="120">
        <v>0</v>
      </c>
      <c r="J47" s="69">
        <f t="shared" si="2"/>
        <v>0</v>
      </c>
      <c r="K47" s="121">
        <v>0</v>
      </c>
      <c r="L47" s="121">
        <v>0</v>
      </c>
      <c r="M47" s="83">
        <f t="shared" si="8"/>
        <v>0</v>
      </c>
      <c r="N47" s="12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19">
        <v>0</v>
      </c>
      <c r="G48" s="119">
        <v>0</v>
      </c>
      <c r="H48" s="69">
        <f t="shared" si="6"/>
        <v>0</v>
      </c>
      <c r="I48" s="120">
        <v>0</v>
      </c>
      <c r="J48" s="69">
        <f t="shared" si="2"/>
        <v>0</v>
      </c>
      <c r="K48" s="121">
        <v>0</v>
      </c>
      <c r="L48" s="121">
        <v>0</v>
      </c>
      <c r="M48" s="83">
        <f t="shared" si="8"/>
        <v>0</v>
      </c>
      <c r="N48" s="122">
        <v>0</v>
      </c>
    </row>
    <row r="49" spans="2:14">
      <c r="B49" s="73"/>
      <c r="C49" s="73"/>
      <c r="D49" s="82" t="s">
        <v>3</v>
      </c>
      <c r="E49" s="75">
        <v>2</v>
      </c>
      <c r="F49" s="119">
        <v>0</v>
      </c>
      <c r="G49" s="119">
        <v>0</v>
      </c>
      <c r="H49" s="69">
        <f t="shared" si="6"/>
        <v>0</v>
      </c>
      <c r="I49" s="120">
        <v>0</v>
      </c>
      <c r="J49" s="69">
        <f t="shared" si="2"/>
        <v>0</v>
      </c>
      <c r="K49" s="121">
        <v>0</v>
      </c>
      <c r="L49" s="121">
        <v>0</v>
      </c>
      <c r="M49" s="83">
        <f t="shared" si="8"/>
        <v>0</v>
      </c>
      <c r="N49" s="122">
        <v>0</v>
      </c>
    </row>
    <row r="50" spans="2:14">
      <c r="B50" s="78"/>
      <c r="C50" s="82"/>
      <c r="D50" s="78"/>
      <c r="E50" s="79">
        <v>1</v>
      </c>
      <c r="F50" s="119">
        <v>0</v>
      </c>
      <c r="G50" s="119">
        <v>0</v>
      </c>
      <c r="H50" s="88">
        <f t="shared" si="6"/>
        <v>0</v>
      </c>
      <c r="I50" s="120">
        <v>17</v>
      </c>
      <c r="J50" s="88">
        <f t="shared" si="2"/>
        <v>17</v>
      </c>
      <c r="K50" s="121">
        <v>0</v>
      </c>
      <c r="L50" s="121">
        <v>0</v>
      </c>
      <c r="M50" s="89">
        <f t="shared" si="8"/>
        <v>0</v>
      </c>
      <c r="N50" s="122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9</v>
      </c>
      <c r="G51" s="69">
        <f t="shared" si="9"/>
        <v>0</v>
      </c>
      <c r="H51" s="69">
        <f t="shared" si="9"/>
        <v>9</v>
      </c>
      <c r="I51" s="69">
        <f t="shared" si="9"/>
        <v>17</v>
      </c>
      <c r="J51" s="69">
        <f t="shared" si="9"/>
        <v>26</v>
      </c>
      <c r="K51" s="69">
        <f t="shared" si="9"/>
        <v>6</v>
      </c>
      <c r="L51" s="69">
        <f t="shared" si="9"/>
        <v>0</v>
      </c>
      <c r="M51" s="69">
        <f t="shared" si="9"/>
        <v>6</v>
      </c>
      <c r="N51" s="69">
        <f t="shared" si="9"/>
        <v>0</v>
      </c>
    </row>
    <row r="52" spans="2:14">
      <c r="B52" s="283" t="s">
        <v>34</v>
      </c>
      <c r="C52" s="284"/>
      <c r="D52" s="284"/>
      <c r="E52" s="285"/>
      <c r="F52" s="123">
        <v>0</v>
      </c>
      <c r="G52" s="123">
        <v>0</v>
      </c>
      <c r="H52" s="123">
        <v>0</v>
      </c>
      <c r="I52" s="123">
        <v>0</v>
      </c>
      <c r="J52" s="123">
        <v>0</v>
      </c>
      <c r="K52" s="123">
        <v>0</v>
      </c>
      <c r="L52" s="123">
        <v>3</v>
      </c>
      <c r="M52" s="123">
        <v>3</v>
      </c>
      <c r="N52" s="123">
        <v>6</v>
      </c>
    </row>
    <row r="53" spans="2:14" ht="15" customHeight="1">
      <c r="B53" s="288" t="s">
        <v>36</v>
      </c>
      <c r="C53" s="288"/>
      <c r="D53" s="288"/>
      <c r="E53" s="288"/>
      <c r="F53" s="90">
        <f>+F23+F37+F51+F52</f>
        <v>2062</v>
      </c>
      <c r="G53" s="90">
        <f t="shared" ref="G53:J53" si="10">+G23+G37+G51+G52</f>
        <v>245</v>
      </c>
      <c r="H53" s="90">
        <f t="shared" si="10"/>
        <v>2307</v>
      </c>
      <c r="I53" s="90">
        <f t="shared" si="10"/>
        <v>171</v>
      </c>
      <c r="J53" s="90">
        <f t="shared" si="10"/>
        <v>2478</v>
      </c>
      <c r="K53" s="90">
        <f>+K23+K37+K51+K52</f>
        <v>817</v>
      </c>
      <c r="L53" s="90">
        <f t="shared" ref="L53:N53" si="11">+L23+L37+L51+L52</f>
        <v>112</v>
      </c>
      <c r="M53" s="90">
        <f t="shared" si="11"/>
        <v>929</v>
      </c>
      <c r="N53" s="90">
        <f t="shared" si="11"/>
        <v>123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I51" sqref="I5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>
      <c r="B10" s="64"/>
      <c r="C10" s="65"/>
      <c r="D10" s="66"/>
      <c r="E10" s="67">
        <v>13</v>
      </c>
      <c r="F10" s="68">
        <v>241</v>
      </c>
      <c r="G10" s="68">
        <v>6</v>
      </c>
      <c r="H10" s="69">
        <f>F10+G10</f>
        <v>247</v>
      </c>
      <c r="I10" s="70">
        <v>0</v>
      </c>
      <c r="J10" s="69">
        <f>H10+I10</f>
        <v>247</v>
      </c>
      <c r="K10" s="71">
        <v>377</v>
      </c>
      <c r="L10" s="71">
        <v>40</v>
      </c>
      <c r="M10" s="72">
        <f t="shared" ref="M10:M12" si="0">K10+L10</f>
        <v>417</v>
      </c>
      <c r="N10" s="71">
        <v>43</v>
      </c>
    </row>
    <row r="11" spans="2:14">
      <c r="B11" s="73" t="s">
        <v>1</v>
      </c>
      <c r="C11" s="74" t="s">
        <v>0</v>
      </c>
      <c r="D11" s="66"/>
      <c r="E11" s="75">
        <v>12</v>
      </c>
      <c r="F11" s="68">
        <v>17</v>
      </c>
      <c r="G11" s="68">
        <v>1</v>
      </c>
      <c r="H11" s="69">
        <f t="shared" ref="H11:H22" si="1">F11+G11</f>
        <v>18</v>
      </c>
      <c r="I11" s="70">
        <v>0</v>
      </c>
      <c r="J11" s="69">
        <f t="shared" ref="J11:J49" si="2">H11+I11</f>
        <v>18</v>
      </c>
      <c r="K11" s="71">
        <v>1</v>
      </c>
      <c r="L11" s="71">
        <v>0</v>
      </c>
      <c r="M11" s="72">
        <f t="shared" si="0"/>
        <v>1</v>
      </c>
      <c r="N11" s="71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68">
        <v>23</v>
      </c>
      <c r="G12" s="68">
        <v>0</v>
      </c>
      <c r="H12" s="69">
        <f t="shared" si="1"/>
        <v>23</v>
      </c>
      <c r="I12" s="70">
        <v>0</v>
      </c>
      <c r="J12" s="69">
        <f t="shared" si="2"/>
        <v>23</v>
      </c>
      <c r="K12" s="71">
        <v>0</v>
      </c>
      <c r="L12" s="71">
        <v>0</v>
      </c>
      <c r="M12" s="72">
        <f t="shared" si="0"/>
        <v>0</v>
      </c>
      <c r="N12" s="71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68">
        <v>27</v>
      </c>
      <c r="G13" s="68">
        <v>1</v>
      </c>
      <c r="H13" s="69">
        <f t="shared" si="1"/>
        <v>28</v>
      </c>
      <c r="I13" s="70">
        <v>0</v>
      </c>
      <c r="J13" s="69">
        <f t="shared" si="2"/>
        <v>28</v>
      </c>
      <c r="K13" s="71">
        <v>0</v>
      </c>
      <c r="L13" s="71">
        <v>0</v>
      </c>
      <c r="M13" s="72">
        <f>K13+L13</f>
        <v>0</v>
      </c>
      <c r="N13" s="71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68">
        <v>33</v>
      </c>
      <c r="G14" s="68">
        <v>0</v>
      </c>
      <c r="H14" s="69">
        <f t="shared" si="1"/>
        <v>33</v>
      </c>
      <c r="I14" s="70">
        <v>0</v>
      </c>
      <c r="J14" s="69">
        <f t="shared" si="2"/>
        <v>33</v>
      </c>
      <c r="K14" s="71">
        <v>1</v>
      </c>
      <c r="L14" s="71">
        <v>0</v>
      </c>
      <c r="M14" s="72">
        <f t="shared" ref="M14:M22" si="3">K14+L14</f>
        <v>1</v>
      </c>
      <c r="N14" s="71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68">
        <v>25</v>
      </c>
      <c r="G15" s="68">
        <v>0</v>
      </c>
      <c r="H15" s="69">
        <f t="shared" si="1"/>
        <v>25</v>
      </c>
      <c r="I15" s="70">
        <v>0</v>
      </c>
      <c r="J15" s="69">
        <f t="shared" si="2"/>
        <v>25</v>
      </c>
      <c r="K15" s="71">
        <v>0</v>
      </c>
      <c r="L15" s="71">
        <v>0</v>
      </c>
      <c r="M15" s="72">
        <f t="shared" si="3"/>
        <v>0</v>
      </c>
      <c r="N15" s="71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68">
        <v>1</v>
      </c>
      <c r="G16" s="68">
        <v>0</v>
      </c>
      <c r="H16" s="69">
        <f t="shared" si="1"/>
        <v>1</v>
      </c>
      <c r="I16" s="70">
        <v>0</v>
      </c>
      <c r="J16" s="69">
        <f t="shared" si="2"/>
        <v>1</v>
      </c>
      <c r="K16" s="71">
        <v>0</v>
      </c>
      <c r="L16" s="71">
        <v>0</v>
      </c>
      <c r="M16" s="72">
        <f t="shared" si="3"/>
        <v>0</v>
      </c>
      <c r="N16" s="71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68">
        <v>0</v>
      </c>
      <c r="G17" s="68">
        <v>1</v>
      </c>
      <c r="H17" s="69">
        <f t="shared" si="1"/>
        <v>1</v>
      </c>
      <c r="I17" s="70">
        <v>0</v>
      </c>
      <c r="J17" s="69">
        <f t="shared" si="2"/>
        <v>1</v>
      </c>
      <c r="K17" s="71">
        <v>0</v>
      </c>
      <c r="L17" s="71">
        <v>0</v>
      </c>
      <c r="M17" s="72">
        <f t="shared" si="3"/>
        <v>0</v>
      </c>
      <c r="N17" s="71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68">
        <v>0</v>
      </c>
      <c r="G18" s="68">
        <v>0</v>
      </c>
      <c r="H18" s="69">
        <f t="shared" si="1"/>
        <v>0</v>
      </c>
      <c r="I18" s="70">
        <v>0</v>
      </c>
      <c r="J18" s="69">
        <f t="shared" si="2"/>
        <v>0</v>
      </c>
      <c r="K18" s="71">
        <v>0</v>
      </c>
      <c r="L18" s="71">
        <v>0</v>
      </c>
      <c r="M18" s="72">
        <f t="shared" si="3"/>
        <v>0</v>
      </c>
      <c r="N18" s="71">
        <v>0</v>
      </c>
    </row>
    <row r="19" spans="2:14">
      <c r="B19" s="73"/>
      <c r="C19" s="74"/>
      <c r="D19" s="77" t="s">
        <v>12</v>
      </c>
      <c r="E19" s="75">
        <v>4</v>
      </c>
      <c r="F19" s="68">
        <v>15</v>
      </c>
      <c r="G19" s="68">
        <v>0</v>
      </c>
      <c r="H19" s="69">
        <f t="shared" si="1"/>
        <v>15</v>
      </c>
      <c r="I19" s="70">
        <v>0</v>
      </c>
      <c r="J19" s="69">
        <f t="shared" si="2"/>
        <v>15</v>
      </c>
      <c r="K19" s="71">
        <v>1</v>
      </c>
      <c r="L19" s="71">
        <v>0</v>
      </c>
      <c r="M19" s="72">
        <f t="shared" si="3"/>
        <v>1</v>
      </c>
      <c r="N19" s="71">
        <v>0</v>
      </c>
    </row>
    <row r="20" spans="2:14">
      <c r="B20" s="73"/>
      <c r="C20" s="74" t="s">
        <v>1</v>
      </c>
      <c r="D20" s="66"/>
      <c r="E20" s="75">
        <v>3</v>
      </c>
      <c r="F20" s="68">
        <v>0</v>
      </c>
      <c r="G20" s="68">
        <v>11</v>
      </c>
      <c r="H20" s="69">
        <f t="shared" si="1"/>
        <v>11</v>
      </c>
      <c r="I20" s="70">
        <v>0</v>
      </c>
      <c r="J20" s="69">
        <f t="shared" si="2"/>
        <v>11</v>
      </c>
      <c r="K20" s="71">
        <v>0</v>
      </c>
      <c r="L20" s="71">
        <v>0</v>
      </c>
      <c r="M20" s="72">
        <f t="shared" si="3"/>
        <v>0</v>
      </c>
      <c r="N20" s="71">
        <v>0</v>
      </c>
    </row>
    <row r="21" spans="2:14">
      <c r="B21" s="73"/>
      <c r="C21" s="74"/>
      <c r="D21" s="66"/>
      <c r="E21" s="75">
        <v>2</v>
      </c>
      <c r="F21" s="68">
        <v>0</v>
      </c>
      <c r="G21" s="68">
        <v>38</v>
      </c>
      <c r="H21" s="69">
        <f t="shared" si="1"/>
        <v>38</v>
      </c>
      <c r="I21" s="70">
        <v>0</v>
      </c>
      <c r="J21" s="69">
        <f t="shared" si="2"/>
        <v>38</v>
      </c>
      <c r="K21" s="71">
        <v>0</v>
      </c>
      <c r="L21" s="71">
        <v>0</v>
      </c>
      <c r="M21" s="72">
        <f t="shared" si="3"/>
        <v>0</v>
      </c>
      <c r="N21" s="71">
        <v>0</v>
      </c>
    </row>
    <row r="22" spans="2:14">
      <c r="B22" s="78"/>
      <c r="C22" s="76"/>
      <c r="D22" s="66"/>
      <c r="E22" s="79">
        <v>1</v>
      </c>
      <c r="F22" s="68">
        <v>0</v>
      </c>
      <c r="G22" s="68">
        <v>7</v>
      </c>
      <c r="H22" s="69">
        <f t="shared" si="1"/>
        <v>7</v>
      </c>
      <c r="I22" s="70">
        <v>24</v>
      </c>
      <c r="J22" s="69">
        <f t="shared" si="2"/>
        <v>31</v>
      </c>
      <c r="K22" s="71">
        <v>0</v>
      </c>
      <c r="L22" s="71">
        <v>0</v>
      </c>
      <c r="M22" s="72">
        <f t="shared" si="3"/>
        <v>0</v>
      </c>
      <c r="N22" s="71">
        <v>0</v>
      </c>
    </row>
    <row r="23" spans="2:14" ht="15" customHeight="1">
      <c r="B23" s="283" t="s">
        <v>18</v>
      </c>
      <c r="C23" s="284"/>
      <c r="D23" s="284"/>
      <c r="E23" s="285"/>
      <c r="F23" s="69">
        <f>SUM(F10:F22)</f>
        <v>382</v>
      </c>
      <c r="G23" s="69">
        <f>SUM(G10:G22)</f>
        <v>65</v>
      </c>
      <c r="H23" s="80">
        <f>SUM(H10:H22)</f>
        <v>447</v>
      </c>
      <c r="I23" s="69">
        <f t="shared" ref="I23:N23" si="4">SUM(I10:I22)</f>
        <v>24</v>
      </c>
      <c r="J23" s="80">
        <f>SUM(J10:J22)</f>
        <v>471</v>
      </c>
      <c r="K23" s="81">
        <f>SUM(K10:K22)</f>
        <v>380</v>
      </c>
      <c r="L23" s="81">
        <f>SUM(L10:L22)</f>
        <v>40</v>
      </c>
      <c r="M23" s="69">
        <f t="shared" si="4"/>
        <v>420</v>
      </c>
      <c r="N23" s="69">
        <f t="shared" si="4"/>
        <v>43</v>
      </c>
    </row>
    <row r="24" spans="2:14">
      <c r="B24" s="73"/>
      <c r="C24" s="73"/>
      <c r="D24" s="82"/>
      <c r="E24" s="78">
        <v>13</v>
      </c>
      <c r="F24" s="68">
        <v>322</v>
      </c>
      <c r="G24" s="68">
        <v>20</v>
      </c>
      <c r="H24" s="69">
        <f>F24+G24</f>
        <v>342</v>
      </c>
      <c r="I24" s="70">
        <v>0</v>
      </c>
      <c r="J24" s="69">
        <f t="shared" si="2"/>
        <v>342</v>
      </c>
      <c r="K24" s="71">
        <v>327</v>
      </c>
      <c r="L24" s="71">
        <v>47</v>
      </c>
      <c r="M24" s="83">
        <f t="shared" ref="M24:M36" si="5">K24+L24</f>
        <v>374</v>
      </c>
      <c r="N24" s="84">
        <v>59</v>
      </c>
    </row>
    <row r="25" spans="2:14">
      <c r="B25" s="73"/>
      <c r="C25" s="73" t="s">
        <v>0</v>
      </c>
      <c r="D25" s="82"/>
      <c r="E25" s="75">
        <v>12</v>
      </c>
      <c r="F25" s="68">
        <v>19</v>
      </c>
      <c r="G25" s="68">
        <v>1</v>
      </c>
      <c r="H25" s="69">
        <f t="shared" ref="H25:H50" si="6">F25+G25</f>
        <v>20</v>
      </c>
      <c r="I25" s="70">
        <v>0</v>
      </c>
      <c r="J25" s="69">
        <f t="shared" si="2"/>
        <v>20</v>
      </c>
      <c r="K25" s="71">
        <v>1</v>
      </c>
      <c r="L25" s="71">
        <v>0</v>
      </c>
      <c r="M25" s="83">
        <f t="shared" si="5"/>
        <v>1</v>
      </c>
      <c r="N25" s="84">
        <v>0</v>
      </c>
    </row>
    <row r="26" spans="2:14">
      <c r="B26" s="73" t="s">
        <v>7</v>
      </c>
      <c r="C26" s="78"/>
      <c r="D26" s="82"/>
      <c r="E26" s="75">
        <v>11</v>
      </c>
      <c r="F26" s="68">
        <v>37</v>
      </c>
      <c r="G26" s="68">
        <v>1</v>
      </c>
      <c r="H26" s="69">
        <f t="shared" si="6"/>
        <v>38</v>
      </c>
      <c r="I26" s="70">
        <v>0</v>
      </c>
      <c r="J26" s="69">
        <f t="shared" si="2"/>
        <v>38</v>
      </c>
      <c r="K26" s="71">
        <v>2</v>
      </c>
      <c r="L26" s="71"/>
      <c r="M26" s="83">
        <f t="shared" si="5"/>
        <v>2</v>
      </c>
      <c r="N26" s="84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68">
        <v>40</v>
      </c>
      <c r="G27" s="68"/>
      <c r="H27" s="69">
        <f t="shared" si="6"/>
        <v>40</v>
      </c>
      <c r="I27" s="70">
        <v>0</v>
      </c>
      <c r="J27" s="69">
        <f t="shared" si="2"/>
        <v>40</v>
      </c>
      <c r="K27" s="71">
        <v>0</v>
      </c>
      <c r="L27" s="71">
        <v>0</v>
      </c>
      <c r="M27" s="83">
        <f t="shared" si="5"/>
        <v>0</v>
      </c>
      <c r="N27" s="84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68">
        <v>39</v>
      </c>
      <c r="G28" s="68">
        <v>1</v>
      </c>
      <c r="H28" s="69">
        <f t="shared" si="6"/>
        <v>40</v>
      </c>
      <c r="I28" s="70">
        <v>0</v>
      </c>
      <c r="J28" s="69">
        <f t="shared" si="2"/>
        <v>40</v>
      </c>
      <c r="K28" s="71">
        <v>0</v>
      </c>
      <c r="L28" s="71">
        <v>0</v>
      </c>
      <c r="M28" s="83">
        <f t="shared" si="5"/>
        <v>0</v>
      </c>
      <c r="N28" s="84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68">
        <v>23</v>
      </c>
      <c r="G29" s="68">
        <v>2</v>
      </c>
      <c r="H29" s="69">
        <f t="shared" si="6"/>
        <v>25</v>
      </c>
      <c r="I29" s="70">
        <v>0</v>
      </c>
      <c r="J29" s="69">
        <f t="shared" si="2"/>
        <v>25</v>
      </c>
      <c r="K29" s="71">
        <v>0</v>
      </c>
      <c r="L29" s="71">
        <v>0</v>
      </c>
      <c r="M29" s="83">
        <f t="shared" si="5"/>
        <v>0</v>
      </c>
      <c r="N29" s="84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68">
        <v>3</v>
      </c>
      <c r="G30" s="68">
        <v>0</v>
      </c>
      <c r="H30" s="69">
        <f t="shared" si="6"/>
        <v>3</v>
      </c>
      <c r="I30" s="70">
        <v>0</v>
      </c>
      <c r="J30" s="69">
        <f t="shared" si="2"/>
        <v>3</v>
      </c>
      <c r="K30" s="71">
        <v>0</v>
      </c>
      <c r="L30" s="71">
        <v>1</v>
      </c>
      <c r="M30" s="83">
        <f t="shared" si="5"/>
        <v>1</v>
      </c>
      <c r="N30" s="84">
        <v>1</v>
      </c>
    </row>
    <row r="31" spans="2:14">
      <c r="B31" s="73" t="s">
        <v>0</v>
      </c>
      <c r="C31" s="73"/>
      <c r="D31" s="82" t="s">
        <v>9</v>
      </c>
      <c r="E31" s="75">
        <v>6</v>
      </c>
      <c r="F31" s="68">
        <v>0</v>
      </c>
      <c r="G31" s="68">
        <v>0</v>
      </c>
      <c r="H31" s="69">
        <f t="shared" si="6"/>
        <v>0</v>
      </c>
      <c r="I31" s="70">
        <v>0</v>
      </c>
      <c r="J31" s="69">
        <f t="shared" si="2"/>
        <v>0</v>
      </c>
      <c r="K31" s="71">
        <v>0</v>
      </c>
      <c r="L31" s="71">
        <v>0</v>
      </c>
      <c r="M31" s="83">
        <f t="shared" si="5"/>
        <v>0</v>
      </c>
      <c r="N31" s="84">
        <v>0</v>
      </c>
    </row>
    <row r="32" spans="2:14">
      <c r="B32" s="73" t="s">
        <v>9</v>
      </c>
      <c r="C32" s="79"/>
      <c r="D32" s="82"/>
      <c r="E32" s="75">
        <v>5</v>
      </c>
      <c r="F32" s="68">
        <v>1</v>
      </c>
      <c r="G32" s="68">
        <v>0</v>
      </c>
      <c r="H32" s="69">
        <f t="shared" si="6"/>
        <v>1</v>
      </c>
      <c r="I32" s="70">
        <v>0</v>
      </c>
      <c r="J32" s="69">
        <f t="shared" si="2"/>
        <v>1</v>
      </c>
      <c r="K32" s="71">
        <v>0</v>
      </c>
      <c r="L32" s="71">
        <v>0</v>
      </c>
      <c r="M32" s="83">
        <f t="shared" si="5"/>
        <v>0</v>
      </c>
      <c r="N32" s="84">
        <v>0</v>
      </c>
    </row>
    <row r="33" spans="2:14">
      <c r="B33" s="73"/>
      <c r="C33" s="73"/>
      <c r="D33" s="82"/>
      <c r="E33" s="75">
        <v>4</v>
      </c>
      <c r="F33" s="68">
        <v>7</v>
      </c>
      <c r="G33" s="68">
        <v>0</v>
      </c>
      <c r="H33" s="69">
        <f t="shared" si="6"/>
        <v>7</v>
      </c>
      <c r="I33" s="70">
        <v>0</v>
      </c>
      <c r="J33" s="69">
        <f t="shared" si="2"/>
        <v>7</v>
      </c>
      <c r="K33" s="71">
        <v>1</v>
      </c>
      <c r="L33" s="71">
        <v>0</v>
      </c>
      <c r="M33" s="83">
        <f t="shared" si="5"/>
        <v>1</v>
      </c>
      <c r="N33" s="84">
        <v>0</v>
      </c>
    </row>
    <row r="34" spans="2:14">
      <c r="B34" s="73"/>
      <c r="C34" s="73" t="s">
        <v>1</v>
      </c>
      <c r="D34" s="82"/>
      <c r="E34" s="75">
        <v>3</v>
      </c>
      <c r="F34" s="68">
        <v>0</v>
      </c>
      <c r="G34" s="68">
        <v>18</v>
      </c>
      <c r="H34" s="69">
        <f t="shared" si="6"/>
        <v>18</v>
      </c>
      <c r="I34" s="70">
        <v>0</v>
      </c>
      <c r="J34" s="69">
        <f t="shared" si="2"/>
        <v>18</v>
      </c>
      <c r="K34" s="71">
        <v>0</v>
      </c>
      <c r="L34" s="71">
        <v>0</v>
      </c>
      <c r="M34" s="83">
        <f t="shared" si="5"/>
        <v>0</v>
      </c>
      <c r="N34" s="84">
        <v>0</v>
      </c>
    </row>
    <row r="35" spans="2:14">
      <c r="B35" s="73"/>
      <c r="C35" s="73"/>
      <c r="D35" s="82"/>
      <c r="E35" s="75">
        <v>2</v>
      </c>
      <c r="F35" s="68">
        <v>0</v>
      </c>
      <c r="G35" s="68">
        <v>54</v>
      </c>
      <c r="H35" s="69">
        <f t="shared" si="6"/>
        <v>54</v>
      </c>
      <c r="I35" s="70">
        <v>0</v>
      </c>
      <c r="J35" s="69">
        <f t="shared" si="2"/>
        <v>54</v>
      </c>
      <c r="K35" s="71">
        <v>0</v>
      </c>
      <c r="L35" s="71">
        <v>0</v>
      </c>
      <c r="M35" s="83">
        <f t="shared" si="5"/>
        <v>0</v>
      </c>
      <c r="N35" s="84">
        <v>0</v>
      </c>
    </row>
    <row r="36" spans="2:14">
      <c r="B36" s="78"/>
      <c r="C36" s="78"/>
      <c r="D36" s="82"/>
      <c r="E36" s="79">
        <v>1</v>
      </c>
      <c r="F36" s="68">
        <v>0</v>
      </c>
      <c r="G36" s="68">
        <v>15</v>
      </c>
      <c r="H36" s="69">
        <f t="shared" si="6"/>
        <v>15</v>
      </c>
      <c r="I36" s="70">
        <v>27</v>
      </c>
      <c r="J36" s="69">
        <f>H36+I36</f>
        <v>42</v>
      </c>
      <c r="K36" s="71">
        <v>0</v>
      </c>
      <c r="L36" s="71">
        <v>0</v>
      </c>
      <c r="M36" s="83">
        <f t="shared" si="5"/>
        <v>0</v>
      </c>
      <c r="N36" s="84">
        <v>0</v>
      </c>
    </row>
    <row r="37" spans="2:14" ht="15" customHeight="1">
      <c r="B37" s="283" t="s">
        <v>19</v>
      </c>
      <c r="C37" s="284"/>
      <c r="D37" s="284"/>
      <c r="E37" s="284"/>
      <c r="F37" s="81">
        <f t="shared" ref="F37:N37" si="7">SUM(F24:F36)</f>
        <v>491</v>
      </c>
      <c r="G37" s="69">
        <f t="shared" si="7"/>
        <v>112</v>
      </c>
      <c r="H37" s="85">
        <f t="shared" si="7"/>
        <v>603</v>
      </c>
      <c r="I37" s="86">
        <f t="shared" si="7"/>
        <v>27</v>
      </c>
      <c r="J37" s="80">
        <f t="shared" si="7"/>
        <v>630</v>
      </c>
      <c r="K37" s="81">
        <f t="shared" si="7"/>
        <v>331</v>
      </c>
      <c r="L37" s="69">
        <f t="shared" si="7"/>
        <v>48</v>
      </c>
      <c r="M37" s="80">
        <f t="shared" si="7"/>
        <v>379</v>
      </c>
      <c r="N37" s="81">
        <f t="shared" si="7"/>
        <v>60</v>
      </c>
    </row>
    <row r="38" spans="2:14">
      <c r="B38" s="79"/>
      <c r="C38" s="79"/>
      <c r="D38" s="87"/>
      <c r="E38" s="75">
        <v>13</v>
      </c>
      <c r="F38" s="70">
        <v>2</v>
      </c>
      <c r="G38" s="70">
        <v>0</v>
      </c>
      <c r="H38" s="69">
        <f t="shared" si="6"/>
        <v>2</v>
      </c>
      <c r="I38" s="70">
        <v>0</v>
      </c>
      <c r="J38" s="69">
        <f t="shared" si="2"/>
        <v>2</v>
      </c>
      <c r="K38" s="84">
        <v>2</v>
      </c>
      <c r="L38" s="84">
        <v>0</v>
      </c>
      <c r="M38" s="83">
        <f>K38+L38</f>
        <v>2</v>
      </c>
      <c r="N38" s="84">
        <v>0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>
        <v>0</v>
      </c>
      <c r="G39" s="70">
        <v>0</v>
      </c>
      <c r="H39" s="69">
        <f t="shared" si="6"/>
        <v>0</v>
      </c>
      <c r="I39" s="70">
        <v>0</v>
      </c>
      <c r="J39" s="69">
        <f t="shared" si="2"/>
        <v>0</v>
      </c>
      <c r="K39" s="84">
        <v>0</v>
      </c>
      <c r="L39" s="84">
        <v>0</v>
      </c>
      <c r="M39" s="83">
        <f t="shared" ref="M39:M50" si="8">K39+L39</f>
        <v>0</v>
      </c>
      <c r="N39" s="84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70">
        <v>0</v>
      </c>
      <c r="G40" s="70">
        <v>0</v>
      </c>
      <c r="H40" s="69">
        <f t="shared" si="6"/>
        <v>0</v>
      </c>
      <c r="I40" s="70">
        <v>0</v>
      </c>
      <c r="J40" s="69">
        <f t="shared" si="2"/>
        <v>0</v>
      </c>
      <c r="K40" s="84">
        <v>0</v>
      </c>
      <c r="L40" s="84">
        <v>0</v>
      </c>
      <c r="M40" s="83">
        <f t="shared" si="8"/>
        <v>0</v>
      </c>
      <c r="N40" s="84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70">
        <v>0</v>
      </c>
      <c r="G41" s="70">
        <v>0</v>
      </c>
      <c r="H41" s="69">
        <f t="shared" si="6"/>
        <v>0</v>
      </c>
      <c r="I41" s="70">
        <v>0</v>
      </c>
      <c r="J41" s="69">
        <f t="shared" si="2"/>
        <v>0</v>
      </c>
      <c r="K41" s="84">
        <v>0</v>
      </c>
      <c r="L41" s="84">
        <v>0</v>
      </c>
      <c r="M41" s="83">
        <f t="shared" si="8"/>
        <v>0</v>
      </c>
      <c r="N41" s="84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70">
        <v>0</v>
      </c>
      <c r="G42" s="70">
        <v>0</v>
      </c>
      <c r="H42" s="69">
        <f t="shared" si="6"/>
        <v>0</v>
      </c>
      <c r="I42" s="70">
        <v>0</v>
      </c>
      <c r="J42" s="69">
        <f t="shared" si="2"/>
        <v>0</v>
      </c>
      <c r="K42" s="84">
        <v>0</v>
      </c>
      <c r="L42" s="84">
        <v>0</v>
      </c>
      <c r="M42" s="83">
        <f t="shared" si="8"/>
        <v>0</v>
      </c>
      <c r="N42" s="84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>
        <v>0</v>
      </c>
      <c r="G43" s="70">
        <v>0</v>
      </c>
      <c r="H43" s="69">
        <f t="shared" si="6"/>
        <v>0</v>
      </c>
      <c r="I43" s="70">
        <v>0</v>
      </c>
      <c r="J43" s="69">
        <f t="shared" si="2"/>
        <v>0</v>
      </c>
      <c r="K43" s="84">
        <v>0</v>
      </c>
      <c r="L43" s="84">
        <v>0</v>
      </c>
      <c r="M43" s="83">
        <f t="shared" si="8"/>
        <v>0</v>
      </c>
      <c r="N43" s="84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70">
        <v>0</v>
      </c>
      <c r="G44" s="70">
        <v>0</v>
      </c>
      <c r="H44" s="69">
        <f t="shared" si="6"/>
        <v>0</v>
      </c>
      <c r="I44" s="70">
        <v>0</v>
      </c>
      <c r="J44" s="69">
        <f t="shared" si="2"/>
        <v>0</v>
      </c>
      <c r="K44" s="84">
        <v>0</v>
      </c>
      <c r="L44" s="84">
        <v>0</v>
      </c>
      <c r="M44" s="83">
        <f t="shared" si="8"/>
        <v>0</v>
      </c>
      <c r="N44" s="84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70">
        <v>0</v>
      </c>
      <c r="G45" s="70">
        <v>0</v>
      </c>
      <c r="H45" s="69">
        <f t="shared" si="6"/>
        <v>0</v>
      </c>
      <c r="I45" s="70">
        <v>0</v>
      </c>
      <c r="J45" s="69">
        <f t="shared" si="2"/>
        <v>0</v>
      </c>
      <c r="K45" s="84">
        <v>0</v>
      </c>
      <c r="L45" s="84">
        <v>0</v>
      </c>
      <c r="M45" s="83">
        <f t="shared" si="8"/>
        <v>0</v>
      </c>
      <c r="N45" s="84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70">
        <v>0</v>
      </c>
      <c r="G46" s="70">
        <v>0</v>
      </c>
      <c r="H46" s="69">
        <f t="shared" si="6"/>
        <v>0</v>
      </c>
      <c r="I46" s="70">
        <v>0</v>
      </c>
      <c r="J46" s="69">
        <f t="shared" si="2"/>
        <v>0</v>
      </c>
      <c r="K46" s="84">
        <v>0</v>
      </c>
      <c r="L46" s="84">
        <v>0</v>
      </c>
      <c r="M46" s="83">
        <f t="shared" si="8"/>
        <v>0</v>
      </c>
      <c r="N46" s="84">
        <v>0</v>
      </c>
    </row>
    <row r="47" spans="2:14">
      <c r="B47" s="73"/>
      <c r="C47" s="73"/>
      <c r="D47" s="82" t="s">
        <v>7</v>
      </c>
      <c r="E47" s="75">
        <v>4</v>
      </c>
      <c r="F47" s="70">
        <v>0</v>
      </c>
      <c r="G47" s="70">
        <v>0</v>
      </c>
      <c r="H47" s="69">
        <f t="shared" si="6"/>
        <v>0</v>
      </c>
      <c r="I47" s="70">
        <v>0</v>
      </c>
      <c r="J47" s="69">
        <f t="shared" si="2"/>
        <v>0</v>
      </c>
      <c r="K47" s="84">
        <v>0</v>
      </c>
      <c r="L47" s="84">
        <v>0</v>
      </c>
      <c r="M47" s="83">
        <f t="shared" si="8"/>
        <v>0</v>
      </c>
      <c r="N47" s="84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70">
        <v>0</v>
      </c>
      <c r="G48" s="70">
        <v>0</v>
      </c>
      <c r="H48" s="69">
        <f t="shared" si="6"/>
        <v>0</v>
      </c>
      <c r="I48" s="70">
        <v>0</v>
      </c>
      <c r="J48" s="69">
        <f t="shared" si="2"/>
        <v>0</v>
      </c>
      <c r="K48" s="84">
        <v>0</v>
      </c>
      <c r="L48" s="84">
        <v>0</v>
      </c>
      <c r="M48" s="83">
        <f t="shared" si="8"/>
        <v>0</v>
      </c>
      <c r="N48" s="84">
        <v>0</v>
      </c>
    </row>
    <row r="49" spans="2:14">
      <c r="B49" s="73"/>
      <c r="C49" s="73"/>
      <c r="D49" s="82" t="s">
        <v>3</v>
      </c>
      <c r="E49" s="75">
        <v>2</v>
      </c>
      <c r="F49" s="70">
        <v>0</v>
      </c>
      <c r="G49" s="70">
        <v>0</v>
      </c>
      <c r="H49" s="69">
        <f t="shared" si="6"/>
        <v>0</v>
      </c>
      <c r="I49" s="70">
        <v>0</v>
      </c>
      <c r="J49" s="69">
        <f t="shared" si="2"/>
        <v>0</v>
      </c>
      <c r="K49" s="84">
        <v>0</v>
      </c>
      <c r="L49" s="84">
        <v>0</v>
      </c>
      <c r="M49" s="83">
        <f t="shared" si="8"/>
        <v>0</v>
      </c>
      <c r="N49" s="84">
        <v>0</v>
      </c>
    </row>
    <row r="50" spans="2:14">
      <c r="B50" s="78"/>
      <c r="C50" s="82"/>
      <c r="D50" s="78"/>
      <c r="E50" s="79">
        <v>1</v>
      </c>
      <c r="F50" s="70">
        <v>0</v>
      </c>
      <c r="G50" s="70">
        <v>0</v>
      </c>
      <c r="H50" s="88">
        <f t="shared" si="6"/>
        <v>0</v>
      </c>
      <c r="I50" s="70">
        <v>3</v>
      </c>
      <c r="J50" s="88">
        <v>3</v>
      </c>
      <c r="K50" s="84">
        <v>0</v>
      </c>
      <c r="L50" s="84">
        <v>0</v>
      </c>
      <c r="M50" s="89">
        <f t="shared" si="8"/>
        <v>0</v>
      </c>
      <c r="N50" s="84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</v>
      </c>
      <c r="J51" s="69">
        <f t="shared" si="9"/>
        <v>5</v>
      </c>
      <c r="K51" s="69">
        <f t="shared" si="9"/>
        <v>2</v>
      </c>
      <c r="L51" s="69">
        <f t="shared" si="9"/>
        <v>0</v>
      </c>
      <c r="M51" s="69">
        <f t="shared" si="9"/>
        <v>2</v>
      </c>
      <c r="N51" s="69">
        <f t="shared" si="9"/>
        <v>0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>
        <v>1</v>
      </c>
      <c r="M52" s="70">
        <v>1</v>
      </c>
      <c r="N52" s="70">
        <v>1</v>
      </c>
    </row>
    <row r="53" spans="2:14" ht="15" customHeight="1">
      <c r="B53" s="288" t="s">
        <v>36</v>
      </c>
      <c r="C53" s="288"/>
      <c r="D53" s="288"/>
      <c r="E53" s="288"/>
      <c r="F53" s="90">
        <f>+F23+F37+F51+F52</f>
        <v>875</v>
      </c>
      <c r="G53" s="90">
        <f t="shared" ref="G53:J53" si="10">+G23+G37+G51+G52</f>
        <v>177</v>
      </c>
      <c r="H53" s="90">
        <f t="shared" si="10"/>
        <v>1052</v>
      </c>
      <c r="I53" s="90">
        <f t="shared" si="10"/>
        <v>54</v>
      </c>
      <c r="J53" s="90">
        <f t="shared" si="10"/>
        <v>1106</v>
      </c>
      <c r="K53" s="90">
        <f>+K23+K37+K51+K52</f>
        <v>713</v>
      </c>
      <c r="L53" s="90">
        <f t="shared" ref="L53:N53" si="11">+L23+L37+L51+L52</f>
        <v>89</v>
      </c>
      <c r="M53" s="90">
        <f t="shared" si="11"/>
        <v>802</v>
      </c>
      <c r="N53" s="90">
        <f t="shared" si="11"/>
        <v>104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F24:G36 F52:N52 I10:I22 K10:L22 N10:N22 I24:I36 K24:L36 N24:N36 F38:G50 I38:I50 K38:L50 N38:N50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K38" sqref="K38:L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>
      <c r="B10" s="64"/>
      <c r="C10" s="65"/>
      <c r="D10" s="66"/>
      <c r="E10" s="67">
        <v>13</v>
      </c>
      <c r="F10" s="124">
        <v>160</v>
      </c>
      <c r="G10" s="124"/>
      <c r="H10" s="69">
        <f>F10+G10</f>
        <v>160</v>
      </c>
      <c r="I10" s="125"/>
      <c r="J10" s="69">
        <f>H10+I10</f>
        <v>160</v>
      </c>
      <c r="K10" s="126">
        <v>190</v>
      </c>
      <c r="L10" s="126">
        <v>36</v>
      </c>
      <c r="M10" s="72">
        <f t="shared" ref="M10:M12" si="0">K10+L10</f>
        <v>226</v>
      </c>
      <c r="N10" s="127">
        <v>39</v>
      </c>
    </row>
    <row r="11" spans="2:14">
      <c r="B11" s="73" t="s">
        <v>1</v>
      </c>
      <c r="C11" s="74" t="s">
        <v>0</v>
      </c>
      <c r="D11" s="66"/>
      <c r="E11" s="75">
        <v>12</v>
      </c>
      <c r="F11" s="124">
        <v>14</v>
      </c>
      <c r="G11" s="124"/>
      <c r="H11" s="69">
        <f t="shared" ref="H11:H22" si="1">F11+G11</f>
        <v>14</v>
      </c>
      <c r="I11" s="125"/>
      <c r="J11" s="69">
        <f t="shared" ref="J11:J50" si="2">H11+I11</f>
        <v>14</v>
      </c>
      <c r="K11" s="126">
        <v>3</v>
      </c>
      <c r="L11" s="126">
        <v>0</v>
      </c>
      <c r="M11" s="72">
        <f t="shared" si="0"/>
        <v>3</v>
      </c>
      <c r="N11" s="127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24">
        <v>12</v>
      </c>
      <c r="G12" s="124"/>
      <c r="H12" s="69">
        <f t="shared" si="1"/>
        <v>12</v>
      </c>
      <c r="I12" s="125"/>
      <c r="J12" s="69">
        <f t="shared" si="2"/>
        <v>12</v>
      </c>
      <c r="K12" s="126">
        <v>4</v>
      </c>
      <c r="L12" s="126">
        <v>0</v>
      </c>
      <c r="M12" s="72">
        <f t="shared" si="0"/>
        <v>4</v>
      </c>
      <c r="N12" s="127">
        <v>0</v>
      </c>
    </row>
    <row r="13" spans="2:14">
      <c r="B13" s="73" t="s">
        <v>1</v>
      </c>
      <c r="C13" s="74"/>
      <c r="D13" s="77" t="s">
        <v>10</v>
      </c>
      <c r="E13" s="75">
        <v>10</v>
      </c>
      <c r="F13" s="124">
        <v>21</v>
      </c>
      <c r="G13" s="124"/>
      <c r="H13" s="69">
        <f t="shared" si="1"/>
        <v>21</v>
      </c>
      <c r="I13" s="125"/>
      <c r="J13" s="69">
        <f t="shared" si="2"/>
        <v>21</v>
      </c>
      <c r="K13" s="126">
        <v>2</v>
      </c>
      <c r="L13" s="126">
        <v>0</v>
      </c>
      <c r="M13" s="72">
        <f>K13+L13</f>
        <v>2</v>
      </c>
      <c r="N13" s="127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24">
        <v>6</v>
      </c>
      <c r="G14" s="124"/>
      <c r="H14" s="69">
        <f t="shared" si="1"/>
        <v>6</v>
      </c>
      <c r="I14" s="125"/>
      <c r="J14" s="69">
        <f t="shared" si="2"/>
        <v>6</v>
      </c>
      <c r="K14" s="126">
        <v>0</v>
      </c>
      <c r="L14" s="126">
        <v>1</v>
      </c>
      <c r="M14" s="72">
        <f t="shared" ref="M14:M22" si="3">K14+L14</f>
        <v>1</v>
      </c>
      <c r="N14" s="127">
        <v>1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24">
        <v>14</v>
      </c>
      <c r="G15" s="124"/>
      <c r="H15" s="69">
        <f t="shared" si="1"/>
        <v>14</v>
      </c>
      <c r="I15" s="125"/>
      <c r="J15" s="69">
        <f t="shared" si="2"/>
        <v>14</v>
      </c>
      <c r="K15" s="126">
        <v>0</v>
      </c>
      <c r="L15" s="126">
        <v>0</v>
      </c>
      <c r="M15" s="72">
        <f t="shared" si="3"/>
        <v>0</v>
      </c>
      <c r="N15" s="127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24">
        <v>9</v>
      </c>
      <c r="G16" s="124"/>
      <c r="H16" s="69">
        <f t="shared" si="1"/>
        <v>9</v>
      </c>
      <c r="I16" s="125"/>
      <c r="J16" s="69">
        <f t="shared" si="2"/>
        <v>9</v>
      </c>
      <c r="K16" s="126">
        <v>0</v>
      </c>
      <c r="L16" s="126">
        <v>0</v>
      </c>
      <c r="M16" s="72">
        <f t="shared" si="3"/>
        <v>0</v>
      </c>
      <c r="N16" s="127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24">
        <v>1</v>
      </c>
      <c r="G17" s="124"/>
      <c r="H17" s="69">
        <f t="shared" si="1"/>
        <v>1</v>
      </c>
      <c r="I17" s="125"/>
      <c r="J17" s="69">
        <f t="shared" si="2"/>
        <v>1</v>
      </c>
      <c r="K17" s="126">
        <v>1</v>
      </c>
      <c r="L17" s="126">
        <v>0</v>
      </c>
      <c r="M17" s="72">
        <f t="shared" si="3"/>
        <v>1</v>
      </c>
      <c r="N17" s="127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24">
        <v>1</v>
      </c>
      <c r="G18" s="124"/>
      <c r="H18" s="69">
        <f t="shared" si="1"/>
        <v>1</v>
      </c>
      <c r="I18" s="125"/>
      <c r="J18" s="69">
        <f t="shared" si="2"/>
        <v>1</v>
      </c>
      <c r="K18" s="126">
        <v>2</v>
      </c>
      <c r="L18" s="126">
        <v>0</v>
      </c>
      <c r="M18" s="72">
        <f t="shared" si="3"/>
        <v>2</v>
      </c>
      <c r="N18" s="127">
        <v>0</v>
      </c>
    </row>
    <row r="19" spans="2:14">
      <c r="B19" s="73"/>
      <c r="C19" s="74"/>
      <c r="D19" s="77" t="s">
        <v>12</v>
      </c>
      <c r="E19" s="75">
        <v>4</v>
      </c>
      <c r="F19" s="124">
        <v>14</v>
      </c>
      <c r="G19" s="124"/>
      <c r="H19" s="69">
        <f t="shared" si="1"/>
        <v>14</v>
      </c>
      <c r="I19" s="125"/>
      <c r="J19" s="69">
        <f t="shared" si="2"/>
        <v>14</v>
      </c>
      <c r="K19" s="126">
        <v>0</v>
      </c>
      <c r="L19" s="126">
        <v>0</v>
      </c>
      <c r="M19" s="72">
        <f t="shared" si="3"/>
        <v>0</v>
      </c>
      <c r="N19" s="127">
        <v>0</v>
      </c>
    </row>
    <row r="20" spans="2:14">
      <c r="B20" s="73"/>
      <c r="C20" s="74" t="s">
        <v>1</v>
      </c>
      <c r="D20" s="66"/>
      <c r="E20" s="75">
        <v>3</v>
      </c>
      <c r="F20" s="124"/>
      <c r="G20" s="124">
        <v>13</v>
      </c>
      <c r="H20" s="69">
        <f t="shared" si="1"/>
        <v>13</v>
      </c>
      <c r="I20" s="125"/>
      <c r="J20" s="69">
        <f t="shared" si="2"/>
        <v>13</v>
      </c>
      <c r="K20" s="126">
        <v>0</v>
      </c>
      <c r="L20" s="126">
        <v>0</v>
      </c>
      <c r="M20" s="72">
        <f t="shared" si="3"/>
        <v>0</v>
      </c>
      <c r="N20" s="127">
        <v>0</v>
      </c>
    </row>
    <row r="21" spans="2:14">
      <c r="B21" s="73"/>
      <c r="C21" s="74"/>
      <c r="D21" s="66"/>
      <c r="E21" s="75">
        <v>2</v>
      </c>
      <c r="F21" s="124"/>
      <c r="G21" s="124">
        <v>45</v>
      </c>
      <c r="H21" s="69">
        <f t="shared" si="1"/>
        <v>45</v>
      </c>
      <c r="I21" s="125"/>
      <c r="J21" s="69">
        <f t="shared" si="2"/>
        <v>45</v>
      </c>
      <c r="K21" s="126">
        <v>0</v>
      </c>
      <c r="L21" s="126">
        <v>0</v>
      </c>
      <c r="M21" s="72">
        <f t="shared" si="3"/>
        <v>0</v>
      </c>
      <c r="N21" s="127">
        <v>0</v>
      </c>
    </row>
    <row r="22" spans="2:14">
      <c r="B22" s="78"/>
      <c r="C22" s="76"/>
      <c r="D22" s="66"/>
      <c r="E22" s="79">
        <v>1</v>
      </c>
      <c r="F22" s="124"/>
      <c r="G22" s="124">
        <v>6</v>
      </c>
      <c r="H22" s="69">
        <f t="shared" si="1"/>
        <v>6</v>
      </c>
      <c r="I22" s="125">
        <v>10</v>
      </c>
      <c r="J22" s="69">
        <f t="shared" si="2"/>
        <v>16</v>
      </c>
      <c r="K22" s="126">
        <v>0</v>
      </c>
      <c r="L22" s="126">
        <v>1</v>
      </c>
      <c r="M22" s="72">
        <f t="shared" si="3"/>
        <v>1</v>
      </c>
      <c r="N22" s="127">
        <v>1</v>
      </c>
    </row>
    <row r="23" spans="2:14" ht="15" customHeight="1">
      <c r="B23" s="283" t="s">
        <v>18</v>
      </c>
      <c r="C23" s="284"/>
      <c r="D23" s="284"/>
      <c r="E23" s="285"/>
      <c r="F23" s="69">
        <f>SUM(F10:F22)</f>
        <v>252</v>
      </c>
      <c r="G23" s="69">
        <f>SUM(G10:G22)</f>
        <v>64</v>
      </c>
      <c r="H23" s="80">
        <f>SUM(H10:H22)</f>
        <v>316</v>
      </c>
      <c r="I23" s="69">
        <f t="shared" ref="I23:N23" si="4">SUM(I10:I22)</f>
        <v>10</v>
      </c>
      <c r="J23" s="80">
        <f>SUM(J10:J22)</f>
        <v>326</v>
      </c>
      <c r="K23" s="81">
        <f>SUM(K10:K22)</f>
        <v>202</v>
      </c>
      <c r="L23" s="81">
        <f>SUM(L10:L22)</f>
        <v>38</v>
      </c>
      <c r="M23" s="69">
        <f t="shared" si="4"/>
        <v>240</v>
      </c>
      <c r="N23" s="69">
        <f t="shared" si="4"/>
        <v>41</v>
      </c>
    </row>
    <row r="24" spans="2:14">
      <c r="B24" s="73"/>
      <c r="C24" s="73"/>
      <c r="D24" s="82"/>
      <c r="E24" s="78">
        <v>13</v>
      </c>
      <c r="F24" s="128">
        <v>314</v>
      </c>
      <c r="G24" s="128"/>
      <c r="H24" s="69">
        <f>F24+G24</f>
        <v>314</v>
      </c>
      <c r="I24" s="129"/>
      <c r="J24" s="69">
        <f t="shared" si="2"/>
        <v>314</v>
      </c>
      <c r="K24" s="130">
        <v>357</v>
      </c>
      <c r="L24" s="130">
        <v>100</v>
      </c>
      <c r="M24" s="83">
        <f t="shared" ref="M24:M36" si="5">K24+L24</f>
        <v>457</v>
      </c>
      <c r="N24" s="131">
        <v>127</v>
      </c>
    </row>
    <row r="25" spans="2:14">
      <c r="B25" s="73"/>
      <c r="C25" s="73" t="s">
        <v>0</v>
      </c>
      <c r="D25" s="82"/>
      <c r="E25" s="75">
        <v>12</v>
      </c>
      <c r="F25" s="128">
        <v>15</v>
      </c>
      <c r="G25" s="128"/>
      <c r="H25" s="69">
        <f t="shared" ref="H25:H50" si="6">F25+G25</f>
        <v>15</v>
      </c>
      <c r="I25" s="129"/>
      <c r="J25" s="69">
        <f t="shared" si="2"/>
        <v>15</v>
      </c>
      <c r="K25" s="130">
        <v>0</v>
      </c>
      <c r="L25" s="130">
        <v>2</v>
      </c>
      <c r="M25" s="83">
        <f t="shared" si="5"/>
        <v>2</v>
      </c>
      <c r="N25" s="131">
        <v>2</v>
      </c>
    </row>
    <row r="26" spans="2:14">
      <c r="B26" s="73" t="s">
        <v>7</v>
      </c>
      <c r="C26" s="78"/>
      <c r="D26" s="82"/>
      <c r="E26" s="75">
        <v>11</v>
      </c>
      <c r="F26" s="128">
        <v>29</v>
      </c>
      <c r="G26" s="128"/>
      <c r="H26" s="69">
        <f t="shared" si="6"/>
        <v>29</v>
      </c>
      <c r="I26" s="129"/>
      <c r="J26" s="69">
        <f t="shared" si="2"/>
        <v>29</v>
      </c>
      <c r="K26" s="130">
        <v>1</v>
      </c>
      <c r="L26" s="130">
        <v>0</v>
      </c>
      <c r="M26" s="83">
        <f t="shared" si="5"/>
        <v>1</v>
      </c>
      <c r="N26" s="131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28">
        <v>48</v>
      </c>
      <c r="G27" s="128"/>
      <c r="H27" s="69">
        <f t="shared" si="6"/>
        <v>48</v>
      </c>
      <c r="I27" s="129"/>
      <c r="J27" s="69">
        <f t="shared" si="2"/>
        <v>48</v>
      </c>
      <c r="K27" s="130">
        <v>0</v>
      </c>
      <c r="L27" s="130">
        <v>1</v>
      </c>
      <c r="M27" s="83">
        <f t="shared" si="5"/>
        <v>1</v>
      </c>
      <c r="N27" s="131">
        <v>1</v>
      </c>
    </row>
    <row r="28" spans="2:14">
      <c r="B28" s="73" t="s">
        <v>0</v>
      </c>
      <c r="C28" s="73"/>
      <c r="D28" s="82" t="s">
        <v>8</v>
      </c>
      <c r="E28" s="75">
        <v>9</v>
      </c>
      <c r="F28" s="128">
        <v>4</v>
      </c>
      <c r="G28" s="128"/>
      <c r="H28" s="69">
        <f t="shared" si="6"/>
        <v>4</v>
      </c>
      <c r="I28" s="129"/>
      <c r="J28" s="69">
        <f t="shared" si="2"/>
        <v>4</v>
      </c>
      <c r="K28" s="130">
        <v>1</v>
      </c>
      <c r="L28" s="130">
        <v>1</v>
      </c>
      <c r="M28" s="83">
        <f t="shared" si="5"/>
        <v>2</v>
      </c>
      <c r="N28" s="131">
        <v>1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28">
        <v>12</v>
      </c>
      <c r="G29" s="128"/>
      <c r="H29" s="69">
        <f t="shared" si="6"/>
        <v>12</v>
      </c>
      <c r="I29" s="129"/>
      <c r="J29" s="69">
        <f t="shared" si="2"/>
        <v>12</v>
      </c>
      <c r="K29" s="130">
        <v>1</v>
      </c>
      <c r="L29" s="130">
        <v>0</v>
      </c>
      <c r="M29" s="83">
        <f t="shared" si="5"/>
        <v>1</v>
      </c>
      <c r="N29" s="131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28">
        <v>5</v>
      </c>
      <c r="G30" s="128"/>
      <c r="H30" s="69">
        <f t="shared" si="6"/>
        <v>5</v>
      </c>
      <c r="I30" s="129"/>
      <c r="J30" s="69">
        <f t="shared" si="2"/>
        <v>5</v>
      </c>
      <c r="K30" s="130">
        <v>0</v>
      </c>
      <c r="L30" s="130">
        <v>0</v>
      </c>
      <c r="M30" s="83">
        <f t="shared" si="5"/>
        <v>0</v>
      </c>
      <c r="N30" s="131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28">
        <v>5</v>
      </c>
      <c r="G31" s="128"/>
      <c r="H31" s="69">
        <f t="shared" si="6"/>
        <v>5</v>
      </c>
      <c r="I31" s="129"/>
      <c r="J31" s="69">
        <f t="shared" si="2"/>
        <v>5</v>
      </c>
      <c r="K31" s="130">
        <v>0</v>
      </c>
      <c r="L31" s="130">
        <v>1</v>
      </c>
      <c r="M31" s="83">
        <f t="shared" si="5"/>
        <v>1</v>
      </c>
      <c r="N31" s="131">
        <v>1</v>
      </c>
    </row>
    <row r="32" spans="2:14">
      <c r="B32" s="73" t="s">
        <v>9</v>
      </c>
      <c r="C32" s="79"/>
      <c r="D32" s="82"/>
      <c r="E32" s="75">
        <v>5</v>
      </c>
      <c r="F32" s="128">
        <v>3</v>
      </c>
      <c r="G32" s="128"/>
      <c r="H32" s="69">
        <f t="shared" si="6"/>
        <v>3</v>
      </c>
      <c r="I32" s="129"/>
      <c r="J32" s="69">
        <f t="shared" si="2"/>
        <v>3</v>
      </c>
      <c r="K32" s="130">
        <v>0</v>
      </c>
      <c r="L32" s="130">
        <v>0</v>
      </c>
      <c r="M32" s="83">
        <f t="shared" si="5"/>
        <v>0</v>
      </c>
      <c r="N32" s="132"/>
    </row>
    <row r="33" spans="2:14">
      <c r="B33" s="73"/>
      <c r="C33" s="73"/>
      <c r="D33" s="82"/>
      <c r="E33" s="75">
        <v>4</v>
      </c>
      <c r="F33" s="128">
        <v>28</v>
      </c>
      <c r="G33" s="128"/>
      <c r="H33" s="69">
        <f t="shared" si="6"/>
        <v>28</v>
      </c>
      <c r="I33" s="129"/>
      <c r="J33" s="69">
        <f t="shared" si="2"/>
        <v>28</v>
      </c>
      <c r="K33" s="130">
        <v>0</v>
      </c>
      <c r="L33" s="130">
        <v>0</v>
      </c>
      <c r="M33" s="83">
        <f t="shared" si="5"/>
        <v>0</v>
      </c>
      <c r="N33" s="132"/>
    </row>
    <row r="34" spans="2:14">
      <c r="B34" s="73"/>
      <c r="C34" s="73" t="s">
        <v>1</v>
      </c>
      <c r="D34" s="82"/>
      <c r="E34" s="75">
        <v>3</v>
      </c>
      <c r="F34" s="128"/>
      <c r="G34" s="128">
        <v>27</v>
      </c>
      <c r="H34" s="69">
        <f t="shared" si="6"/>
        <v>27</v>
      </c>
      <c r="I34" s="129"/>
      <c r="J34" s="69">
        <f t="shared" si="2"/>
        <v>27</v>
      </c>
      <c r="K34" s="130">
        <v>0</v>
      </c>
      <c r="L34" s="130">
        <v>1</v>
      </c>
      <c r="M34" s="83">
        <f t="shared" si="5"/>
        <v>1</v>
      </c>
      <c r="N34" s="131">
        <v>1</v>
      </c>
    </row>
    <row r="35" spans="2:14">
      <c r="B35" s="73"/>
      <c r="C35" s="73"/>
      <c r="D35" s="82"/>
      <c r="E35" s="75">
        <v>2</v>
      </c>
      <c r="F35" s="128"/>
      <c r="G35" s="128">
        <v>58</v>
      </c>
      <c r="H35" s="69">
        <f t="shared" si="6"/>
        <v>58</v>
      </c>
      <c r="I35" s="129"/>
      <c r="J35" s="69">
        <f t="shared" si="2"/>
        <v>58</v>
      </c>
      <c r="K35" s="130">
        <v>0</v>
      </c>
      <c r="L35" s="130">
        <v>0</v>
      </c>
      <c r="M35" s="83">
        <f t="shared" si="5"/>
        <v>0</v>
      </c>
      <c r="N35" s="132"/>
    </row>
    <row r="36" spans="2:14">
      <c r="B36" s="78"/>
      <c r="C36" s="78"/>
      <c r="D36" s="82"/>
      <c r="E36" s="79">
        <v>1</v>
      </c>
      <c r="F36" s="128"/>
      <c r="G36" s="128">
        <v>26</v>
      </c>
      <c r="H36" s="69">
        <f t="shared" si="6"/>
        <v>26</v>
      </c>
      <c r="I36" s="129">
        <v>135</v>
      </c>
      <c r="J36" s="69">
        <f>H36+I36</f>
        <v>161</v>
      </c>
      <c r="K36" s="130">
        <v>0</v>
      </c>
      <c r="L36" s="130">
        <v>1</v>
      </c>
      <c r="M36" s="83">
        <f t="shared" si="5"/>
        <v>1</v>
      </c>
      <c r="N36" s="131">
        <v>2</v>
      </c>
    </row>
    <row r="37" spans="2:14" ht="15" customHeight="1">
      <c r="B37" s="283" t="s">
        <v>19</v>
      </c>
      <c r="C37" s="284"/>
      <c r="D37" s="284"/>
      <c r="E37" s="284"/>
      <c r="F37" s="81">
        <f t="shared" ref="F37:N37" si="7">SUM(F24:F36)</f>
        <v>463</v>
      </c>
      <c r="G37" s="69">
        <f t="shared" si="7"/>
        <v>111</v>
      </c>
      <c r="H37" s="85">
        <f t="shared" si="7"/>
        <v>574</v>
      </c>
      <c r="I37" s="86">
        <f t="shared" si="7"/>
        <v>135</v>
      </c>
      <c r="J37" s="80">
        <f t="shared" si="7"/>
        <v>709</v>
      </c>
      <c r="K37" s="81">
        <f t="shared" si="7"/>
        <v>360</v>
      </c>
      <c r="L37" s="69">
        <f t="shared" si="7"/>
        <v>107</v>
      </c>
      <c r="M37" s="80">
        <f t="shared" si="7"/>
        <v>467</v>
      </c>
      <c r="N37" s="81">
        <f t="shared" si="7"/>
        <v>135</v>
      </c>
    </row>
    <row r="38" spans="2:14">
      <c r="B38" s="79"/>
      <c r="C38" s="79"/>
      <c r="D38" s="87"/>
      <c r="E38" s="75">
        <v>13</v>
      </c>
      <c r="F38" s="133">
        <v>6</v>
      </c>
      <c r="G38" s="133"/>
      <c r="H38" s="69">
        <f t="shared" si="6"/>
        <v>6</v>
      </c>
      <c r="I38" s="134"/>
      <c r="J38" s="69">
        <f t="shared" si="2"/>
        <v>6</v>
      </c>
      <c r="K38" s="135">
        <v>1</v>
      </c>
      <c r="L38" s="136"/>
      <c r="M38" s="83">
        <f>K38+L38</f>
        <v>1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33"/>
      <c r="G39" s="133"/>
      <c r="H39" s="69">
        <f t="shared" si="6"/>
        <v>0</v>
      </c>
      <c r="I39" s="134"/>
      <c r="J39" s="69">
        <f t="shared" si="2"/>
        <v>0</v>
      </c>
      <c r="K39" s="135">
        <v>0</v>
      </c>
      <c r="L39" s="136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133"/>
      <c r="G40" s="133"/>
      <c r="H40" s="69">
        <f t="shared" si="6"/>
        <v>0</v>
      </c>
      <c r="I40" s="134"/>
      <c r="J40" s="69">
        <f t="shared" si="2"/>
        <v>0</v>
      </c>
      <c r="K40" s="135">
        <v>0</v>
      </c>
      <c r="L40" s="136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133"/>
      <c r="G41" s="133"/>
      <c r="H41" s="69">
        <f t="shared" si="6"/>
        <v>0</v>
      </c>
      <c r="I41" s="134"/>
      <c r="J41" s="69">
        <f t="shared" si="2"/>
        <v>0</v>
      </c>
      <c r="K41" s="135">
        <v>0</v>
      </c>
      <c r="L41" s="136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133"/>
      <c r="G42" s="133"/>
      <c r="H42" s="69">
        <f t="shared" si="6"/>
        <v>0</v>
      </c>
      <c r="I42" s="134"/>
      <c r="J42" s="69">
        <f t="shared" si="2"/>
        <v>0</v>
      </c>
      <c r="K42" s="135">
        <v>0</v>
      </c>
      <c r="L42" s="136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33"/>
      <c r="G43" s="133"/>
      <c r="H43" s="69">
        <f t="shared" si="6"/>
        <v>0</v>
      </c>
      <c r="I43" s="134"/>
      <c r="J43" s="69">
        <f t="shared" si="2"/>
        <v>0</v>
      </c>
      <c r="K43" s="135">
        <v>0</v>
      </c>
      <c r="L43" s="136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133"/>
      <c r="G44" s="133"/>
      <c r="H44" s="69">
        <f t="shared" si="6"/>
        <v>0</v>
      </c>
      <c r="I44" s="134"/>
      <c r="J44" s="69">
        <f t="shared" si="2"/>
        <v>0</v>
      </c>
      <c r="K44" s="135">
        <v>0</v>
      </c>
      <c r="L44" s="136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133"/>
      <c r="G45" s="133"/>
      <c r="H45" s="69">
        <f t="shared" si="6"/>
        <v>0</v>
      </c>
      <c r="I45" s="134"/>
      <c r="J45" s="69">
        <f t="shared" si="2"/>
        <v>0</v>
      </c>
      <c r="K45" s="135">
        <v>0</v>
      </c>
      <c r="L45" s="136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133"/>
      <c r="G46" s="133"/>
      <c r="H46" s="69">
        <f t="shared" si="6"/>
        <v>0</v>
      </c>
      <c r="I46" s="134"/>
      <c r="J46" s="69">
        <f t="shared" si="2"/>
        <v>0</v>
      </c>
      <c r="K46" s="135">
        <v>0</v>
      </c>
      <c r="L46" s="136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133"/>
      <c r="G47" s="133"/>
      <c r="H47" s="69">
        <f t="shared" si="6"/>
        <v>0</v>
      </c>
      <c r="I47" s="134"/>
      <c r="J47" s="69">
        <f t="shared" si="2"/>
        <v>0</v>
      </c>
      <c r="K47" s="135">
        <v>0</v>
      </c>
      <c r="L47" s="136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133"/>
      <c r="G48" s="133"/>
      <c r="H48" s="69">
        <f t="shared" si="6"/>
        <v>0</v>
      </c>
      <c r="I48" s="134"/>
      <c r="J48" s="69">
        <f t="shared" si="2"/>
        <v>0</v>
      </c>
      <c r="K48" s="135">
        <v>0</v>
      </c>
      <c r="L48" s="136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133"/>
      <c r="G49" s="133"/>
      <c r="H49" s="69">
        <f t="shared" si="6"/>
        <v>0</v>
      </c>
      <c r="I49" s="134"/>
      <c r="J49" s="69">
        <f t="shared" si="2"/>
        <v>0</v>
      </c>
      <c r="K49" s="135">
        <v>0</v>
      </c>
      <c r="L49" s="136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133"/>
      <c r="G50" s="133"/>
      <c r="H50" s="88">
        <f t="shared" si="6"/>
        <v>0</v>
      </c>
      <c r="I50" s="134">
        <v>4</v>
      </c>
      <c r="J50" s="88">
        <f t="shared" si="2"/>
        <v>4</v>
      </c>
      <c r="K50" s="135">
        <v>0</v>
      </c>
      <c r="L50" s="136"/>
      <c r="M50" s="89">
        <f t="shared" si="8"/>
        <v>0</v>
      </c>
      <c r="N50" s="84"/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8" t="s">
        <v>36</v>
      </c>
      <c r="C53" s="288"/>
      <c r="D53" s="288"/>
      <c r="E53" s="288"/>
      <c r="F53" s="90">
        <f>+F23+F37+F51+F52</f>
        <v>721</v>
      </c>
      <c r="G53" s="90">
        <f t="shared" ref="G53:J53" si="10">+G23+G37+G51+G52</f>
        <v>175</v>
      </c>
      <c r="H53" s="90">
        <f t="shared" si="10"/>
        <v>896</v>
      </c>
      <c r="I53" s="90">
        <f t="shared" si="10"/>
        <v>149</v>
      </c>
      <c r="J53" s="90">
        <f t="shared" si="10"/>
        <v>1045</v>
      </c>
      <c r="K53" s="90">
        <f>+K23+K37+K51+K52</f>
        <v>563</v>
      </c>
      <c r="L53" s="90">
        <f t="shared" ref="L53:N53" si="11">+L23+L37+L51+L52</f>
        <v>145</v>
      </c>
      <c r="M53" s="90">
        <f t="shared" si="11"/>
        <v>708</v>
      </c>
      <c r="N53" s="90">
        <f t="shared" si="11"/>
        <v>176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53:E53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U35" sqref="U35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5.75" thickBot="1">
      <c r="B10" s="64"/>
      <c r="C10" s="65"/>
      <c r="D10" s="66"/>
      <c r="E10" s="67">
        <v>13</v>
      </c>
      <c r="F10" s="163">
        <v>268</v>
      </c>
      <c r="G10" s="164">
        <v>0</v>
      </c>
      <c r="H10" s="69">
        <f>F10+G10</f>
        <v>268</v>
      </c>
      <c r="I10" s="169">
        <v>0</v>
      </c>
      <c r="J10" s="69">
        <f>H10+I10</f>
        <v>268</v>
      </c>
      <c r="K10" s="163">
        <v>367</v>
      </c>
      <c r="L10" s="164">
        <v>36</v>
      </c>
      <c r="M10" s="72">
        <f t="shared" ref="M10:M12" si="0">K10+L10</f>
        <v>403</v>
      </c>
      <c r="N10" s="172">
        <v>40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165">
        <v>37</v>
      </c>
      <c r="G11" s="166">
        <v>0</v>
      </c>
      <c r="H11" s="69">
        <f t="shared" ref="H11:H22" si="1">F11+G11</f>
        <v>37</v>
      </c>
      <c r="I11" s="170">
        <v>0</v>
      </c>
      <c r="J11" s="69">
        <f t="shared" ref="J11:J50" si="2">H11+I11</f>
        <v>37</v>
      </c>
      <c r="K11" s="165">
        <v>1</v>
      </c>
      <c r="L11" s="166">
        <v>0</v>
      </c>
      <c r="M11" s="72">
        <f t="shared" si="0"/>
        <v>1</v>
      </c>
      <c r="N11" s="173">
        <v>0</v>
      </c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165">
        <v>69</v>
      </c>
      <c r="G12" s="166">
        <v>0</v>
      </c>
      <c r="H12" s="69">
        <f t="shared" si="1"/>
        <v>69</v>
      </c>
      <c r="I12" s="170">
        <v>0</v>
      </c>
      <c r="J12" s="69">
        <f t="shared" si="2"/>
        <v>69</v>
      </c>
      <c r="K12" s="165">
        <v>1</v>
      </c>
      <c r="L12" s="166">
        <v>0</v>
      </c>
      <c r="M12" s="72">
        <f t="shared" si="0"/>
        <v>1</v>
      </c>
      <c r="N12" s="173">
        <v>0</v>
      </c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165">
        <v>55</v>
      </c>
      <c r="G13" s="166">
        <v>0</v>
      </c>
      <c r="H13" s="69">
        <f t="shared" si="1"/>
        <v>55</v>
      </c>
      <c r="I13" s="170">
        <v>0</v>
      </c>
      <c r="J13" s="69">
        <f t="shared" si="2"/>
        <v>55</v>
      </c>
      <c r="K13" s="165">
        <v>1</v>
      </c>
      <c r="L13" s="166">
        <v>0</v>
      </c>
      <c r="M13" s="72">
        <f>K13+L13</f>
        <v>1</v>
      </c>
      <c r="N13" s="173">
        <v>0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165">
        <v>13</v>
      </c>
      <c r="G14" s="166">
        <v>0</v>
      </c>
      <c r="H14" s="69">
        <f t="shared" si="1"/>
        <v>13</v>
      </c>
      <c r="I14" s="170">
        <v>0</v>
      </c>
      <c r="J14" s="69">
        <f t="shared" si="2"/>
        <v>13</v>
      </c>
      <c r="K14" s="165">
        <v>0</v>
      </c>
      <c r="L14" s="166">
        <v>0</v>
      </c>
      <c r="M14" s="72">
        <f t="shared" ref="M14:M22" si="3">K14+L14</f>
        <v>0</v>
      </c>
      <c r="N14" s="173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165">
        <v>12</v>
      </c>
      <c r="G15" s="166">
        <v>0</v>
      </c>
      <c r="H15" s="69">
        <f t="shared" si="1"/>
        <v>12</v>
      </c>
      <c r="I15" s="170">
        <v>0</v>
      </c>
      <c r="J15" s="69">
        <f t="shared" si="2"/>
        <v>12</v>
      </c>
      <c r="K15" s="165">
        <v>0</v>
      </c>
      <c r="L15" s="166">
        <v>0</v>
      </c>
      <c r="M15" s="72">
        <f t="shared" si="3"/>
        <v>0</v>
      </c>
      <c r="N15" s="173">
        <v>0</v>
      </c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165">
        <v>23</v>
      </c>
      <c r="G16" s="166">
        <v>0</v>
      </c>
      <c r="H16" s="69">
        <f t="shared" si="1"/>
        <v>23</v>
      </c>
      <c r="I16" s="170">
        <v>0</v>
      </c>
      <c r="J16" s="69">
        <f t="shared" si="2"/>
        <v>23</v>
      </c>
      <c r="K16" s="165">
        <v>0</v>
      </c>
      <c r="L16" s="166">
        <v>0</v>
      </c>
      <c r="M16" s="72">
        <f t="shared" si="3"/>
        <v>0</v>
      </c>
      <c r="N16" s="173">
        <v>0</v>
      </c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165">
        <v>7</v>
      </c>
      <c r="G17" s="166">
        <v>0</v>
      </c>
      <c r="H17" s="69">
        <f t="shared" si="1"/>
        <v>7</v>
      </c>
      <c r="I17" s="170">
        <v>0</v>
      </c>
      <c r="J17" s="69">
        <f t="shared" si="2"/>
        <v>7</v>
      </c>
      <c r="K17" s="165">
        <v>0</v>
      </c>
      <c r="L17" s="166">
        <v>0</v>
      </c>
      <c r="M17" s="72">
        <f t="shared" si="3"/>
        <v>0</v>
      </c>
      <c r="N17" s="173">
        <v>0</v>
      </c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165">
        <v>3</v>
      </c>
      <c r="G18" s="166">
        <v>0</v>
      </c>
      <c r="H18" s="69">
        <f t="shared" si="1"/>
        <v>3</v>
      </c>
      <c r="I18" s="170">
        <v>0</v>
      </c>
      <c r="J18" s="69">
        <f t="shared" si="2"/>
        <v>3</v>
      </c>
      <c r="K18" s="165">
        <v>0</v>
      </c>
      <c r="L18" s="166">
        <v>0</v>
      </c>
      <c r="M18" s="72">
        <f t="shared" si="3"/>
        <v>0</v>
      </c>
      <c r="N18" s="173">
        <v>0</v>
      </c>
    </row>
    <row r="19" spans="2:14" ht="15.75" thickBot="1">
      <c r="B19" s="73"/>
      <c r="C19" s="74"/>
      <c r="D19" s="77" t="s">
        <v>12</v>
      </c>
      <c r="E19" s="75">
        <v>4</v>
      </c>
      <c r="F19" s="165">
        <v>12</v>
      </c>
      <c r="G19" s="166">
        <v>0</v>
      </c>
      <c r="H19" s="69">
        <f t="shared" si="1"/>
        <v>12</v>
      </c>
      <c r="I19" s="170">
        <v>0</v>
      </c>
      <c r="J19" s="69">
        <f t="shared" si="2"/>
        <v>12</v>
      </c>
      <c r="K19" s="165">
        <v>0</v>
      </c>
      <c r="L19" s="166">
        <v>0</v>
      </c>
      <c r="M19" s="72">
        <f t="shared" si="3"/>
        <v>0</v>
      </c>
      <c r="N19" s="173">
        <v>0</v>
      </c>
    </row>
    <row r="20" spans="2:14" ht="15.75" thickBot="1">
      <c r="B20" s="73"/>
      <c r="C20" s="74" t="s">
        <v>1</v>
      </c>
      <c r="D20" s="66"/>
      <c r="E20" s="75">
        <v>3</v>
      </c>
      <c r="F20" s="165">
        <v>0</v>
      </c>
      <c r="G20" s="166">
        <v>19</v>
      </c>
      <c r="H20" s="69">
        <f t="shared" si="1"/>
        <v>19</v>
      </c>
      <c r="I20" s="170">
        <v>0</v>
      </c>
      <c r="J20" s="69">
        <f t="shared" si="2"/>
        <v>19</v>
      </c>
      <c r="K20" s="165">
        <v>0</v>
      </c>
      <c r="L20" s="166">
        <v>0</v>
      </c>
      <c r="M20" s="72">
        <f t="shared" si="3"/>
        <v>0</v>
      </c>
      <c r="N20" s="173">
        <v>0</v>
      </c>
    </row>
    <row r="21" spans="2:14" ht="15.75" thickBot="1">
      <c r="B21" s="73"/>
      <c r="C21" s="74"/>
      <c r="D21" s="66"/>
      <c r="E21" s="75">
        <v>2</v>
      </c>
      <c r="F21" s="165">
        <v>0</v>
      </c>
      <c r="G21" s="166">
        <v>54</v>
      </c>
      <c r="H21" s="69">
        <f t="shared" si="1"/>
        <v>54</v>
      </c>
      <c r="I21" s="170">
        <v>0</v>
      </c>
      <c r="J21" s="69">
        <f t="shared" si="2"/>
        <v>54</v>
      </c>
      <c r="K21" s="165">
        <v>0</v>
      </c>
      <c r="L21" s="166">
        <v>0</v>
      </c>
      <c r="M21" s="72">
        <f t="shared" si="3"/>
        <v>0</v>
      </c>
      <c r="N21" s="173">
        <v>0</v>
      </c>
    </row>
    <row r="22" spans="2:14" ht="15.75" thickBot="1">
      <c r="B22" s="78"/>
      <c r="C22" s="76"/>
      <c r="D22" s="66"/>
      <c r="E22" s="79">
        <v>1</v>
      </c>
      <c r="F22" s="167">
        <v>0</v>
      </c>
      <c r="G22" s="168">
        <v>14</v>
      </c>
      <c r="H22" s="69">
        <f t="shared" si="1"/>
        <v>14</v>
      </c>
      <c r="I22" s="171">
        <v>22</v>
      </c>
      <c r="J22" s="69">
        <f t="shared" si="2"/>
        <v>36</v>
      </c>
      <c r="K22" s="167">
        <v>0</v>
      </c>
      <c r="L22" s="168">
        <v>0</v>
      </c>
      <c r="M22" s="72">
        <f t="shared" si="3"/>
        <v>0</v>
      </c>
      <c r="N22" s="174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499</v>
      </c>
      <c r="G23" s="69">
        <f>SUM(G10:G22)</f>
        <v>87</v>
      </c>
      <c r="H23" s="80">
        <f>SUM(H10:H22)</f>
        <v>586</v>
      </c>
      <c r="I23" s="69">
        <f t="shared" ref="I23:N23" si="4">SUM(I10:I22)</f>
        <v>22</v>
      </c>
      <c r="J23" s="80">
        <f>SUM(J10:J22)</f>
        <v>608</v>
      </c>
      <c r="K23" s="81">
        <f>SUM(K10:K22)</f>
        <v>370</v>
      </c>
      <c r="L23" s="81">
        <f>SUM(L10:L22)</f>
        <v>36</v>
      </c>
      <c r="M23" s="69">
        <f t="shared" si="4"/>
        <v>406</v>
      </c>
      <c r="N23" s="69">
        <f t="shared" si="4"/>
        <v>40</v>
      </c>
    </row>
    <row r="24" spans="2:14" ht="15.75" thickBot="1">
      <c r="B24" s="73"/>
      <c r="C24" s="73"/>
      <c r="D24" s="82"/>
      <c r="E24" s="78">
        <v>13</v>
      </c>
      <c r="F24" s="163">
        <v>561</v>
      </c>
      <c r="G24" s="164">
        <v>0</v>
      </c>
      <c r="H24" s="69">
        <f>F24+G24</f>
        <v>561</v>
      </c>
      <c r="I24" s="169">
        <v>0</v>
      </c>
      <c r="J24" s="69">
        <f t="shared" si="2"/>
        <v>561</v>
      </c>
      <c r="K24" s="163">
        <v>477</v>
      </c>
      <c r="L24" s="164">
        <v>53</v>
      </c>
      <c r="M24" s="83">
        <f t="shared" ref="M24:M36" si="5">K24+L24</f>
        <v>530</v>
      </c>
      <c r="N24" s="163">
        <v>60</v>
      </c>
    </row>
    <row r="25" spans="2:14" ht="15.75" thickBot="1">
      <c r="B25" s="73"/>
      <c r="C25" s="73" t="s">
        <v>0</v>
      </c>
      <c r="D25" s="82"/>
      <c r="E25" s="75">
        <v>12</v>
      </c>
      <c r="F25" s="165">
        <v>36</v>
      </c>
      <c r="G25" s="166">
        <v>0</v>
      </c>
      <c r="H25" s="69">
        <f t="shared" ref="H25:H50" si="6">F25+G25</f>
        <v>36</v>
      </c>
      <c r="I25" s="170">
        <v>0</v>
      </c>
      <c r="J25" s="69">
        <f t="shared" si="2"/>
        <v>36</v>
      </c>
      <c r="K25" s="165">
        <v>2</v>
      </c>
      <c r="L25" s="166">
        <v>0</v>
      </c>
      <c r="M25" s="83">
        <f t="shared" si="5"/>
        <v>2</v>
      </c>
      <c r="N25" s="165">
        <v>0</v>
      </c>
    </row>
    <row r="26" spans="2:14" ht="15.75" thickBot="1">
      <c r="B26" s="73" t="s">
        <v>7</v>
      </c>
      <c r="C26" s="78"/>
      <c r="D26" s="82"/>
      <c r="E26" s="75">
        <v>11</v>
      </c>
      <c r="F26" s="165">
        <v>39</v>
      </c>
      <c r="G26" s="166">
        <v>0</v>
      </c>
      <c r="H26" s="69">
        <f t="shared" si="6"/>
        <v>39</v>
      </c>
      <c r="I26" s="170">
        <v>0</v>
      </c>
      <c r="J26" s="69">
        <f t="shared" si="2"/>
        <v>39</v>
      </c>
      <c r="K26" s="165">
        <v>1</v>
      </c>
      <c r="L26" s="166">
        <v>0</v>
      </c>
      <c r="M26" s="83">
        <f t="shared" si="5"/>
        <v>1</v>
      </c>
      <c r="N26" s="165">
        <v>0</v>
      </c>
    </row>
    <row r="27" spans="2:14" ht="15.75" thickBot="1">
      <c r="B27" s="73" t="s">
        <v>8</v>
      </c>
      <c r="C27" s="73"/>
      <c r="D27" s="82" t="s">
        <v>26</v>
      </c>
      <c r="E27" s="75">
        <v>10</v>
      </c>
      <c r="F27" s="165">
        <v>67</v>
      </c>
      <c r="G27" s="166">
        <v>0</v>
      </c>
      <c r="H27" s="69">
        <f t="shared" si="6"/>
        <v>67</v>
      </c>
      <c r="I27" s="170">
        <v>0</v>
      </c>
      <c r="J27" s="69">
        <f t="shared" si="2"/>
        <v>67</v>
      </c>
      <c r="K27" s="165">
        <v>1</v>
      </c>
      <c r="L27" s="166">
        <v>2</v>
      </c>
      <c r="M27" s="83">
        <f t="shared" si="5"/>
        <v>3</v>
      </c>
      <c r="N27" s="165">
        <v>2</v>
      </c>
    </row>
    <row r="28" spans="2:14" ht="15.75" thickBot="1">
      <c r="B28" s="73" t="s">
        <v>0</v>
      </c>
      <c r="C28" s="73"/>
      <c r="D28" s="82" t="s">
        <v>8</v>
      </c>
      <c r="E28" s="75">
        <v>9</v>
      </c>
      <c r="F28" s="165">
        <v>16</v>
      </c>
      <c r="G28" s="166">
        <v>0</v>
      </c>
      <c r="H28" s="69">
        <f t="shared" si="6"/>
        <v>16</v>
      </c>
      <c r="I28" s="170">
        <v>0</v>
      </c>
      <c r="J28" s="69">
        <f t="shared" si="2"/>
        <v>16</v>
      </c>
      <c r="K28" s="165">
        <v>0</v>
      </c>
      <c r="L28" s="166">
        <v>0</v>
      </c>
      <c r="M28" s="83">
        <f t="shared" si="5"/>
        <v>0</v>
      </c>
      <c r="N28" s="165">
        <v>0</v>
      </c>
    </row>
    <row r="29" spans="2:14" ht="15.75" thickBot="1">
      <c r="B29" s="73" t="s">
        <v>2</v>
      </c>
      <c r="C29" s="73" t="s">
        <v>5</v>
      </c>
      <c r="D29" s="82" t="s">
        <v>27</v>
      </c>
      <c r="E29" s="75">
        <v>8</v>
      </c>
      <c r="F29" s="165">
        <v>23</v>
      </c>
      <c r="G29" s="166">
        <v>0</v>
      </c>
      <c r="H29" s="69">
        <f t="shared" si="6"/>
        <v>23</v>
      </c>
      <c r="I29" s="170">
        <v>0</v>
      </c>
      <c r="J29" s="69">
        <f t="shared" si="2"/>
        <v>23</v>
      </c>
      <c r="K29" s="165">
        <v>0</v>
      </c>
      <c r="L29" s="166">
        <v>0</v>
      </c>
      <c r="M29" s="83">
        <f t="shared" si="5"/>
        <v>0</v>
      </c>
      <c r="N29" s="165">
        <v>0</v>
      </c>
    </row>
    <row r="30" spans="2:14" ht="15.75" thickBot="1">
      <c r="B30" s="73" t="s">
        <v>4</v>
      </c>
      <c r="C30" s="73"/>
      <c r="D30" s="82" t="s">
        <v>4</v>
      </c>
      <c r="E30" s="75">
        <v>7</v>
      </c>
      <c r="F30" s="165">
        <v>20</v>
      </c>
      <c r="G30" s="166">
        <v>0</v>
      </c>
      <c r="H30" s="69">
        <f t="shared" si="6"/>
        <v>20</v>
      </c>
      <c r="I30" s="170">
        <v>0</v>
      </c>
      <c r="J30" s="69">
        <f t="shared" si="2"/>
        <v>20</v>
      </c>
      <c r="K30" s="165">
        <v>0</v>
      </c>
      <c r="L30" s="166">
        <v>0</v>
      </c>
      <c r="M30" s="83">
        <f t="shared" si="5"/>
        <v>0</v>
      </c>
      <c r="N30" s="165">
        <v>0</v>
      </c>
    </row>
    <row r="31" spans="2:14" ht="15.75" thickBot="1">
      <c r="B31" s="73" t="s">
        <v>0</v>
      </c>
      <c r="C31" s="73"/>
      <c r="D31" s="82" t="s">
        <v>9</v>
      </c>
      <c r="E31" s="75">
        <v>6</v>
      </c>
      <c r="F31" s="165">
        <v>5</v>
      </c>
      <c r="G31" s="166">
        <v>0</v>
      </c>
      <c r="H31" s="69">
        <f t="shared" si="6"/>
        <v>5</v>
      </c>
      <c r="I31" s="170">
        <v>0</v>
      </c>
      <c r="J31" s="69">
        <f t="shared" si="2"/>
        <v>5</v>
      </c>
      <c r="K31" s="165">
        <v>1</v>
      </c>
      <c r="L31" s="166">
        <v>0</v>
      </c>
      <c r="M31" s="83">
        <f t="shared" si="5"/>
        <v>1</v>
      </c>
      <c r="N31" s="165">
        <v>0</v>
      </c>
    </row>
    <row r="32" spans="2:14" ht="15.75" thickBot="1">
      <c r="B32" s="73" t="s">
        <v>9</v>
      </c>
      <c r="C32" s="79"/>
      <c r="D32" s="82"/>
      <c r="E32" s="75">
        <v>5</v>
      </c>
      <c r="F32" s="165">
        <v>0</v>
      </c>
      <c r="G32" s="166">
        <v>0</v>
      </c>
      <c r="H32" s="69">
        <f t="shared" si="6"/>
        <v>0</v>
      </c>
      <c r="I32" s="170">
        <v>0</v>
      </c>
      <c r="J32" s="69">
        <f t="shared" si="2"/>
        <v>0</v>
      </c>
      <c r="K32" s="165">
        <v>0</v>
      </c>
      <c r="L32" s="166">
        <v>1</v>
      </c>
      <c r="M32" s="83">
        <f t="shared" si="5"/>
        <v>1</v>
      </c>
      <c r="N32" s="165">
        <v>2</v>
      </c>
    </row>
    <row r="33" spans="2:14" ht="15.75" thickBot="1">
      <c r="B33" s="73"/>
      <c r="C33" s="73"/>
      <c r="D33" s="82"/>
      <c r="E33" s="75">
        <v>4</v>
      </c>
      <c r="F33" s="165">
        <v>13</v>
      </c>
      <c r="G33" s="166">
        <v>0</v>
      </c>
      <c r="H33" s="69">
        <f t="shared" si="6"/>
        <v>13</v>
      </c>
      <c r="I33" s="170">
        <v>0</v>
      </c>
      <c r="J33" s="69">
        <f t="shared" si="2"/>
        <v>13</v>
      </c>
      <c r="K33" s="165">
        <v>0</v>
      </c>
      <c r="L33" s="166">
        <v>1</v>
      </c>
      <c r="M33" s="83">
        <f t="shared" si="5"/>
        <v>1</v>
      </c>
      <c r="N33" s="165">
        <v>1</v>
      </c>
    </row>
    <row r="34" spans="2:14" ht="15.75" thickBot="1">
      <c r="B34" s="73"/>
      <c r="C34" s="73" t="s">
        <v>1</v>
      </c>
      <c r="D34" s="82"/>
      <c r="E34" s="75">
        <v>3</v>
      </c>
      <c r="F34" s="165">
        <v>0</v>
      </c>
      <c r="G34" s="166">
        <v>21</v>
      </c>
      <c r="H34" s="69">
        <f t="shared" si="6"/>
        <v>21</v>
      </c>
      <c r="I34" s="170">
        <v>0</v>
      </c>
      <c r="J34" s="69">
        <f t="shared" si="2"/>
        <v>21</v>
      </c>
      <c r="K34" s="165">
        <v>0</v>
      </c>
      <c r="L34" s="166">
        <v>0</v>
      </c>
      <c r="M34" s="83">
        <f t="shared" si="5"/>
        <v>0</v>
      </c>
      <c r="N34" s="165">
        <v>0</v>
      </c>
    </row>
    <row r="35" spans="2:14" ht="15.75" thickBot="1">
      <c r="B35" s="73"/>
      <c r="C35" s="73"/>
      <c r="D35" s="82"/>
      <c r="E35" s="75">
        <v>2</v>
      </c>
      <c r="F35" s="165">
        <v>0</v>
      </c>
      <c r="G35" s="166">
        <v>91</v>
      </c>
      <c r="H35" s="69">
        <f t="shared" si="6"/>
        <v>91</v>
      </c>
      <c r="I35" s="170">
        <v>0</v>
      </c>
      <c r="J35" s="69">
        <f t="shared" si="2"/>
        <v>91</v>
      </c>
      <c r="K35" s="165">
        <v>0</v>
      </c>
      <c r="L35" s="166">
        <v>0</v>
      </c>
      <c r="M35" s="83">
        <f t="shared" si="5"/>
        <v>0</v>
      </c>
      <c r="N35" s="165">
        <v>0</v>
      </c>
    </row>
    <row r="36" spans="2:14" ht="15.75" thickBot="1">
      <c r="B36" s="78"/>
      <c r="C36" s="78"/>
      <c r="D36" s="82"/>
      <c r="E36" s="79">
        <v>1</v>
      </c>
      <c r="F36" s="167">
        <v>0</v>
      </c>
      <c r="G36" s="168">
        <v>34</v>
      </c>
      <c r="H36" s="69">
        <f t="shared" si="6"/>
        <v>34</v>
      </c>
      <c r="I36" s="171">
        <v>88</v>
      </c>
      <c r="J36" s="69">
        <f>H36+I36</f>
        <v>122</v>
      </c>
      <c r="K36" s="167">
        <v>0</v>
      </c>
      <c r="L36" s="168">
        <v>0</v>
      </c>
      <c r="M36" s="83">
        <f t="shared" si="5"/>
        <v>0</v>
      </c>
      <c r="N36" s="167">
        <v>0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780</v>
      </c>
      <c r="G37" s="69">
        <f t="shared" si="7"/>
        <v>146</v>
      </c>
      <c r="H37" s="85">
        <f t="shared" si="7"/>
        <v>926</v>
      </c>
      <c r="I37" s="86">
        <f t="shared" si="7"/>
        <v>88</v>
      </c>
      <c r="J37" s="80">
        <f t="shared" si="7"/>
        <v>1014</v>
      </c>
      <c r="K37" s="81">
        <f t="shared" si="7"/>
        <v>482</v>
      </c>
      <c r="L37" s="69">
        <f t="shared" si="7"/>
        <v>57</v>
      </c>
      <c r="M37" s="80">
        <f t="shared" si="7"/>
        <v>539</v>
      </c>
      <c r="N37" s="81">
        <f t="shared" si="7"/>
        <v>65</v>
      </c>
    </row>
    <row r="38" spans="2:14" ht="15.75" thickBot="1">
      <c r="B38" s="79"/>
      <c r="C38" s="79"/>
      <c r="D38" s="87"/>
      <c r="E38" s="75">
        <v>13</v>
      </c>
      <c r="F38" s="163">
        <v>4</v>
      </c>
      <c r="G38" s="164">
        <v>0</v>
      </c>
      <c r="H38" s="69">
        <f t="shared" si="6"/>
        <v>4</v>
      </c>
      <c r="I38" s="169">
        <v>0</v>
      </c>
      <c r="J38" s="69">
        <f t="shared" si="2"/>
        <v>4</v>
      </c>
      <c r="K38" s="163">
        <v>1</v>
      </c>
      <c r="L38" s="164">
        <v>0</v>
      </c>
      <c r="M38" s="83">
        <f>K38+L38</f>
        <v>1</v>
      </c>
      <c r="N38" s="163">
        <v>0</v>
      </c>
    </row>
    <row r="39" spans="2:14" ht="15.75" thickBot="1">
      <c r="B39" s="73" t="s">
        <v>1</v>
      </c>
      <c r="C39" s="73" t="s">
        <v>0</v>
      </c>
      <c r="D39" s="82" t="s">
        <v>21</v>
      </c>
      <c r="E39" s="75">
        <v>12</v>
      </c>
      <c r="F39" s="165">
        <v>0</v>
      </c>
      <c r="G39" s="166">
        <v>0</v>
      </c>
      <c r="H39" s="69">
        <f t="shared" si="6"/>
        <v>0</v>
      </c>
      <c r="I39" s="170">
        <v>0</v>
      </c>
      <c r="J39" s="69">
        <f t="shared" si="2"/>
        <v>0</v>
      </c>
      <c r="K39" s="165">
        <v>0</v>
      </c>
      <c r="L39" s="166">
        <v>0</v>
      </c>
      <c r="M39" s="83">
        <f t="shared" ref="M39:M50" si="8">K39+L39</f>
        <v>0</v>
      </c>
      <c r="N39" s="165">
        <v>0</v>
      </c>
    </row>
    <row r="40" spans="2:14" ht="15.75" thickBot="1">
      <c r="B40" s="73" t="s">
        <v>10</v>
      </c>
      <c r="C40" s="73"/>
      <c r="D40" s="82" t="s">
        <v>10</v>
      </c>
      <c r="E40" s="75">
        <v>11</v>
      </c>
      <c r="F40" s="165">
        <v>0</v>
      </c>
      <c r="G40" s="166">
        <v>0</v>
      </c>
      <c r="H40" s="69">
        <f t="shared" si="6"/>
        <v>0</v>
      </c>
      <c r="I40" s="170">
        <v>0</v>
      </c>
      <c r="J40" s="69">
        <f t="shared" si="2"/>
        <v>0</v>
      </c>
      <c r="K40" s="165">
        <v>0</v>
      </c>
      <c r="L40" s="166">
        <v>0</v>
      </c>
      <c r="M40" s="83">
        <f t="shared" si="8"/>
        <v>0</v>
      </c>
      <c r="N40" s="165">
        <v>0</v>
      </c>
    </row>
    <row r="41" spans="2:14" ht="15.75" thickBot="1">
      <c r="B41" s="73" t="s">
        <v>11</v>
      </c>
      <c r="C41" s="79"/>
      <c r="D41" s="82" t="s">
        <v>2</v>
      </c>
      <c r="E41" s="75">
        <v>10</v>
      </c>
      <c r="F41" s="165">
        <v>0</v>
      </c>
      <c r="G41" s="166">
        <v>0</v>
      </c>
      <c r="H41" s="69">
        <f t="shared" si="6"/>
        <v>0</v>
      </c>
      <c r="I41" s="170">
        <v>0</v>
      </c>
      <c r="J41" s="69">
        <f t="shared" si="2"/>
        <v>0</v>
      </c>
      <c r="K41" s="165">
        <v>0</v>
      </c>
      <c r="L41" s="166">
        <v>0</v>
      </c>
      <c r="M41" s="83">
        <f t="shared" si="8"/>
        <v>0</v>
      </c>
      <c r="N41" s="165">
        <v>0</v>
      </c>
    </row>
    <row r="42" spans="2:14" ht="15.75" thickBot="1">
      <c r="B42" s="73" t="s">
        <v>4</v>
      </c>
      <c r="C42" s="73"/>
      <c r="D42" s="82" t="s">
        <v>27</v>
      </c>
      <c r="E42" s="75">
        <v>9</v>
      </c>
      <c r="F42" s="165">
        <v>0</v>
      </c>
      <c r="G42" s="166">
        <v>0</v>
      </c>
      <c r="H42" s="69">
        <f t="shared" si="6"/>
        <v>0</v>
      </c>
      <c r="I42" s="170">
        <v>0</v>
      </c>
      <c r="J42" s="69">
        <f t="shared" si="2"/>
        <v>0</v>
      </c>
      <c r="K42" s="165">
        <v>0</v>
      </c>
      <c r="L42" s="166">
        <v>0</v>
      </c>
      <c r="M42" s="83">
        <f t="shared" si="8"/>
        <v>0</v>
      </c>
      <c r="N42" s="165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75">
        <v>8</v>
      </c>
      <c r="F43" s="165">
        <v>0</v>
      </c>
      <c r="G43" s="166">
        <v>0</v>
      </c>
      <c r="H43" s="69">
        <f t="shared" si="6"/>
        <v>0</v>
      </c>
      <c r="I43" s="170">
        <v>0</v>
      </c>
      <c r="J43" s="69">
        <f t="shared" si="2"/>
        <v>0</v>
      </c>
      <c r="K43" s="165">
        <v>0</v>
      </c>
      <c r="L43" s="166">
        <v>0</v>
      </c>
      <c r="M43" s="83">
        <f t="shared" si="8"/>
        <v>0</v>
      </c>
      <c r="N43" s="165">
        <v>0</v>
      </c>
    </row>
    <row r="44" spans="2:14" ht="15.75" thickBot="1">
      <c r="B44" s="73" t="s">
        <v>4</v>
      </c>
      <c r="C44" s="73"/>
      <c r="D44" s="82" t="s">
        <v>26</v>
      </c>
      <c r="E44" s="75">
        <v>7</v>
      </c>
      <c r="F44" s="165">
        <v>0</v>
      </c>
      <c r="G44" s="166">
        <v>0</v>
      </c>
      <c r="H44" s="69">
        <f t="shared" si="6"/>
        <v>0</v>
      </c>
      <c r="I44" s="170">
        <v>0</v>
      </c>
      <c r="J44" s="69">
        <f t="shared" si="2"/>
        <v>0</v>
      </c>
      <c r="K44" s="165">
        <v>0</v>
      </c>
      <c r="L44" s="166">
        <v>0</v>
      </c>
      <c r="M44" s="83">
        <f t="shared" si="8"/>
        <v>0</v>
      </c>
      <c r="N44" s="165">
        <v>0</v>
      </c>
    </row>
    <row r="45" spans="2:14" ht="15.75" thickBot="1">
      <c r="B45" s="73" t="s">
        <v>1</v>
      </c>
      <c r="C45" s="73"/>
      <c r="D45" s="82" t="s">
        <v>22</v>
      </c>
      <c r="E45" s="75">
        <v>6</v>
      </c>
      <c r="F45" s="165">
        <v>0</v>
      </c>
      <c r="G45" s="166">
        <v>0</v>
      </c>
      <c r="H45" s="69">
        <f t="shared" si="6"/>
        <v>0</v>
      </c>
      <c r="I45" s="170">
        <v>0</v>
      </c>
      <c r="J45" s="69">
        <f t="shared" si="2"/>
        <v>0</v>
      </c>
      <c r="K45" s="165">
        <v>0</v>
      </c>
      <c r="L45" s="166">
        <v>0</v>
      </c>
      <c r="M45" s="83">
        <f t="shared" si="8"/>
        <v>0</v>
      </c>
      <c r="N45" s="165">
        <v>0</v>
      </c>
    </row>
    <row r="46" spans="2:14" ht="15.75" thickBot="1">
      <c r="B46" s="73" t="s">
        <v>12</v>
      </c>
      <c r="C46" s="79"/>
      <c r="D46" s="82" t="s">
        <v>2</v>
      </c>
      <c r="E46" s="75">
        <v>5</v>
      </c>
      <c r="F46" s="165">
        <v>0</v>
      </c>
      <c r="G46" s="166">
        <v>0</v>
      </c>
      <c r="H46" s="69">
        <f t="shared" si="6"/>
        <v>0</v>
      </c>
      <c r="I46" s="170">
        <v>0</v>
      </c>
      <c r="J46" s="69">
        <f t="shared" si="2"/>
        <v>0</v>
      </c>
      <c r="K46" s="165">
        <v>0</v>
      </c>
      <c r="L46" s="166">
        <v>0</v>
      </c>
      <c r="M46" s="83">
        <f t="shared" si="8"/>
        <v>0</v>
      </c>
      <c r="N46" s="165">
        <v>0</v>
      </c>
    </row>
    <row r="47" spans="2:14" ht="15.75" thickBot="1">
      <c r="B47" s="73"/>
      <c r="C47" s="73"/>
      <c r="D47" s="82" t="s">
        <v>7</v>
      </c>
      <c r="E47" s="75">
        <v>4</v>
      </c>
      <c r="F47" s="165">
        <v>0</v>
      </c>
      <c r="G47" s="166">
        <v>0</v>
      </c>
      <c r="H47" s="69">
        <f t="shared" si="6"/>
        <v>0</v>
      </c>
      <c r="I47" s="170">
        <v>0</v>
      </c>
      <c r="J47" s="69">
        <f t="shared" si="2"/>
        <v>0</v>
      </c>
      <c r="K47" s="165">
        <v>0</v>
      </c>
      <c r="L47" s="166">
        <v>0</v>
      </c>
      <c r="M47" s="83">
        <f t="shared" si="8"/>
        <v>0</v>
      </c>
      <c r="N47" s="165">
        <v>0</v>
      </c>
    </row>
    <row r="48" spans="2:14" ht="15.75" thickBot="1">
      <c r="B48" s="73"/>
      <c r="C48" s="73" t="s">
        <v>1</v>
      </c>
      <c r="D48" s="82" t="s">
        <v>1</v>
      </c>
      <c r="E48" s="75">
        <v>3</v>
      </c>
      <c r="F48" s="165">
        <v>0</v>
      </c>
      <c r="G48" s="166">
        <v>0</v>
      </c>
      <c r="H48" s="69">
        <f t="shared" si="6"/>
        <v>0</v>
      </c>
      <c r="I48" s="170">
        <v>0</v>
      </c>
      <c r="J48" s="69">
        <f t="shared" si="2"/>
        <v>0</v>
      </c>
      <c r="K48" s="165">
        <v>0</v>
      </c>
      <c r="L48" s="166">
        <v>0</v>
      </c>
      <c r="M48" s="83">
        <f t="shared" si="8"/>
        <v>0</v>
      </c>
      <c r="N48" s="165">
        <v>0</v>
      </c>
    </row>
    <row r="49" spans="2:14" ht="15.75" thickBot="1">
      <c r="B49" s="73"/>
      <c r="C49" s="73"/>
      <c r="D49" s="82" t="s">
        <v>3</v>
      </c>
      <c r="E49" s="75">
        <v>2</v>
      </c>
      <c r="F49" s="165">
        <v>0</v>
      </c>
      <c r="G49" s="166">
        <v>0</v>
      </c>
      <c r="H49" s="69">
        <f t="shared" si="6"/>
        <v>0</v>
      </c>
      <c r="I49" s="170">
        <v>0</v>
      </c>
      <c r="J49" s="69">
        <f t="shared" si="2"/>
        <v>0</v>
      </c>
      <c r="K49" s="165">
        <v>0</v>
      </c>
      <c r="L49" s="166">
        <v>0</v>
      </c>
      <c r="M49" s="83">
        <f t="shared" si="8"/>
        <v>0</v>
      </c>
      <c r="N49" s="165">
        <v>0</v>
      </c>
    </row>
    <row r="50" spans="2:14" ht="15.75" thickBot="1">
      <c r="B50" s="78"/>
      <c r="C50" s="82"/>
      <c r="D50" s="78"/>
      <c r="E50" s="79">
        <v>1</v>
      </c>
      <c r="F50" s="167">
        <v>0</v>
      </c>
      <c r="G50" s="168">
        <v>0</v>
      </c>
      <c r="H50" s="88">
        <f t="shared" si="6"/>
        <v>0</v>
      </c>
      <c r="I50" s="171">
        <v>2</v>
      </c>
      <c r="J50" s="88">
        <f t="shared" si="2"/>
        <v>2</v>
      </c>
      <c r="K50" s="167">
        <v>0</v>
      </c>
      <c r="L50" s="168">
        <v>0</v>
      </c>
      <c r="M50" s="89">
        <f t="shared" si="8"/>
        <v>0</v>
      </c>
      <c r="N50" s="16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4</v>
      </c>
      <c r="G51" s="69">
        <f t="shared" si="9"/>
        <v>0</v>
      </c>
      <c r="H51" s="69">
        <f t="shared" si="9"/>
        <v>4</v>
      </c>
      <c r="I51" s="69">
        <f t="shared" si="9"/>
        <v>2</v>
      </c>
      <c r="J51" s="69">
        <f t="shared" si="9"/>
        <v>6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8" t="s">
        <v>36</v>
      </c>
      <c r="C53" s="288"/>
      <c r="D53" s="288"/>
      <c r="E53" s="288"/>
      <c r="F53" s="90">
        <f>+F23+F37+F51+F52</f>
        <v>1283</v>
      </c>
      <c r="G53" s="90">
        <f t="shared" ref="G53:J53" si="10">+G23+G37+G51+G52</f>
        <v>233</v>
      </c>
      <c r="H53" s="90">
        <f t="shared" si="10"/>
        <v>1516</v>
      </c>
      <c r="I53" s="90">
        <f t="shared" si="10"/>
        <v>112</v>
      </c>
      <c r="J53" s="90">
        <f t="shared" si="10"/>
        <v>1628</v>
      </c>
      <c r="K53" s="90">
        <f>+K23+K37+K51+K52</f>
        <v>853</v>
      </c>
      <c r="L53" s="90">
        <f t="shared" ref="L53:N53" si="11">+L23+L37+L51+L52</f>
        <v>93</v>
      </c>
      <c r="M53" s="90">
        <f t="shared" si="11"/>
        <v>946</v>
      </c>
      <c r="N53" s="90">
        <f t="shared" si="11"/>
        <v>105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R39" sqref="R3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3.5" thickBot="1">
      <c r="B10" s="64"/>
      <c r="C10" s="65"/>
      <c r="D10" s="66"/>
      <c r="E10" s="67">
        <v>13</v>
      </c>
      <c r="F10" s="181">
        <v>173</v>
      </c>
      <c r="G10" s="182">
        <v>0</v>
      </c>
      <c r="H10" s="69">
        <f>F10+G10</f>
        <v>173</v>
      </c>
      <c r="I10" s="181">
        <v>0</v>
      </c>
      <c r="J10" s="69">
        <f>H10+I10</f>
        <v>173</v>
      </c>
      <c r="K10" s="185">
        <v>153</v>
      </c>
      <c r="L10" s="186">
        <v>25</v>
      </c>
      <c r="M10" s="72">
        <f t="shared" ref="M10:M12" si="0">K10+L10</f>
        <v>178</v>
      </c>
      <c r="N10" s="185">
        <v>30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5</v>
      </c>
      <c r="G11" s="184">
        <v>0</v>
      </c>
      <c r="H11" s="69">
        <f t="shared" ref="H11:H22" si="1">F11+G11</f>
        <v>5</v>
      </c>
      <c r="I11" s="183">
        <v>0</v>
      </c>
      <c r="J11" s="69">
        <f t="shared" ref="J11:J50" si="2">H11+I11</f>
        <v>5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4</v>
      </c>
      <c r="G12" s="184">
        <v>0</v>
      </c>
      <c r="H12" s="69">
        <f t="shared" si="1"/>
        <v>4</v>
      </c>
      <c r="I12" s="183">
        <v>0</v>
      </c>
      <c r="J12" s="69">
        <f t="shared" si="2"/>
        <v>4</v>
      </c>
      <c r="K12" s="187">
        <v>0</v>
      </c>
      <c r="L12" s="188">
        <v>0</v>
      </c>
      <c r="M12" s="72">
        <f t="shared" si="0"/>
        <v>0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23</v>
      </c>
      <c r="G13" s="184">
        <v>0</v>
      </c>
      <c r="H13" s="69">
        <f t="shared" si="1"/>
        <v>23</v>
      </c>
      <c r="I13" s="183">
        <v>0</v>
      </c>
      <c r="J13" s="69">
        <f t="shared" si="2"/>
        <v>23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5</v>
      </c>
      <c r="G14" s="184">
        <v>0</v>
      </c>
      <c r="H14" s="69">
        <f t="shared" si="1"/>
        <v>5</v>
      </c>
      <c r="I14" s="183">
        <v>0</v>
      </c>
      <c r="J14" s="69">
        <f t="shared" si="2"/>
        <v>5</v>
      </c>
      <c r="K14" s="187">
        <v>0</v>
      </c>
      <c r="L14" s="188">
        <v>1</v>
      </c>
      <c r="M14" s="72">
        <f t="shared" ref="M14:M22" si="3">K14+L14</f>
        <v>1</v>
      </c>
      <c r="N14" s="187">
        <v>3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6</v>
      </c>
      <c r="G15" s="184">
        <v>0</v>
      </c>
      <c r="H15" s="69">
        <f t="shared" si="1"/>
        <v>6</v>
      </c>
      <c r="I15" s="183">
        <v>0</v>
      </c>
      <c r="J15" s="69">
        <f t="shared" si="2"/>
        <v>6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1</v>
      </c>
      <c r="G16" s="184">
        <v>0</v>
      </c>
      <c r="H16" s="69">
        <f t="shared" si="1"/>
        <v>1</v>
      </c>
      <c r="I16" s="183">
        <v>0</v>
      </c>
      <c r="J16" s="69">
        <f t="shared" si="2"/>
        <v>1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0</v>
      </c>
      <c r="G17" s="184">
        <v>0</v>
      </c>
      <c r="H17" s="69">
        <f t="shared" si="1"/>
        <v>0</v>
      </c>
      <c r="I17" s="183">
        <v>0</v>
      </c>
      <c r="J17" s="69">
        <f t="shared" si="2"/>
        <v>0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0</v>
      </c>
      <c r="G19" s="184">
        <v>0</v>
      </c>
      <c r="H19" s="69">
        <f t="shared" si="1"/>
        <v>0</v>
      </c>
      <c r="I19" s="183">
        <v>0</v>
      </c>
      <c r="J19" s="69">
        <f t="shared" si="2"/>
        <v>0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0</v>
      </c>
      <c r="H20" s="69">
        <f t="shared" si="1"/>
        <v>0</v>
      </c>
      <c r="I20" s="183">
        <v>0</v>
      </c>
      <c r="J20" s="69">
        <f t="shared" si="2"/>
        <v>0</v>
      </c>
      <c r="K20" s="187">
        <v>0</v>
      </c>
      <c r="L20" s="188">
        <v>1</v>
      </c>
      <c r="M20" s="72">
        <f t="shared" si="3"/>
        <v>1</v>
      </c>
      <c r="N20" s="187">
        <v>1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43</v>
      </c>
      <c r="H21" s="69">
        <f t="shared" si="1"/>
        <v>43</v>
      </c>
      <c r="I21" s="183">
        <v>0</v>
      </c>
      <c r="J21" s="69">
        <f t="shared" si="2"/>
        <v>43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1</v>
      </c>
      <c r="H22" s="69">
        <f t="shared" si="1"/>
        <v>1</v>
      </c>
      <c r="I22" s="183">
        <v>10</v>
      </c>
      <c r="J22" s="69">
        <f t="shared" si="2"/>
        <v>11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217</v>
      </c>
      <c r="G23" s="69">
        <f>SUM(G10:G22)</f>
        <v>44</v>
      </c>
      <c r="H23" s="80">
        <f>SUM(H10:H22)</f>
        <v>261</v>
      </c>
      <c r="I23" s="69">
        <f t="shared" ref="I23:N23" si="4">SUM(I10:I22)</f>
        <v>10</v>
      </c>
      <c r="J23" s="80">
        <f>SUM(J10:J22)</f>
        <v>271</v>
      </c>
      <c r="K23" s="81">
        <f>SUM(K10:K22)</f>
        <v>153</v>
      </c>
      <c r="L23" s="81">
        <f>SUM(L10:L22)</f>
        <v>27</v>
      </c>
      <c r="M23" s="69">
        <f t="shared" si="4"/>
        <v>180</v>
      </c>
      <c r="N23" s="69">
        <f t="shared" si="4"/>
        <v>34</v>
      </c>
    </row>
    <row r="24" spans="2:14" ht="13.5" thickBot="1">
      <c r="B24" s="73"/>
      <c r="C24" s="73"/>
      <c r="D24" s="82"/>
      <c r="E24" s="78">
        <v>13</v>
      </c>
      <c r="F24" s="181">
        <v>543</v>
      </c>
      <c r="G24" s="182">
        <v>0</v>
      </c>
      <c r="H24" s="69">
        <f>F24+G24</f>
        <v>543</v>
      </c>
      <c r="I24" s="181">
        <v>0</v>
      </c>
      <c r="J24" s="69">
        <f t="shared" si="2"/>
        <v>543</v>
      </c>
      <c r="K24" s="185">
        <v>283</v>
      </c>
      <c r="L24" s="186">
        <v>54</v>
      </c>
      <c r="M24" s="83">
        <f t="shared" ref="M24:M36" si="5">K24+L24</f>
        <v>337</v>
      </c>
      <c r="N24" s="185">
        <v>64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10</v>
      </c>
      <c r="G25" s="184">
        <v>0</v>
      </c>
      <c r="H25" s="69">
        <f t="shared" ref="H25:H50" si="6">F25+G25</f>
        <v>10</v>
      </c>
      <c r="I25" s="183">
        <v>0</v>
      </c>
      <c r="J25" s="69">
        <f t="shared" si="2"/>
        <v>10</v>
      </c>
      <c r="K25" s="187">
        <v>3</v>
      </c>
      <c r="L25" s="188">
        <v>0</v>
      </c>
      <c r="M25" s="83">
        <f t="shared" si="5"/>
        <v>3</v>
      </c>
      <c r="N25" s="187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6</v>
      </c>
      <c r="G26" s="184">
        <v>0</v>
      </c>
      <c r="H26" s="69">
        <f t="shared" si="6"/>
        <v>6</v>
      </c>
      <c r="I26" s="183">
        <v>0</v>
      </c>
      <c r="J26" s="69">
        <f t="shared" si="2"/>
        <v>6</v>
      </c>
      <c r="K26" s="187">
        <v>0</v>
      </c>
      <c r="L26" s="188">
        <v>1</v>
      </c>
      <c r="M26" s="83">
        <f t="shared" si="5"/>
        <v>1</v>
      </c>
      <c r="N26" s="187">
        <v>1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16</v>
      </c>
      <c r="G27" s="184">
        <v>0</v>
      </c>
      <c r="H27" s="69">
        <f t="shared" si="6"/>
        <v>16</v>
      </c>
      <c r="I27" s="183">
        <v>0</v>
      </c>
      <c r="J27" s="69">
        <f t="shared" si="2"/>
        <v>16</v>
      </c>
      <c r="K27" s="187">
        <v>0</v>
      </c>
      <c r="L27" s="188">
        <v>1</v>
      </c>
      <c r="M27" s="83">
        <f t="shared" si="5"/>
        <v>1</v>
      </c>
      <c r="N27" s="187">
        <v>1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3</v>
      </c>
      <c r="G28" s="184">
        <v>0</v>
      </c>
      <c r="H28" s="69">
        <f t="shared" si="6"/>
        <v>3</v>
      </c>
      <c r="I28" s="183">
        <v>0</v>
      </c>
      <c r="J28" s="69">
        <f t="shared" si="2"/>
        <v>3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9</v>
      </c>
      <c r="G29" s="184">
        <v>0</v>
      </c>
      <c r="H29" s="69">
        <f t="shared" si="6"/>
        <v>9</v>
      </c>
      <c r="I29" s="183">
        <v>0</v>
      </c>
      <c r="J29" s="69">
        <f t="shared" si="2"/>
        <v>9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5</v>
      </c>
      <c r="G30" s="184">
        <v>0</v>
      </c>
      <c r="H30" s="69">
        <f t="shared" si="6"/>
        <v>5</v>
      </c>
      <c r="I30" s="183">
        <v>0</v>
      </c>
      <c r="J30" s="69">
        <f t="shared" si="2"/>
        <v>5</v>
      </c>
      <c r="K30" s="187">
        <v>0</v>
      </c>
      <c r="L30" s="188">
        <v>1</v>
      </c>
      <c r="M30" s="83">
        <f t="shared" si="5"/>
        <v>1</v>
      </c>
      <c r="N30" s="187">
        <v>1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0</v>
      </c>
      <c r="G31" s="184">
        <v>0</v>
      </c>
      <c r="H31" s="69">
        <f t="shared" si="6"/>
        <v>0</v>
      </c>
      <c r="I31" s="183">
        <v>0</v>
      </c>
      <c r="J31" s="69">
        <f t="shared" si="2"/>
        <v>0</v>
      </c>
      <c r="K31" s="187">
        <v>0</v>
      </c>
      <c r="L31" s="188">
        <v>0</v>
      </c>
      <c r="M31" s="83">
        <f t="shared" si="5"/>
        <v>0</v>
      </c>
      <c r="N31" s="187">
        <v>0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0</v>
      </c>
      <c r="G32" s="184">
        <v>0</v>
      </c>
      <c r="H32" s="69">
        <f t="shared" si="6"/>
        <v>0</v>
      </c>
      <c r="I32" s="183">
        <v>0</v>
      </c>
      <c r="J32" s="69">
        <f t="shared" si="2"/>
        <v>0</v>
      </c>
      <c r="K32" s="187">
        <v>0</v>
      </c>
      <c r="L32" s="188">
        <v>2</v>
      </c>
      <c r="M32" s="83">
        <f t="shared" si="5"/>
        <v>2</v>
      </c>
      <c r="N32" s="187">
        <v>2</v>
      </c>
    </row>
    <row r="33" spans="2:14" ht="13.5" thickBot="1">
      <c r="B33" s="73"/>
      <c r="C33" s="73"/>
      <c r="D33" s="82"/>
      <c r="E33" s="75">
        <v>4</v>
      </c>
      <c r="F33" s="183">
        <v>3</v>
      </c>
      <c r="G33" s="184">
        <v>0</v>
      </c>
      <c r="H33" s="69">
        <f t="shared" si="6"/>
        <v>3</v>
      </c>
      <c r="I33" s="183">
        <v>0</v>
      </c>
      <c r="J33" s="69">
        <f t="shared" si="2"/>
        <v>3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2</v>
      </c>
      <c r="H34" s="69">
        <f t="shared" si="6"/>
        <v>2</v>
      </c>
      <c r="I34" s="183">
        <v>0</v>
      </c>
      <c r="J34" s="69">
        <f t="shared" si="2"/>
        <v>2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40</v>
      </c>
      <c r="H35" s="69">
        <f t="shared" si="6"/>
        <v>40</v>
      </c>
      <c r="I35" s="183">
        <v>0</v>
      </c>
      <c r="J35" s="69">
        <f t="shared" si="2"/>
        <v>40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26</v>
      </c>
      <c r="H36" s="69">
        <f t="shared" si="6"/>
        <v>26</v>
      </c>
      <c r="I36" s="183">
        <v>136</v>
      </c>
      <c r="J36" s="69">
        <f>H36+I36</f>
        <v>162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595</v>
      </c>
      <c r="G37" s="69">
        <f t="shared" si="7"/>
        <v>68</v>
      </c>
      <c r="H37" s="85">
        <f t="shared" si="7"/>
        <v>663</v>
      </c>
      <c r="I37" s="86">
        <f t="shared" si="7"/>
        <v>136</v>
      </c>
      <c r="J37" s="80">
        <f t="shared" si="7"/>
        <v>799</v>
      </c>
      <c r="K37" s="81">
        <f t="shared" si="7"/>
        <v>286</v>
      </c>
      <c r="L37" s="69">
        <f t="shared" si="7"/>
        <v>59</v>
      </c>
      <c r="M37" s="80">
        <f t="shared" si="7"/>
        <v>345</v>
      </c>
      <c r="N37" s="81">
        <f t="shared" si="7"/>
        <v>69</v>
      </c>
    </row>
    <row r="38" spans="2:14" ht="13.5" thickBot="1">
      <c r="B38" s="79"/>
      <c r="C38" s="79"/>
      <c r="D38" s="87"/>
      <c r="E38" s="75">
        <v>13</v>
      </c>
      <c r="F38" s="181">
        <v>2</v>
      </c>
      <c r="G38" s="182">
        <v>0</v>
      </c>
      <c r="H38" s="69">
        <f t="shared" si="6"/>
        <v>2</v>
      </c>
      <c r="I38" s="181">
        <v>0</v>
      </c>
      <c r="J38" s="69">
        <f t="shared" si="2"/>
        <v>2</v>
      </c>
      <c r="K38" s="185">
        <v>1</v>
      </c>
      <c r="L38" s="186">
        <v>1</v>
      </c>
      <c r="M38" s="83">
        <f>K38+L38</f>
        <v>2</v>
      </c>
      <c r="N38" s="185">
        <v>1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33</v>
      </c>
      <c r="J50" s="88">
        <f t="shared" si="2"/>
        <v>33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 thickBo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33</v>
      </c>
      <c r="J51" s="69">
        <f t="shared" si="9"/>
        <v>35</v>
      </c>
      <c r="K51" s="69">
        <f t="shared" si="9"/>
        <v>1</v>
      </c>
      <c r="L51" s="69">
        <f t="shared" si="9"/>
        <v>1</v>
      </c>
      <c r="M51" s="69">
        <f t="shared" si="9"/>
        <v>2</v>
      </c>
      <c r="N51" s="69">
        <f t="shared" si="9"/>
        <v>1</v>
      </c>
    </row>
    <row r="52" spans="2:14" ht="13.5" thickBot="1">
      <c r="B52" s="283" t="s">
        <v>34</v>
      </c>
      <c r="C52" s="284"/>
      <c r="D52" s="284"/>
      <c r="E52" s="285"/>
      <c r="F52" s="181">
        <v>0</v>
      </c>
      <c r="G52" s="182">
        <v>0</v>
      </c>
      <c r="H52" s="182">
        <v>0</v>
      </c>
      <c r="I52" s="182">
        <v>0</v>
      </c>
      <c r="J52" s="182">
        <v>0</v>
      </c>
      <c r="K52" s="182">
        <v>0</v>
      </c>
      <c r="L52" s="182">
        <v>1</v>
      </c>
      <c r="M52" s="182">
        <v>1</v>
      </c>
      <c r="N52" s="182">
        <v>1</v>
      </c>
    </row>
    <row r="53" spans="2:14" ht="15" customHeight="1">
      <c r="B53" s="288" t="s">
        <v>36</v>
      </c>
      <c r="C53" s="288"/>
      <c r="D53" s="288"/>
      <c r="E53" s="288"/>
      <c r="F53" s="90">
        <f>+F23+F37+F51+F52</f>
        <v>814</v>
      </c>
      <c r="G53" s="90">
        <f t="shared" ref="G53:J53" si="10">+G23+G37+G51+G52</f>
        <v>112</v>
      </c>
      <c r="H53" s="90">
        <f t="shared" si="10"/>
        <v>926</v>
      </c>
      <c r="I53" s="90">
        <f t="shared" si="10"/>
        <v>179</v>
      </c>
      <c r="J53" s="90">
        <f t="shared" si="10"/>
        <v>1105</v>
      </c>
      <c r="K53" s="90">
        <f>+K23+K37+K51+K52</f>
        <v>440</v>
      </c>
      <c r="L53" s="90">
        <f t="shared" ref="L53:N53" si="11">+L23+L37+L51+L52</f>
        <v>88</v>
      </c>
      <c r="M53" s="90">
        <f t="shared" si="11"/>
        <v>528</v>
      </c>
      <c r="N53" s="90">
        <f t="shared" si="11"/>
        <v>105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>
      <c r="B10" s="64"/>
      <c r="C10" s="65"/>
      <c r="D10" s="66"/>
      <c r="E10" s="67">
        <v>13</v>
      </c>
      <c r="F10" s="150">
        <v>99</v>
      </c>
      <c r="G10" s="150">
        <v>0</v>
      </c>
      <c r="H10" s="69">
        <f>F10+G10</f>
        <v>99</v>
      </c>
      <c r="I10" s="151">
        <v>0</v>
      </c>
      <c r="J10" s="69">
        <f>H10+I10</f>
        <v>99</v>
      </c>
      <c r="K10" s="153">
        <v>116</v>
      </c>
      <c r="L10" s="153">
        <v>12</v>
      </c>
      <c r="M10" s="72">
        <f t="shared" ref="M10:M12" si="0">K10+L10</f>
        <v>128</v>
      </c>
      <c r="N10" s="154">
        <v>12</v>
      </c>
    </row>
    <row r="11" spans="2:14">
      <c r="B11" s="73" t="s">
        <v>1</v>
      </c>
      <c r="C11" s="74" t="s">
        <v>0</v>
      </c>
      <c r="D11" s="66"/>
      <c r="E11" s="75">
        <v>12</v>
      </c>
      <c r="F11" s="150">
        <v>10</v>
      </c>
      <c r="G11" s="150">
        <v>0</v>
      </c>
      <c r="H11" s="69">
        <f t="shared" ref="H11:H22" si="1">F11+G11</f>
        <v>10</v>
      </c>
      <c r="I11" s="151">
        <v>0</v>
      </c>
      <c r="J11" s="69">
        <f t="shared" ref="J11:J50" si="2">H11+I11</f>
        <v>10</v>
      </c>
      <c r="K11" s="153">
        <v>0</v>
      </c>
      <c r="L11" s="153">
        <v>0</v>
      </c>
      <c r="M11" s="72">
        <f t="shared" si="0"/>
        <v>0</v>
      </c>
      <c r="N11" s="154">
        <v>0</v>
      </c>
    </row>
    <row r="12" spans="2:14">
      <c r="B12" s="73" t="s">
        <v>2</v>
      </c>
      <c r="C12" s="76"/>
      <c r="D12" s="77" t="s">
        <v>6</v>
      </c>
      <c r="E12" s="75">
        <v>11</v>
      </c>
      <c r="F12" s="150">
        <v>6</v>
      </c>
      <c r="G12" s="150">
        <v>0</v>
      </c>
      <c r="H12" s="69">
        <f t="shared" si="1"/>
        <v>6</v>
      </c>
      <c r="I12" s="151">
        <v>0</v>
      </c>
      <c r="J12" s="69">
        <f t="shared" si="2"/>
        <v>6</v>
      </c>
      <c r="K12" s="153">
        <v>0</v>
      </c>
      <c r="L12" s="153">
        <v>1</v>
      </c>
      <c r="M12" s="72">
        <f t="shared" si="0"/>
        <v>1</v>
      </c>
      <c r="N12" s="154">
        <v>1</v>
      </c>
    </row>
    <row r="13" spans="2:14">
      <c r="B13" s="73" t="s">
        <v>1</v>
      </c>
      <c r="C13" s="74"/>
      <c r="D13" s="77" t="s">
        <v>10</v>
      </c>
      <c r="E13" s="75">
        <v>10</v>
      </c>
      <c r="F13" s="150">
        <v>20</v>
      </c>
      <c r="G13" s="150">
        <v>0</v>
      </c>
      <c r="H13" s="69">
        <f t="shared" si="1"/>
        <v>20</v>
      </c>
      <c r="I13" s="151">
        <v>0</v>
      </c>
      <c r="J13" s="69">
        <f t="shared" si="2"/>
        <v>20</v>
      </c>
      <c r="K13" s="153">
        <v>0</v>
      </c>
      <c r="L13" s="153">
        <v>0</v>
      </c>
      <c r="M13" s="72">
        <f>K13+L13</f>
        <v>0</v>
      </c>
      <c r="N13" s="154">
        <v>0</v>
      </c>
    </row>
    <row r="14" spans="2:14">
      <c r="B14" s="73" t="s">
        <v>3</v>
      </c>
      <c r="C14" s="74"/>
      <c r="D14" s="77" t="s">
        <v>25</v>
      </c>
      <c r="E14" s="75">
        <v>9</v>
      </c>
      <c r="F14" s="150">
        <v>10</v>
      </c>
      <c r="G14" s="150">
        <v>0</v>
      </c>
      <c r="H14" s="69">
        <f t="shared" si="1"/>
        <v>10</v>
      </c>
      <c r="I14" s="151">
        <v>0</v>
      </c>
      <c r="J14" s="69">
        <f t="shared" si="2"/>
        <v>10</v>
      </c>
      <c r="K14" s="153">
        <v>0</v>
      </c>
      <c r="L14" s="153">
        <v>0</v>
      </c>
      <c r="M14" s="72">
        <f t="shared" ref="M14:M22" si="3">K14+L14</f>
        <v>0</v>
      </c>
      <c r="N14" s="154">
        <v>0</v>
      </c>
    </row>
    <row r="15" spans="2:14">
      <c r="B15" s="73" t="s">
        <v>4</v>
      </c>
      <c r="C15" s="74" t="s">
        <v>5</v>
      </c>
      <c r="D15" s="77" t="s">
        <v>22</v>
      </c>
      <c r="E15" s="75">
        <v>8</v>
      </c>
      <c r="F15" s="150">
        <v>6</v>
      </c>
      <c r="G15" s="150">
        <v>0</v>
      </c>
      <c r="H15" s="69">
        <f t="shared" si="1"/>
        <v>6</v>
      </c>
      <c r="I15" s="151">
        <v>0</v>
      </c>
      <c r="J15" s="69">
        <f t="shared" si="2"/>
        <v>6</v>
      </c>
      <c r="K15" s="153">
        <v>0</v>
      </c>
      <c r="L15" s="153">
        <v>0</v>
      </c>
      <c r="M15" s="72">
        <f t="shared" si="3"/>
        <v>0</v>
      </c>
      <c r="N15" s="154">
        <v>0</v>
      </c>
    </row>
    <row r="16" spans="2:14">
      <c r="B16" s="73" t="s">
        <v>6</v>
      </c>
      <c r="C16" s="74"/>
      <c r="D16" s="77" t="s">
        <v>12</v>
      </c>
      <c r="E16" s="75">
        <v>7</v>
      </c>
      <c r="F16" s="150">
        <v>5</v>
      </c>
      <c r="G16" s="150">
        <v>0</v>
      </c>
      <c r="H16" s="69">
        <f t="shared" si="1"/>
        <v>5</v>
      </c>
      <c r="I16" s="151">
        <v>0</v>
      </c>
      <c r="J16" s="69">
        <f t="shared" si="2"/>
        <v>5</v>
      </c>
      <c r="K16" s="153">
        <v>0</v>
      </c>
      <c r="L16" s="153">
        <v>0</v>
      </c>
      <c r="M16" s="72">
        <f t="shared" si="3"/>
        <v>0</v>
      </c>
      <c r="N16" s="154">
        <v>0</v>
      </c>
    </row>
    <row r="17" spans="2:14">
      <c r="B17" s="73" t="s">
        <v>7</v>
      </c>
      <c r="C17" s="76"/>
      <c r="D17" s="77" t="s">
        <v>4</v>
      </c>
      <c r="E17" s="75">
        <v>6</v>
      </c>
      <c r="F17" s="150">
        <v>4</v>
      </c>
      <c r="G17" s="150">
        <v>0</v>
      </c>
      <c r="H17" s="69">
        <f t="shared" si="1"/>
        <v>4</v>
      </c>
      <c r="I17" s="151">
        <v>0</v>
      </c>
      <c r="J17" s="69">
        <f t="shared" si="2"/>
        <v>4</v>
      </c>
      <c r="K17" s="153">
        <v>0</v>
      </c>
      <c r="L17" s="153">
        <v>0</v>
      </c>
      <c r="M17" s="72">
        <f t="shared" si="3"/>
        <v>0</v>
      </c>
      <c r="N17" s="154">
        <v>0</v>
      </c>
    </row>
    <row r="18" spans="2:14">
      <c r="B18" s="73" t="s">
        <v>1</v>
      </c>
      <c r="C18" s="74"/>
      <c r="D18" s="77" t="s">
        <v>9</v>
      </c>
      <c r="E18" s="75">
        <v>5</v>
      </c>
      <c r="F18" s="150">
        <v>0</v>
      </c>
      <c r="G18" s="150">
        <v>0</v>
      </c>
      <c r="H18" s="69">
        <f t="shared" si="1"/>
        <v>0</v>
      </c>
      <c r="I18" s="151">
        <v>0</v>
      </c>
      <c r="J18" s="69">
        <f t="shared" si="2"/>
        <v>0</v>
      </c>
      <c r="K18" s="153">
        <v>0</v>
      </c>
      <c r="L18" s="153">
        <v>0</v>
      </c>
      <c r="M18" s="72">
        <f t="shared" si="3"/>
        <v>0</v>
      </c>
      <c r="N18" s="154">
        <v>0</v>
      </c>
    </row>
    <row r="19" spans="2:14">
      <c r="B19" s="73"/>
      <c r="C19" s="74"/>
      <c r="D19" s="77" t="s">
        <v>12</v>
      </c>
      <c r="E19" s="75">
        <v>4</v>
      </c>
      <c r="F19" s="150">
        <v>16</v>
      </c>
      <c r="G19" s="150">
        <v>0</v>
      </c>
      <c r="H19" s="69">
        <f t="shared" si="1"/>
        <v>16</v>
      </c>
      <c r="I19" s="151">
        <v>0</v>
      </c>
      <c r="J19" s="69">
        <f t="shared" si="2"/>
        <v>16</v>
      </c>
      <c r="K19" s="153">
        <v>0</v>
      </c>
      <c r="L19" s="153">
        <v>1</v>
      </c>
      <c r="M19" s="72">
        <f t="shared" si="3"/>
        <v>1</v>
      </c>
      <c r="N19" s="154">
        <v>3</v>
      </c>
    </row>
    <row r="20" spans="2:14">
      <c r="B20" s="73"/>
      <c r="C20" s="74" t="s">
        <v>1</v>
      </c>
      <c r="D20" s="66"/>
      <c r="E20" s="75">
        <v>3</v>
      </c>
      <c r="F20" s="150">
        <v>0</v>
      </c>
      <c r="G20" s="150">
        <v>7</v>
      </c>
      <c r="H20" s="69">
        <f t="shared" si="1"/>
        <v>7</v>
      </c>
      <c r="I20" s="151">
        <v>0</v>
      </c>
      <c r="J20" s="69">
        <f t="shared" si="2"/>
        <v>7</v>
      </c>
      <c r="K20" s="153">
        <v>0</v>
      </c>
      <c r="L20" s="153">
        <v>0</v>
      </c>
      <c r="M20" s="72">
        <f t="shared" si="3"/>
        <v>0</v>
      </c>
      <c r="N20" s="154">
        <v>0</v>
      </c>
    </row>
    <row r="21" spans="2:14">
      <c r="B21" s="73"/>
      <c r="C21" s="74"/>
      <c r="D21" s="66"/>
      <c r="E21" s="75">
        <v>2</v>
      </c>
      <c r="F21" s="150">
        <v>0</v>
      </c>
      <c r="G21" s="150">
        <v>19</v>
      </c>
      <c r="H21" s="69">
        <f t="shared" si="1"/>
        <v>19</v>
      </c>
      <c r="I21" s="151">
        <v>0</v>
      </c>
      <c r="J21" s="69">
        <f t="shared" si="2"/>
        <v>19</v>
      </c>
      <c r="K21" s="153">
        <v>0</v>
      </c>
      <c r="L21" s="153">
        <v>0</v>
      </c>
      <c r="M21" s="72">
        <f t="shared" si="3"/>
        <v>0</v>
      </c>
      <c r="N21" s="154">
        <v>0</v>
      </c>
    </row>
    <row r="22" spans="2:14">
      <c r="B22" s="78"/>
      <c r="C22" s="76"/>
      <c r="D22" s="66"/>
      <c r="E22" s="79">
        <v>1</v>
      </c>
      <c r="F22" s="150">
        <v>0</v>
      </c>
      <c r="G22" s="150">
        <v>5</v>
      </c>
      <c r="H22" s="69">
        <f t="shared" si="1"/>
        <v>5</v>
      </c>
      <c r="I22" s="152">
        <v>12</v>
      </c>
      <c r="J22" s="69">
        <f t="shared" si="2"/>
        <v>17</v>
      </c>
      <c r="K22" s="153">
        <v>0</v>
      </c>
      <c r="L22" s="153">
        <v>0</v>
      </c>
      <c r="M22" s="72">
        <f t="shared" si="3"/>
        <v>0</v>
      </c>
      <c r="N22" s="154">
        <v>0</v>
      </c>
    </row>
    <row r="23" spans="2:14" ht="15" customHeight="1">
      <c r="B23" s="283" t="s">
        <v>18</v>
      </c>
      <c r="C23" s="284"/>
      <c r="D23" s="284"/>
      <c r="E23" s="285"/>
      <c r="F23" s="69">
        <f>SUM(F10:F22)</f>
        <v>176</v>
      </c>
      <c r="G23" s="69">
        <f>SUM(G10:G22)</f>
        <v>31</v>
      </c>
      <c r="H23" s="80">
        <f>SUM(H10:H22)</f>
        <v>207</v>
      </c>
      <c r="I23" s="69">
        <f t="shared" ref="I23:N23" si="4">SUM(I10:I22)</f>
        <v>12</v>
      </c>
      <c r="J23" s="80">
        <f>SUM(J10:J22)</f>
        <v>219</v>
      </c>
      <c r="K23" s="81">
        <f>SUM(K10:K22)</f>
        <v>116</v>
      </c>
      <c r="L23" s="81">
        <f>SUM(L10:L22)</f>
        <v>14</v>
      </c>
      <c r="M23" s="69">
        <f t="shared" si="4"/>
        <v>130</v>
      </c>
      <c r="N23" s="69">
        <f t="shared" si="4"/>
        <v>16</v>
      </c>
    </row>
    <row r="24" spans="2:14">
      <c r="B24" s="73"/>
      <c r="C24" s="73"/>
      <c r="D24" s="82"/>
      <c r="E24" s="78">
        <v>13</v>
      </c>
      <c r="F24" s="155">
        <v>323</v>
      </c>
      <c r="G24" s="155">
        <v>0</v>
      </c>
      <c r="H24" s="69">
        <f>F24+G24</f>
        <v>323</v>
      </c>
      <c r="I24" s="156">
        <v>0</v>
      </c>
      <c r="J24" s="69">
        <f t="shared" si="2"/>
        <v>323</v>
      </c>
      <c r="K24" s="157">
        <v>218</v>
      </c>
      <c r="L24" s="157">
        <v>47</v>
      </c>
      <c r="M24" s="83">
        <f t="shared" ref="M24:M36" si="5">K24+L24</f>
        <v>265</v>
      </c>
      <c r="N24" s="158">
        <v>56</v>
      </c>
    </row>
    <row r="25" spans="2:14">
      <c r="B25" s="73"/>
      <c r="C25" s="73" t="s">
        <v>0</v>
      </c>
      <c r="D25" s="82"/>
      <c r="E25" s="75">
        <v>12</v>
      </c>
      <c r="F25" s="155">
        <v>11</v>
      </c>
      <c r="G25" s="155">
        <v>0</v>
      </c>
      <c r="H25" s="69">
        <f t="shared" ref="H25:H50" si="6">F25+G25</f>
        <v>11</v>
      </c>
      <c r="I25" s="156">
        <v>0</v>
      </c>
      <c r="J25" s="69">
        <f t="shared" si="2"/>
        <v>11</v>
      </c>
      <c r="K25" s="157">
        <v>0</v>
      </c>
      <c r="L25" s="157">
        <v>0</v>
      </c>
      <c r="M25" s="83">
        <f t="shared" si="5"/>
        <v>0</v>
      </c>
      <c r="N25" s="158">
        <v>0</v>
      </c>
    </row>
    <row r="26" spans="2:14">
      <c r="B26" s="73" t="s">
        <v>7</v>
      </c>
      <c r="C26" s="78"/>
      <c r="D26" s="82"/>
      <c r="E26" s="75">
        <v>11</v>
      </c>
      <c r="F26" s="155">
        <v>20</v>
      </c>
      <c r="G26" s="155">
        <v>0</v>
      </c>
      <c r="H26" s="69">
        <f t="shared" si="6"/>
        <v>20</v>
      </c>
      <c r="I26" s="156">
        <v>0</v>
      </c>
      <c r="J26" s="69">
        <f t="shared" si="2"/>
        <v>20</v>
      </c>
      <c r="K26" s="157">
        <v>0</v>
      </c>
      <c r="L26" s="157">
        <v>0</v>
      </c>
      <c r="M26" s="83">
        <f t="shared" si="5"/>
        <v>0</v>
      </c>
      <c r="N26" s="158">
        <v>0</v>
      </c>
    </row>
    <row r="27" spans="2:14">
      <c r="B27" s="73" t="s">
        <v>8</v>
      </c>
      <c r="C27" s="73"/>
      <c r="D27" s="82" t="s">
        <v>26</v>
      </c>
      <c r="E27" s="75">
        <v>10</v>
      </c>
      <c r="F27" s="155">
        <v>4</v>
      </c>
      <c r="G27" s="155">
        <v>0</v>
      </c>
      <c r="H27" s="69">
        <f t="shared" si="6"/>
        <v>4</v>
      </c>
      <c r="I27" s="156">
        <v>0</v>
      </c>
      <c r="J27" s="69">
        <f t="shared" si="2"/>
        <v>4</v>
      </c>
      <c r="K27" s="157">
        <v>1</v>
      </c>
      <c r="L27" s="157">
        <v>0</v>
      </c>
      <c r="M27" s="83">
        <f t="shared" si="5"/>
        <v>1</v>
      </c>
      <c r="N27" s="158">
        <v>0</v>
      </c>
    </row>
    <row r="28" spans="2:14">
      <c r="B28" s="73" t="s">
        <v>0</v>
      </c>
      <c r="C28" s="73"/>
      <c r="D28" s="82" t="s">
        <v>8</v>
      </c>
      <c r="E28" s="75">
        <v>9</v>
      </c>
      <c r="F28" s="155">
        <v>33</v>
      </c>
      <c r="G28" s="155">
        <v>0</v>
      </c>
      <c r="H28" s="69">
        <f t="shared" si="6"/>
        <v>33</v>
      </c>
      <c r="I28" s="156">
        <v>0</v>
      </c>
      <c r="J28" s="69">
        <f t="shared" si="2"/>
        <v>33</v>
      </c>
      <c r="K28" s="157">
        <v>0</v>
      </c>
      <c r="L28" s="157">
        <v>0</v>
      </c>
      <c r="M28" s="83">
        <f t="shared" si="5"/>
        <v>0</v>
      </c>
      <c r="N28" s="158">
        <v>0</v>
      </c>
    </row>
    <row r="29" spans="2:14">
      <c r="B29" s="73" t="s">
        <v>2</v>
      </c>
      <c r="C29" s="73" t="s">
        <v>5</v>
      </c>
      <c r="D29" s="82" t="s">
        <v>27</v>
      </c>
      <c r="E29" s="75">
        <v>8</v>
      </c>
      <c r="F29" s="155">
        <v>7</v>
      </c>
      <c r="G29" s="155">
        <v>0</v>
      </c>
      <c r="H29" s="69">
        <f t="shared" si="6"/>
        <v>7</v>
      </c>
      <c r="I29" s="156">
        <v>0</v>
      </c>
      <c r="J29" s="69">
        <f t="shared" si="2"/>
        <v>7</v>
      </c>
      <c r="K29" s="157">
        <v>0</v>
      </c>
      <c r="L29" s="157">
        <v>0</v>
      </c>
      <c r="M29" s="83">
        <f t="shared" si="5"/>
        <v>0</v>
      </c>
      <c r="N29" s="158">
        <v>0</v>
      </c>
    </row>
    <row r="30" spans="2:14">
      <c r="B30" s="73" t="s">
        <v>4</v>
      </c>
      <c r="C30" s="73"/>
      <c r="D30" s="82" t="s">
        <v>4</v>
      </c>
      <c r="E30" s="75">
        <v>7</v>
      </c>
      <c r="F30" s="155">
        <v>10</v>
      </c>
      <c r="G30" s="155">
        <v>0</v>
      </c>
      <c r="H30" s="69">
        <f t="shared" si="6"/>
        <v>10</v>
      </c>
      <c r="I30" s="156">
        <v>0</v>
      </c>
      <c r="J30" s="69">
        <f t="shared" si="2"/>
        <v>10</v>
      </c>
      <c r="K30" s="157">
        <v>0</v>
      </c>
      <c r="L30" s="157">
        <v>0</v>
      </c>
      <c r="M30" s="83">
        <f t="shared" si="5"/>
        <v>0</v>
      </c>
      <c r="N30" s="158">
        <v>0</v>
      </c>
    </row>
    <row r="31" spans="2:14">
      <c r="B31" s="73" t="s">
        <v>0</v>
      </c>
      <c r="C31" s="73"/>
      <c r="D31" s="82" t="s">
        <v>9</v>
      </c>
      <c r="E31" s="75">
        <v>6</v>
      </c>
      <c r="F31" s="155">
        <v>1</v>
      </c>
      <c r="G31" s="155">
        <v>0</v>
      </c>
      <c r="H31" s="69">
        <f t="shared" si="6"/>
        <v>1</v>
      </c>
      <c r="I31" s="156">
        <v>0</v>
      </c>
      <c r="J31" s="69">
        <f t="shared" si="2"/>
        <v>1</v>
      </c>
      <c r="K31" s="157">
        <v>0</v>
      </c>
      <c r="L31" s="157">
        <v>0</v>
      </c>
      <c r="M31" s="83">
        <f t="shared" si="5"/>
        <v>0</v>
      </c>
      <c r="N31" s="158">
        <v>0</v>
      </c>
    </row>
    <row r="32" spans="2:14">
      <c r="B32" s="73" t="s">
        <v>9</v>
      </c>
      <c r="C32" s="79"/>
      <c r="D32" s="82"/>
      <c r="E32" s="75">
        <v>5</v>
      </c>
      <c r="F32" s="155">
        <v>0</v>
      </c>
      <c r="G32" s="155">
        <v>0</v>
      </c>
      <c r="H32" s="69">
        <f t="shared" si="6"/>
        <v>0</v>
      </c>
      <c r="I32" s="156">
        <v>0</v>
      </c>
      <c r="J32" s="69">
        <f t="shared" si="2"/>
        <v>0</v>
      </c>
      <c r="K32" s="157">
        <v>0</v>
      </c>
      <c r="L32" s="157">
        <v>0</v>
      </c>
      <c r="M32" s="83">
        <f t="shared" si="5"/>
        <v>0</v>
      </c>
      <c r="N32" s="158">
        <v>0</v>
      </c>
    </row>
    <row r="33" spans="2:14">
      <c r="B33" s="73"/>
      <c r="C33" s="73"/>
      <c r="D33" s="82"/>
      <c r="E33" s="75">
        <v>4</v>
      </c>
      <c r="F33" s="155">
        <v>10</v>
      </c>
      <c r="G33" s="155">
        <v>0</v>
      </c>
      <c r="H33" s="69">
        <f t="shared" si="6"/>
        <v>10</v>
      </c>
      <c r="I33" s="156">
        <v>0</v>
      </c>
      <c r="J33" s="69">
        <f t="shared" si="2"/>
        <v>10</v>
      </c>
      <c r="K33" s="157">
        <v>0</v>
      </c>
      <c r="L33" s="157">
        <v>0</v>
      </c>
      <c r="M33" s="83">
        <f t="shared" si="5"/>
        <v>0</v>
      </c>
      <c r="N33" s="158">
        <v>0</v>
      </c>
    </row>
    <row r="34" spans="2:14">
      <c r="B34" s="73"/>
      <c r="C34" s="73" t="s">
        <v>1</v>
      </c>
      <c r="D34" s="82"/>
      <c r="E34" s="75">
        <v>3</v>
      </c>
      <c r="F34" s="155">
        <v>0</v>
      </c>
      <c r="G34" s="155">
        <v>20</v>
      </c>
      <c r="H34" s="69">
        <f t="shared" si="6"/>
        <v>20</v>
      </c>
      <c r="I34" s="156">
        <v>0</v>
      </c>
      <c r="J34" s="69">
        <f t="shared" si="2"/>
        <v>20</v>
      </c>
      <c r="K34" s="157">
        <v>1</v>
      </c>
      <c r="L34" s="157">
        <v>0</v>
      </c>
      <c r="M34" s="83">
        <f t="shared" si="5"/>
        <v>1</v>
      </c>
      <c r="N34" s="158">
        <v>0</v>
      </c>
    </row>
    <row r="35" spans="2:14">
      <c r="B35" s="73"/>
      <c r="C35" s="73"/>
      <c r="D35" s="82"/>
      <c r="E35" s="75">
        <v>2</v>
      </c>
      <c r="F35" s="155">
        <v>0</v>
      </c>
      <c r="G35" s="155">
        <v>54</v>
      </c>
      <c r="H35" s="69">
        <f t="shared" si="6"/>
        <v>54</v>
      </c>
      <c r="I35" s="156">
        <v>0</v>
      </c>
      <c r="J35" s="69">
        <f t="shared" si="2"/>
        <v>54</v>
      </c>
      <c r="K35" s="157">
        <v>0</v>
      </c>
      <c r="L35" s="157">
        <v>0</v>
      </c>
      <c r="M35" s="83">
        <f t="shared" si="5"/>
        <v>0</v>
      </c>
      <c r="N35" s="158">
        <v>0</v>
      </c>
    </row>
    <row r="36" spans="2:14">
      <c r="B36" s="78"/>
      <c r="C36" s="78"/>
      <c r="D36" s="82"/>
      <c r="E36" s="79">
        <v>1</v>
      </c>
      <c r="F36" s="155">
        <v>0</v>
      </c>
      <c r="G36" s="155">
        <v>16</v>
      </c>
      <c r="H36" s="69">
        <f t="shared" si="6"/>
        <v>16</v>
      </c>
      <c r="I36" s="156">
        <v>29</v>
      </c>
      <c r="J36" s="69">
        <f>H36+I36</f>
        <v>45</v>
      </c>
      <c r="K36" s="157">
        <v>0</v>
      </c>
      <c r="L36" s="157">
        <v>1</v>
      </c>
      <c r="M36" s="83">
        <f t="shared" si="5"/>
        <v>1</v>
      </c>
      <c r="N36" s="158">
        <v>1</v>
      </c>
    </row>
    <row r="37" spans="2:14" ht="15" customHeight="1">
      <c r="B37" s="283" t="s">
        <v>19</v>
      </c>
      <c r="C37" s="284"/>
      <c r="D37" s="284"/>
      <c r="E37" s="284"/>
      <c r="F37" s="81">
        <f t="shared" ref="F37:N37" si="7">SUM(F24:F36)</f>
        <v>419</v>
      </c>
      <c r="G37" s="69">
        <f t="shared" si="7"/>
        <v>90</v>
      </c>
      <c r="H37" s="85">
        <f t="shared" si="7"/>
        <v>509</v>
      </c>
      <c r="I37" s="86">
        <f t="shared" si="7"/>
        <v>29</v>
      </c>
      <c r="J37" s="80">
        <f t="shared" si="7"/>
        <v>538</v>
      </c>
      <c r="K37" s="81">
        <f t="shared" si="7"/>
        <v>220</v>
      </c>
      <c r="L37" s="69">
        <f t="shared" si="7"/>
        <v>48</v>
      </c>
      <c r="M37" s="80">
        <f t="shared" si="7"/>
        <v>268</v>
      </c>
      <c r="N37" s="81">
        <f t="shared" si="7"/>
        <v>57</v>
      </c>
    </row>
    <row r="38" spans="2:14">
      <c r="B38" s="79"/>
      <c r="C38" s="79"/>
      <c r="D38" s="87"/>
      <c r="E38" s="75">
        <v>13</v>
      </c>
      <c r="F38" s="159">
        <v>2</v>
      </c>
      <c r="G38" s="159">
        <v>0</v>
      </c>
      <c r="H38" s="69">
        <f t="shared" si="6"/>
        <v>2</v>
      </c>
      <c r="I38" s="160">
        <v>0</v>
      </c>
      <c r="J38" s="69">
        <f t="shared" si="2"/>
        <v>2</v>
      </c>
      <c r="K38" s="161">
        <v>2</v>
      </c>
      <c r="L38" s="161">
        <v>2</v>
      </c>
      <c r="M38" s="83">
        <f>K38+L38</f>
        <v>4</v>
      </c>
      <c r="N38" s="162">
        <v>2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159">
        <v>0</v>
      </c>
      <c r="G39" s="159">
        <v>0</v>
      </c>
      <c r="H39" s="69">
        <f t="shared" si="6"/>
        <v>0</v>
      </c>
      <c r="I39" s="160">
        <v>0</v>
      </c>
      <c r="J39" s="69">
        <f t="shared" si="2"/>
        <v>0</v>
      </c>
      <c r="K39" s="161">
        <v>0</v>
      </c>
      <c r="L39" s="161">
        <v>0</v>
      </c>
      <c r="M39" s="83">
        <f t="shared" ref="M39:M50" si="8">K39+L39</f>
        <v>0</v>
      </c>
      <c r="N39" s="162">
        <v>0</v>
      </c>
    </row>
    <row r="40" spans="2:14">
      <c r="B40" s="73" t="s">
        <v>10</v>
      </c>
      <c r="C40" s="73"/>
      <c r="D40" s="82" t="s">
        <v>10</v>
      </c>
      <c r="E40" s="75">
        <v>11</v>
      </c>
      <c r="F40" s="159">
        <v>0</v>
      </c>
      <c r="G40" s="159">
        <v>0</v>
      </c>
      <c r="H40" s="69">
        <f t="shared" si="6"/>
        <v>0</v>
      </c>
      <c r="I40" s="160">
        <v>0</v>
      </c>
      <c r="J40" s="69">
        <f t="shared" si="2"/>
        <v>0</v>
      </c>
      <c r="K40" s="161">
        <v>0</v>
      </c>
      <c r="L40" s="161">
        <v>0</v>
      </c>
      <c r="M40" s="83">
        <f t="shared" si="8"/>
        <v>0</v>
      </c>
      <c r="N40" s="162">
        <v>0</v>
      </c>
    </row>
    <row r="41" spans="2:14">
      <c r="B41" s="73" t="s">
        <v>11</v>
      </c>
      <c r="C41" s="79"/>
      <c r="D41" s="82" t="s">
        <v>2</v>
      </c>
      <c r="E41" s="75">
        <v>10</v>
      </c>
      <c r="F41" s="159">
        <v>0</v>
      </c>
      <c r="G41" s="159">
        <v>0</v>
      </c>
      <c r="H41" s="69">
        <f t="shared" si="6"/>
        <v>0</v>
      </c>
      <c r="I41" s="160">
        <v>0</v>
      </c>
      <c r="J41" s="69">
        <f t="shared" si="2"/>
        <v>0</v>
      </c>
      <c r="K41" s="161">
        <v>0</v>
      </c>
      <c r="L41" s="161">
        <v>0</v>
      </c>
      <c r="M41" s="83">
        <f t="shared" si="8"/>
        <v>0</v>
      </c>
      <c r="N41" s="162">
        <v>0</v>
      </c>
    </row>
    <row r="42" spans="2:14">
      <c r="B42" s="73" t="s">
        <v>4</v>
      </c>
      <c r="C42" s="73"/>
      <c r="D42" s="82" t="s">
        <v>27</v>
      </c>
      <c r="E42" s="75">
        <v>9</v>
      </c>
      <c r="F42" s="159">
        <v>0</v>
      </c>
      <c r="G42" s="159">
        <v>0</v>
      </c>
      <c r="H42" s="69">
        <f t="shared" si="6"/>
        <v>0</v>
      </c>
      <c r="I42" s="160">
        <v>0</v>
      </c>
      <c r="J42" s="69">
        <f t="shared" si="2"/>
        <v>0</v>
      </c>
      <c r="K42" s="161">
        <v>0</v>
      </c>
      <c r="L42" s="161">
        <v>0</v>
      </c>
      <c r="M42" s="83">
        <f t="shared" si="8"/>
        <v>0</v>
      </c>
      <c r="N42" s="162">
        <v>0</v>
      </c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159">
        <v>0</v>
      </c>
      <c r="G43" s="159">
        <v>0</v>
      </c>
      <c r="H43" s="69">
        <f t="shared" si="6"/>
        <v>0</v>
      </c>
      <c r="I43" s="160">
        <v>0</v>
      </c>
      <c r="J43" s="69">
        <f t="shared" si="2"/>
        <v>0</v>
      </c>
      <c r="K43" s="161">
        <v>0</v>
      </c>
      <c r="L43" s="161">
        <v>0</v>
      </c>
      <c r="M43" s="83">
        <f t="shared" si="8"/>
        <v>0</v>
      </c>
      <c r="N43" s="162">
        <v>0</v>
      </c>
    </row>
    <row r="44" spans="2:14">
      <c r="B44" s="73" t="s">
        <v>4</v>
      </c>
      <c r="C44" s="73"/>
      <c r="D44" s="82" t="s">
        <v>26</v>
      </c>
      <c r="E44" s="75">
        <v>7</v>
      </c>
      <c r="F44" s="159">
        <v>0</v>
      </c>
      <c r="G44" s="159">
        <v>0</v>
      </c>
      <c r="H44" s="69">
        <f t="shared" si="6"/>
        <v>0</v>
      </c>
      <c r="I44" s="160">
        <v>0</v>
      </c>
      <c r="J44" s="69">
        <f t="shared" si="2"/>
        <v>0</v>
      </c>
      <c r="K44" s="161">
        <v>0</v>
      </c>
      <c r="L44" s="161">
        <v>0</v>
      </c>
      <c r="M44" s="83">
        <f t="shared" si="8"/>
        <v>0</v>
      </c>
      <c r="N44" s="162">
        <v>0</v>
      </c>
    </row>
    <row r="45" spans="2:14">
      <c r="B45" s="73" t="s">
        <v>1</v>
      </c>
      <c r="C45" s="73"/>
      <c r="D45" s="82" t="s">
        <v>22</v>
      </c>
      <c r="E45" s="75">
        <v>6</v>
      </c>
      <c r="F45" s="159">
        <v>0</v>
      </c>
      <c r="G45" s="159">
        <v>0</v>
      </c>
      <c r="H45" s="69">
        <f t="shared" si="6"/>
        <v>0</v>
      </c>
      <c r="I45" s="160">
        <v>0</v>
      </c>
      <c r="J45" s="69">
        <f t="shared" si="2"/>
        <v>0</v>
      </c>
      <c r="K45" s="161">
        <v>0</v>
      </c>
      <c r="L45" s="161">
        <v>0</v>
      </c>
      <c r="M45" s="83">
        <f t="shared" si="8"/>
        <v>0</v>
      </c>
      <c r="N45" s="162">
        <v>0</v>
      </c>
    </row>
    <row r="46" spans="2:14">
      <c r="B46" s="73" t="s">
        <v>12</v>
      </c>
      <c r="C46" s="79"/>
      <c r="D46" s="82" t="s">
        <v>2</v>
      </c>
      <c r="E46" s="75">
        <v>5</v>
      </c>
      <c r="F46" s="159">
        <v>0</v>
      </c>
      <c r="G46" s="159">
        <v>0</v>
      </c>
      <c r="H46" s="69">
        <f t="shared" si="6"/>
        <v>0</v>
      </c>
      <c r="I46" s="160">
        <v>0</v>
      </c>
      <c r="J46" s="69">
        <f t="shared" si="2"/>
        <v>0</v>
      </c>
      <c r="K46" s="161">
        <v>0</v>
      </c>
      <c r="L46" s="161">
        <v>0</v>
      </c>
      <c r="M46" s="83">
        <f t="shared" si="8"/>
        <v>0</v>
      </c>
      <c r="N46" s="162">
        <v>0</v>
      </c>
    </row>
    <row r="47" spans="2:14">
      <c r="B47" s="73"/>
      <c r="C47" s="73"/>
      <c r="D47" s="82" t="s">
        <v>7</v>
      </c>
      <c r="E47" s="75">
        <v>4</v>
      </c>
      <c r="F47" s="159">
        <v>0</v>
      </c>
      <c r="G47" s="159">
        <v>0</v>
      </c>
      <c r="H47" s="69">
        <f t="shared" si="6"/>
        <v>0</v>
      </c>
      <c r="I47" s="160">
        <v>0</v>
      </c>
      <c r="J47" s="69">
        <f t="shared" si="2"/>
        <v>0</v>
      </c>
      <c r="K47" s="161">
        <v>0</v>
      </c>
      <c r="L47" s="161">
        <v>0</v>
      </c>
      <c r="M47" s="83">
        <f t="shared" si="8"/>
        <v>0</v>
      </c>
      <c r="N47" s="162">
        <v>0</v>
      </c>
    </row>
    <row r="48" spans="2:14">
      <c r="B48" s="73"/>
      <c r="C48" s="73" t="s">
        <v>1</v>
      </c>
      <c r="D48" s="82" t="s">
        <v>1</v>
      </c>
      <c r="E48" s="75">
        <v>3</v>
      </c>
      <c r="F48" s="159">
        <v>0</v>
      </c>
      <c r="G48" s="159">
        <v>0</v>
      </c>
      <c r="H48" s="69">
        <f t="shared" si="6"/>
        <v>0</v>
      </c>
      <c r="I48" s="160">
        <v>0</v>
      </c>
      <c r="J48" s="69">
        <f t="shared" si="2"/>
        <v>0</v>
      </c>
      <c r="K48" s="161">
        <v>0</v>
      </c>
      <c r="L48" s="161">
        <v>0</v>
      </c>
      <c r="M48" s="83">
        <f t="shared" si="8"/>
        <v>0</v>
      </c>
      <c r="N48" s="162">
        <v>0</v>
      </c>
    </row>
    <row r="49" spans="2:14">
      <c r="B49" s="73"/>
      <c r="C49" s="73"/>
      <c r="D49" s="82" t="s">
        <v>3</v>
      </c>
      <c r="E49" s="75">
        <v>2</v>
      </c>
      <c r="F49" s="159">
        <v>0</v>
      </c>
      <c r="G49" s="159">
        <v>0</v>
      </c>
      <c r="H49" s="69">
        <f t="shared" si="6"/>
        <v>0</v>
      </c>
      <c r="I49" s="160">
        <v>0</v>
      </c>
      <c r="J49" s="69">
        <f t="shared" si="2"/>
        <v>0</v>
      </c>
      <c r="K49" s="161">
        <v>0</v>
      </c>
      <c r="L49" s="161">
        <v>0</v>
      </c>
      <c r="M49" s="83">
        <f t="shared" si="8"/>
        <v>0</v>
      </c>
      <c r="N49" s="162">
        <v>0</v>
      </c>
    </row>
    <row r="50" spans="2:14">
      <c r="B50" s="78"/>
      <c r="C50" s="82"/>
      <c r="D50" s="78"/>
      <c r="E50" s="79">
        <v>1</v>
      </c>
      <c r="F50" s="159">
        <v>0</v>
      </c>
      <c r="G50" s="159">
        <v>0</v>
      </c>
      <c r="H50" s="88">
        <f t="shared" si="6"/>
        <v>0</v>
      </c>
      <c r="I50" s="160">
        <v>0</v>
      </c>
      <c r="J50" s="88">
        <f t="shared" si="2"/>
        <v>0</v>
      </c>
      <c r="K50" s="161">
        <v>0</v>
      </c>
      <c r="L50" s="161">
        <v>1</v>
      </c>
      <c r="M50" s="89">
        <f t="shared" si="8"/>
        <v>1</v>
      </c>
      <c r="N50" s="162">
        <v>1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2</v>
      </c>
      <c r="L51" s="69">
        <f t="shared" si="9"/>
        <v>3</v>
      </c>
      <c r="M51" s="69">
        <f t="shared" si="9"/>
        <v>5</v>
      </c>
      <c r="N51" s="69">
        <f t="shared" si="9"/>
        <v>3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8" t="s">
        <v>36</v>
      </c>
      <c r="C53" s="288"/>
      <c r="D53" s="288"/>
      <c r="E53" s="288"/>
      <c r="F53" s="90">
        <f>+F23+F37+F51+F52</f>
        <v>597</v>
      </c>
      <c r="G53" s="90">
        <f t="shared" ref="G53:J53" si="10">+G23+G37+G51+G52</f>
        <v>121</v>
      </c>
      <c r="H53" s="90">
        <f t="shared" si="10"/>
        <v>718</v>
      </c>
      <c r="I53" s="90">
        <f t="shared" si="10"/>
        <v>41</v>
      </c>
      <c r="J53" s="90">
        <f t="shared" si="10"/>
        <v>759</v>
      </c>
      <c r="K53" s="90">
        <f>+K23+K37+K51+K52</f>
        <v>338</v>
      </c>
      <c r="L53" s="90">
        <f t="shared" ref="L53:N53" si="11">+L23+L37+L51+L52</f>
        <v>65</v>
      </c>
      <c r="M53" s="90">
        <f t="shared" si="11"/>
        <v>403</v>
      </c>
      <c r="N53" s="90">
        <f t="shared" si="11"/>
        <v>76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2" zoomScaleNormal="100" zoomScaleSheetLayoutView="100" workbookViewId="0">
      <selection activeCell="W49" sqref="W49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5.75" thickBot="1">
      <c r="B10" s="64"/>
      <c r="C10" s="65"/>
      <c r="D10" s="66"/>
      <c r="E10" s="67">
        <v>13</v>
      </c>
      <c r="F10" s="238">
        <v>753</v>
      </c>
      <c r="G10" s="239"/>
      <c r="H10" s="69">
        <f>F10+G10</f>
        <v>753</v>
      </c>
      <c r="I10" s="245"/>
      <c r="J10" s="69">
        <f>H10+I10</f>
        <v>753</v>
      </c>
      <c r="K10" s="247">
        <v>617</v>
      </c>
      <c r="L10" s="248">
        <v>58</v>
      </c>
      <c r="M10" s="72">
        <f t="shared" ref="M10:M12" si="0">K10+L10</f>
        <v>675</v>
      </c>
      <c r="N10" s="247">
        <v>63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240">
        <v>63</v>
      </c>
      <c r="G11" s="241"/>
      <c r="H11" s="69">
        <f t="shared" ref="H11:H22" si="1">F11+G11</f>
        <v>63</v>
      </c>
      <c r="I11" s="242"/>
      <c r="J11" s="69">
        <f t="shared" ref="J11:J50" si="2">H11+I11</f>
        <v>63</v>
      </c>
      <c r="K11" s="171">
        <v>7</v>
      </c>
      <c r="L11" s="168">
        <v>0</v>
      </c>
      <c r="M11" s="72">
        <f t="shared" si="0"/>
        <v>7</v>
      </c>
      <c r="N11" s="171">
        <v>0</v>
      </c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240">
        <v>44</v>
      </c>
      <c r="G12" s="241"/>
      <c r="H12" s="69">
        <f t="shared" si="1"/>
        <v>44</v>
      </c>
      <c r="I12" s="242"/>
      <c r="J12" s="69">
        <f t="shared" si="2"/>
        <v>44</v>
      </c>
      <c r="K12" s="171">
        <v>3</v>
      </c>
      <c r="L12" s="168">
        <v>0</v>
      </c>
      <c r="M12" s="72">
        <f t="shared" si="0"/>
        <v>3</v>
      </c>
      <c r="N12" s="171">
        <v>0</v>
      </c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240">
        <v>42</v>
      </c>
      <c r="G13" s="241"/>
      <c r="H13" s="69">
        <f t="shared" si="1"/>
        <v>42</v>
      </c>
      <c r="I13" s="242"/>
      <c r="J13" s="69">
        <f t="shared" si="2"/>
        <v>42</v>
      </c>
      <c r="K13" s="171">
        <v>4</v>
      </c>
      <c r="L13" s="168">
        <v>0</v>
      </c>
      <c r="M13" s="72">
        <f>K13+L13</f>
        <v>4</v>
      </c>
      <c r="N13" s="171">
        <v>0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240">
        <v>36</v>
      </c>
      <c r="G14" s="241"/>
      <c r="H14" s="69">
        <f t="shared" si="1"/>
        <v>36</v>
      </c>
      <c r="I14" s="242"/>
      <c r="J14" s="69">
        <f t="shared" si="2"/>
        <v>36</v>
      </c>
      <c r="K14" s="171">
        <v>0</v>
      </c>
      <c r="L14" s="168">
        <v>0</v>
      </c>
      <c r="M14" s="72">
        <f t="shared" ref="M14:M22" si="3">K14+L14</f>
        <v>0</v>
      </c>
      <c r="N14" s="171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240">
        <v>17</v>
      </c>
      <c r="G15" s="241"/>
      <c r="H15" s="69">
        <f t="shared" si="1"/>
        <v>17</v>
      </c>
      <c r="I15" s="242"/>
      <c r="J15" s="69">
        <f t="shared" si="2"/>
        <v>17</v>
      </c>
      <c r="K15" s="171">
        <v>1</v>
      </c>
      <c r="L15" s="168">
        <v>0</v>
      </c>
      <c r="M15" s="72">
        <f t="shared" si="3"/>
        <v>1</v>
      </c>
      <c r="N15" s="171">
        <v>0</v>
      </c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240">
        <v>16</v>
      </c>
      <c r="G16" s="241"/>
      <c r="H16" s="69">
        <f t="shared" si="1"/>
        <v>16</v>
      </c>
      <c r="I16" s="242"/>
      <c r="J16" s="69">
        <f t="shared" si="2"/>
        <v>16</v>
      </c>
      <c r="K16" s="171">
        <v>3</v>
      </c>
      <c r="L16" s="168">
        <v>0</v>
      </c>
      <c r="M16" s="72">
        <f t="shared" si="3"/>
        <v>3</v>
      </c>
      <c r="N16" s="171">
        <v>0</v>
      </c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240">
        <v>4</v>
      </c>
      <c r="G17" s="241"/>
      <c r="H17" s="69">
        <f t="shared" si="1"/>
        <v>4</v>
      </c>
      <c r="I17" s="242"/>
      <c r="J17" s="69">
        <f t="shared" si="2"/>
        <v>4</v>
      </c>
      <c r="K17" s="171">
        <v>0</v>
      </c>
      <c r="L17" s="168">
        <v>0</v>
      </c>
      <c r="M17" s="72">
        <f t="shared" si="3"/>
        <v>0</v>
      </c>
      <c r="N17" s="171">
        <v>0</v>
      </c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240">
        <v>1</v>
      </c>
      <c r="G18" s="241"/>
      <c r="H18" s="69">
        <f t="shared" si="1"/>
        <v>1</v>
      </c>
      <c r="I18" s="242"/>
      <c r="J18" s="69">
        <f t="shared" si="2"/>
        <v>1</v>
      </c>
      <c r="K18" s="171">
        <v>1</v>
      </c>
      <c r="L18" s="168">
        <v>1</v>
      </c>
      <c r="M18" s="72">
        <f t="shared" si="3"/>
        <v>2</v>
      </c>
      <c r="N18" s="171">
        <v>1</v>
      </c>
    </row>
    <row r="19" spans="2:14" ht="15.75" thickBot="1">
      <c r="B19" s="73"/>
      <c r="C19" s="74"/>
      <c r="D19" s="77" t="s">
        <v>12</v>
      </c>
      <c r="E19" s="75">
        <v>4</v>
      </c>
      <c r="F19" s="240">
        <v>34</v>
      </c>
      <c r="G19" s="241"/>
      <c r="H19" s="69">
        <f t="shared" si="1"/>
        <v>34</v>
      </c>
      <c r="I19" s="242"/>
      <c r="J19" s="69">
        <f t="shared" si="2"/>
        <v>34</v>
      </c>
      <c r="K19" s="171">
        <v>0</v>
      </c>
      <c r="L19" s="168">
        <v>0</v>
      </c>
      <c r="M19" s="72">
        <f t="shared" si="3"/>
        <v>0</v>
      </c>
      <c r="N19" s="171">
        <v>0</v>
      </c>
    </row>
    <row r="20" spans="2:14" ht="15.75" thickBot="1">
      <c r="B20" s="73"/>
      <c r="C20" s="74" t="s">
        <v>1</v>
      </c>
      <c r="D20" s="66"/>
      <c r="E20" s="75">
        <v>3</v>
      </c>
      <c r="F20" s="242"/>
      <c r="G20" s="243">
        <v>18</v>
      </c>
      <c r="H20" s="69">
        <f t="shared" si="1"/>
        <v>18</v>
      </c>
      <c r="I20" s="242"/>
      <c r="J20" s="69">
        <f t="shared" si="2"/>
        <v>18</v>
      </c>
      <c r="K20" s="171">
        <v>0</v>
      </c>
      <c r="L20" s="168">
        <v>0</v>
      </c>
      <c r="M20" s="72">
        <f t="shared" si="3"/>
        <v>0</v>
      </c>
      <c r="N20" s="171">
        <v>0</v>
      </c>
    </row>
    <row r="21" spans="2:14" ht="15.75" thickBot="1">
      <c r="B21" s="73"/>
      <c r="C21" s="74"/>
      <c r="D21" s="66"/>
      <c r="E21" s="75">
        <v>2</v>
      </c>
      <c r="F21" s="242"/>
      <c r="G21" s="243">
        <v>120</v>
      </c>
      <c r="H21" s="69">
        <f t="shared" si="1"/>
        <v>120</v>
      </c>
      <c r="I21" s="242"/>
      <c r="J21" s="69">
        <f t="shared" si="2"/>
        <v>120</v>
      </c>
      <c r="K21" s="171">
        <v>0</v>
      </c>
      <c r="L21" s="168">
        <v>0</v>
      </c>
      <c r="M21" s="72">
        <f t="shared" si="3"/>
        <v>0</v>
      </c>
      <c r="N21" s="171">
        <v>0</v>
      </c>
    </row>
    <row r="22" spans="2:14" ht="15.75" thickBot="1">
      <c r="B22" s="78"/>
      <c r="C22" s="76"/>
      <c r="D22" s="66"/>
      <c r="E22" s="79">
        <v>1</v>
      </c>
      <c r="F22" s="242"/>
      <c r="G22" s="243">
        <v>41</v>
      </c>
      <c r="H22" s="69">
        <f t="shared" si="1"/>
        <v>41</v>
      </c>
      <c r="I22" s="240">
        <v>23</v>
      </c>
      <c r="J22" s="69">
        <f t="shared" si="2"/>
        <v>64</v>
      </c>
      <c r="K22" s="171">
        <v>0</v>
      </c>
      <c r="L22" s="168">
        <v>0</v>
      </c>
      <c r="M22" s="72">
        <f t="shared" si="3"/>
        <v>0</v>
      </c>
      <c r="N22" s="171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1010</v>
      </c>
      <c r="G23" s="69">
        <f>SUM(G10:G22)</f>
        <v>179</v>
      </c>
      <c r="H23" s="80">
        <f>SUM(H10:H22)</f>
        <v>1189</v>
      </c>
      <c r="I23" s="69">
        <f t="shared" ref="I23:N23" si="4">SUM(I10:I22)</f>
        <v>23</v>
      </c>
      <c r="J23" s="80">
        <f>SUM(J10:J22)</f>
        <v>1212</v>
      </c>
      <c r="K23" s="81">
        <f>SUM(K10:K22)</f>
        <v>636</v>
      </c>
      <c r="L23" s="81">
        <f>SUM(L10:L22)</f>
        <v>59</v>
      </c>
      <c r="M23" s="69">
        <f t="shared" si="4"/>
        <v>695</v>
      </c>
      <c r="N23" s="69">
        <f t="shared" si="4"/>
        <v>64</v>
      </c>
    </row>
    <row r="24" spans="2:14" ht="15.75" thickBot="1">
      <c r="B24" s="73"/>
      <c r="C24" s="73"/>
      <c r="D24" s="82"/>
      <c r="E24" s="78">
        <v>13</v>
      </c>
      <c r="F24" s="244">
        <v>1309</v>
      </c>
      <c r="G24" s="239"/>
      <c r="H24" s="69">
        <f>F24+G24</f>
        <v>1309</v>
      </c>
      <c r="I24" s="245"/>
      <c r="J24" s="69">
        <f t="shared" si="2"/>
        <v>1309</v>
      </c>
      <c r="K24" s="247">
        <v>710</v>
      </c>
      <c r="L24" s="248">
        <v>79</v>
      </c>
      <c r="M24" s="83">
        <f t="shared" ref="M24:M36" si="5">K24+L24</f>
        <v>789</v>
      </c>
      <c r="N24" s="247">
        <v>84</v>
      </c>
    </row>
    <row r="25" spans="2:14" ht="15.75" thickBot="1">
      <c r="B25" s="73"/>
      <c r="C25" s="73" t="s">
        <v>0</v>
      </c>
      <c r="D25" s="82"/>
      <c r="E25" s="75">
        <v>12</v>
      </c>
      <c r="F25" s="240">
        <v>78</v>
      </c>
      <c r="G25" s="241"/>
      <c r="H25" s="69">
        <f t="shared" ref="H25:H50" si="6">F25+G25</f>
        <v>78</v>
      </c>
      <c r="I25" s="242"/>
      <c r="J25" s="69">
        <f t="shared" si="2"/>
        <v>78</v>
      </c>
      <c r="K25" s="171">
        <v>4</v>
      </c>
      <c r="L25" s="168">
        <v>0</v>
      </c>
      <c r="M25" s="83">
        <f t="shared" si="5"/>
        <v>4</v>
      </c>
      <c r="N25" s="171">
        <v>0</v>
      </c>
    </row>
    <row r="26" spans="2:14" ht="15.75" thickBot="1">
      <c r="B26" s="73" t="s">
        <v>7</v>
      </c>
      <c r="C26" s="78"/>
      <c r="D26" s="82"/>
      <c r="E26" s="75">
        <v>11</v>
      </c>
      <c r="F26" s="240">
        <v>74</v>
      </c>
      <c r="G26" s="241"/>
      <c r="H26" s="69">
        <f t="shared" si="6"/>
        <v>74</v>
      </c>
      <c r="I26" s="242"/>
      <c r="J26" s="69">
        <f t="shared" si="2"/>
        <v>74</v>
      </c>
      <c r="K26" s="171">
        <v>4</v>
      </c>
      <c r="L26" s="168">
        <v>4</v>
      </c>
      <c r="M26" s="83">
        <f t="shared" si="5"/>
        <v>8</v>
      </c>
      <c r="N26" s="171">
        <v>4</v>
      </c>
    </row>
    <row r="27" spans="2:14" ht="15.75" thickBot="1">
      <c r="B27" s="73" t="s">
        <v>8</v>
      </c>
      <c r="C27" s="73"/>
      <c r="D27" s="82" t="s">
        <v>26</v>
      </c>
      <c r="E27" s="75">
        <v>10</v>
      </c>
      <c r="F27" s="240">
        <v>144</v>
      </c>
      <c r="G27" s="241"/>
      <c r="H27" s="69">
        <f t="shared" si="6"/>
        <v>144</v>
      </c>
      <c r="I27" s="242"/>
      <c r="J27" s="69">
        <f t="shared" si="2"/>
        <v>144</v>
      </c>
      <c r="K27" s="171">
        <v>5</v>
      </c>
      <c r="L27" s="168">
        <v>0</v>
      </c>
      <c r="M27" s="83">
        <f t="shared" si="5"/>
        <v>5</v>
      </c>
      <c r="N27" s="171">
        <v>0</v>
      </c>
    </row>
    <row r="28" spans="2:14" ht="15.75" thickBot="1">
      <c r="B28" s="73" t="s">
        <v>0</v>
      </c>
      <c r="C28" s="73"/>
      <c r="D28" s="82" t="s">
        <v>8</v>
      </c>
      <c r="E28" s="75">
        <v>9</v>
      </c>
      <c r="F28" s="240">
        <v>51</v>
      </c>
      <c r="G28" s="241"/>
      <c r="H28" s="69">
        <f t="shared" si="6"/>
        <v>51</v>
      </c>
      <c r="I28" s="242"/>
      <c r="J28" s="69">
        <f t="shared" si="2"/>
        <v>51</v>
      </c>
      <c r="K28" s="171">
        <v>3</v>
      </c>
      <c r="L28" s="168">
        <v>1</v>
      </c>
      <c r="M28" s="83">
        <f t="shared" si="5"/>
        <v>4</v>
      </c>
      <c r="N28" s="171">
        <v>1</v>
      </c>
    </row>
    <row r="29" spans="2:14" ht="15.75" thickBot="1">
      <c r="B29" s="73" t="s">
        <v>2</v>
      </c>
      <c r="C29" s="73" t="s">
        <v>5</v>
      </c>
      <c r="D29" s="82" t="s">
        <v>27</v>
      </c>
      <c r="E29" s="75">
        <v>8</v>
      </c>
      <c r="F29" s="240">
        <v>37</v>
      </c>
      <c r="G29" s="241"/>
      <c r="H29" s="69">
        <f t="shared" si="6"/>
        <v>37</v>
      </c>
      <c r="I29" s="242"/>
      <c r="J29" s="69">
        <f t="shared" si="2"/>
        <v>37</v>
      </c>
      <c r="K29" s="171">
        <v>2</v>
      </c>
      <c r="L29" s="168">
        <v>2</v>
      </c>
      <c r="M29" s="83">
        <f t="shared" si="5"/>
        <v>4</v>
      </c>
      <c r="N29" s="171">
        <v>2</v>
      </c>
    </row>
    <row r="30" spans="2:14" ht="15.75" thickBot="1">
      <c r="B30" s="73" t="s">
        <v>4</v>
      </c>
      <c r="C30" s="73"/>
      <c r="D30" s="82" t="s">
        <v>4</v>
      </c>
      <c r="E30" s="75">
        <v>7</v>
      </c>
      <c r="F30" s="240">
        <v>42</v>
      </c>
      <c r="G30" s="241"/>
      <c r="H30" s="69">
        <f t="shared" si="6"/>
        <v>42</v>
      </c>
      <c r="I30" s="242"/>
      <c r="J30" s="69">
        <f t="shared" si="2"/>
        <v>42</v>
      </c>
      <c r="K30" s="171">
        <v>0</v>
      </c>
      <c r="L30" s="168">
        <v>0</v>
      </c>
      <c r="M30" s="83">
        <f t="shared" si="5"/>
        <v>0</v>
      </c>
      <c r="N30" s="171">
        <v>0</v>
      </c>
    </row>
    <row r="31" spans="2:14" ht="15.75" thickBot="1">
      <c r="B31" s="73" t="s">
        <v>0</v>
      </c>
      <c r="C31" s="73"/>
      <c r="D31" s="82" t="s">
        <v>9</v>
      </c>
      <c r="E31" s="75">
        <v>6</v>
      </c>
      <c r="F31" s="240">
        <v>3</v>
      </c>
      <c r="G31" s="241"/>
      <c r="H31" s="69">
        <f t="shared" si="6"/>
        <v>3</v>
      </c>
      <c r="I31" s="242"/>
      <c r="J31" s="69">
        <f t="shared" si="2"/>
        <v>3</v>
      </c>
      <c r="K31" s="171">
        <v>1</v>
      </c>
      <c r="L31" s="168">
        <v>0</v>
      </c>
      <c r="M31" s="83">
        <f t="shared" si="5"/>
        <v>1</v>
      </c>
      <c r="N31" s="171">
        <v>0</v>
      </c>
    </row>
    <row r="32" spans="2:14" ht="15.75" thickBot="1">
      <c r="B32" s="73" t="s">
        <v>9</v>
      </c>
      <c r="C32" s="79"/>
      <c r="D32" s="82"/>
      <c r="E32" s="75">
        <v>5</v>
      </c>
      <c r="F32" s="240">
        <v>2</v>
      </c>
      <c r="G32" s="241"/>
      <c r="H32" s="69">
        <f t="shared" si="6"/>
        <v>2</v>
      </c>
      <c r="I32" s="242"/>
      <c r="J32" s="69">
        <f t="shared" si="2"/>
        <v>2</v>
      </c>
      <c r="K32" s="171">
        <v>4</v>
      </c>
      <c r="L32" s="168">
        <v>1</v>
      </c>
      <c r="M32" s="83">
        <f t="shared" si="5"/>
        <v>5</v>
      </c>
      <c r="N32" s="171">
        <v>1</v>
      </c>
    </row>
    <row r="33" spans="2:14" ht="15.75" thickBot="1">
      <c r="B33" s="73"/>
      <c r="C33" s="73"/>
      <c r="D33" s="82"/>
      <c r="E33" s="75">
        <v>4</v>
      </c>
      <c r="F33" s="240">
        <v>13</v>
      </c>
      <c r="G33" s="241"/>
      <c r="H33" s="69">
        <f t="shared" si="6"/>
        <v>13</v>
      </c>
      <c r="I33" s="242"/>
      <c r="J33" s="69">
        <f t="shared" si="2"/>
        <v>13</v>
      </c>
      <c r="K33" s="171">
        <v>1</v>
      </c>
      <c r="L33" s="168">
        <v>1</v>
      </c>
      <c r="M33" s="83">
        <f t="shared" si="5"/>
        <v>2</v>
      </c>
      <c r="N33" s="171">
        <v>1</v>
      </c>
    </row>
    <row r="34" spans="2:14" ht="15.75" thickBot="1">
      <c r="B34" s="73"/>
      <c r="C34" s="73" t="s">
        <v>1</v>
      </c>
      <c r="D34" s="82"/>
      <c r="E34" s="75">
        <v>3</v>
      </c>
      <c r="F34" s="242"/>
      <c r="G34" s="243">
        <v>17</v>
      </c>
      <c r="H34" s="69">
        <f t="shared" si="6"/>
        <v>17</v>
      </c>
      <c r="I34" s="242"/>
      <c r="J34" s="69">
        <f t="shared" si="2"/>
        <v>17</v>
      </c>
      <c r="K34" s="171">
        <v>0</v>
      </c>
      <c r="L34" s="168">
        <v>2</v>
      </c>
      <c r="M34" s="83">
        <f t="shared" si="5"/>
        <v>2</v>
      </c>
      <c r="N34" s="171">
        <v>2</v>
      </c>
    </row>
    <row r="35" spans="2:14" ht="15.75" thickBot="1">
      <c r="B35" s="73"/>
      <c r="C35" s="73"/>
      <c r="D35" s="82"/>
      <c r="E35" s="75">
        <v>2</v>
      </c>
      <c r="F35" s="242"/>
      <c r="G35" s="243">
        <v>115</v>
      </c>
      <c r="H35" s="69">
        <f t="shared" si="6"/>
        <v>115</v>
      </c>
      <c r="I35" s="242"/>
      <c r="J35" s="69">
        <f t="shared" si="2"/>
        <v>115</v>
      </c>
      <c r="K35" s="171">
        <v>0</v>
      </c>
      <c r="L35" s="168">
        <v>1</v>
      </c>
      <c r="M35" s="83">
        <f t="shared" si="5"/>
        <v>1</v>
      </c>
      <c r="N35" s="171">
        <v>1</v>
      </c>
    </row>
    <row r="36" spans="2:14" ht="15.75" thickBot="1">
      <c r="B36" s="78"/>
      <c r="C36" s="78"/>
      <c r="D36" s="82"/>
      <c r="E36" s="79">
        <v>1</v>
      </c>
      <c r="F36" s="242"/>
      <c r="G36" s="243">
        <v>75</v>
      </c>
      <c r="H36" s="69">
        <f t="shared" si="6"/>
        <v>75</v>
      </c>
      <c r="I36" s="240">
        <v>176</v>
      </c>
      <c r="J36" s="69">
        <f>H36+I36</f>
        <v>251</v>
      </c>
      <c r="K36" s="171">
        <v>0</v>
      </c>
      <c r="L36" s="168">
        <v>0</v>
      </c>
      <c r="M36" s="83">
        <f t="shared" si="5"/>
        <v>0</v>
      </c>
      <c r="N36" s="171">
        <v>0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1753</v>
      </c>
      <c r="G37" s="69">
        <f t="shared" si="7"/>
        <v>207</v>
      </c>
      <c r="H37" s="85">
        <f t="shared" si="7"/>
        <v>1960</v>
      </c>
      <c r="I37" s="86">
        <f t="shared" si="7"/>
        <v>176</v>
      </c>
      <c r="J37" s="80">
        <f t="shared" si="7"/>
        <v>2136</v>
      </c>
      <c r="K37" s="81">
        <f t="shared" si="7"/>
        <v>734</v>
      </c>
      <c r="L37" s="69">
        <f t="shared" si="7"/>
        <v>91</v>
      </c>
      <c r="M37" s="80">
        <f t="shared" si="7"/>
        <v>825</v>
      </c>
      <c r="N37" s="81">
        <f t="shared" si="7"/>
        <v>96</v>
      </c>
    </row>
    <row r="38" spans="2:14" ht="15.75" thickBot="1">
      <c r="B38" s="79"/>
      <c r="C38" s="79"/>
      <c r="D38" s="87"/>
      <c r="E38" s="75">
        <v>13</v>
      </c>
      <c r="F38" s="238">
        <v>2</v>
      </c>
      <c r="G38" s="239"/>
      <c r="H38" s="69">
        <f t="shared" si="6"/>
        <v>2</v>
      </c>
      <c r="I38" s="70"/>
      <c r="J38" s="69">
        <f t="shared" si="2"/>
        <v>2</v>
      </c>
      <c r="K38" s="247">
        <v>3</v>
      </c>
      <c r="L38" s="248">
        <v>0</v>
      </c>
      <c r="M38" s="83">
        <f>K38+L38</f>
        <v>3</v>
      </c>
      <c r="N38" s="247">
        <v>0</v>
      </c>
    </row>
    <row r="39" spans="2:14" ht="15.75" thickBot="1">
      <c r="B39" s="73" t="s">
        <v>1</v>
      </c>
      <c r="C39" s="73" t="s">
        <v>0</v>
      </c>
      <c r="D39" s="82" t="s">
        <v>21</v>
      </c>
      <c r="E39" s="75">
        <v>12</v>
      </c>
      <c r="F39" s="242"/>
      <c r="G39" s="241"/>
      <c r="H39" s="69">
        <f t="shared" si="6"/>
        <v>0</v>
      </c>
      <c r="I39" s="70"/>
      <c r="J39" s="69">
        <f t="shared" si="2"/>
        <v>0</v>
      </c>
      <c r="K39" s="171">
        <v>0</v>
      </c>
      <c r="L39" s="168">
        <v>0</v>
      </c>
      <c r="M39" s="83">
        <f t="shared" ref="M39:M50" si="8">K39+L39</f>
        <v>0</v>
      </c>
      <c r="N39" s="171">
        <v>0</v>
      </c>
    </row>
    <row r="40" spans="2:14" ht="15.75" thickBot="1">
      <c r="B40" s="73" t="s">
        <v>10</v>
      </c>
      <c r="C40" s="73"/>
      <c r="D40" s="82" t="s">
        <v>10</v>
      </c>
      <c r="E40" s="75">
        <v>11</v>
      </c>
      <c r="F40" s="242"/>
      <c r="G40" s="241"/>
      <c r="H40" s="69">
        <f t="shared" si="6"/>
        <v>0</v>
      </c>
      <c r="I40" s="70"/>
      <c r="J40" s="69">
        <f t="shared" si="2"/>
        <v>0</v>
      </c>
      <c r="K40" s="171">
        <v>0</v>
      </c>
      <c r="L40" s="168">
        <v>0</v>
      </c>
      <c r="M40" s="83">
        <f t="shared" si="8"/>
        <v>0</v>
      </c>
      <c r="N40" s="171">
        <v>0</v>
      </c>
    </row>
    <row r="41" spans="2:14" ht="15.75" thickBot="1">
      <c r="B41" s="73" t="s">
        <v>11</v>
      </c>
      <c r="C41" s="79"/>
      <c r="D41" s="82" t="s">
        <v>2</v>
      </c>
      <c r="E41" s="75">
        <v>10</v>
      </c>
      <c r="F41" s="242"/>
      <c r="G41" s="241"/>
      <c r="H41" s="69">
        <f t="shared" si="6"/>
        <v>0</v>
      </c>
      <c r="I41" s="70"/>
      <c r="J41" s="69">
        <f t="shared" si="2"/>
        <v>0</v>
      </c>
      <c r="K41" s="171">
        <v>0</v>
      </c>
      <c r="L41" s="168">
        <v>0</v>
      </c>
      <c r="M41" s="83">
        <f t="shared" si="8"/>
        <v>0</v>
      </c>
      <c r="N41" s="171">
        <v>0</v>
      </c>
    </row>
    <row r="42" spans="2:14" ht="15.75" thickBot="1">
      <c r="B42" s="73" t="s">
        <v>4</v>
      </c>
      <c r="C42" s="73"/>
      <c r="D42" s="82" t="s">
        <v>27</v>
      </c>
      <c r="E42" s="75">
        <v>9</v>
      </c>
      <c r="F42" s="242"/>
      <c r="G42" s="241"/>
      <c r="H42" s="69">
        <f t="shared" si="6"/>
        <v>0</v>
      </c>
      <c r="I42" s="70"/>
      <c r="J42" s="69">
        <f t="shared" si="2"/>
        <v>0</v>
      </c>
      <c r="K42" s="171">
        <v>0</v>
      </c>
      <c r="L42" s="168">
        <v>0</v>
      </c>
      <c r="M42" s="83">
        <f t="shared" si="8"/>
        <v>0</v>
      </c>
      <c r="N42" s="171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75">
        <v>8</v>
      </c>
      <c r="F43" s="242"/>
      <c r="G43" s="241"/>
      <c r="H43" s="69">
        <f t="shared" si="6"/>
        <v>0</v>
      </c>
      <c r="I43" s="70"/>
      <c r="J43" s="69">
        <f t="shared" si="2"/>
        <v>0</v>
      </c>
      <c r="K43" s="171">
        <v>0</v>
      </c>
      <c r="L43" s="168">
        <v>0</v>
      </c>
      <c r="M43" s="83">
        <f t="shared" si="8"/>
        <v>0</v>
      </c>
      <c r="N43" s="171">
        <v>0</v>
      </c>
    </row>
    <row r="44" spans="2:14" ht="15.75" thickBot="1">
      <c r="B44" s="73" t="s">
        <v>4</v>
      </c>
      <c r="C44" s="73"/>
      <c r="D44" s="82" t="s">
        <v>26</v>
      </c>
      <c r="E44" s="75">
        <v>7</v>
      </c>
      <c r="F44" s="242"/>
      <c r="G44" s="241"/>
      <c r="H44" s="69">
        <f t="shared" si="6"/>
        <v>0</v>
      </c>
      <c r="I44" s="70"/>
      <c r="J44" s="69">
        <f t="shared" si="2"/>
        <v>0</v>
      </c>
      <c r="K44" s="171">
        <v>0</v>
      </c>
      <c r="L44" s="168">
        <v>0</v>
      </c>
      <c r="M44" s="83">
        <f t="shared" si="8"/>
        <v>0</v>
      </c>
      <c r="N44" s="171">
        <v>0</v>
      </c>
    </row>
    <row r="45" spans="2:14" ht="15.75" thickBot="1">
      <c r="B45" s="73" t="s">
        <v>1</v>
      </c>
      <c r="C45" s="73"/>
      <c r="D45" s="82" t="s">
        <v>22</v>
      </c>
      <c r="E45" s="75">
        <v>6</v>
      </c>
      <c r="F45" s="242"/>
      <c r="G45" s="241"/>
      <c r="H45" s="69">
        <f t="shared" si="6"/>
        <v>0</v>
      </c>
      <c r="I45" s="70"/>
      <c r="J45" s="69">
        <f t="shared" si="2"/>
        <v>0</v>
      </c>
      <c r="K45" s="171">
        <v>0</v>
      </c>
      <c r="L45" s="168">
        <v>0</v>
      </c>
      <c r="M45" s="83">
        <f t="shared" si="8"/>
        <v>0</v>
      </c>
      <c r="N45" s="171">
        <v>0</v>
      </c>
    </row>
    <row r="46" spans="2:14" ht="15.75" thickBot="1">
      <c r="B46" s="73" t="s">
        <v>12</v>
      </c>
      <c r="C46" s="79"/>
      <c r="D46" s="82" t="s">
        <v>2</v>
      </c>
      <c r="E46" s="75">
        <v>5</v>
      </c>
      <c r="F46" s="242"/>
      <c r="G46" s="241"/>
      <c r="H46" s="69">
        <f t="shared" si="6"/>
        <v>0</v>
      </c>
      <c r="I46" s="70"/>
      <c r="J46" s="69">
        <f t="shared" si="2"/>
        <v>0</v>
      </c>
      <c r="K46" s="171">
        <v>0</v>
      </c>
      <c r="L46" s="168">
        <v>0</v>
      </c>
      <c r="M46" s="83">
        <f t="shared" si="8"/>
        <v>0</v>
      </c>
      <c r="N46" s="171">
        <v>0</v>
      </c>
    </row>
    <row r="47" spans="2:14" ht="15.75" thickBot="1">
      <c r="B47" s="73"/>
      <c r="C47" s="73"/>
      <c r="D47" s="82" t="s">
        <v>7</v>
      </c>
      <c r="E47" s="75">
        <v>4</v>
      </c>
      <c r="F47" s="242"/>
      <c r="G47" s="241"/>
      <c r="H47" s="69">
        <f t="shared" si="6"/>
        <v>0</v>
      </c>
      <c r="I47" s="70"/>
      <c r="J47" s="69">
        <f t="shared" si="2"/>
        <v>0</v>
      </c>
      <c r="K47" s="171">
        <v>0</v>
      </c>
      <c r="L47" s="168">
        <v>0</v>
      </c>
      <c r="M47" s="83">
        <f t="shared" si="8"/>
        <v>0</v>
      </c>
      <c r="N47" s="171">
        <v>0</v>
      </c>
    </row>
    <row r="48" spans="2:14" ht="15.75" thickBot="1">
      <c r="B48" s="73"/>
      <c r="C48" s="73" t="s">
        <v>1</v>
      </c>
      <c r="D48" s="82" t="s">
        <v>1</v>
      </c>
      <c r="E48" s="75">
        <v>3</v>
      </c>
      <c r="F48" s="242"/>
      <c r="G48" s="241"/>
      <c r="H48" s="69">
        <f t="shared" si="6"/>
        <v>0</v>
      </c>
      <c r="I48" s="70"/>
      <c r="J48" s="69">
        <f t="shared" si="2"/>
        <v>0</v>
      </c>
      <c r="K48" s="171">
        <v>0</v>
      </c>
      <c r="L48" s="168">
        <v>0</v>
      </c>
      <c r="M48" s="83">
        <f t="shared" si="8"/>
        <v>0</v>
      </c>
      <c r="N48" s="171">
        <v>0</v>
      </c>
    </row>
    <row r="49" spans="2:14" ht="15.75" thickBot="1">
      <c r="B49" s="73"/>
      <c r="C49" s="73"/>
      <c r="D49" s="82" t="s">
        <v>3</v>
      </c>
      <c r="E49" s="75">
        <v>2</v>
      </c>
      <c r="F49" s="242"/>
      <c r="G49" s="241"/>
      <c r="H49" s="69">
        <f t="shared" si="6"/>
        <v>0</v>
      </c>
      <c r="I49" s="70"/>
      <c r="J49" s="69">
        <f t="shared" si="2"/>
        <v>0</v>
      </c>
      <c r="K49" s="171">
        <v>0</v>
      </c>
      <c r="L49" s="168">
        <v>0</v>
      </c>
      <c r="M49" s="83">
        <f t="shared" si="8"/>
        <v>0</v>
      </c>
      <c r="N49" s="171">
        <v>0</v>
      </c>
    </row>
    <row r="50" spans="2:14" ht="15.75" thickBot="1">
      <c r="B50" s="78"/>
      <c r="C50" s="82"/>
      <c r="D50" s="78"/>
      <c r="E50" s="79">
        <v>1</v>
      </c>
      <c r="F50" s="242"/>
      <c r="G50" s="241"/>
      <c r="H50" s="88">
        <f t="shared" si="6"/>
        <v>0</v>
      </c>
      <c r="I50" s="70">
        <v>4</v>
      </c>
      <c r="J50" s="88">
        <f t="shared" si="2"/>
        <v>4</v>
      </c>
      <c r="K50" s="171">
        <v>0</v>
      </c>
      <c r="L50" s="168">
        <v>0</v>
      </c>
      <c r="M50" s="89">
        <f t="shared" si="8"/>
        <v>0</v>
      </c>
      <c r="N50" s="171">
        <v>0</v>
      </c>
    </row>
    <row r="51" spans="2:14" ht="15" customHeight="1" thickBo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4</v>
      </c>
      <c r="J51" s="69">
        <f t="shared" si="9"/>
        <v>6</v>
      </c>
      <c r="K51" s="69">
        <f t="shared" si="9"/>
        <v>3</v>
      </c>
      <c r="L51" s="69">
        <f t="shared" si="9"/>
        <v>0</v>
      </c>
      <c r="M51" s="69">
        <f t="shared" si="9"/>
        <v>3</v>
      </c>
      <c r="N51" s="69">
        <f t="shared" si="9"/>
        <v>0</v>
      </c>
    </row>
    <row r="52" spans="2:14" ht="15.75" thickBot="1">
      <c r="B52" s="283" t="s">
        <v>34</v>
      </c>
      <c r="C52" s="284"/>
      <c r="D52" s="284"/>
      <c r="E52" s="285"/>
      <c r="F52" s="245"/>
      <c r="G52" s="239"/>
      <c r="H52" s="239"/>
      <c r="I52" s="239"/>
      <c r="J52" s="239"/>
      <c r="K52" s="246">
        <v>2</v>
      </c>
      <c r="L52" s="246">
        <v>0</v>
      </c>
      <c r="M52" s="239"/>
      <c r="N52" s="246">
        <v>0</v>
      </c>
    </row>
    <row r="53" spans="2:14" ht="15" customHeight="1">
      <c r="B53" s="288" t="s">
        <v>36</v>
      </c>
      <c r="C53" s="288"/>
      <c r="D53" s="288"/>
      <c r="E53" s="288"/>
      <c r="F53" s="90">
        <f>+F23+F37+F51+F52</f>
        <v>2765</v>
      </c>
      <c r="G53" s="90">
        <f t="shared" ref="G53:J53" si="10">+G23+G37+G51+G52</f>
        <v>386</v>
      </c>
      <c r="H53" s="90">
        <f t="shared" si="10"/>
        <v>3151</v>
      </c>
      <c r="I53" s="90">
        <f t="shared" si="10"/>
        <v>203</v>
      </c>
      <c r="J53" s="90">
        <f t="shared" si="10"/>
        <v>3354</v>
      </c>
      <c r="K53" s="90">
        <f>+K23+K37+K51+K52</f>
        <v>1375</v>
      </c>
      <c r="L53" s="90">
        <f t="shared" ref="L53:N53" si="11">+L23+L37+L51+L52</f>
        <v>150</v>
      </c>
      <c r="M53" s="90">
        <f t="shared" si="11"/>
        <v>1523</v>
      </c>
      <c r="N53" s="90">
        <f t="shared" si="11"/>
        <v>160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51:G51 F23:G23 F37:G37 H10:H51 K51:L51 J10:J51 I37:I51 M10:M51 I23 K23:L23 N23 K37:L37 N37 N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W21" sqref="W21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90" t="s">
        <v>71</v>
      </c>
      <c r="D3" s="290"/>
      <c r="E3" s="290"/>
      <c r="F3" s="290"/>
      <c r="G3" s="290"/>
      <c r="H3" s="290"/>
      <c r="I3" s="291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">
      <c r="B9" s="287"/>
      <c r="C9" s="287"/>
      <c r="D9" s="287"/>
      <c r="E9" s="287"/>
      <c r="F9" s="178" t="s">
        <v>16</v>
      </c>
      <c r="G9" s="178" t="s">
        <v>17</v>
      </c>
      <c r="H9" s="178" t="s">
        <v>23</v>
      </c>
      <c r="I9" s="292"/>
      <c r="J9" s="292"/>
      <c r="K9" s="292"/>
      <c r="L9" s="292"/>
      <c r="M9" s="292"/>
      <c r="N9" s="292"/>
    </row>
    <row r="10" spans="2:14">
      <c r="B10" s="64"/>
      <c r="C10" s="65"/>
      <c r="D10" s="66"/>
      <c r="E10" s="175">
        <v>13</v>
      </c>
      <c r="F10" s="179">
        <v>137</v>
      </c>
      <c r="G10" s="179">
        <v>0</v>
      </c>
      <c r="H10" s="69">
        <f>F10+G10</f>
        <v>137</v>
      </c>
      <c r="I10" s="179">
        <v>0</v>
      </c>
      <c r="J10" s="69">
        <f>H10+I10</f>
        <v>137</v>
      </c>
      <c r="K10" s="179">
        <v>43</v>
      </c>
      <c r="L10" s="179">
        <v>9</v>
      </c>
      <c r="M10" s="83">
        <f t="shared" ref="M10:M12" si="0">K10+L10</f>
        <v>52</v>
      </c>
      <c r="N10" s="179">
        <v>11</v>
      </c>
    </row>
    <row r="11" spans="2:14">
      <c r="B11" s="73" t="s">
        <v>1</v>
      </c>
      <c r="C11" s="74" t="s">
        <v>0</v>
      </c>
      <c r="D11" s="66"/>
      <c r="E11" s="175">
        <v>12</v>
      </c>
      <c r="F11" s="179">
        <v>14</v>
      </c>
      <c r="G11" s="179">
        <v>0</v>
      </c>
      <c r="H11" s="69">
        <f t="shared" ref="H11:H22" si="1">F11+G11</f>
        <v>14</v>
      </c>
      <c r="I11" s="179">
        <v>0</v>
      </c>
      <c r="J11" s="69">
        <f t="shared" ref="J11:J50" si="2">H11+I11</f>
        <v>14</v>
      </c>
      <c r="K11" s="179">
        <v>0</v>
      </c>
      <c r="L11" s="179">
        <v>0</v>
      </c>
      <c r="M11" s="83">
        <f t="shared" si="0"/>
        <v>0</v>
      </c>
      <c r="N11" s="179">
        <v>0</v>
      </c>
    </row>
    <row r="12" spans="2:14">
      <c r="B12" s="73" t="s">
        <v>2</v>
      </c>
      <c r="C12" s="76"/>
      <c r="D12" s="77" t="s">
        <v>6</v>
      </c>
      <c r="E12" s="175">
        <v>11</v>
      </c>
      <c r="F12" s="179">
        <v>4</v>
      </c>
      <c r="G12" s="179">
        <v>0</v>
      </c>
      <c r="H12" s="69">
        <f t="shared" si="1"/>
        <v>4</v>
      </c>
      <c r="I12" s="179">
        <v>0</v>
      </c>
      <c r="J12" s="69">
        <f t="shared" si="2"/>
        <v>4</v>
      </c>
      <c r="K12" s="179">
        <v>0</v>
      </c>
      <c r="L12" s="179">
        <v>0</v>
      </c>
      <c r="M12" s="83">
        <f t="shared" si="0"/>
        <v>0</v>
      </c>
      <c r="N12" s="179">
        <v>0</v>
      </c>
    </row>
    <row r="13" spans="2:14">
      <c r="B13" s="73" t="s">
        <v>1</v>
      </c>
      <c r="C13" s="74"/>
      <c r="D13" s="77" t="s">
        <v>10</v>
      </c>
      <c r="E13" s="175">
        <v>10</v>
      </c>
      <c r="F13" s="179">
        <v>21</v>
      </c>
      <c r="G13" s="179">
        <v>0</v>
      </c>
      <c r="H13" s="69">
        <f t="shared" si="1"/>
        <v>21</v>
      </c>
      <c r="I13" s="179">
        <v>0</v>
      </c>
      <c r="J13" s="69">
        <f t="shared" si="2"/>
        <v>21</v>
      </c>
      <c r="K13" s="179">
        <v>0</v>
      </c>
      <c r="L13" s="179">
        <v>0</v>
      </c>
      <c r="M13" s="83">
        <f>K13+L13</f>
        <v>0</v>
      </c>
      <c r="N13" s="179">
        <v>0</v>
      </c>
    </row>
    <row r="14" spans="2:14">
      <c r="B14" s="73" t="s">
        <v>3</v>
      </c>
      <c r="C14" s="74"/>
      <c r="D14" s="77" t="s">
        <v>25</v>
      </c>
      <c r="E14" s="175">
        <v>9</v>
      </c>
      <c r="F14" s="179">
        <v>7</v>
      </c>
      <c r="G14" s="179">
        <v>0</v>
      </c>
      <c r="H14" s="69">
        <f t="shared" si="1"/>
        <v>7</v>
      </c>
      <c r="I14" s="179">
        <v>0</v>
      </c>
      <c r="J14" s="69">
        <f t="shared" si="2"/>
        <v>7</v>
      </c>
      <c r="K14" s="179">
        <v>0</v>
      </c>
      <c r="L14" s="179">
        <v>0</v>
      </c>
      <c r="M14" s="83">
        <f t="shared" ref="M14:M22" si="3">K14+L14</f>
        <v>0</v>
      </c>
      <c r="N14" s="179">
        <v>0</v>
      </c>
    </row>
    <row r="15" spans="2:14">
      <c r="B15" s="73" t="s">
        <v>4</v>
      </c>
      <c r="C15" s="74" t="s">
        <v>5</v>
      </c>
      <c r="D15" s="77" t="s">
        <v>22</v>
      </c>
      <c r="E15" s="175">
        <v>8</v>
      </c>
      <c r="F15" s="179">
        <v>7</v>
      </c>
      <c r="G15" s="179">
        <v>0</v>
      </c>
      <c r="H15" s="69">
        <f t="shared" si="1"/>
        <v>7</v>
      </c>
      <c r="I15" s="179">
        <v>0</v>
      </c>
      <c r="J15" s="69">
        <f t="shared" si="2"/>
        <v>7</v>
      </c>
      <c r="K15" s="179">
        <v>0</v>
      </c>
      <c r="L15" s="179">
        <v>0</v>
      </c>
      <c r="M15" s="83">
        <f t="shared" si="3"/>
        <v>0</v>
      </c>
      <c r="N15" s="179">
        <v>0</v>
      </c>
    </row>
    <row r="16" spans="2:14">
      <c r="B16" s="73" t="s">
        <v>6</v>
      </c>
      <c r="C16" s="74"/>
      <c r="D16" s="77" t="s">
        <v>12</v>
      </c>
      <c r="E16" s="175">
        <v>7</v>
      </c>
      <c r="F16" s="179">
        <v>3</v>
      </c>
      <c r="G16" s="179">
        <v>0</v>
      </c>
      <c r="H16" s="69">
        <f t="shared" si="1"/>
        <v>3</v>
      </c>
      <c r="I16" s="179">
        <v>0</v>
      </c>
      <c r="J16" s="69">
        <f t="shared" si="2"/>
        <v>3</v>
      </c>
      <c r="K16" s="179">
        <v>0</v>
      </c>
      <c r="L16" s="179">
        <v>0</v>
      </c>
      <c r="M16" s="83">
        <f t="shared" si="3"/>
        <v>0</v>
      </c>
      <c r="N16" s="179">
        <v>0</v>
      </c>
    </row>
    <row r="17" spans="2:14">
      <c r="B17" s="73" t="s">
        <v>7</v>
      </c>
      <c r="C17" s="76"/>
      <c r="D17" s="77" t="s">
        <v>4</v>
      </c>
      <c r="E17" s="175">
        <v>6</v>
      </c>
      <c r="F17" s="179">
        <v>0</v>
      </c>
      <c r="G17" s="179">
        <v>0</v>
      </c>
      <c r="H17" s="69">
        <f t="shared" si="1"/>
        <v>0</v>
      </c>
      <c r="I17" s="179">
        <v>0</v>
      </c>
      <c r="J17" s="69">
        <f t="shared" si="2"/>
        <v>0</v>
      </c>
      <c r="K17" s="179">
        <v>0</v>
      </c>
      <c r="L17" s="179">
        <v>0</v>
      </c>
      <c r="M17" s="83">
        <f t="shared" si="3"/>
        <v>0</v>
      </c>
      <c r="N17" s="179">
        <v>0</v>
      </c>
    </row>
    <row r="18" spans="2:14">
      <c r="B18" s="73" t="s">
        <v>1</v>
      </c>
      <c r="C18" s="74"/>
      <c r="D18" s="77" t="s">
        <v>9</v>
      </c>
      <c r="E18" s="175">
        <v>5</v>
      </c>
      <c r="F18" s="179">
        <v>3</v>
      </c>
      <c r="G18" s="179">
        <v>0</v>
      </c>
      <c r="H18" s="69">
        <f t="shared" si="1"/>
        <v>3</v>
      </c>
      <c r="I18" s="179">
        <v>0</v>
      </c>
      <c r="J18" s="69">
        <f t="shared" si="2"/>
        <v>3</v>
      </c>
      <c r="K18" s="179">
        <v>0</v>
      </c>
      <c r="L18" s="179">
        <v>0</v>
      </c>
      <c r="M18" s="83">
        <f t="shared" si="3"/>
        <v>0</v>
      </c>
      <c r="N18" s="179">
        <v>0</v>
      </c>
    </row>
    <row r="19" spans="2:14">
      <c r="B19" s="73"/>
      <c r="C19" s="74"/>
      <c r="D19" s="77" t="s">
        <v>12</v>
      </c>
      <c r="E19" s="175">
        <v>4</v>
      </c>
      <c r="F19" s="179">
        <v>5</v>
      </c>
      <c r="G19" s="179">
        <v>0</v>
      </c>
      <c r="H19" s="69">
        <f t="shared" si="1"/>
        <v>5</v>
      </c>
      <c r="I19" s="179">
        <v>0</v>
      </c>
      <c r="J19" s="69">
        <f t="shared" si="2"/>
        <v>5</v>
      </c>
      <c r="K19" s="179">
        <v>0</v>
      </c>
      <c r="L19" s="179">
        <v>0</v>
      </c>
      <c r="M19" s="83">
        <f t="shared" si="3"/>
        <v>0</v>
      </c>
      <c r="N19" s="179">
        <v>0</v>
      </c>
    </row>
    <row r="20" spans="2:14">
      <c r="B20" s="73"/>
      <c r="C20" s="74" t="s">
        <v>1</v>
      </c>
      <c r="D20" s="66"/>
      <c r="E20" s="175">
        <v>3</v>
      </c>
      <c r="F20" s="179">
        <v>0</v>
      </c>
      <c r="G20" s="179">
        <v>0</v>
      </c>
      <c r="H20" s="69">
        <f t="shared" si="1"/>
        <v>0</v>
      </c>
      <c r="I20" s="179">
        <v>0</v>
      </c>
      <c r="J20" s="69">
        <f t="shared" si="2"/>
        <v>0</v>
      </c>
      <c r="K20" s="179">
        <v>0</v>
      </c>
      <c r="L20" s="179">
        <v>0</v>
      </c>
      <c r="M20" s="83">
        <f t="shared" si="3"/>
        <v>0</v>
      </c>
      <c r="N20" s="179">
        <v>0</v>
      </c>
    </row>
    <row r="21" spans="2:14">
      <c r="B21" s="73"/>
      <c r="C21" s="74"/>
      <c r="D21" s="66"/>
      <c r="E21" s="175">
        <v>2</v>
      </c>
      <c r="F21" s="179">
        <v>0</v>
      </c>
      <c r="G21" s="179">
        <v>17</v>
      </c>
      <c r="H21" s="69">
        <f t="shared" si="1"/>
        <v>17</v>
      </c>
      <c r="I21" s="179">
        <v>0</v>
      </c>
      <c r="J21" s="69">
        <f t="shared" si="2"/>
        <v>17</v>
      </c>
      <c r="K21" s="179">
        <v>0</v>
      </c>
      <c r="L21" s="179">
        <v>0</v>
      </c>
      <c r="M21" s="83">
        <f t="shared" si="3"/>
        <v>0</v>
      </c>
      <c r="N21" s="179">
        <v>0</v>
      </c>
    </row>
    <row r="22" spans="2:14">
      <c r="B22" s="78"/>
      <c r="C22" s="76"/>
      <c r="D22" s="66"/>
      <c r="E22" s="176">
        <v>1</v>
      </c>
      <c r="F22" s="179">
        <v>0</v>
      </c>
      <c r="G22" s="179">
        <v>4</v>
      </c>
      <c r="H22" s="69">
        <f t="shared" si="1"/>
        <v>4</v>
      </c>
      <c r="I22" s="179">
        <v>4</v>
      </c>
      <c r="J22" s="69">
        <f t="shared" si="2"/>
        <v>8</v>
      </c>
      <c r="K22" s="179">
        <v>0</v>
      </c>
      <c r="L22" s="179">
        <v>0</v>
      </c>
      <c r="M22" s="83">
        <f t="shared" si="3"/>
        <v>0</v>
      </c>
      <c r="N22" s="179">
        <v>0</v>
      </c>
    </row>
    <row r="23" spans="2:14" ht="15" customHeight="1">
      <c r="B23" s="283" t="s">
        <v>18</v>
      </c>
      <c r="C23" s="284"/>
      <c r="D23" s="284"/>
      <c r="E23" s="294"/>
      <c r="F23" s="69">
        <f>SUM(F10:F22)</f>
        <v>201</v>
      </c>
      <c r="G23" s="69">
        <f>SUM(G10:G22)</f>
        <v>21</v>
      </c>
      <c r="H23" s="69">
        <f>SUM(H10:H22)</f>
        <v>222</v>
      </c>
      <c r="I23" s="69">
        <f t="shared" ref="I23:N23" si="4">SUM(I10:I22)</f>
        <v>4</v>
      </c>
      <c r="J23" s="69">
        <f>SUM(J10:J22)</f>
        <v>226</v>
      </c>
      <c r="K23" s="69">
        <f>SUM(K10:K22)</f>
        <v>43</v>
      </c>
      <c r="L23" s="69">
        <f>SUM(L10:L22)</f>
        <v>9</v>
      </c>
      <c r="M23" s="69">
        <f t="shared" si="4"/>
        <v>52</v>
      </c>
      <c r="N23" s="69">
        <f t="shared" si="4"/>
        <v>11</v>
      </c>
    </row>
    <row r="24" spans="2:14">
      <c r="B24" s="73"/>
      <c r="C24" s="73"/>
      <c r="D24" s="82"/>
      <c r="E24" s="177">
        <v>13</v>
      </c>
      <c r="F24" s="179">
        <v>217</v>
      </c>
      <c r="G24" s="179">
        <v>0</v>
      </c>
      <c r="H24" s="69">
        <f>F24+G24</f>
        <v>217</v>
      </c>
      <c r="I24" s="179">
        <v>0</v>
      </c>
      <c r="J24" s="69">
        <f t="shared" si="2"/>
        <v>217</v>
      </c>
      <c r="K24" s="179">
        <v>35</v>
      </c>
      <c r="L24" s="179">
        <v>12</v>
      </c>
      <c r="M24" s="83">
        <f t="shared" ref="M24:M36" si="5">K24+L24</f>
        <v>47</v>
      </c>
      <c r="N24" s="179">
        <v>16</v>
      </c>
    </row>
    <row r="25" spans="2:14">
      <c r="B25" s="73"/>
      <c r="C25" s="73" t="s">
        <v>0</v>
      </c>
      <c r="D25" s="82"/>
      <c r="E25" s="175">
        <v>12</v>
      </c>
      <c r="F25" s="179">
        <v>10</v>
      </c>
      <c r="G25" s="179">
        <v>0</v>
      </c>
      <c r="H25" s="69">
        <f t="shared" ref="H25:H50" si="6">F25+G25</f>
        <v>10</v>
      </c>
      <c r="I25" s="179">
        <v>0</v>
      </c>
      <c r="J25" s="69">
        <f t="shared" si="2"/>
        <v>10</v>
      </c>
      <c r="K25" s="179">
        <v>0</v>
      </c>
      <c r="L25" s="179">
        <v>0</v>
      </c>
      <c r="M25" s="83">
        <f t="shared" si="5"/>
        <v>0</v>
      </c>
      <c r="N25" s="179">
        <v>0</v>
      </c>
    </row>
    <row r="26" spans="2:14">
      <c r="B26" s="73" t="s">
        <v>7</v>
      </c>
      <c r="C26" s="78"/>
      <c r="D26" s="82"/>
      <c r="E26" s="175">
        <v>11</v>
      </c>
      <c r="F26" s="179">
        <v>1</v>
      </c>
      <c r="G26" s="179">
        <v>0</v>
      </c>
      <c r="H26" s="69">
        <f t="shared" si="6"/>
        <v>1</v>
      </c>
      <c r="I26" s="179">
        <v>0</v>
      </c>
      <c r="J26" s="69">
        <f t="shared" si="2"/>
        <v>1</v>
      </c>
      <c r="K26" s="179">
        <v>1</v>
      </c>
      <c r="L26" s="179">
        <v>0</v>
      </c>
      <c r="M26" s="83">
        <f t="shared" si="5"/>
        <v>1</v>
      </c>
      <c r="N26" s="179">
        <v>0</v>
      </c>
    </row>
    <row r="27" spans="2:14">
      <c r="B27" s="73" t="s">
        <v>8</v>
      </c>
      <c r="C27" s="73"/>
      <c r="D27" s="82" t="s">
        <v>26</v>
      </c>
      <c r="E27" s="175">
        <v>10</v>
      </c>
      <c r="F27" s="179">
        <v>21</v>
      </c>
      <c r="G27" s="179">
        <v>0</v>
      </c>
      <c r="H27" s="69">
        <f t="shared" si="6"/>
        <v>21</v>
      </c>
      <c r="I27" s="179">
        <v>0</v>
      </c>
      <c r="J27" s="69">
        <f t="shared" si="2"/>
        <v>21</v>
      </c>
      <c r="K27" s="179">
        <v>0</v>
      </c>
      <c r="L27" s="179">
        <v>0</v>
      </c>
      <c r="M27" s="83">
        <f t="shared" si="5"/>
        <v>0</v>
      </c>
      <c r="N27" s="179">
        <v>0</v>
      </c>
    </row>
    <row r="28" spans="2:14">
      <c r="B28" s="73" t="s">
        <v>0</v>
      </c>
      <c r="C28" s="73"/>
      <c r="D28" s="82" t="s">
        <v>8</v>
      </c>
      <c r="E28" s="175">
        <v>9</v>
      </c>
      <c r="F28" s="179">
        <v>15</v>
      </c>
      <c r="G28" s="179">
        <v>0</v>
      </c>
      <c r="H28" s="69">
        <f t="shared" si="6"/>
        <v>15</v>
      </c>
      <c r="I28" s="179">
        <v>0</v>
      </c>
      <c r="J28" s="69">
        <f t="shared" si="2"/>
        <v>15</v>
      </c>
      <c r="K28" s="179">
        <v>0</v>
      </c>
      <c r="L28" s="179">
        <v>0</v>
      </c>
      <c r="M28" s="83">
        <f t="shared" si="5"/>
        <v>0</v>
      </c>
      <c r="N28" s="179">
        <v>0</v>
      </c>
    </row>
    <row r="29" spans="2:14">
      <c r="B29" s="73" t="s">
        <v>2</v>
      </c>
      <c r="C29" s="73" t="s">
        <v>5</v>
      </c>
      <c r="D29" s="82" t="s">
        <v>27</v>
      </c>
      <c r="E29" s="175">
        <v>8</v>
      </c>
      <c r="F29" s="179">
        <v>9</v>
      </c>
      <c r="G29" s="179">
        <v>0</v>
      </c>
      <c r="H29" s="69">
        <f t="shared" si="6"/>
        <v>9</v>
      </c>
      <c r="I29" s="179">
        <v>0</v>
      </c>
      <c r="J29" s="69">
        <f t="shared" si="2"/>
        <v>9</v>
      </c>
      <c r="K29" s="179">
        <v>0</v>
      </c>
      <c r="L29" s="179">
        <v>1</v>
      </c>
      <c r="M29" s="83">
        <f t="shared" si="5"/>
        <v>1</v>
      </c>
      <c r="N29" s="179">
        <v>3</v>
      </c>
    </row>
    <row r="30" spans="2:14">
      <c r="B30" s="73" t="s">
        <v>4</v>
      </c>
      <c r="C30" s="73"/>
      <c r="D30" s="82" t="s">
        <v>4</v>
      </c>
      <c r="E30" s="175">
        <v>7</v>
      </c>
      <c r="F30" s="179">
        <v>8</v>
      </c>
      <c r="G30" s="179">
        <v>0</v>
      </c>
      <c r="H30" s="69">
        <f t="shared" si="6"/>
        <v>8</v>
      </c>
      <c r="I30" s="179">
        <v>0</v>
      </c>
      <c r="J30" s="69">
        <f t="shared" si="2"/>
        <v>8</v>
      </c>
      <c r="K30" s="179">
        <v>0</v>
      </c>
      <c r="L30" s="179">
        <v>0</v>
      </c>
      <c r="M30" s="83">
        <f t="shared" si="5"/>
        <v>0</v>
      </c>
      <c r="N30" s="179">
        <v>0</v>
      </c>
    </row>
    <row r="31" spans="2:14">
      <c r="B31" s="73" t="s">
        <v>0</v>
      </c>
      <c r="C31" s="73"/>
      <c r="D31" s="82" t="s">
        <v>9</v>
      </c>
      <c r="E31" s="175">
        <v>6</v>
      </c>
      <c r="F31" s="179">
        <v>1</v>
      </c>
      <c r="G31" s="179">
        <v>0</v>
      </c>
      <c r="H31" s="69">
        <f t="shared" si="6"/>
        <v>1</v>
      </c>
      <c r="I31" s="179">
        <v>0</v>
      </c>
      <c r="J31" s="69">
        <f t="shared" si="2"/>
        <v>1</v>
      </c>
      <c r="K31" s="179">
        <v>0</v>
      </c>
      <c r="L31" s="179">
        <v>0</v>
      </c>
      <c r="M31" s="83">
        <f t="shared" si="5"/>
        <v>0</v>
      </c>
      <c r="N31" s="179">
        <v>0</v>
      </c>
    </row>
    <row r="32" spans="2:14">
      <c r="B32" s="73" t="s">
        <v>9</v>
      </c>
      <c r="C32" s="79"/>
      <c r="D32" s="82"/>
      <c r="E32" s="175">
        <v>5</v>
      </c>
      <c r="F32" s="179">
        <v>1</v>
      </c>
      <c r="G32" s="179">
        <v>0</v>
      </c>
      <c r="H32" s="69">
        <f t="shared" si="6"/>
        <v>1</v>
      </c>
      <c r="I32" s="179">
        <v>0</v>
      </c>
      <c r="J32" s="69">
        <f t="shared" si="2"/>
        <v>1</v>
      </c>
      <c r="K32" s="179">
        <v>0</v>
      </c>
      <c r="L32" s="179">
        <v>0</v>
      </c>
      <c r="M32" s="83">
        <f t="shared" si="5"/>
        <v>0</v>
      </c>
      <c r="N32" s="179">
        <v>0</v>
      </c>
    </row>
    <row r="33" spans="2:14">
      <c r="B33" s="73"/>
      <c r="C33" s="73"/>
      <c r="D33" s="82"/>
      <c r="E33" s="175">
        <v>4</v>
      </c>
      <c r="F33" s="179">
        <v>11</v>
      </c>
      <c r="G33" s="179">
        <v>0</v>
      </c>
      <c r="H33" s="69">
        <f t="shared" si="6"/>
        <v>11</v>
      </c>
      <c r="I33" s="179">
        <v>0</v>
      </c>
      <c r="J33" s="69">
        <f t="shared" si="2"/>
        <v>11</v>
      </c>
      <c r="K33" s="179">
        <v>1</v>
      </c>
      <c r="L33" s="179">
        <v>0</v>
      </c>
      <c r="M33" s="83">
        <f t="shared" si="5"/>
        <v>1</v>
      </c>
      <c r="N33" s="179">
        <v>0</v>
      </c>
    </row>
    <row r="34" spans="2:14">
      <c r="B34" s="73"/>
      <c r="C34" s="73" t="s">
        <v>1</v>
      </c>
      <c r="D34" s="82"/>
      <c r="E34" s="175">
        <v>3</v>
      </c>
      <c r="F34" s="179">
        <v>0</v>
      </c>
      <c r="G34" s="179">
        <v>3</v>
      </c>
      <c r="H34" s="69">
        <f t="shared" si="6"/>
        <v>3</v>
      </c>
      <c r="I34" s="179">
        <v>0</v>
      </c>
      <c r="J34" s="69">
        <f t="shared" si="2"/>
        <v>3</v>
      </c>
      <c r="K34" s="179">
        <v>0</v>
      </c>
      <c r="L34" s="179">
        <v>0</v>
      </c>
      <c r="M34" s="83">
        <f t="shared" si="5"/>
        <v>0</v>
      </c>
      <c r="N34" s="179">
        <v>0</v>
      </c>
    </row>
    <row r="35" spans="2:14">
      <c r="B35" s="73"/>
      <c r="C35" s="73"/>
      <c r="D35" s="82"/>
      <c r="E35" s="175">
        <v>2</v>
      </c>
      <c r="F35" s="179">
        <v>0</v>
      </c>
      <c r="G35" s="179">
        <v>19</v>
      </c>
      <c r="H35" s="69">
        <f t="shared" si="6"/>
        <v>19</v>
      </c>
      <c r="I35" s="179">
        <v>0</v>
      </c>
      <c r="J35" s="69">
        <f t="shared" si="2"/>
        <v>19</v>
      </c>
      <c r="K35" s="179">
        <v>0</v>
      </c>
      <c r="L35" s="179">
        <v>0</v>
      </c>
      <c r="M35" s="83">
        <f t="shared" si="5"/>
        <v>0</v>
      </c>
      <c r="N35" s="179">
        <v>0</v>
      </c>
    </row>
    <row r="36" spans="2:14">
      <c r="B36" s="78"/>
      <c r="C36" s="78"/>
      <c r="D36" s="82"/>
      <c r="E36" s="176">
        <v>1</v>
      </c>
      <c r="F36" s="179">
        <v>0</v>
      </c>
      <c r="G36" s="179">
        <v>6</v>
      </c>
      <c r="H36" s="69">
        <f t="shared" si="6"/>
        <v>6</v>
      </c>
      <c r="I36" s="179">
        <v>7</v>
      </c>
      <c r="J36" s="69">
        <f>H36+I36</f>
        <v>13</v>
      </c>
      <c r="K36" s="179">
        <v>0</v>
      </c>
      <c r="L36" s="179">
        <v>0</v>
      </c>
      <c r="M36" s="83">
        <f t="shared" si="5"/>
        <v>0</v>
      </c>
      <c r="N36" s="179">
        <v>0</v>
      </c>
    </row>
    <row r="37" spans="2:14" ht="15" customHeight="1">
      <c r="B37" s="283" t="s">
        <v>19</v>
      </c>
      <c r="C37" s="284"/>
      <c r="D37" s="284"/>
      <c r="E37" s="294"/>
      <c r="F37" s="69">
        <f t="shared" ref="F37:N37" si="7">SUM(F24:F36)</f>
        <v>294</v>
      </c>
      <c r="G37" s="69">
        <f t="shared" si="7"/>
        <v>28</v>
      </c>
      <c r="H37" s="69">
        <f t="shared" si="7"/>
        <v>322</v>
      </c>
      <c r="I37" s="69">
        <f t="shared" si="7"/>
        <v>7</v>
      </c>
      <c r="J37" s="69">
        <f t="shared" si="7"/>
        <v>329</v>
      </c>
      <c r="K37" s="69">
        <f t="shared" si="7"/>
        <v>37</v>
      </c>
      <c r="L37" s="69">
        <f t="shared" si="7"/>
        <v>13</v>
      </c>
      <c r="M37" s="69">
        <f t="shared" si="7"/>
        <v>50</v>
      </c>
      <c r="N37" s="69">
        <f t="shared" si="7"/>
        <v>19</v>
      </c>
    </row>
    <row r="38" spans="2:14">
      <c r="B38" s="79"/>
      <c r="C38" s="79"/>
      <c r="D38" s="87"/>
      <c r="E38" s="175">
        <v>13</v>
      </c>
      <c r="F38" s="179">
        <v>0</v>
      </c>
      <c r="G38" s="179">
        <v>0</v>
      </c>
      <c r="H38" s="69">
        <f t="shared" si="6"/>
        <v>0</v>
      </c>
      <c r="I38" s="179">
        <v>0</v>
      </c>
      <c r="J38" s="69">
        <f t="shared" si="2"/>
        <v>0</v>
      </c>
      <c r="K38" s="179">
        <v>0</v>
      </c>
      <c r="L38" s="179">
        <v>0</v>
      </c>
      <c r="M38" s="83">
        <f>K38+L38</f>
        <v>0</v>
      </c>
      <c r="N38" s="179">
        <v>0</v>
      </c>
    </row>
    <row r="39" spans="2:14">
      <c r="B39" s="73" t="s">
        <v>1</v>
      </c>
      <c r="C39" s="73" t="s">
        <v>0</v>
      </c>
      <c r="D39" s="82" t="s">
        <v>21</v>
      </c>
      <c r="E39" s="175">
        <v>12</v>
      </c>
      <c r="F39" s="179">
        <v>0</v>
      </c>
      <c r="G39" s="179">
        <v>0</v>
      </c>
      <c r="H39" s="69">
        <f t="shared" si="6"/>
        <v>0</v>
      </c>
      <c r="I39" s="179">
        <v>0</v>
      </c>
      <c r="J39" s="69">
        <f t="shared" si="2"/>
        <v>0</v>
      </c>
      <c r="K39" s="179">
        <v>0</v>
      </c>
      <c r="L39" s="179">
        <v>0</v>
      </c>
      <c r="M39" s="83">
        <f t="shared" ref="M39:M50" si="8">K39+L39</f>
        <v>0</v>
      </c>
      <c r="N39" s="179">
        <v>0</v>
      </c>
    </row>
    <row r="40" spans="2:14">
      <c r="B40" s="73" t="s">
        <v>10</v>
      </c>
      <c r="C40" s="73"/>
      <c r="D40" s="82" t="s">
        <v>10</v>
      </c>
      <c r="E40" s="175">
        <v>11</v>
      </c>
      <c r="F40" s="179">
        <v>0</v>
      </c>
      <c r="G40" s="179">
        <v>0</v>
      </c>
      <c r="H40" s="69">
        <f t="shared" si="6"/>
        <v>0</v>
      </c>
      <c r="I40" s="179">
        <v>0</v>
      </c>
      <c r="J40" s="69">
        <f t="shared" si="2"/>
        <v>0</v>
      </c>
      <c r="K40" s="179">
        <v>0</v>
      </c>
      <c r="L40" s="179">
        <v>0</v>
      </c>
      <c r="M40" s="83">
        <f t="shared" si="8"/>
        <v>0</v>
      </c>
      <c r="N40" s="179">
        <v>0</v>
      </c>
    </row>
    <row r="41" spans="2:14">
      <c r="B41" s="73" t="s">
        <v>11</v>
      </c>
      <c r="C41" s="79"/>
      <c r="D41" s="82" t="s">
        <v>2</v>
      </c>
      <c r="E41" s="175">
        <v>10</v>
      </c>
      <c r="F41" s="179">
        <v>0</v>
      </c>
      <c r="G41" s="179">
        <v>0</v>
      </c>
      <c r="H41" s="69">
        <f t="shared" si="6"/>
        <v>0</v>
      </c>
      <c r="I41" s="179">
        <v>0</v>
      </c>
      <c r="J41" s="69">
        <f t="shared" si="2"/>
        <v>0</v>
      </c>
      <c r="K41" s="179">
        <v>0</v>
      </c>
      <c r="L41" s="179">
        <v>0</v>
      </c>
      <c r="M41" s="83">
        <f t="shared" si="8"/>
        <v>0</v>
      </c>
      <c r="N41" s="179">
        <v>0</v>
      </c>
    </row>
    <row r="42" spans="2:14">
      <c r="B42" s="73" t="s">
        <v>4</v>
      </c>
      <c r="C42" s="73"/>
      <c r="D42" s="82" t="s">
        <v>27</v>
      </c>
      <c r="E42" s="175">
        <v>9</v>
      </c>
      <c r="F42" s="179">
        <v>0</v>
      </c>
      <c r="G42" s="179">
        <v>0</v>
      </c>
      <c r="H42" s="69">
        <f t="shared" si="6"/>
        <v>0</v>
      </c>
      <c r="I42" s="179">
        <v>0</v>
      </c>
      <c r="J42" s="69">
        <f t="shared" si="2"/>
        <v>0</v>
      </c>
      <c r="K42" s="179">
        <v>0</v>
      </c>
      <c r="L42" s="179">
        <v>0</v>
      </c>
      <c r="M42" s="83">
        <f t="shared" si="8"/>
        <v>0</v>
      </c>
      <c r="N42" s="179">
        <v>0</v>
      </c>
    </row>
    <row r="43" spans="2:14">
      <c r="B43" s="73" t="s">
        <v>3</v>
      </c>
      <c r="C43" s="73" t="s">
        <v>5</v>
      </c>
      <c r="D43" s="82" t="s">
        <v>1</v>
      </c>
      <c r="E43" s="175">
        <v>8</v>
      </c>
      <c r="F43" s="179">
        <v>0</v>
      </c>
      <c r="G43" s="179">
        <v>0</v>
      </c>
      <c r="H43" s="69">
        <f t="shared" si="6"/>
        <v>0</v>
      </c>
      <c r="I43" s="179">
        <v>0</v>
      </c>
      <c r="J43" s="69">
        <f t="shared" si="2"/>
        <v>0</v>
      </c>
      <c r="K43" s="179">
        <v>0</v>
      </c>
      <c r="L43" s="179">
        <v>0</v>
      </c>
      <c r="M43" s="83">
        <f t="shared" si="8"/>
        <v>0</v>
      </c>
      <c r="N43" s="179">
        <v>0</v>
      </c>
    </row>
    <row r="44" spans="2:14">
      <c r="B44" s="73" t="s">
        <v>4</v>
      </c>
      <c r="C44" s="73"/>
      <c r="D44" s="82" t="s">
        <v>26</v>
      </c>
      <c r="E44" s="175">
        <v>7</v>
      </c>
      <c r="F44" s="179">
        <v>0</v>
      </c>
      <c r="G44" s="179">
        <v>0</v>
      </c>
      <c r="H44" s="69">
        <f t="shared" si="6"/>
        <v>0</v>
      </c>
      <c r="I44" s="179">
        <v>0</v>
      </c>
      <c r="J44" s="69">
        <f t="shared" si="2"/>
        <v>0</v>
      </c>
      <c r="K44" s="179">
        <v>0</v>
      </c>
      <c r="L44" s="179">
        <v>0</v>
      </c>
      <c r="M44" s="83">
        <f t="shared" si="8"/>
        <v>0</v>
      </c>
      <c r="N44" s="179">
        <v>0</v>
      </c>
    </row>
    <row r="45" spans="2:14">
      <c r="B45" s="73" t="s">
        <v>1</v>
      </c>
      <c r="C45" s="73"/>
      <c r="D45" s="82" t="s">
        <v>22</v>
      </c>
      <c r="E45" s="175">
        <v>6</v>
      </c>
      <c r="F45" s="179">
        <v>0</v>
      </c>
      <c r="G45" s="179">
        <v>0</v>
      </c>
      <c r="H45" s="69">
        <f t="shared" si="6"/>
        <v>0</v>
      </c>
      <c r="I45" s="179">
        <v>0</v>
      </c>
      <c r="J45" s="69">
        <f t="shared" si="2"/>
        <v>0</v>
      </c>
      <c r="K45" s="179">
        <v>0</v>
      </c>
      <c r="L45" s="179">
        <v>0</v>
      </c>
      <c r="M45" s="83">
        <f t="shared" si="8"/>
        <v>0</v>
      </c>
      <c r="N45" s="179">
        <v>0</v>
      </c>
    </row>
    <row r="46" spans="2:14">
      <c r="B46" s="73" t="s">
        <v>12</v>
      </c>
      <c r="C46" s="79"/>
      <c r="D46" s="82" t="s">
        <v>2</v>
      </c>
      <c r="E46" s="175">
        <v>5</v>
      </c>
      <c r="F46" s="179">
        <v>0</v>
      </c>
      <c r="G46" s="179">
        <v>0</v>
      </c>
      <c r="H46" s="69">
        <f t="shared" si="6"/>
        <v>0</v>
      </c>
      <c r="I46" s="179">
        <v>0</v>
      </c>
      <c r="J46" s="69">
        <f t="shared" si="2"/>
        <v>0</v>
      </c>
      <c r="K46" s="179">
        <v>0</v>
      </c>
      <c r="L46" s="179">
        <v>0</v>
      </c>
      <c r="M46" s="83">
        <f t="shared" si="8"/>
        <v>0</v>
      </c>
      <c r="N46" s="179">
        <v>0</v>
      </c>
    </row>
    <row r="47" spans="2:14">
      <c r="B47" s="73"/>
      <c r="C47" s="73"/>
      <c r="D47" s="82" t="s">
        <v>7</v>
      </c>
      <c r="E47" s="175">
        <v>4</v>
      </c>
      <c r="F47" s="179">
        <v>0</v>
      </c>
      <c r="G47" s="179">
        <v>0</v>
      </c>
      <c r="H47" s="69">
        <f t="shared" si="6"/>
        <v>0</v>
      </c>
      <c r="I47" s="179">
        <v>0</v>
      </c>
      <c r="J47" s="69">
        <f t="shared" si="2"/>
        <v>0</v>
      </c>
      <c r="K47" s="179">
        <v>0</v>
      </c>
      <c r="L47" s="179">
        <v>0</v>
      </c>
      <c r="M47" s="83">
        <f t="shared" si="8"/>
        <v>0</v>
      </c>
      <c r="N47" s="179">
        <v>0</v>
      </c>
    </row>
    <row r="48" spans="2:14">
      <c r="B48" s="73"/>
      <c r="C48" s="73" t="s">
        <v>1</v>
      </c>
      <c r="D48" s="82" t="s">
        <v>1</v>
      </c>
      <c r="E48" s="175">
        <v>3</v>
      </c>
      <c r="F48" s="179">
        <v>0</v>
      </c>
      <c r="G48" s="179">
        <v>0</v>
      </c>
      <c r="H48" s="69">
        <f t="shared" si="6"/>
        <v>0</v>
      </c>
      <c r="I48" s="179">
        <v>0</v>
      </c>
      <c r="J48" s="69">
        <f t="shared" si="2"/>
        <v>0</v>
      </c>
      <c r="K48" s="179">
        <v>0</v>
      </c>
      <c r="L48" s="179">
        <v>0</v>
      </c>
      <c r="M48" s="83">
        <f t="shared" si="8"/>
        <v>0</v>
      </c>
      <c r="N48" s="179">
        <v>0</v>
      </c>
    </row>
    <row r="49" spans="2:14">
      <c r="B49" s="73"/>
      <c r="C49" s="73"/>
      <c r="D49" s="82" t="s">
        <v>3</v>
      </c>
      <c r="E49" s="175">
        <v>2</v>
      </c>
      <c r="F49" s="179">
        <v>0</v>
      </c>
      <c r="G49" s="179">
        <v>0</v>
      </c>
      <c r="H49" s="69">
        <f t="shared" si="6"/>
        <v>0</v>
      </c>
      <c r="I49" s="179">
        <v>0</v>
      </c>
      <c r="J49" s="69">
        <f t="shared" si="2"/>
        <v>0</v>
      </c>
      <c r="K49" s="179">
        <v>0</v>
      </c>
      <c r="L49" s="179">
        <v>0</v>
      </c>
      <c r="M49" s="83">
        <f t="shared" si="8"/>
        <v>0</v>
      </c>
      <c r="N49" s="179">
        <v>0</v>
      </c>
    </row>
    <row r="50" spans="2:14">
      <c r="B50" s="78"/>
      <c r="C50" s="82"/>
      <c r="D50" s="78"/>
      <c r="E50" s="176">
        <v>1</v>
      </c>
      <c r="F50" s="179">
        <v>0</v>
      </c>
      <c r="G50" s="179">
        <v>0</v>
      </c>
      <c r="H50" s="69">
        <f t="shared" si="6"/>
        <v>0</v>
      </c>
      <c r="I50" s="179">
        <v>0</v>
      </c>
      <c r="J50" s="69">
        <f t="shared" si="2"/>
        <v>0</v>
      </c>
      <c r="K50" s="179">
        <v>0</v>
      </c>
      <c r="L50" s="179">
        <v>0</v>
      </c>
      <c r="M50" s="83">
        <f t="shared" si="8"/>
        <v>0</v>
      </c>
      <c r="N50" s="179">
        <v>0</v>
      </c>
    </row>
    <row r="51" spans="2:14" ht="15" customHeight="1">
      <c r="B51" s="289" t="s">
        <v>20</v>
      </c>
      <c r="C51" s="289"/>
      <c r="D51" s="289"/>
      <c r="E51" s="295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83" t="s">
        <v>34</v>
      </c>
      <c r="C52" s="284"/>
      <c r="D52" s="284"/>
      <c r="E52" s="294"/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</row>
    <row r="53" spans="2:14" ht="15" customHeight="1">
      <c r="B53" s="288" t="s">
        <v>36</v>
      </c>
      <c r="C53" s="288"/>
      <c r="D53" s="288"/>
      <c r="E53" s="293"/>
      <c r="F53" s="90">
        <f>+F23+F37+F51+F52</f>
        <v>495</v>
      </c>
      <c r="G53" s="90">
        <f t="shared" ref="G53:J53" si="10">+G23+G37+G51+G52</f>
        <v>49</v>
      </c>
      <c r="H53" s="90">
        <f t="shared" si="10"/>
        <v>544</v>
      </c>
      <c r="I53" s="90">
        <f t="shared" si="10"/>
        <v>11</v>
      </c>
      <c r="J53" s="90">
        <f t="shared" si="10"/>
        <v>555</v>
      </c>
      <c r="K53" s="90">
        <f>+K23+K37+K51+K52</f>
        <v>80</v>
      </c>
      <c r="L53" s="90">
        <f t="shared" ref="L53:N53" si="11">+L23+L37+L51+L52</f>
        <v>22</v>
      </c>
      <c r="M53" s="90">
        <f t="shared" si="11"/>
        <v>102</v>
      </c>
      <c r="N53" s="90">
        <f t="shared" si="11"/>
        <v>30</v>
      </c>
    </row>
    <row r="54" spans="2:14">
      <c r="B54" s="62"/>
      <c r="C54" s="62"/>
      <c r="D54" s="62"/>
      <c r="E54" s="62"/>
      <c r="F54" s="180"/>
      <c r="G54" s="180"/>
      <c r="H54" s="180"/>
      <c r="I54" s="180"/>
      <c r="J54" s="180"/>
      <c r="K54" s="180"/>
      <c r="L54" s="180"/>
      <c r="M54" s="180"/>
      <c r="N54" s="180"/>
    </row>
    <row r="55" spans="2:14">
      <c r="B55" s="62" t="s">
        <v>35</v>
      </c>
      <c r="C55" s="62"/>
      <c r="D55" s="62"/>
      <c r="E55" s="62"/>
      <c r="F55" s="180"/>
      <c r="G55" s="180"/>
      <c r="H55" s="180"/>
      <c r="I55" s="180"/>
      <c r="J55" s="180"/>
      <c r="K55" s="180"/>
      <c r="L55" s="180"/>
      <c r="M55" s="180"/>
      <c r="N55" s="180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H10:H52 J10:J52 M10:M52 N51:N52 F23:G23 I23 K23:L23 N23 F37:G37 I37 K37:L37 N37 F51:G52 I51:I52 K51:L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G23" sqref="G2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90" t="s">
        <v>71</v>
      </c>
      <c r="D3" s="290"/>
      <c r="E3" s="290"/>
      <c r="F3" s="290"/>
      <c r="G3" s="290"/>
      <c r="H3" s="290"/>
      <c r="I3" s="291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5.75" thickBot="1">
      <c r="B10" s="64"/>
      <c r="C10" s="65"/>
      <c r="D10" s="66"/>
      <c r="E10" s="67">
        <v>13</v>
      </c>
      <c r="F10" s="181">
        <v>219</v>
      </c>
      <c r="G10" s="189"/>
      <c r="H10" s="69">
        <f>F10+G10</f>
        <v>219</v>
      </c>
      <c r="I10" s="70"/>
      <c r="J10" s="69">
        <f>H10+I10</f>
        <v>219</v>
      </c>
      <c r="K10" s="185">
        <v>76</v>
      </c>
      <c r="L10" s="186">
        <v>10</v>
      </c>
      <c r="M10" s="72">
        <f t="shared" ref="M10:M12" si="0">K10+L10</f>
        <v>86</v>
      </c>
      <c r="N10" s="185">
        <v>10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183">
        <v>12</v>
      </c>
      <c r="G11" s="190"/>
      <c r="H11" s="69">
        <f t="shared" ref="H11:H22" si="1">F11+G11</f>
        <v>12</v>
      </c>
      <c r="I11" s="70"/>
      <c r="J11" s="69">
        <f t="shared" ref="J11:J50" si="2">H11+I11</f>
        <v>12</v>
      </c>
      <c r="K11" s="187">
        <v>1</v>
      </c>
      <c r="L11" s="192"/>
      <c r="M11" s="72">
        <f t="shared" si="0"/>
        <v>1</v>
      </c>
      <c r="N11" s="193"/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183">
        <v>25</v>
      </c>
      <c r="G12" s="190"/>
      <c r="H12" s="69">
        <f t="shared" si="1"/>
        <v>25</v>
      </c>
      <c r="I12" s="70"/>
      <c r="J12" s="69">
        <f t="shared" si="2"/>
        <v>25</v>
      </c>
      <c r="K12" s="193"/>
      <c r="L12" s="192"/>
      <c r="M12" s="72">
        <f t="shared" si="0"/>
        <v>0</v>
      </c>
      <c r="N12" s="193"/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183">
        <v>4</v>
      </c>
      <c r="G13" s="190"/>
      <c r="H13" s="69">
        <f t="shared" si="1"/>
        <v>4</v>
      </c>
      <c r="I13" s="70"/>
      <c r="J13" s="69">
        <f t="shared" si="2"/>
        <v>4</v>
      </c>
      <c r="K13" s="193"/>
      <c r="L13" s="188">
        <v>1</v>
      </c>
      <c r="M13" s="72">
        <f>K13+L13</f>
        <v>1</v>
      </c>
      <c r="N13" s="187">
        <v>1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183">
        <v>13</v>
      </c>
      <c r="G14" s="190"/>
      <c r="H14" s="69">
        <f t="shared" si="1"/>
        <v>13</v>
      </c>
      <c r="I14" s="70"/>
      <c r="J14" s="69">
        <f t="shared" si="2"/>
        <v>13</v>
      </c>
      <c r="K14" s="193"/>
      <c r="L14" s="192"/>
      <c r="M14" s="72">
        <f t="shared" ref="M14:M22" si="3">K14+L14</f>
        <v>0</v>
      </c>
      <c r="N14" s="193"/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2</v>
      </c>
      <c r="G15" s="190"/>
      <c r="H15" s="69">
        <f t="shared" si="1"/>
        <v>2</v>
      </c>
      <c r="I15" s="70"/>
      <c r="J15" s="69">
        <f t="shared" si="2"/>
        <v>2</v>
      </c>
      <c r="K15" s="193"/>
      <c r="L15" s="192"/>
      <c r="M15" s="72">
        <f t="shared" si="3"/>
        <v>0</v>
      </c>
      <c r="N15" s="193"/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183">
        <v>1</v>
      </c>
      <c r="G16" s="190"/>
      <c r="H16" s="69">
        <f t="shared" si="1"/>
        <v>1</v>
      </c>
      <c r="I16" s="70"/>
      <c r="J16" s="69">
        <f t="shared" si="2"/>
        <v>1</v>
      </c>
      <c r="K16" s="187">
        <v>1</v>
      </c>
      <c r="L16" s="192"/>
      <c r="M16" s="72">
        <f t="shared" si="3"/>
        <v>1</v>
      </c>
      <c r="N16" s="193"/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183">
        <v>1</v>
      </c>
      <c r="G17" s="190"/>
      <c r="H17" s="69">
        <f t="shared" si="1"/>
        <v>1</v>
      </c>
      <c r="I17" s="70"/>
      <c r="J17" s="69">
        <f t="shared" si="2"/>
        <v>1</v>
      </c>
      <c r="K17" s="193"/>
      <c r="L17" s="192"/>
      <c r="M17" s="72">
        <f t="shared" si="3"/>
        <v>0</v>
      </c>
      <c r="N17" s="193"/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191"/>
      <c r="G18" s="190"/>
      <c r="H18" s="69">
        <f t="shared" si="1"/>
        <v>0</v>
      </c>
      <c r="I18" s="70"/>
      <c r="J18" s="69">
        <f t="shared" si="2"/>
        <v>0</v>
      </c>
      <c r="K18" s="193"/>
      <c r="L18" s="192"/>
      <c r="M18" s="72">
        <f t="shared" si="3"/>
        <v>0</v>
      </c>
      <c r="N18" s="193"/>
    </row>
    <row r="19" spans="2:14" ht="15.75" thickBot="1">
      <c r="B19" s="73"/>
      <c r="C19" s="74"/>
      <c r="D19" s="77" t="s">
        <v>12</v>
      </c>
      <c r="E19" s="75">
        <v>4</v>
      </c>
      <c r="F19" s="183">
        <v>12</v>
      </c>
      <c r="G19" s="190"/>
      <c r="H19" s="69">
        <f t="shared" si="1"/>
        <v>12</v>
      </c>
      <c r="I19" s="70"/>
      <c r="J19" s="69">
        <f t="shared" si="2"/>
        <v>12</v>
      </c>
      <c r="K19" s="193"/>
      <c r="L19" s="192"/>
      <c r="M19" s="72">
        <f t="shared" si="3"/>
        <v>0</v>
      </c>
      <c r="N19" s="193"/>
    </row>
    <row r="20" spans="2:14" ht="15.75" thickBot="1">
      <c r="B20" s="73"/>
      <c r="C20" s="74" t="s">
        <v>1</v>
      </c>
      <c r="D20" s="66"/>
      <c r="E20" s="75">
        <v>3</v>
      </c>
      <c r="F20" s="191"/>
      <c r="G20" s="184">
        <v>1</v>
      </c>
      <c r="H20" s="69">
        <f t="shared" si="1"/>
        <v>1</v>
      </c>
      <c r="I20" s="70"/>
      <c r="J20" s="69">
        <f t="shared" si="2"/>
        <v>1</v>
      </c>
      <c r="K20" s="193"/>
      <c r="L20" s="192"/>
      <c r="M20" s="72">
        <f t="shared" si="3"/>
        <v>0</v>
      </c>
      <c r="N20" s="193"/>
    </row>
    <row r="21" spans="2:14" ht="15.75" thickBot="1">
      <c r="B21" s="73"/>
      <c r="C21" s="74"/>
      <c r="D21" s="66"/>
      <c r="E21" s="75">
        <v>2</v>
      </c>
      <c r="F21" s="191"/>
      <c r="G21" s="184">
        <v>12</v>
      </c>
      <c r="H21" s="69">
        <f t="shared" si="1"/>
        <v>12</v>
      </c>
      <c r="I21" s="70"/>
      <c r="J21" s="69">
        <f t="shared" si="2"/>
        <v>12</v>
      </c>
      <c r="K21" s="193"/>
      <c r="L21" s="192"/>
      <c r="M21" s="72">
        <f t="shared" si="3"/>
        <v>0</v>
      </c>
      <c r="N21" s="193"/>
    </row>
    <row r="22" spans="2:14" ht="15.75" thickBot="1">
      <c r="B22" s="78"/>
      <c r="C22" s="76"/>
      <c r="D22" s="66"/>
      <c r="E22" s="79">
        <v>1</v>
      </c>
      <c r="F22" s="68"/>
      <c r="G22" s="68">
        <v>5</v>
      </c>
      <c r="H22" s="69">
        <f t="shared" si="1"/>
        <v>5</v>
      </c>
      <c r="I22" s="70">
        <v>7</v>
      </c>
      <c r="J22" s="69">
        <f t="shared" si="2"/>
        <v>12</v>
      </c>
      <c r="K22" s="193"/>
      <c r="L22" s="192"/>
      <c r="M22" s="72">
        <f t="shared" si="3"/>
        <v>0</v>
      </c>
      <c r="N22" s="193"/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289</v>
      </c>
      <c r="G23" s="69">
        <f>SUM(G10:G22)</f>
        <v>18</v>
      </c>
      <c r="H23" s="80">
        <f>SUM(H10:H22)</f>
        <v>307</v>
      </c>
      <c r="I23" s="69">
        <f t="shared" ref="I23:N23" si="4">SUM(I10:I22)</f>
        <v>7</v>
      </c>
      <c r="J23" s="80">
        <f>SUM(J10:J22)</f>
        <v>314</v>
      </c>
      <c r="K23" s="81">
        <f>SUM(K10:K22)</f>
        <v>78</v>
      </c>
      <c r="L23" s="81">
        <f>SUM(L10:L22)</f>
        <v>11</v>
      </c>
      <c r="M23" s="69">
        <f t="shared" si="4"/>
        <v>89</v>
      </c>
      <c r="N23" s="69">
        <f t="shared" si="4"/>
        <v>11</v>
      </c>
    </row>
    <row r="24" spans="2:14" ht="15.75" thickBot="1">
      <c r="B24" s="73"/>
      <c r="C24" s="73"/>
      <c r="D24" s="82"/>
      <c r="E24" s="78">
        <v>13</v>
      </c>
      <c r="F24" s="181">
        <v>275</v>
      </c>
      <c r="G24" s="189"/>
      <c r="H24" s="69">
        <f>F24+G24</f>
        <v>275</v>
      </c>
      <c r="I24" s="194"/>
      <c r="J24" s="69">
        <f t="shared" si="2"/>
        <v>275</v>
      </c>
      <c r="K24" s="185">
        <v>104</v>
      </c>
      <c r="L24" s="186">
        <v>13</v>
      </c>
      <c r="M24" s="83">
        <f t="shared" ref="M24:M36" si="5">K24+L24</f>
        <v>117</v>
      </c>
      <c r="N24" s="185">
        <v>17</v>
      </c>
    </row>
    <row r="25" spans="2:14" ht="15.75" thickBot="1">
      <c r="B25" s="73"/>
      <c r="C25" s="73" t="s">
        <v>0</v>
      </c>
      <c r="D25" s="82"/>
      <c r="E25" s="75">
        <v>12</v>
      </c>
      <c r="F25" s="183">
        <v>12</v>
      </c>
      <c r="G25" s="190"/>
      <c r="H25" s="69">
        <f t="shared" ref="H25:H50" si="6">F25+G25</f>
        <v>12</v>
      </c>
      <c r="I25" s="191"/>
      <c r="J25" s="69">
        <f t="shared" si="2"/>
        <v>12</v>
      </c>
      <c r="K25" s="193"/>
      <c r="L25" s="192"/>
      <c r="M25" s="83">
        <f t="shared" si="5"/>
        <v>0</v>
      </c>
      <c r="N25" s="193"/>
    </row>
    <row r="26" spans="2:14" ht="15.75" thickBot="1">
      <c r="B26" s="73" t="s">
        <v>7</v>
      </c>
      <c r="C26" s="78"/>
      <c r="D26" s="82"/>
      <c r="E26" s="75">
        <v>11</v>
      </c>
      <c r="F26" s="183">
        <v>15</v>
      </c>
      <c r="G26" s="190"/>
      <c r="H26" s="69">
        <f t="shared" si="6"/>
        <v>15</v>
      </c>
      <c r="I26" s="191"/>
      <c r="J26" s="69">
        <f t="shared" si="2"/>
        <v>15</v>
      </c>
      <c r="K26" s="187">
        <v>1</v>
      </c>
      <c r="L26" s="192"/>
      <c r="M26" s="83">
        <f t="shared" si="5"/>
        <v>1</v>
      </c>
      <c r="N26" s="193"/>
    </row>
    <row r="27" spans="2:14" ht="15.75" thickBot="1">
      <c r="B27" s="73" t="s">
        <v>8</v>
      </c>
      <c r="C27" s="73"/>
      <c r="D27" s="82" t="s">
        <v>26</v>
      </c>
      <c r="E27" s="75">
        <v>10</v>
      </c>
      <c r="F27" s="183">
        <v>10</v>
      </c>
      <c r="G27" s="190"/>
      <c r="H27" s="69">
        <f t="shared" si="6"/>
        <v>10</v>
      </c>
      <c r="I27" s="191"/>
      <c r="J27" s="69">
        <f t="shared" si="2"/>
        <v>10</v>
      </c>
      <c r="K27" s="187">
        <v>1</v>
      </c>
      <c r="L27" s="192"/>
      <c r="M27" s="83">
        <f t="shared" si="5"/>
        <v>1</v>
      </c>
      <c r="N27" s="193"/>
    </row>
    <row r="28" spans="2:14" ht="15.75" thickBot="1">
      <c r="B28" s="73" t="s">
        <v>0</v>
      </c>
      <c r="C28" s="73"/>
      <c r="D28" s="82" t="s">
        <v>8</v>
      </c>
      <c r="E28" s="75">
        <v>9</v>
      </c>
      <c r="F28" s="183">
        <v>10</v>
      </c>
      <c r="G28" s="190"/>
      <c r="H28" s="69">
        <f t="shared" si="6"/>
        <v>10</v>
      </c>
      <c r="I28" s="191"/>
      <c r="J28" s="69">
        <f t="shared" si="2"/>
        <v>10</v>
      </c>
      <c r="K28" s="193"/>
      <c r="L28" s="192"/>
      <c r="M28" s="83">
        <f t="shared" si="5"/>
        <v>0</v>
      </c>
      <c r="N28" s="193"/>
    </row>
    <row r="29" spans="2:14" ht="15.7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3</v>
      </c>
      <c r="G29" s="190"/>
      <c r="H29" s="69">
        <f t="shared" si="6"/>
        <v>3</v>
      </c>
      <c r="I29" s="191"/>
      <c r="J29" s="69">
        <f t="shared" si="2"/>
        <v>3</v>
      </c>
      <c r="K29" s="193"/>
      <c r="L29" s="192"/>
      <c r="M29" s="83">
        <f t="shared" si="5"/>
        <v>0</v>
      </c>
      <c r="N29" s="193"/>
    </row>
    <row r="30" spans="2:14" ht="15.75" thickBot="1">
      <c r="B30" s="73" t="s">
        <v>4</v>
      </c>
      <c r="C30" s="73"/>
      <c r="D30" s="82" t="s">
        <v>4</v>
      </c>
      <c r="E30" s="75">
        <v>7</v>
      </c>
      <c r="F30" s="183">
        <v>5</v>
      </c>
      <c r="G30" s="190"/>
      <c r="H30" s="69">
        <f t="shared" si="6"/>
        <v>5</v>
      </c>
      <c r="I30" s="191"/>
      <c r="J30" s="69">
        <f t="shared" si="2"/>
        <v>5</v>
      </c>
      <c r="K30" s="193"/>
      <c r="L30" s="192"/>
      <c r="M30" s="83">
        <f t="shared" si="5"/>
        <v>0</v>
      </c>
      <c r="N30" s="193"/>
    </row>
    <row r="31" spans="2:14" ht="15.75" thickBot="1">
      <c r="B31" s="73" t="s">
        <v>0</v>
      </c>
      <c r="C31" s="73"/>
      <c r="D31" s="82" t="s">
        <v>9</v>
      </c>
      <c r="E31" s="75">
        <v>6</v>
      </c>
      <c r="F31" s="191"/>
      <c r="G31" s="190"/>
      <c r="H31" s="69">
        <f t="shared" si="6"/>
        <v>0</v>
      </c>
      <c r="I31" s="191"/>
      <c r="J31" s="69">
        <f t="shared" si="2"/>
        <v>0</v>
      </c>
      <c r="K31" s="193"/>
      <c r="L31" s="188">
        <v>1</v>
      </c>
      <c r="M31" s="83">
        <f t="shared" si="5"/>
        <v>1</v>
      </c>
      <c r="N31" s="187">
        <v>1</v>
      </c>
    </row>
    <row r="32" spans="2:14" ht="15.75" thickBot="1">
      <c r="B32" s="73" t="s">
        <v>9</v>
      </c>
      <c r="C32" s="79"/>
      <c r="D32" s="82"/>
      <c r="E32" s="75">
        <v>5</v>
      </c>
      <c r="F32" s="191"/>
      <c r="G32" s="190"/>
      <c r="H32" s="69">
        <f t="shared" si="6"/>
        <v>0</v>
      </c>
      <c r="I32" s="191"/>
      <c r="J32" s="69">
        <f t="shared" si="2"/>
        <v>0</v>
      </c>
      <c r="K32" s="193"/>
      <c r="L32" s="192"/>
      <c r="M32" s="83">
        <f t="shared" si="5"/>
        <v>0</v>
      </c>
      <c r="N32" s="193"/>
    </row>
    <row r="33" spans="2:14" ht="15.75" thickBot="1">
      <c r="B33" s="73"/>
      <c r="C33" s="73"/>
      <c r="D33" s="82"/>
      <c r="E33" s="75">
        <v>4</v>
      </c>
      <c r="F33" s="183">
        <v>8</v>
      </c>
      <c r="G33" s="190"/>
      <c r="H33" s="69">
        <f t="shared" si="6"/>
        <v>8</v>
      </c>
      <c r="I33" s="191"/>
      <c r="J33" s="69">
        <f t="shared" si="2"/>
        <v>8</v>
      </c>
      <c r="K33" s="193"/>
      <c r="L33" s="192"/>
      <c r="M33" s="83">
        <f t="shared" si="5"/>
        <v>0</v>
      </c>
      <c r="N33" s="193"/>
    </row>
    <row r="34" spans="2:14" ht="15.75" thickBot="1">
      <c r="B34" s="73"/>
      <c r="C34" s="73" t="s">
        <v>1</v>
      </c>
      <c r="D34" s="82"/>
      <c r="E34" s="75">
        <v>3</v>
      </c>
      <c r="F34" s="191"/>
      <c r="G34" s="184">
        <v>3</v>
      </c>
      <c r="H34" s="69">
        <f t="shared" si="6"/>
        <v>3</v>
      </c>
      <c r="I34" s="191"/>
      <c r="J34" s="69">
        <f t="shared" si="2"/>
        <v>3</v>
      </c>
      <c r="K34" s="193"/>
      <c r="L34" s="192"/>
      <c r="M34" s="83">
        <f t="shared" si="5"/>
        <v>0</v>
      </c>
      <c r="N34" s="193"/>
    </row>
    <row r="35" spans="2:14" ht="15.75" thickBot="1">
      <c r="B35" s="73"/>
      <c r="C35" s="73"/>
      <c r="D35" s="82"/>
      <c r="E35" s="75">
        <v>2</v>
      </c>
      <c r="F35" s="191"/>
      <c r="G35" s="184">
        <v>34</v>
      </c>
      <c r="H35" s="69">
        <f t="shared" si="6"/>
        <v>34</v>
      </c>
      <c r="I35" s="191"/>
      <c r="J35" s="69">
        <f t="shared" si="2"/>
        <v>34</v>
      </c>
      <c r="K35" s="193"/>
      <c r="L35" s="192"/>
      <c r="M35" s="83">
        <f t="shared" si="5"/>
        <v>0</v>
      </c>
      <c r="N35" s="193"/>
    </row>
    <row r="36" spans="2:14" ht="15.75" thickBot="1">
      <c r="B36" s="78"/>
      <c r="C36" s="78"/>
      <c r="D36" s="82"/>
      <c r="E36" s="79">
        <v>1</v>
      </c>
      <c r="F36" s="191"/>
      <c r="G36" s="184">
        <v>7</v>
      </c>
      <c r="H36" s="69">
        <f t="shared" si="6"/>
        <v>7</v>
      </c>
      <c r="I36" s="183">
        <v>18</v>
      </c>
      <c r="J36" s="69">
        <f>H36+I36</f>
        <v>25</v>
      </c>
      <c r="K36" s="193"/>
      <c r="L36" s="192"/>
      <c r="M36" s="83">
        <f t="shared" si="5"/>
        <v>0</v>
      </c>
      <c r="N36" s="193"/>
    </row>
    <row r="37" spans="2:14" ht="15" customHeight="1">
      <c r="B37" s="283" t="s">
        <v>19</v>
      </c>
      <c r="C37" s="284"/>
      <c r="D37" s="284"/>
      <c r="E37" s="284"/>
      <c r="F37" s="81">
        <f t="shared" ref="F37:N37" si="7">SUM(F24:F36)</f>
        <v>338</v>
      </c>
      <c r="G37" s="69">
        <f t="shared" si="7"/>
        <v>44</v>
      </c>
      <c r="H37" s="85">
        <f t="shared" si="7"/>
        <v>382</v>
      </c>
      <c r="I37" s="86">
        <f t="shared" si="7"/>
        <v>18</v>
      </c>
      <c r="J37" s="80">
        <f t="shared" si="7"/>
        <v>400</v>
      </c>
      <c r="K37" s="81">
        <f t="shared" si="7"/>
        <v>106</v>
      </c>
      <c r="L37" s="69">
        <f t="shared" si="7"/>
        <v>14</v>
      </c>
      <c r="M37" s="80">
        <f t="shared" si="7"/>
        <v>120</v>
      </c>
      <c r="N37" s="81">
        <f t="shared" si="7"/>
        <v>18</v>
      </c>
    </row>
    <row r="38" spans="2:14">
      <c r="B38" s="79"/>
      <c r="C38" s="79"/>
      <c r="D38" s="87"/>
      <c r="E38" s="75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>
        <v>1</v>
      </c>
    </row>
    <row r="39" spans="2:14">
      <c r="B39" s="73" t="s">
        <v>1</v>
      </c>
      <c r="C39" s="73" t="s">
        <v>0</v>
      </c>
      <c r="D39" s="82" t="s">
        <v>21</v>
      </c>
      <c r="E39" s="75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75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75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75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75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75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75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75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75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75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75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>
        <v>4</v>
      </c>
      <c r="J50" s="88">
        <f t="shared" si="2"/>
        <v>4</v>
      </c>
      <c r="K50" s="84"/>
      <c r="L50" s="84"/>
      <c r="M50" s="89">
        <f t="shared" si="8"/>
        <v>0</v>
      </c>
      <c r="N50" s="84"/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</v>
      </c>
      <c r="J51" s="69">
        <f t="shared" si="9"/>
        <v>4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1</v>
      </c>
    </row>
    <row r="52" spans="2:14">
      <c r="B52" s="283" t="s">
        <v>34</v>
      </c>
      <c r="C52" s="284"/>
      <c r="D52" s="284"/>
      <c r="E52" s="285"/>
      <c r="F52" s="70"/>
      <c r="G52" s="70">
        <v>2</v>
      </c>
      <c r="H52" s="70"/>
      <c r="I52" s="70"/>
      <c r="J52" s="70"/>
      <c r="K52" s="70"/>
      <c r="L52" s="70">
        <v>1</v>
      </c>
      <c r="M52" s="70"/>
      <c r="N52" s="70">
        <v>1</v>
      </c>
    </row>
    <row r="53" spans="2:14" ht="15" customHeight="1">
      <c r="B53" s="288" t="s">
        <v>36</v>
      </c>
      <c r="C53" s="288"/>
      <c r="D53" s="288"/>
      <c r="E53" s="288"/>
      <c r="F53" s="90">
        <f>+F23+F37+F51+F52</f>
        <v>627</v>
      </c>
      <c r="G53" s="90">
        <f t="shared" ref="G53:J53" si="10">+G23+G37+G51+G52</f>
        <v>64</v>
      </c>
      <c r="H53" s="90">
        <f t="shared" si="10"/>
        <v>689</v>
      </c>
      <c r="I53" s="90">
        <f t="shared" si="10"/>
        <v>29</v>
      </c>
      <c r="J53" s="90">
        <f t="shared" si="10"/>
        <v>718</v>
      </c>
      <c r="K53" s="90">
        <f>+K23+K37+K51+K52</f>
        <v>184</v>
      </c>
      <c r="L53" s="90">
        <f t="shared" ref="L53:N53" si="11">+L23+L37+L51+L52</f>
        <v>26</v>
      </c>
      <c r="M53" s="90">
        <f t="shared" si="11"/>
        <v>209</v>
      </c>
      <c r="N53" s="90">
        <f t="shared" si="11"/>
        <v>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K37:L52 F37:G52 I37:I52 M10:M52 F22:G23 H10:H52 J10:J52 I10:I23 K23:L23 N23 N37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opLeftCell="A16" workbookViewId="0">
      <selection activeCell="Q13" sqref="Q1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45</v>
      </c>
      <c r="C2" s="51"/>
      <c r="D2" s="51"/>
      <c r="E2" s="51"/>
      <c r="F2" s="52"/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65" t="s">
        <v>37</v>
      </c>
      <c r="C7" s="266"/>
      <c r="D7" s="266"/>
      <c r="E7" s="267"/>
      <c r="F7" s="274" t="s">
        <v>33</v>
      </c>
      <c r="G7" s="275"/>
      <c r="H7" s="275"/>
      <c r="I7" s="275"/>
      <c r="J7" s="276"/>
      <c r="K7" s="274" t="s">
        <v>28</v>
      </c>
      <c r="L7" s="275"/>
      <c r="M7" s="275"/>
      <c r="N7" s="276"/>
    </row>
    <row r="8" spans="2:14" ht="15" customHeight="1">
      <c r="B8" s="268"/>
      <c r="C8" s="269"/>
      <c r="D8" s="269"/>
      <c r="E8" s="270"/>
      <c r="F8" s="274" t="s">
        <v>13</v>
      </c>
      <c r="G8" s="275"/>
      <c r="H8" s="276"/>
      <c r="I8" s="277" t="s">
        <v>14</v>
      </c>
      <c r="J8" s="277" t="s">
        <v>15</v>
      </c>
      <c r="K8" s="277" t="s">
        <v>30</v>
      </c>
      <c r="L8" s="277" t="s">
        <v>31</v>
      </c>
      <c r="M8" s="277" t="s">
        <v>15</v>
      </c>
      <c r="N8" s="277" t="s">
        <v>29</v>
      </c>
    </row>
    <row r="9" spans="2:14" ht="24">
      <c r="B9" s="271"/>
      <c r="C9" s="272"/>
      <c r="D9" s="272"/>
      <c r="E9" s="273"/>
      <c r="F9" s="93" t="s">
        <v>16</v>
      </c>
      <c r="G9" s="93" t="s">
        <v>17</v>
      </c>
      <c r="H9" s="93" t="s">
        <v>23</v>
      </c>
      <c r="I9" s="278"/>
      <c r="J9" s="278"/>
      <c r="K9" s="279"/>
      <c r="L9" s="279"/>
      <c r="M9" s="278"/>
      <c r="N9" s="279"/>
    </row>
    <row r="10" spans="2:14">
      <c r="B10" s="64"/>
      <c r="C10" s="65"/>
      <c r="D10" s="66"/>
      <c r="E10" s="67">
        <v>13</v>
      </c>
      <c r="F10" s="97">
        <v>475</v>
      </c>
      <c r="G10" s="97">
        <v>0</v>
      </c>
      <c r="H10" s="69">
        <f>F10+G10</f>
        <v>475</v>
      </c>
      <c r="I10" s="98">
        <v>0</v>
      </c>
      <c r="J10" s="69">
        <f>H10+I10</f>
        <v>475</v>
      </c>
      <c r="K10" s="99">
        <v>370</v>
      </c>
      <c r="L10" s="99">
        <v>75</v>
      </c>
      <c r="M10" s="72">
        <f t="shared" ref="M10:M12" si="0">K10+L10</f>
        <v>445</v>
      </c>
      <c r="N10" s="100">
        <v>85</v>
      </c>
    </row>
    <row r="11" spans="2:14">
      <c r="B11" s="73" t="s">
        <v>1</v>
      </c>
      <c r="C11" s="74" t="s">
        <v>0</v>
      </c>
      <c r="D11" s="66"/>
      <c r="E11" s="94">
        <v>12</v>
      </c>
      <c r="F11" s="97">
        <v>49</v>
      </c>
      <c r="G11" s="97">
        <v>0</v>
      </c>
      <c r="H11" s="69">
        <f t="shared" ref="H11:H22" si="1">F11+G11</f>
        <v>49</v>
      </c>
      <c r="I11" s="98">
        <v>0</v>
      </c>
      <c r="J11" s="69">
        <f t="shared" ref="J11:J50" si="2">H11+I11</f>
        <v>49</v>
      </c>
      <c r="K11" s="99">
        <v>3</v>
      </c>
      <c r="L11" s="99">
        <v>0</v>
      </c>
      <c r="M11" s="72">
        <f t="shared" si="0"/>
        <v>3</v>
      </c>
      <c r="N11" s="100">
        <v>0</v>
      </c>
    </row>
    <row r="12" spans="2:14">
      <c r="B12" s="73" t="s">
        <v>2</v>
      </c>
      <c r="C12" s="76"/>
      <c r="D12" s="77" t="s">
        <v>6</v>
      </c>
      <c r="E12" s="94">
        <v>11</v>
      </c>
      <c r="F12" s="97">
        <v>68</v>
      </c>
      <c r="G12" s="97">
        <v>0</v>
      </c>
      <c r="H12" s="69">
        <f t="shared" si="1"/>
        <v>68</v>
      </c>
      <c r="I12" s="98">
        <v>0</v>
      </c>
      <c r="J12" s="69">
        <f t="shared" si="2"/>
        <v>68</v>
      </c>
      <c r="K12" s="99">
        <v>1</v>
      </c>
      <c r="L12" s="99">
        <v>0</v>
      </c>
      <c r="M12" s="72">
        <f t="shared" si="0"/>
        <v>1</v>
      </c>
      <c r="N12" s="100">
        <v>0</v>
      </c>
    </row>
    <row r="13" spans="2:14">
      <c r="B13" s="73" t="s">
        <v>1</v>
      </c>
      <c r="C13" s="74"/>
      <c r="D13" s="77" t="s">
        <v>10</v>
      </c>
      <c r="E13" s="94">
        <v>10</v>
      </c>
      <c r="F13" s="97">
        <v>40</v>
      </c>
      <c r="G13" s="97">
        <v>0</v>
      </c>
      <c r="H13" s="69">
        <f t="shared" si="1"/>
        <v>40</v>
      </c>
      <c r="I13" s="98">
        <v>0</v>
      </c>
      <c r="J13" s="69">
        <f t="shared" si="2"/>
        <v>40</v>
      </c>
      <c r="K13" s="99">
        <v>1</v>
      </c>
      <c r="L13" s="99">
        <v>1</v>
      </c>
      <c r="M13" s="72">
        <f>K13+L13</f>
        <v>2</v>
      </c>
      <c r="N13" s="100">
        <v>1</v>
      </c>
    </row>
    <row r="14" spans="2:14">
      <c r="B14" s="73" t="s">
        <v>3</v>
      </c>
      <c r="C14" s="74"/>
      <c r="D14" s="77" t="s">
        <v>25</v>
      </c>
      <c r="E14" s="94">
        <v>9</v>
      </c>
      <c r="F14" s="97">
        <v>22</v>
      </c>
      <c r="G14" s="97">
        <v>0</v>
      </c>
      <c r="H14" s="69">
        <f t="shared" si="1"/>
        <v>22</v>
      </c>
      <c r="I14" s="98">
        <v>0</v>
      </c>
      <c r="J14" s="69">
        <f t="shared" si="2"/>
        <v>22</v>
      </c>
      <c r="K14" s="99">
        <v>1</v>
      </c>
      <c r="L14" s="99">
        <v>1</v>
      </c>
      <c r="M14" s="72">
        <f t="shared" ref="M14:M22" si="3">K14+L14</f>
        <v>2</v>
      </c>
      <c r="N14" s="100">
        <v>1</v>
      </c>
    </row>
    <row r="15" spans="2:14">
      <c r="B15" s="73" t="s">
        <v>4</v>
      </c>
      <c r="C15" s="74" t="s">
        <v>5</v>
      </c>
      <c r="D15" s="77" t="s">
        <v>22</v>
      </c>
      <c r="E15" s="94">
        <v>8</v>
      </c>
      <c r="F15" s="97">
        <v>9</v>
      </c>
      <c r="G15" s="97">
        <v>0</v>
      </c>
      <c r="H15" s="69">
        <f t="shared" si="1"/>
        <v>9</v>
      </c>
      <c r="I15" s="98">
        <v>0</v>
      </c>
      <c r="J15" s="69">
        <f t="shared" si="2"/>
        <v>9</v>
      </c>
      <c r="K15" s="99">
        <v>0</v>
      </c>
      <c r="L15" s="99">
        <v>0</v>
      </c>
      <c r="M15" s="72">
        <f t="shared" si="3"/>
        <v>0</v>
      </c>
      <c r="N15" s="100">
        <v>0</v>
      </c>
    </row>
    <row r="16" spans="2:14">
      <c r="B16" s="73" t="s">
        <v>6</v>
      </c>
      <c r="C16" s="74"/>
      <c r="D16" s="77" t="s">
        <v>12</v>
      </c>
      <c r="E16" s="94">
        <v>7</v>
      </c>
      <c r="F16" s="97">
        <v>11</v>
      </c>
      <c r="G16" s="97">
        <v>0</v>
      </c>
      <c r="H16" s="69">
        <f t="shared" si="1"/>
        <v>11</v>
      </c>
      <c r="I16" s="98">
        <v>0</v>
      </c>
      <c r="J16" s="69">
        <f t="shared" si="2"/>
        <v>11</v>
      </c>
      <c r="K16" s="99">
        <v>1</v>
      </c>
      <c r="L16" s="99">
        <v>0</v>
      </c>
      <c r="M16" s="72">
        <f t="shared" si="3"/>
        <v>1</v>
      </c>
      <c r="N16" s="100">
        <v>0</v>
      </c>
    </row>
    <row r="17" spans="2:14">
      <c r="B17" s="73" t="s">
        <v>7</v>
      </c>
      <c r="C17" s="76"/>
      <c r="D17" s="77" t="s">
        <v>4</v>
      </c>
      <c r="E17" s="94">
        <v>6</v>
      </c>
      <c r="F17" s="97">
        <v>9</v>
      </c>
      <c r="G17" s="97">
        <v>0</v>
      </c>
      <c r="H17" s="69">
        <f t="shared" si="1"/>
        <v>9</v>
      </c>
      <c r="I17" s="98">
        <v>0</v>
      </c>
      <c r="J17" s="69">
        <f t="shared" si="2"/>
        <v>9</v>
      </c>
      <c r="K17" s="99">
        <v>0</v>
      </c>
      <c r="L17" s="99">
        <v>0</v>
      </c>
      <c r="M17" s="72">
        <f t="shared" si="3"/>
        <v>0</v>
      </c>
      <c r="N17" s="100">
        <v>0</v>
      </c>
    </row>
    <row r="18" spans="2:14">
      <c r="B18" s="73" t="s">
        <v>1</v>
      </c>
      <c r="C18" s="74"/>
      <c r="D18" s="77" t="s">
        <v>9</v>
      </c>
      <c r="E18" s="94">
        <v>5</v>
      </c>
      <c r="F18" s="97">
        <v>10</v>
      </c>
      <c r="G18" s="97">
        <v>0</v>
      </c>
      <c r="H18" s="69">
        <f t="shared" si="1"/>
        <v>10</v>
      </c>
      <c r="I18" s="98">
        <v>0</v>
      </c>
      <c r="J18" s="69">
        <f t="shared" si="2"/>
        <v>10</v>
      </c>
      <c r="K18" s="99">
        <v>0</v>
      </c>
      <c r="L18" s="99">
        <v>1</v>
      </c>
      <c r="M18" s="72">
        <f t="shared" si="3"/>
        <v>1</v>
      </c>
      <c r="N18" s="100">
        <v>1</v>
      </c>
    </row>
    <row r="19" spans="2:14">
      <c r="B19" s="73"/>
      <c r="C19" s="74"/>
      <c r="D19" s="77" t="s">
        <v>12</v>
      </c>
      <c r="E19" s="94">
        <v>4</v>
      </c>
      <c r="F19" s="97">
        <v>29</v>
      </c>
      <c r="G19" s="97">
        <v>0</v>
      </c>
      <c r="H19" s="69">
        <f t="shared" si="1"/>
        <v>29</v>
      </c>
      <c r="I19" s="98">
        <v>0</v>
      </c>
      <c r="J19" s="69">
        <f t="shared" si="2"/>
        <v>29</v>
      </c>
      <c r="K19" s="99">
        <v>0</v>
      </c>
      <c r="L19" s="99">
        <v>0</v>
      </c>
      <c r="M19" s="72">
        <f t="shared" si="3"/>
        <v>0</v>
      </c>
      <c r="N19" s="100">
        <v>0</v>
      </c>
    </row>
    <row r="20" spans="2:14">
      <c r="B20" s="73"/>
      <c r="C20" s="74" t="s">
        <v>1</v>
      </c>
      <c r="D20" s="66"/>
      <c r="E20" s="94">
        <v>3</v>
      </c>
      <c r="F20" s="97">
        <v>0</v>
      </c>
      <c r="G20" s="97">
        <v>17</v>
      </c>
      <c r="H20" s="69">
        <f t="shared" si="1"/>
        <v>17</v>
      </c>
      <c r="I20" s="98">
        <v>0</v>
      </c>
      <c r="J20" s="69">
        <f t="shared" si="2"/>
        <v>17</v>
      </c>
      <c r="K20" s="99">
        <v>0</v>
      </c>
      <c r="L20" s="99">
        <v>0</v>
      </c>
      <c r="M20" s="72">
        <f t="shared" si="3"/>
        <v>0</v>
      </c>
      <c r="N20" s="100">
        <v>0</v>
      </c>
    </row>
    <row r="21" spans="2:14">
      <c r="B21" s="73"/>
      <c r="C21" s="74"/>
      <c r="D21" s="66"/>
      <c r="E21" s="94">
        <v>2</v>
      </c>
      <c r="F21" s="97">
        <v>0</v>
      </c>
      <c r="G21" s="97">
        <v>200</v>
      </c>
      <c r="H21" s="69">
        <f t="shared" si="1"/>
        <v>200</v>
      </c>
      <c r="I21" s="98">
        <v>0</v>
      </c>
      <c r="J21" s="69">
        <f t="shared" si="2"/>
        <v>200</v>
      </c>
      <c r="K21" s="99">
        <v>0</v>
      </c>
      <c r="L21" s="99">
        <v>0</v>
      </c>
      <c r="M21" s="72">
        <f t="shared" si="3"/>
        <v>0</v>
      </c>
      <c r="N21" s="100">
        <v>0</v>
      </c>
    </row>
    <row r="22" spans="2:14">
      <c r="B22" s="78"/>
      <c r="C22" s="76"/>
      <c r="D22" s="66"/>
      <c r="E22" s="79">
        <v>1</v>
      </c>
      <c r="F22" s="97">
        <v>0</v>
      </c>
      <c r="G22" s="97">
        <v>81</v>
      </c>
      <c r="H22" s="69">
        <f t="shared" si="1"/>
        <v>81</v>
      </c>
      <c r="I22" s="98">
        <v>34</v>
      </c>
      <c r="J22" s="69">
        <f t="shared" si="2"/>
        <v>115</v>
      </c>
      <c r="K22" s="99">
        <v>0</v>
      </c>
      <c r="L22" s="99">
        <v>0</v>
      </c>
      <c r="M22" s="72">
        <f t="shared" si="3"/>
        <v>0</v>
      </c>
      <c r="N22" s="100">
        <v>0</v>
      </c>
    </row>
    <row r="23" spans="2:14" ht="15" customHeight="1">
      <c r="B23" s="283" t="s">
        <v>18</v>
      </c>
      <c r="C23" s="284"/>
      <c r="D23" s="284"/>
      <c r="E23" s="285"/>
      <c r="F23" s="69">
        <f>SUM(F10:F22)</f>
        <v>722</v>
      </c>
      <c r="G23" s="69">
        <f>SUM(G10:G22)</f>
        <v>298</v>
      </c>
      <c r="H23" s="80">
        <f>SUM(H10:H22)</f>
        <v>1020</v>
      </c>
      <c r="I23" s="69">
        <f t="shared" ref="I23:N23" si="4">SUM(I10:I22)</f>
        <v>34</v>
      </c>
      <c r="J23" s="80">
        <f>SUM(J10:J22)</f>
        <v>1054</v>
      </c>
      <c r="K23" s="81">
        <f>SUM(K10:K22)</f>
        <v>377</v>
      </c>
      <c r="L23" s="81">
        <f>SUM(L10:L22)</f>
        <v>78</v>
      </c>
      <c r="M23" s="69">
        <f t="shared" si="4"/>
        <v>455</v>
      </c>
      <c r="N23" s="69">
        <f t="shared" si="4"/>
        <v>88</v>
      </c>
    </row>
    <row r="24" spans="2:14">
      <c r="B24" s="73"/>
      <c r="C24" s="73"/>
      <c r="D24" s="82"/>
      <c r="E24" s="78">
        <v>13</v>
      </c>
      <c r="F24" s="101">
        <v>672</v>
      </c>
      <c r="G24" s="101">
        <v>35</v>
      </c>
      <c r="H24" s="69">
        <f>F24+G24</f>
        <v>707</v>
      </c>
      <c r="I24" s="102">
        <v>0</v>
      </c>
      <c r="J24" s="69">
        <f t="shared" si="2"/>
        <v>707</v>
      </c>
      <c r="K24" s="103">
        <v>725</v>
      </c>
      <c r="L24" s="104">
        <v>106</v>
      </c>
      <c r="M24" s="83">
        <f t="shared" ref="M24:M36" si="5">K24+L24</f>
        <v>831</v>
      </c>
      <c r="N24" s="105">
        <v>130</v>
      </c>
    </row>
    <row r="25" spans="2:14">
      <c r="B25" s="73"/>
      <c r="C25" s="73" t="s">
        <v>0</v>
      </c>
      <c r="D25" s="82"/>
      <c r="E25" s="94">
        <v>12</v>
      </c>
      <c r="F25" s="101">
        <v>66</v>
      </c>
      <c r="G25" s="101">
        <v>0</v>
      </c>
      <c r="H25" s="69">
        <f t="shared" ref="H25:H50" si="6">F25+G25</f>
        <v>66</v>
      </c>
      <c r="I25" s="102">
        <v>0</v>
      </c>
      <c r="J25" s="69">
        <f t="shared" si="2"/>
        <v>66</v>
      </c>
      <c r="K25" s="103">
        <v>0</v>
      </c>
      <c r="L25" s="104">
        <v>0</v>
      </c>
      <c r="M25" s="83">
        <f t="shared" si="5"/>
        <v>0</v>
      </c>
      <c r="N25" s="105">
        <v>0</v>
      </c>
    </row>
    <row r="26" spans="2:14">
      <c r="B26" s="73" t="s">
        <v>7</v>
      </c>
      <c r="C26" s="78"/>
      <c r="D26" s="82"/>
      <c r="E26" s="94">
        <v>11</v>
      </c>
      <c r="F26" s="101">
        <v>66</v>
      </c>
      <c r="G26" s="101">
        <v>0</v>
      </c>
      <c r="H26" s="69">
        <f t="shared" si="6"/>
        <v>66</v>
      </c>
      <c r="I26" s="102">
        <v>0</v>
      </c>
      <c r="J26" s="69">
        <f t="shared" si="2"/>
        <v>66</v>
      </c>
      <c r="K26" s="103">
        <v>2</v>
      </c>
      <c r="L26" s="104">
        <v>0</v>
      </c>
      <c r="M26" s="83">
        <f t="shared" si="5"/>
        <v>2</v>
      </c>
      <c r="N26" s="105">
        <v>0</v>
      </c>
    </row>
    <row r="27" spans="2:14">
      <c r="B27" s="73" t="s">
        <v>8</v>
      </c>
      <c r="C27" s="73"/>
      <c r="D27" s="82" t="s">
        <v>26</v>
      </c>
      <c r="E27" s="94">
        <v>10</v>
      </c>
      <c r="F27" s="101">
        <v>78</v>
      </c>
      <c r="G27" s="101">
        <v>0</v>
      </c>
      <c r="H27" s="69">
        <f t="shared" si="6"/>
        <v>78</v>
      </c>
      <c r="I27" s="102">
        <v>0</v>
      </c>
      <c r="J27" s="69">
        <f t="shared" si="2"/>
        <v>78</v>
      </c>
      <c r="K27" s="103">
        <v>4</v>
      </c>
      <c r="L27" s="104">
        <v>0</v>
      </c>
      <c r="M27" s="83">
        <f t="shared" si="5"/>
        <v>4</v>
      </c>
      <c r="N27" s="105">
        <v>0</v>
      </c>
    </row>
    <row r="28" spans="2:14">
      <c r="B28" s="73" t="s">
        <v>0</v>
      </c>
      <c r="C28" s="73"/>
      <c r="D28" s="82" t="s">
        <v>8</v>
      </c>
      <c r="E28" s="94">
        <v>9</v>
      </c>
      <c r="F28" s="101">
        <v>55</v>
      </c>
      <c r="G28" s="101">
        <v>0</v>
      </c>
      <c r="H28" s="69">
        <f t="shared" si="6"/>
        <v>55</v>
      </c>
      <c r="I28" s="102">
        <v>0</v>
      </c>
      <c r="J28" s="69">
        <f t="shared" si="2"/>
        <v>55</v>
      </c>
      <c r="K28" s="103">
        <v>1</v>
      </c>
      <c r="L28" s="104">
        <v>0</v>
      </c>
      <c r="M28" s="83">
        <f t="shared" si="5"/>
        <v>1</v>
      </c>
      <c r="N28" s="105">
        <v>0</v>
      </c>
    </row>
    <row r="29" spans="2:14">
      <c r="B29" s="73" t="s">
        <v>2</v>
      </c>
      <c r="C29" s="73" t="s">
        <v>5</v>
      </c>
      <c r="D29" s="82" t="s">
        <v>27</v>
      </c>
      <c r="E29" s="94">
        <v>8</v>
      </c>
      <c r="F29" s="101">
        <v>38</v>
      </c>
      <c r="G29" s="101">
        <v>0</v>
      </c>
      <c r="H29" s="69">
        <f t="shared" si="6"/>
        <v>38</v>
      </c>
      <c r="I29" s="102">
        <v>0</v>
      </c>
      <c r="J29" s="69">
        <f t="shared" si="2"/>
        <v>38</v>
      </c>
      <c r="K29" s="103">
        <v>1</v>
      </c>
      <c r="L29" s="104">
        <v>1</v>
      </c>
      <c r="M29" s="83">
        <f t="shared" si="5"/>
        <v>2</v>
      </c>
      <c r="N29" s="105">
        <v>1</v>
      </c>
    </row>
    <row r="30" spans="2:14">
      <c r="B30" s="73" t="s">
        <v>4</v>
      </c>
      <c r="C30" s="73"/>
      <c r="D30" s="82" t="s">
        <v>4</v>
      </c>
      <c r="E30" s="94">
        <v>7</v>
      </c>
      <c r="F30" s="101">
        <v>38</v>
      </c>
      <c r="G30" s="101">
        <v>0</v>
      </c>
      <c r="H30" s="69">
        <f t="shared" si="6"/>
        <v>38</v>
      </c>
      <c r="I30" s="102">
        <v>0</v>
      </c>
      <c r="J30" s="69">
        <f t="shared" si="2"/>
        <v>38</v>
      </c>
      <c r="K30" s="103">
        <v>0</v>
      </c>
      <c r="L30" s="104">
        <v>0</v>
      </c>
      <c r="M30" s="83">
        <f t="shared" si="5"/>
        <v>0</v>
      </c>
      <c r="N30" s="105">
        <v>0</v>
      </c>
    </row>
    <row r="31" spans="2:14">
      <c r="B31" s="73" t="s">
        <v>0</v>
      </c>
      <c r="C31" s="73"/>
      <c r="D31" s="82" t="s">
        <v>9</v>
      </c>
      <c r="E31" s="94">
        <v>6</v>
      </c>
      <c r="F31" s="101">
        <v>15</v>
      </c>
      <c r="G31" s="101">
        <v>0</v>
      </c>
      <c r="H31" s="69">
        <f t="shared" si="6"/>
        <v>15</v>
      </c>
      <c r="I31" s="102">
        <v>0</v>
      </c>
      <c r="J31" s="69">
        <f t="shared" si="2"/>
        <v>15</v>
      </c>
      <c r="K31" s="103">
        <v>0</v>
      </c>
      <c r="L31" s="104">
        <v>1</v>
      </c>
      <c r="M31" s="83">
        <f t="shared" si="5"/>
        <v>1</v>
      </c>
      <c r="N31" s="105">
        <v>1</v>
      </c>
    </row>
    <row r="32" spans="2:14">
      <c r="B32" s="73" t="s">
        <v>9</v>
      </c>
      <c r="C32" s="79"/>
      <c r="D32" s="82"/>
      <c r="E32" s="94">
        <v>5</v>
      </c>
      <c r="F32" s="101">
        <v>21</v>
      </c>
      <c r="G32" s="101">
        <v>0</v>
      </c>
      <c r="H32" s="69">
        <f t="shared" si="6"/>
        <v>21</v>
      </c>
      <c r="I32" s="102">
        <v>0</v>
      </c>
      <c r="J32" s="69">
        <f t="shared" si="2"/>
        <v>21</v>
      </c>
      <c r="K32" s="103">
        <v>1</v>
      </c>
      <c r="L32" s="104">
        <v>0</v>
      </c>
      <c r="M32" s="83">
        <f t="shared" si="5"/>
        <v>1</v>
      </c>
      <c r="N32" s="105">
        <v>0</v>
      </c>
    </row>
    <row r="33" spans="2:14">
      <c r="B33" s="73"/>
      <c r="C33" s="73"/>
      <c r="D33" s="82"/>
      <c r="E33" s="94">
        <v>4</v>
      </c>
      <c r="F33" s="101">
        <v>41</v>
      </c>
      <c r="G33" s="101">
        <v>0</v>
      </c>
      <c r="H33" s="69">
        <f t="shared" si="6"/>
        <v>41</v>
      </c>
      <c r="I33" s="102">
        <v>0</v>
      </c>
      <c r="J33" s="69">
        <f t="shared" si="2"/>
        <v>41</v>
      </c>
      <c r="K33" s="103">
        <v>0</v>
      </c>
      <c r="L33" s="104">
        <v>0</v>
      </c>
      <c r="M33" s="83">
        <f t="shared" si="5"/>
        <v>0</v>
      </c>
      <c r="N33" s="105">
        <v>0</v>
      </c>
    </row>
    <row r="34" spans="2:14">
      <c r="B34" s="73"/>
      <c r="C34" s="73" t="s">
        <v>1</v>
      </c>
      <c r="D34" s="82"/>
      <c r="E34" s="94">
        <v>3</v>
      </c>
      <c r="F34" s="101">
        <v>0</v>
      </c>
      <c r="G34" s="101">
        <v>45</v>
      </c>
      <c r="H34" s="69">
        <f t="shared" si="6"/>
        <v>45</v>
      </c>
      <c r="I34" s="102">
        <v>0</v>
      </c>
      <c r="J34" s="69">
        <f t="shared" si="2"/>
        <v>45</v>
      </c>
      <c r="K34" s="103">
        <v>0</v>
      </c>
      <c r="L34" s="104">
        <v>1</v>
      </c>
      <c r="M34" s="83">
        <f t="shared" si="5"/>
        <v>1</v>
      </c>
      <c r="N34" s="105">
        <v>2</v>
      </c>
    </row>
    <row r="35" spans="2:14">
      <c r="B35" s="73"/>
      <c r="C35" s="73"/>
      <c r="D35" s="82"/>
      <c r="E35" s="94">
        <v>2</v>
      </c>
      <c r="F35" s="101">
        <v>0</v>
      </c>
      <c r="G35" s="101">
        <v>66</v>
      </c>
      <c r="H35" s="69">
        <f t="shared" si="6"/>
        <v>66</v>
      </c>
      <c r="I35" s="102">
        <v>0</v>
      </c>
      <c r="J35" s="69">
        <f t="shared" si="2"/>
        <v>66</v>
      </c>
      <c r="K35" s="103">
        <v>0</v>
      </c>
      <c r="L35" s="104">
        <v>0</v>
      </c>
      <c r="M35" s="83">
        <f t="shared" si="5"/>
        <v>0</v>
      </c>
      <c r="N35" s="105">
        <v>0</v>
      </c>
    </row>
    <row r="36" spans="2:14">
      <c r="B36" s="78"/>
      <c r="C36" s="78"/>
      <c r="D36" s="82"/>
      <c r="E36" s="79">
        <v>1</v>
      </c>
      <c r="F36" s="101">
        <v>0</v>
      </c>
      <c r="G36" s="101">
        <v>74</v>
      </c>
      <c r="H36" s="69">
        <f t="shared" si="6"/>
        <v>74</v>
      </c>
      <c r="I36" s="102">
        <v>27</v>
      </c>
      <c r="J36" s="69">
        <f>H36+I36</f>
        <v>101</v>
      </c>
      <c r="K36" s="103">
        <v>0</v>
      </c>
      <c r="L36" s="104">
        <v>0</v>
      </c>
      <c r="M36" s="83">
        <f t="shared" si="5"/>
        <v>0</v>
      </c>
      <c r="N36" s="105">
        <v>0</v>
      </c>
    </row>
    <row r="37" spans="2:14" ht="15" customHeight="1">
      <c r="B37" s="283" t="s">
        <v>19</v>
      </c>
      <c r="C37" s="284"/>
      <c r="D37" s="284"/>
      <c r="E37" s="285"/>
      <c r="F37" s="81">
        <f t="shared" ref="F37:N37" si="7">SUM(F24:F36)</f>
        <v>1090</v>
      </c>
      <c r="G37" s="69">
        <f t="shared" si="7"/>
        <v>220</v>
      </c>
      <c r="H37" s="85">
        <f t="shared" si="7"/>
        <v>1310</v>
      </c>
      <c r="I37" s="86">
        <f t="shared" si="7"/>
        <v>27</v>
      </c>
      <c r="J37" s="80">
        <f t="shared" si="7"/>
        <v>1337</v>
      </c>
      <c r="K37" s="81">
        <f t="shared" si="7"/>
        <v>734</v>
      </c>
      <c r="L37" s="69">
        <f t="shared" si="7"/>
        <v>109</v>
      </c>
      <c r="M37" s="80">
        <f t="shared" si="7"/>
        <v>843</v>
      </c>
      <c r="N37" s="81">
        <f t="shared" si="7"/>
        <v>134</v>
      </c>
    </row>
    <row r="38" spans="2:14">
      <c r="B38" s="79"/>
      <c r="C38" s="79"/>
      <c r="D38" s="87"/>
      <c r="E38" s="94">
        <v>13</v>
      </c>
      <c r="F38" s="106">
        <v>0</v>
      </c>
      <c r="G38" s="106">
        <v>0</v>
      </c>
      <c r="H38" s="69">
        <f t="shared" si="6"/>
        <v>0</v>
      </c>
      <c r="I38" s="107">
        <v>0</v>
      </c>
      <c r="J38" s="69">
        <f t="shared" si="2"/>
        <v>0</v>
      </c>
      <c r="K38" s="108">
        <v>0</v>
      </c>
      <c r="L38" s="108">
        <v>0</v>
      </c>
      <c r="M38" s="83">
        <f>K38+L38</f>
        <v>0</v>
      </c>
      <c r="N38" s="109">
        <v>0</v>
      </c>
    </row>
    <row r="39" spans="2:14">
      <c r="B39" s="73" t="s">
        <v>1</v>
      </c>
      <c r="C39" s="73" t="s">
        <v>0</v>
      </c>
      <c r="D39" s="82" t="s">
        <v>21</v>
      </c>
      <c r="E39" s="94">
        <v>12</v>
      </c>
      <c r="F39" s="106">
        <v>0</v>
      </c>
      <c r="G39" s="106">
        <v>0</v>
      </c>
      <c r="H39" s="69">
        <f t="shared" si="6"/>
        <v>0</v>
      </c>
      <c r="I39" s="107">
        <v>0</v>
      </c>
      <c r="J39" s="69">
        <f t="shared" si="2"/>
        <v>0</v>
      </c>
      <c r="K39" s="108">
        <v>0</v>
      </c>
      <c r="L39" s="108">
        <v>0</v>
      </c>
      <c r="M39" s="83">
        <f t="shared" ref="M39:M50" si="8">K39+L39</f>
        <v>0</v>
      </c>
      <c r="N39" s="109">
        <v>0</v>
      </c>
    </row>
    <row r="40" spans="2:14">
      <c r="B40" s="73" t="s">
        <v>10</v>
      </c>
      <c r="C40" s="73"/>
      <c r="D40" s="82" t="s">
        <v>10</v>
      </c>
      <c r="E40" s="94">
        <v>11</v>
      </c>
      <c r="F40" s="106">
        <v>0</v>
      </c>
      <c r="G40" s="106">
        <v>0</v>
      </c>
      <c r="H40" s="69">
        <f t="shared" si="6"/>
        <v>0</v>
      </c>
      <c r="I40" s="107">
        <v>0</v>
      </c>
      <c r="J40" s="69">
        <f t="shared" si="2"/>
        <v>0</v>
      </c>
      <c r="K40" s="108">
        <v>0</v>
      </c>
      <c r="L40" s="108">
        <v>0</v>
      </c>
      <c r="M40" s="83">
        <f t="shared" si="8"/>
        <v>0</v>
      </c>
      <c r="N40" s="109">
        <v>0</v>
      </c>
    </row>
    <row r="41" spans="2:14">
      <c r="B41" s="73" t="s">
        <v>11</v>
      </c>
      <c r="C41" s="79"/>
      <c r="D41" s="82" t="s">
        <v>2</v>
      </c>
      <c r="E41" s="94">
        <v>10</v>
      </c>
      <c r="F41" s="106">
        <v>0</v>
      </c>
      <c r="G41" s="106">
        <v>0</v>
      </c>
      <c r="H41" s="69">
        <f t="shared" si="6"/>
        <v>0</v>
      </c>
      <c r="I41" s="107">
        <v>0</v>
      </c>
      <c r="J41" s="69">
        <f t="shared" si="2"/>
        <v>0</v>
      </c>
      <c r="K41" s="108">
        <v>0</v>
      </c>
      <c r="L41" s="108">
        <v>0</v>
      </c>
      <c r="M41" s="83">
        <f t="shared" si="8"/>
        <v>0</v>
      </c>
      <c r="N41" s="109">
        <v>0</v>
      </c>
    </row>
    <row r="42" spans="2:14">
      <c r="B42" s="73" t="s">
        <v>4</v>
      </c>
      <c r="C42" s="73"/>
      <c r="D42" s="82" t="s">
        <v>27</v>
      </c>
      <c r="E42" s="94">
        <v>9</v>
      </c>
      <c r="F42" s="106">
        <v>0</v>
      </c>
      <c r="G42" s="106">
        <v>0</v>
      </c>
      <c r="H42" s="69">
        <f t="shared" si="6"/>
        <v>0</v>
      </c>
      <c r="I42" s="107">
        <v>0</v>
      </c>
      <c r="J42" s="69">
        <f t="shared" si="2"/>
        <v>0</v>
      </c>
      <c r="K42" s="108">
        <v>0</v>
      </c>
      <c r="L42" s="108">
        <v>0</v>
      </c>
      <c r="M42" s="83">
        <f t="shared" si="8"/>
        <v>0</v>
      </c>
      <c r="N42" s="109">
        <v>0</v>
      </c>
    </row>
    <row r="43" spans="2:14">
      <c r="B43" s="73" t="s">
        <v>3</v>
      </c>
      <c r="C43" s="73" t="s">
        <v>5</v>
      </c>
      <c r="D43" s="82" t="s">
        <v>1</v>
      </c>
      <c r="E43" s="94">
        <v>8</v>
      </c>
      <c r="F43" s="106">
        <v>0</v>
      </c>
      <c r="G43" s="106">
        <v>0</v>
      </c>
      <c r="H43" s="69">
        <f t="shared" si="6"/>
        <v>0</v>
      </c>
      <c r="I43" s="107">
        <v>0</v>
      </c>
      <c r="J43" s="69">
        <f t="shared" si="2"/>
        <v>0</v>
      </c>
      <c r="K43" s="108">
        <v>0</v>
      </c>
      <c r="L43" s="108">
        <v>0</v>
      </c>
      <c r="M43" s="83">
        <f t="shared" si="8"/>
        <v>0</v>
      </c>
      <c r="N43" s="109">
        <v>0</v>
      </c>
    </row>
    <row r="44" spans="2:14">
      <c r="B44" s="73" t="s">
        <v>4</v>
      </c>
      <c r="C44" s="73"/>
      <c r="D44" s="82" t="s">
        <v>26</v>
      </c>
      <c r="E44" s="94">
        <v>7</v>
      </c>
      <c r="F44" s="106">
        <v>0</v>
      </c>
      <c r="G44" s="106">
        <v>0</v>
      </c>
      <c r="H44" s="69">
        <f t="shared" si="6"/>
        <v>0</v>
      </c>
      <c r="I44" s="107">
        <v>0</v>
      </c>
      <c r="J44" s="69">
        <f t="shared" si="2"/>
        <v>0</v>
      </c>
      <c r="K44" s="108">
        <v>0</v>
      </c>
      <c r="L44" s="108">
        <v>0</v>
      </c>
      <c r="M44" s="83">
        <f t="shared" si="8"/>
        <v>0</v>
      </c>
      <c r="N44" s="109">
        <v>0</v>
      </c>
    </row>
    <row r="45" spans="2:14">
      <c r="B45" s="73" t="s">
        <v>1</v>
      </c>
      <c r="C45" s="73"/>
      <c r="D45" s="82" t="s">
        <v>22</v>
      </c>
      <c r="E45" s="94">
        <v>6</v>
      </c>
      <c r="F45" s="106">
        <v>0</v>
      </c>
      <c r="G45" s="106">
        <v>0</v>
      </c>
      <c r="H45" s="69">
        <f t="shared" si="6"/>
        <v>0</v>
      </c>
      <c r="I45" s="107">
        <v>0</v>
      </c>
      <c r="J45" s="69">
        <f t="shared" si="2"/>
        <v>0</v>
      </c>
      <c r="K45" s="108">
        <v>0</v>
      </c>
      <c r="L45" s="108">
        <v>0</v>
      </c>
      <c r="M45" s="83">
        <f t="shared" si="8"/>
        <v>0</v>
      </c>
      <c r="N45" s="109">
        <v>0</v>
      </c>
    </row>
    <row r="46" spans="2:14">
      <c r="B46" s="73" t="s">
        <v>12</v>
      </c>
      <c r="C46" s="79"/>
      <c r="D46" s="82" t="s">
        <v>2</v>
      </c>
      <c r="E46" s="94">
        <v>5</v>
      </c>
      <c r="F46" s="106">
        <v>0</v>
      </c>
      <c r="G46" s="106">
        <v>0</v>
      </c>
      <c r="H46" s="69">
        <f t="shared" si="6"/>
        <v>0</v>
      </c>
      <c r="I46" s="107">
        <v>0</v>
      </c>
      <c r="J46" s="69">
        <f t="shared" si="2"/>
        <v>0</v>
      </c>
      <c r="K46" s="108">
        <v>0</v>
      </c>
      <c r="L46" s="108">
        <v>0</v>
      </c>
      <c r="M46" s="83">
        <f t="shared" si="8"/>
        <v>0</v>
      </c>
      <c r="N46" s="109">
        <v>0</v>
      </c>
    </row>
    <row r="47" spans="2:14">
      <c r="B47" s="73"/>
      <c r="C47" s="73"/>
      <c r="D47" s="82" t="s">
        <v>7</v>
      </c>
      <c r="E47" s="94">
        <v>4</v>
      </c>
      <c r="F47" s="106">
        <v>0</v>
      </c>
      <c r="G47" s="106">
        <v>0</v>
      </c>
      <c r="H47" s="69">
        <f t="shared" si="6"/>
        <v>0</v>
      </c>
      <c r="I47" s="107">
        <v>0</v>
      </c>
      <c r="J47" s="69">
        <f t="shared" si="2"/>
        <v>0</v>
      </c>
      <c r="K47" s="108">
        <v>0</v>
      </c>
      <c r="L47" s="108">
        <v>0</v>
      </c>
      <c r="M47" s="83">
        <f t="shared" si="8"/>
        <v>0</v>
      </c>
      <c r="N47" s="109">
        <v>0</v>
      </c>
    </row>
    <row r="48" spans="2:14">
      <c r="B48" s="73"/>
      <c r="C48" s="73" t="s">
        <v>1</v>
      </c>
      <c r="D48" s="82" t="s">
        <v>1</v>
      </c>
      <c r="E48" s="94">
        <v>3</v>
      </c>
      <c r="F48" s="106">
        <v>0</v>
      </c>
      <c r="G48" s="106">
        <v>0</v>
      </c>
      <c r="H48" s="69">
        <f t="shared" si="6"/>
        <v>0</v>
      </c>
      <c r="I48" s="107">
        <v>0</v>
      </c>
      <c r="J48" s="69">
        <f t="shared" si="2"/>
        <v>0</v>
      </c>
      <c r="K48" s="108">
        <v>0</v>
      </c>
      <c r="L48" s="108">
        <v>0</v>
      </c>
      <c r="M48" s="83">
        <f t="shared" si="8"/>
        <v>0</v>
      </c>
      <c r="N48" s="109">
        <v>0</v>
      </c>
    </row>
    <row r="49" spans="2:14">
      <c r="B49" s="73"/>
      <c r="C49" s="73"/>
      <c r="D49" s="82" t="s">
        <v>3</v>
      </c>
      <c r="E49" s="94">
        <v>2</v>
      </c>
      <c r="F49" s="106">
        <v>0</v>
      </c>
      <c r="G49" s="106">
        <v>0</v>
      </c>
      <c r="H49" s="69">
        <f t="shared" si="6"/>
        <v>0</v>
      </c>
      <c r="I49" s="107">
        <v>0</v>
      </c>
      <c r="J49" s="69">
        <f t="shared" si="2"/>
        <v>0</v>
      </c>
      <c r="K49" s="108">
        <v>0</v>
      </c>
      <c r="L49" s="108">
        <v>0</v>
      </c>
      <c r="M49" s="83">
        <f t="shared" si="8"/>
        <v>0</v>
      </c>
      <c r="N49" s="109">
        <v>0</v>
      </c>
    </row>
    <row r="50" spans="2:14">
      <c r="B50" s="78"/>
      <c r="C50" s="82"/>
      <c r="D50" s="78"/>
      <c r="E50" s="79">
        <v>1</v>
      </c>
      <c r="F50" s="106">
        <v>0</v>
      </c>
      <c r="G50" s="106">
        <v>0</v>
      </c>
      <c r="H50" s="88">
        <f t="shared" si="6"/>
        <v>0</v>
      </c>
      <c r="I50" s="107">
        <v>0</v>
      </c>
      <c r="J50" s="88">
        <f t="shared" si="2"/>
        <v>0</v>
      </c>
      <c r="K50" s="108">
        <v>0</v>
      </c>
      <c r="L50" s="108">
        <v>0</v>
      </c>
      <c r="M50" s="89">
        <f t="shared" si="8"/>
        <v>0</v>
      </c>
      <c r="N50" s="109">
        <v>0</v>
      </c>
    </row>
    <row r="51" spans="2:14" ht="15" customHeight="1">
      <c r="B51" s="283" t="s">
        <v>20</v>
      </c>
      <c r="C51" s="284"/>
      <c r="D51" s="284"/>
      <c r="E51" s="285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83" t="s">
        <v>34</v>
      </c>
      <c r="C52" s="284"/>
      <c r="D52" s="284"/>
      <c r="E52" s="285"/>
      <c r="F52" s="110">
        <v>0</v>
      </c>
      <c r="G52" s="110">
        <v>0</v>
      </c>
      <c r="H52" s="110">
        <v>0</v>
      </c>
      <c r="I52" s="110">
        <v>0</v>
      </c>
      <c r="J52" s="110">
        <v>0</v>
      </c>
      <c r="K52" s="110">
        <v>1</v>
      </c>
      <c r="L52" s="110">
        <v>8</v>
      </c>
      <c r="M52" s="110">
        <v>9</v>
      </c>
      <c r="N52" s="110">
        <v>9</v>
      </c>
    </row>
    <row r="53" spans="2:14" ht="15" customHeight="1">
      <c r="B53" s="280" t="s">
        <v>36</v>
      </c>
      <c r="C53" s="281"/>
      <c r="D53" s="281"/>
      <c r="E53" s="282"/>
      <c r="F53" s="90">
        <f>+F23+F37+F51+F52</f>
        <v>1812</v>
      </c>
      <c r="G53" s="90">
        <f t="shared" ref="G53:J53" si="10">+G23+G37+G51+G52</f>
        <v>518</v>
      </c>
      <c r="H53" s="90">
        <f t="shared" si="10"/>
        <v>2330</v>
      </c>
      <c r="I53" s="90">
        <f t="shared" si="10"/>
        <v>61</v>
      </c>
      <c r="J53" s="90">
        <f t="shared" si="10"/>
        <v>2391</v>
      </c>
      <c r="K53" s="90">
        <f>+K23+K37+K51+K52</f>
        <v>1112</v>
      </c>
      <c r="L53" s="90">
        <f t="shared" ref="L53:N53" si="11">+L23+L37+L51+L52</f>
        <v>195</v>
      </c>
      <c r="M53" s="90">
        <f t="shared" si="11"/>
        <v>1307</v>
      </c>
      <c r="N53" s="90">
        <f t="shared" si="11"/>
        <v>231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63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3.5" thickBot="1">
      <c r="B10" s="64"/>
      <c r="C10" s="65"/>
      <c r="D10" s="66"/>
      <c r="E10" s="67">
        <v>13</v>
      </c>
      <c r="F10" s="181">
        <v>430</v>
      </c>
      <c r="G10" s="182">
        <v>0</v>
      </c>
      <c r="H10" s="69">
        <f>F10+G10</f>
        <v>430</v>
      </c>
      <c r="I10" s="181">
        <v>0</v>
      </c>
      <c r="J10" s="69">
        <f>H10+I10</f>
        <v>430</v>
      </c>
      <c r="K10" s="185">
        <v>108</v>
      </c>
      <c r="L10" s="186">
        <v>11</v>
      </c>
      <c r="M10" s="72">
        <f t="shared" ref="M10:M12" si="0">K10+L10</f>
        <v>119</v>
      </c>
      <c r="N10" s="185">
        <v>12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40</v>
      </c>
      <c r="G11" s="184">
        <v>0</v>
      </c>
      <c r="H11" s="69">
        <f t="shared" ref="H11:H22" si="1">F11+G11</f>
        <v>40</v>
      </c>
      <c r="I11" s="183">
        <v>0</v>
      </c>
      <c r="J11" s="69">
        <f t="shared" ref="J11:J50" si="2">H11+I11</f>
        <v>40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30</v>
      </c>
      <c r="G12" s="184">
        <v>0</v>
      </c>
      <c r="H12" s="69">
        <f t="shared" si="1"/>
        <v>30</v>
      </c>
      <c r="I12" s="183">
        <v>0</v>
      </c>
      <c r="J12" s="69">
        <f t="shared" si="2"/>
        <v>30</v>
      </c>
      <c r="K12" s="187">
        <v>1</v>
      </c>
      <c r="L12" s="188">
        <v>0</v>
      </c>
      <c r="M12" s="72">
        <f t="shared" si="0"/>
        <v>1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117</v>
      </c>
      <c r="G13" s="184">
        <v>0</v>
      </c>
      <c r="H13" s="69">
        <f t="shared" si="1"/>
        <v>117</v>
      </c>
      <c r="I13" s="183">
        <v>0</v>
      </c>
      <c r="J13" s="69">
        <f t="shared" si="2"/>
        <v>117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34</v>
      </c>
      <c r="G14" s="184">
        <v>0</v>
      </c>
      <c r="H14" s="69">
        <f t="shared" si="1"/>
        <v>34</v>
      </c>
      <c r="I14" s="183">
        <v>0</v>
      </c>
      <c r="J14" s="69">
        <f t="shared" si="2"/>
        <v>34</v>
      </c>
      <c r="K14" s="187">
        <v>0</v>
      </c>
      <c r="L14" s="188">
        <v>1</v>
      </c>
      <c r="M14" s="72">
        <f t="shared" ref="M14:M22" si="3">K14+L14</f>
        <v>1</v>
      </c>
      <c r="N14" s="187">
        <v>2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19</v>
      </c>
      <c r="G15" s="184">
        <v>0</v>
      </c>
      <c r="H15" s="69">
        <f t="shared" si="1"/>
        <v>19</v>
      </c>
      <c r="I15" s="183">
        <v>0</v>
      </c>
      <c r="J15" s="69">
        <f t="shared" si="2"/>
        <v>19</v>
      </c>
      <c r="K15" s="187">
        <v>3</v>
      </c>
      <c r="L15" s="188">
        <v>1</v>
      </c>
      <c r="M15" s="72">
        <f t="shared" si="3"/>
        <v>4</v>
      </c>
      <c r="N15" s="187">
        <v>2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3</v>
      </c>
      <c r="G16" s="184">
        <v>0</v>
      </c>
      <c r="H16" s="69">
        <f t="shared" si="1"/>
        <v>3</v>
      </c>
      <c r="I16" s="183">
        <v>0</v>
      </c>
      <c r="J16" s="69">
        <f t="shared" si="2"/>
        <v>3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2</v>
      </c>
      <c r="G17" s="184">
        <v>0</v>
      </c>
      <c r="H17" s="69">
        <f t="shared" si="1"/>
        <v>2</v>
      </c>
      <c r="I17" s="183">
        <v>0</v>
      </c>
      <c r="J17" s="69">
        <f t="shared" si="2"/>
        <v>2</v>
      </c>
      <c r="K17" s="187">
        <v>1</v>
      </c>
      <c r="L17" s="188">
        <v>0</v>
      </c>
      <c r="M17" s="72">
        <f t="shared" si="3"/>
        <v>1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1</v>
      </c>
      <c r="G19" s="184">
        <v>0</v>
      </c>
      <c r="H19" s="69">
        <f t="shared" si="1"/>
        <v>1</v>
      </c>
      <c r="I19" s="183">
        <v>0</v>
      </c>
      <c r="J19" s="69">
        <f t="shared" si="2"/>
        <v>1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4</v>
      </c>
      <c r="H20" s="69">
        <f t="shared" si="1"/>
        <v>4</v>
      </c>
      <c r="I20" s="183">
        <v>0</v>
      </c>
      <c r="J20" s="69">
        <f t="shared" si="2"/>
        <v>4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18</v>
      </c>
      <c r="H21" s="69">
        <f t="shared" si="1"/>
        <v>18</v>
      </c>
      <c r="I21" s="183">
        <v>0</v>
      </c>
      <c r="J21" s="69">
        <f t="shared" si="2"/>
        <v>18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4</v>
      </c>
      <c r="H22" s="69">
        <f t="shared" si="1"/>
        <v>4</v>
      </c>
      <c r="I22" s="183">
        <v>10</v>
      </c>
      <c r="J22" s="69">
        <f t="shared" si="2"/>
        <v>14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676</v>
      </c>
      <c r="G23" s="69">
        <f>SUM(G10:G22)</f>
        <v>26</v>
      </c>
      <c r="H23" s="80">
        <f>SUM(H10:H22)</f>
        <v>702</v>
      </c>
      <c r="I23" s="69">
        <f t="shared" ref="I23:N23" si="4">SUM(I10:I22)</f>
        <v>10</v>
      </c>
      <c r="J23" s="80">
        <f>SUM(J10:J22)</f>
        <v>712</v>
      </c>
      <c r="K23" s="81">
        <f>SUM(K10:K22)</f>
        <v>113</v>
      </c>
      <c r="L23" s="81">
        <f>SUM(L10:L22)</f>
        <v>13</v>
      </c>
      <c r="M23" s="69">
        <f t="shared" si="4"/>
        <v>126</v>
      </c>
      <c r="N23" s="69">
        <f t="shared" si="4"/>
        <v>16</v>
      </c>
    </row>
    <row r="24" spans="2:14" ht="13.5" thickBot="1">
      <c r="B24" s="73"/>
      <c r="C24" s="73"/>
      <c r="D24" s="82"/>
      <c r="E24" s="78">
        <v>13</v>
      </c>
      <c r="F24" s="181">
        <v>399</v>
      </c>
      <c r="G24" s="182">
        <v>0</v>
      </c>
      <c r="H24" s="69">
        <f>F24+G24</f>
        <v>399</v>
      </c>
      <c r="I24" s="181">
        <v>0</v>
      </c>
      <c r="J24" s="69">
        <f t="shared" si="2"/>
        <v>399</v>
      </c>
      <c r="K24" s="185">
        <v>109</v>
      </c>
      <c r="L24" s="186">
        <v>22</v>
      </c>
      <c r="M24" s="83">
        <f t="shared" ref="M24:M36" si="5">K24+L24</f>
        <v>131</v>
      </c>
      <c r="N24" s="185">
        <v>31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18</v>
      </c>
      <c r="G25" s="184">
        <v>0</v>
      </c>
      <c r="H25" s="69">
        <f t="shared" ref="H25:H50" si="6">F25+G25</f>
        <v>18</v>
      </c>
      <c r="I25" s="183">
        <v>0</v>
      </c>
      <c r="J25" s="69">
        <f t="shared" si="2"/>
        <v>18</v>
      </c>
      <c r="K25" s="187">
        <v>1</v>
      </c>
      <c r="L25" s="188">
        <v>1</v>
      </c>
      <c r="M25" s="83">
        <f t="shared" si="5"/>
        <v>2</v>
      </c>
      <c r="N25" s="187">
        <v>1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28</v>
      </c>
      <c r="G26" s="184">
        <v>0</v>
      </c>
      <c r="H26" s="69">
        <f t="shared" si="6"/>
        <v>28</v>
      </c>
      <c r="I26" s="183">
        <v>0</v>
      </c>
      <c r="J26" s="69">
        <f t="shared" si="2"/>
        <v>28</v>
      </c>
      <c r="K26" s="187">
        <v>1</v>
      </c>
      <c r="L26" s="188">
        <v>0</v>
      </c>
      <c r="M26" s="83">
        <f t="shared" si="5"/>
        <v>1</v>
      </c>
      <c r="N26" s="187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58</v>
      </c>
      <c r="G27" s="184">
        <v>0</v>
      </c>
      <c r="H27" s="69">
        <f t="shared" si="6"/>
        <v>58</v>
      </c>
      <c r="I27" s="183">
        <v>0</v>
      </c>
      <c r="J27" s="69">
        <f t="shared" si="2"/>
        <v>58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30</v>
      </c>
      <c r="G28" s="184">
        <v>0</v>
      </c>
      <c r="H28" s="69">
        <f t="shared" si="6"/>
        <v>30</v>
      </c>
      <c r="I28" s="183">
        <v>0</v>
      </c>
      <c r="J28" s="69">
        <f t="shared" si="2"/>
        <v>30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34</v>
      </c>
      <c r="G29" s="184">
        <v>0</v>
      </c>
      <c r="H29" s="69">
        <f t="shared" si="6"/>
        <v>34</v>
      </c>
      <c r="I29" s="183">
        <v>0</v>
      </c>
      <c r="J29" s="69">
        <f t="shared" si="2"/>
        <v>34</v>
      </c>
      <c r="K29" s="187">
        <v>0</v>
      </c>
      <c r="L29" s="188">
        <v>1</v>
      </c>
      <c r="M29" s="83">
        <f t="shared" si="5"/>
        <v>1</v>
      </c>
      <c r="N29" s="187">
        <v>1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5</v>
      </c>
      <c r="G30" s="184">
        <v>0</v>
      </c>
      <c r="H30" s="69">
        <f t="shared" si="6"/>
        <v>5</v>
      </c>
      <c r="I30" s="183">
        <v>0</v>
      </c>
      <c r="J30" s="69">
        <f t="shared" si="2"/>
        <v>5</v>
      </c>
      <c r="K30" s="187">
        <v>0</v>
      </c>
      <c r="L30" s="188">
        <v>1</v>
      </c>
      <c r="M30" s="83">
        <f t="shared" si="5"/>
        <v>1</v>
      </c>
      <c r="N30" s="187">
        <v>1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2</v>
      </c>
      <c r="G31" s="184">
        <v>0</v>
      </c>
      <c r="H31" s="69">
        <f t="shared" si="6"/>
        <v>2</v>
      </c>
      <c r="I31" s="183">
        <v>0</v>
      </c>
      <c r="J31" s="69">
        <f t="shared" si="2"/>
        <v>2</v>
      </c>
      <c r="K31" s="187">
        <v>2</v>
      </c>
      <c r="L31" s="188">
        <v>2</v>
      </c>
      <c r="M31" s="83">
        <f t="shared" si="5"/>
        <v>4</v>
      </c>
      <c r="N31" s="187">
        <v>2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1</v>
      </c>
      <c r="G32" s="184">
        <v>0</v>
      </c>
      <c r="H32" s="69">
        <f t="shared" si="6"/>
        <v>1</v>
      </c>
      <c r="I32" s="183">
        <v>0</v>
      </c>
      <c r="J32" s="69">
        <f t="shared" si="2"/>
        <v>1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0</v>
      </c>
      <c r="G33" s="184">
        <v>0</v>
      </c>
      <c r="H33" s="69">
        <f t="shared" si="6"/>
        <v>0</v>
      </c>
      <c r="I33" s="183">
        <v>0</v>
      </c>
      <c r="J33" s="69">
        <f t="shared" si="2"/>
        <v>0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5</v>
      </c>
      <c r="H34" s="69">
        <f t="shared" si="6"/>
        <v>5</v>
      </c>
      <c r="I34" s="183">
        <v>0</v>
      </c>
      <c r="J34" s="69">
        <f t="shared" si="2"/>
        <v>5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21</v>
      </c>
      <c r="H35" s="69">
        <f t="shared" si="6"/>
        <v>21</v>
      </c>
      <c r="I35" s="183">
        <v>0</v>
      </c>
      <c r="J35" s="69">
        <f t="shared" si="2"/>
        <v>21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16</v>
      </c>
      <c r="H36" s="69">
        <f t="shared" si="6"/>
        <v>16</v>
      </c>
      <c r="I36" s="183">
        <v>8</v>
      </c>
      <c r="J36" s="69">
        <f>H36+I36</f>
        <v>24</v>
      </c>
      <c r="K36" s="187">
        <v>0</v>
      </c>
      <c r="L36" s="188">
        <v>1</v>
      </c>
      <c r="M36" s="83">
        <f t="shared" si="5"/>
        <v>1</v>
      </c>
      <c r="N36" s="187">
        <v>1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575</v>
      </c>
      <c r="G37" s="69">
        <f t="shared" si="7"/>
        <v>42</v>
      </c>
      <c r="H37" s="85">
        <f t="shared" si="7"/>
        <v>617</v>
      </c>
      <c r="I37" s="86">
        <f t="shared" si="7"/>
        <v>8</v>
      </c>
      <c r="J37" s="80">
        <f t="shared" si="7"/>
        <v>625</v>
      </c>
      <c r="K37" s="81">
        <f t="shared" si="7"/>
        <v>113</v>
      </c>
      <c r="L37" s="69">
        <f t="shared" si="7"/>
        <v>28</v>
      </c>
      <c r="M37" s="80">
        <f t="shared" si="7"/>
        <v>141</v>
      </c>
      <c r="N37" s="81">
        <f t="shared" si="7"/>
        <v>37</v>
      </c>
    </row>
    <row r="38" spans="2:14" ht="13.5" thickBot="1">
      <c r="B38" s="79"/>
      <c r="C38" s="79"/>
      <c r="D38" s="87"/>
      <c r="E38" s="75">
        <v>13</v>
      </c>
      <c r="F38" s="181">
        <v>3</v>
      </c>
      <c r="G38" s="182">
        <v>0</v>
      </c>
      <c r="H38" s="69">
        <f t="shared" si="6"/>
        <v>3</v>
      </c>
      <c r="I38" s="181">
        <v>0</v>
      </c>
      <c r="J38" s="69">
        <f t="shared" si="2"/>
        <v>3</v>
      </c>
      <c r="K38" s="185">
        <v>0</v>
      </c>
      <c r="L38" s="186">
        <v>1</v>
      </c>
      <c r="M38" s="83">
        <f>K38+L38</f>
        <v>1</v>
      </c>
      <c r="N38" s="185">
        <v>1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2</v>
      </c>
      <c r="J50" s="88">
        <f t="shared" si="2"/>
        <v>2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3</v>
      </c>
      <c r="G51" s="69">
        <f t="shared" si="9"/>
        <v>0</v>
      </c>
      <c r="H51" s="69">
        <f t="shared" si="9"/>
        <v>3</v>
      </c>
      <c r="I51" s="69">
        <f t="shared" si="9"/>
        <v>2</v>
      </c>
      <c r="J51" s="69">
        <f t="shared" si="9"/>
        <v>5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8" t="s">
        <v>36</v>
      </c>
      <c r="C53" s="288"/>
      <c r="D53" s="288"/>
      <c r="E53" s="288"/>
      <c r="F53" s="90">
        <f>+F23+F37+F51+F52</f>
        <v>1254</v>
      </c>
      <c r="G53" s="90">
        <f t="shared" ref="G53:J53" si="10">+G23+G37+G51+G52</f>
        <v>68</v>
      </c>
      <c r="H53" s="90">
        <f t="shared" si="10"/>
        <v>1322</v>
      </c>
      <c r="I53" s="90">
        <f t="shared" si="10"/>
        <v>20</v>
      </c>
      <c r="J53" s="90">
        <f t="shared" si="10"/>
        <v>1342</v>
      </c>
      <c r="K53" s="90">
        <f>+K23+K37+K51+K52</f>
        <v>226</v>
      </c>
      <c r="L53" s="90">
        <f t="shared" ref="L53:N53" si="11">+L23+L37+L51+L52</f>
        <v>42</v>
      </c>
      <c r="M53" s="90">
        <f t="shared" si="11"/>
        <v>268</v>
      </c>
      <c r="N53" s="90">
        <f t="shared" si="11"/>
        <v>54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0" zoomScaleNormal="100" zoomScaleSheetLayoutView="100" workbookViewId="0">
      <selection activeCell="X37" sqref="X37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64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90" t="s">
        <v>71</v>
      </c>
      <c r="D3" s="290"/>
      <c r="E3" s="290"/>
      <c r="F3" s="290"/>
      <c r="G3" s="290"/>
      <c r="H3" s="290"/>
      <c r="I3" s="291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3.5" thickBot="1">
      <c r="B10" s="64"/>
      <c r="C10" s="65"/>
      <c r="D10" s="66"/>
      <c r="E10" s="67">
        <v>13</v>
      </c>
      <c r="F10" s="181">
        <v>166</v>
      </c>
      <c r="G10" s="182">
        <v>0</v>
      </c>
      <c r="H10" s="69">
        <f>F10+G10</f>
        <v>166</v>
      </c>
      <c r="I10" s="181">
        <v>0</v>
      </c>
      <c r="J10" s="69">
        <f>H10+I10</f>
        <v>166</v>
      </c>
      <c r="K10" s="185">
        <v>32</v>
      </c>
      <c r="L10" s="186">
        <v>5</v>
      </c>
      <c r="M10" s="72">
        <f t="shared" ref="M10:M12" si="0">K10+L10</f>
        <v>37</v>
      </c>
      <c r="N10" s="185">
        <v>5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3</v>
      </c>
      <c r="G11" s="184">
        <v>0</v>
      </c>
      <c r="H11" s="69">
        <f t="shared" ref="H11:H22" si="1">F11+G11</f>
        <v>3</v>
      </c>
      <c r="I11" s="183">
        <v>0</v>
      </c>
      <c r="J11" s="69">
        <f t="shared" ref="J11:J50" si="2">H11+I11</f>
        <v>3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4</v>
      </c>
      <c r="G12" s="184">
        <v>0</v>
      </c>
      <c r="H12" s="69">
        <f t="shared" si="1"/>
        <v>4</v>
      </c>
      <c r="I12" s="183">
        <v>0</v>
      </c>
      <c r="J12" s="69">
        <f t="shared" si="2"/>
        <v>4</v>
      </c>
      <c r="K12" s="187">
        <v>1</v>
      </c>
      <c r="L12" s="188">
        <v>0</v>
      </c>
      <c r="M12" s="72">
        <f t="shared" si="0"/>
        <v>1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3</v>
      </c>
      <c r="G13" s="184">
        <v>0</v>
      </c>
      <c r="H13" s="69">
        <f t="shared" si="1"/>
        <v>3</v>
      </c>
      <c r="I13" s="183">
        <v>0</v>
      </c>
      <c r="J13" s="69">
        <f t="shared" si="2"/>
        <v>3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2</v>
      </c>
      <c r="G14" s="184">
        <v>0</v>
      </c>
      <c r="H14" s="69">
        <f t="shared" si="1"/>
        <v>2</v>
      </c>
      <c r="I14" s="183">
        <v>0</v>
      </c>
      <c r="J14" s="69">
        <f t="shared" si="2"/>
        <v>2</v>
      </c>
      <c r="K14" s="187">
        <v>0</v>
      </c>
      <c r="L14" s="188">
        <v>0</v>
      </c>
      <c r="M14" s="72">
        <f t="shared" ref="M14:M22" si="3">K14+L14</f>
        <v>0</v>
      </c>
      <c r="N14" s="187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2</v>
      </c>
      <c r="G15" s="184">
        <v>0</v>
      </c>
      <c r="H15" s="69">
        <f t="shared" si="1"/>
        <v>2</v>
      </c>
      <c r="I15" s="183">
        <v>0</v>
      </c>
      <c r="J15" s="69">
        <f t="shared" si="2"/>
        <v>2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1</v>
      </c>
      <c r="G16" s="184">
        <v>0</v>
      </c>
      <c r="H16" s="69">
        <f t="shared" si="1"/>
        <v>1</v>
      </c>
      <c r="I16" s="183">
        <v>0</v>
      </c>
      <c r="J16" s="69">
        <f t="shared" si="2"/>
        <v>1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1</v>
      </c>
      <c r="G17" s="184">
        <v>0</v>
      </c>
      <c r="H17" s="69">
        <f t="shared" si="1"/>
        <v>1</v>
      </c>
      <c r="I17" s="183">
        <v>0</v>
      </c>
      <c r="J17" s="69">
        <f t="shared" si="2"/>
        <v>1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5</v>
      </c>
      <c r="G19" s="184">
        <v>0</v>
      </c>
      <c r="H19" s="69">
        <f t="shared" si="1"/>
        <v>5</v>
      </c>
      <c r="I19" s="183">
        <v>0</v>
      </c>
      <c r="J19" s="69">
        <f t="shared" si="2"/>
        <v>5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3</v>
      </c>
      <c r="H20" s="69">
        <f t="shared" si="1"/>
        <v>3</v>
      </c>
      <c r="I20" s="183">
        <v>0</v>
      </c>
      <c r="J20" s="69">
        <f t="shared" si="2"/>
        <v>3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2</v>
      </c>
      <c r="H21" s="69">
        <f t="shared" si="1"/>
        <v>2</v>
      </c>
      <c r="I21" s="183">
        <v>0</v>
      </c>
      <c r="J21" s="69">
        <f t="shared" si="2"/>
        <v>2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13</v>
      </c>
      <c r="H22" s="69">
        <f t="shared" si="1"/>
        <v>13</v>
      </c>
      <c r="I22" s="183">
        <v>2</v>
      </c>
      <c r="J22" s="69">
        <f t="shared" si="2"/>
        <v>15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187</v>
      </c>
      <c r="G23" s="69">
        <f>SUM(G10:G22)</f>
        <v>18</v>
      </c>
      <c r="H23" s="80">
        <f>SUM(H10:H22)</f>
        <v>205</v>
      </c>
      <c r="I23" s="69">
        <f t="shared" ref="I23:N23" si="4">SUM(I10:I22)</f>
        <v>2</v>
      </c>
      <c r="J23" s="80">
        <f>SUM(J10:J22)</f>
        <v>207</v>
      </c>
      <c r="K23" s="81">
        <f>SUM(K10:K22)</f>
        <v>33</v>
      </c>
      <c r="L23" s="81">
        <f>SUM(L10:L22)</f>
        <v>5</v>
      </c>
      <c r="M23" s="69">
        <f t="shared" si="4"/>
        <v>38</v>
      </c>
      <c r="N23" s="69">
        <f t="shared" si="4"/>
        <v>5</v>
      </c>
    </row>
    <row r="24" spans="2:14" ht="13.5" thickBot="1">
      <c r="B24" s="73"/>
      <c r="C24" s="73"/>
      <c r="D24" s="82"/>
      <c r="E24" s="78">
        <v>13</v>
      </c>
      <c r="F24" s="181">
        <v>271</v>
      </c>
      <c r="G24" s="182">
        <v>0</v>
      </c>
      <c r="H24" s="69">
        <f>F24+G24</f>
        <v>271</v>
      </c>
      <c r="I24" s="181">
        <v>0</v>
      </c>
      <c r="J24" s="69">
        <f t="shared" si="2"/>
        <v>271</v>
      </c>
      <c r="K24" s="185">
        <v>58</v>
      </c>
      <c r="L24" s="186">
        <v>14</v>
      </c>
      <c r="M24" s="83">
        <f t="shared" ref="M24:M36" si="5">K24+L24</f>
        <v>72</v>
      </c>
      <c r="N24" s="185">
        <v>17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7</v>
      </c>
      <c r="G25" s="184">
        <v>0</v>
      </c>
      <c r="H25" s="69">
        <f t="shared" ref="H25:H50" si="6">F25+G25</f>
        <v>7</v>
      </c>
      <c r="I25" s="183">
        <v>0</v>
      </c>
      <c r="J25" s="69">
        <f t="shared" si="2"/>
        <v>7</v>
      </c>
      <c r="K25" s="187">
        <v>1</v>
      </c>
      <c r="L25" s="188">
        <v>0</v>
      </c>
      <c r="M25" s="83">
        <f t="shared" si="5"/>
        <v>1</v>
      </c>
      <c r="N25" s="187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11</v>
      </c>
      <c r="G26" s="184">
        <v>0</v>
      </c>
      <c r="H26" s="69">
        <f t="shared" si="6"/>
        <v>11</v>
      </c>
      <c r="I26" s="183">
        <v>0</v>
      </c>
      <c r="J26" s="69">
        <f t="shared" si="2"/>
        <v>11</v>
      </c>
      <c r="K26" s="187">
        <v>2</v>
      </c>
      <c r="L26" s="188">
        <v>0</v>
      </c>
      <c r="M26" s="83">
        <f t="shared" si="5"/>
        <v>2</v>
      </c>
      <c r="N26" s="187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7</v>
      </c>
      <c r="G27" s="184">
        <v>0</v>
      </c>
      <c r="H27" s="69">
        <f t="shared" si="6"/>
        <v>7</v>
      </c>
      <c r="I27" s="183">
        <v>0</v>
      </c>
      <c r="J27" s="69">
        <f t="shared" si="2"/>
        <v>7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5</v>
      </c>
      <c r="G28" s="184">
        <v>0</v>
      </c>
      <c r="H28" s="69">
        <f t="shared" si="6"/>
        <v>5</v>
      </c>
      <c r="I28" s="183">
        <v>0</v>
      </c>
      <c r="J28" s="69">
        <f t="shared" si="2"/>
        <v>5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3</v>
      </c>
      <c r="G29" s="184">
        <v>0</v>
      </c>
      <c r="H29" s="69">
        <f t="shared" si="6"/>
        <v>3</v>
      </c>
      <c r="I29" s="183">
        <v>0</v>
      </c>
      <c r="J29" s="69">
        <f t="shared" si="2"/>
        <v>3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2</v>
      </c>
      <c r="G30" s="184">
        <v>0</v>
      </c>
      <c r="H30" s="69">
        <f t="shared" si="6"/>
        <v>2</v>
      </c>
      <c r="I30" s="183">
        <v>0</v>
      </c>
      <c r="J30" s="69">
        <f t="shared" si="2"/>
        <v>2</v>
      </c>
      <c r="K30" s="187">
        <v>0</v>
      </c>
      <c r="L30" s="188">
        <v>0</v>
      </c>
      <c r="M30" s="83">
        <f t="shared" si="5"/>
        <v>0</v>
      </c>
      <c r="N30" s="187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0</v>
      </c>
      <c r="G31" s="184">
        <v>0</v>
      </c>
      <c r="H31" s="69">
        <f t="shared" si="6"/>
        <v>0</v>
      </c>
      <c r="I31" s="183">
        <v>0</v>
      </c>
      <c r="J31" s="69">
        <f t="shared" si="2"/>
        <v>0</v>
      </c>
      <c r="K31" s="187">
        <v>0</v>
      </c>
      <c r="L31" s="188">
        <v>1</v>
      </c>
      <c r="M31" s="83">
        <f t="shared" si="5"/>
        <v>1</v>
      </c>
      <c r="N31" s="187">
        <v>1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1</v>
      </c>
      <c r="G32" s="184">
        <v>0</v>
      </c>
      <c r="H32" s="69">
        <f t="shared" si="6"/>
        <v>1</v>
      </c>
      <c r="I32" s="183">
        <v>0</v>
      </c>
      <c r="J32" s="69">
        <f t="shared" si="2"/>
        <v>1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0</v>
      </c>
      <c r="G33" s="184">
        <v>0</v>
      </c>
      <c r="H33" s="69">
        <f t="shared" si="6"/>
        <v>0</v>
      </c>
      <c r="I33" s="183">
        <v>0</v>
      </c>
      <c r="J33" s="69">
        <f t="shared" si="2"/>
        <v>0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2</v>
      </c>
      <c r="H34" s="69">
        <f t="shared" si="6"/>
        <v>2</v>
      </c>
      <c r="I34" s="183">
        <v>0</v>
      </c>
      <c r="J34" s="69">
        <f t="shared" si="2"/>
        <v>2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6</v>
      </c>
      <c r="H35" s="69">
        <f t="shared" si="6"/>
        <v>6</v>
      </c>
      <c r="I35" s="183">
        <v>0</v>
      </c>
      <c r="J35" s="69">
        <f t="shared" si="2"/>
        <v>6</v>
      </c>
      <c r="K35" s="187">
        <v>0</v>
      </c>
      <c r="L35" s="188">
        <v>1</v>
      </c>
      <c r="M35" s="83">
        <f t="shared" si="5"/>
        <v>1</v>
      </c>
      <c r="N35" s="187">
        <v>2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9</v>
      </c>
      <c r="H36" s="69">
        <f t="shared" si="6"/>
        <v>9</v>
      </c>
      <c r="I36" s="183">
        <v>7</v>
      </c>
      <c r="J36" s="69">
        <f>H36+I36</f>
        <v>16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307</v>
      </c>
      <c r="G37" s="69">
        <f t="shared" si="7"/>
        <v>17</v>
      </c>
      <c r="H37" s="85">
        <f t="shared" si="7"/>
        <v>324</v>
      </c>
      <c r="I37" s="86">
        <f t="shared" si="7"/>
        <v>7</v>
      </c>
      <c r="J37" s="80">
        <f t="shared" si="7"/>
        <v>331</v>
      </c>
      <c r="K37" s="81">
        <f t="shared" si="7"/>
        <v>61</v>
      </c>
      <c r="L37" s="69">
        <f t="shared" si="7"/>
        <v>16</v>
      </c>
      <c r="M37" s="80">
        <f t="shared" si="7"/>
        <v>77</v>
      </c>
      <c r="N37" s="81">
        <f t="shared" si="7"/>
        <v>20</v>
      </c>
    </row>
    <row r="38" spans="2:14" ht="13.5" thickBot="1">
      <c r="B38" s="79"/>
      <c r="C38" s="79"/>
      <c r="D38" s="87"/>
      <c r="E38" s="75">
        <v>13</v>
      </c>
      <c r="F38" s="181">
        <v>1</v>
      </c>
      <c r="G38" s="182">
        <v>0</v>
      </c>
      <c r="H38" s="69">
        <f t="shared" si="6"/>
        <v>1</v>
      </c>
      <c r="I38" s="181">
        <v>0</v>
      </c>
      <c r="J38" s="69">
        <f t="shared" si="2"/>
        <v>1</v>
      </c>
      <c r="K38" s="185">
        <v>1</v>
      </c>
      <c r="L38" s="186">
        <v>0</v>
      </c>
      <c r="M38" s="83">
        <f>K38+L38</f>
        <v>1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2</v>
      </c>
      <c r="J50" s="88">
        <f t="shared" si="2"/>
        <v>2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2</v>
      </c>
      <c r="J51" s="69">
        <f t="shared" si="9"/>
        <v>3</v>
      </c>
      <c r="K51" s="69">
        <f t="shared" si="9"/>
        <v>1</v>
      </c>
      <c r="L51" s="69">
        <f t="shared" si="9"/>
        <v>0</v>
      </c>
      <c r="M51" s="69">
        <f t="shared" si="9"/>
        <v>1</v>
      </c>
      <c r="N51" s="69">
        <f t="shared" si="9"/>
        <v>0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8" t="s">
        <v>36</v>
      </c>
      <c r="C53" s="288"/>
      <c r="D53" s="288"/>
      <c r="E53" s="288"/>
      <c r="F53" s="90">
        <f>+F23+F37+F51+F52</f>
        <v>495</v>
      </c>
      <c r="G53" s="90">
        <f t="shared" ref="G53:J53" si="10">+G23+G37+G51+G52</f>
        <v>35</v>
      </c>
      <c r="H53" s="90">
        <f t="shared" si="10"/>
        <v>530</v>
      </c>
      <c r="I53" s="90">
        <f t="shared" si="10"/>
        <v>11</v>
      </c>
      <c r="J53" s="90">
        <f t="shared" si="10"/>
        <v>541</v>
      </c>
      <c r="K53" s="90">
        <f>+K23+K37+K51+K52</f>
        <v>95</v>
      </c>
      <c r="L53" s="90">
        <f t="shared" ref="L53:N53" si="11">+L23+L37+L51+L52</f>
        <v>21</v>
      </c>
      <c r="M53" s="90">
        <f t="shared" si="11"/>
        <v>116</v>
      </c>
      <c r="N53" s="90">
        <f t="shared" si="11"/>
        <v>25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65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3.5" thickBot="1">
      <c r="B10" s="64"/>
      <c r="C10" s="65"/>
      <c r="D10" s="66"/>
      <c r="E10" s="67">
        <v>13</v>
      </c>
      <c r="F10" s="181">
        <v>98</v>
      </c>
      <c r="G10" s="218">
        <v>0</v>
      </c>
      <c r="H10" s="69">
        <f>F10+G10</f>
        <v>98</v>
      </c>
      <c r="I10" s="181">
        <v>0</v>
      </c>
      <c r="J10" s="69">
        <f>H10+I10</f>
        <v>98</v>
      </c>
      <c r="K10" s="185">
        <v>41</v>
      </c>
      <c r="L10" s="200">
        <v>6</v>
      </c>
      <c r="M10" s="72">
        <f t="shared" ref="M10:M12" si="0">K10+L10</f>
        <v>47</v>
      </c>
      <c r="N10" s="185">
        <v>11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96">
        <v>3</v>
      </c>
      <c r="G11" s="199">
        <v>0</v>
      </c>
      <c r="H11" s="69">
        <f t="shared" ref="H11:H22" si="1">F11+G11</f>
        <v>3</v>
      </c>
      <c r="I11" s="196">
        <v>0</v>
      </c>
      <c r="J11" s="69">
        <f t="shared" ref="J11:J50" si="2">H11+I11</f>
        <v>3</v>
      </c>
      <c r="K11" s="201">
        <v>0</v>
      </c>
      <c r="L11" s="202">
        <v>0</v>
      </c>
      <c r="M11" s="72">
        <f t="shared" si="0"/>
        <v>0</v>
      </c>
      <c r="N11" s="201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96">
        <v>9</v>
      </c>
      <c r="G12" s="199">
        <v>0</v>
      </c>
      <c r="H12" s="69">
        <f t="shared" si="1"/>
        <v>9</v>
      </c>
      <c r="I12" s="196">
        <v>0</v>
      </c>
      <c r="J12" s="69">
        <f t="shared" si="2"/>
        <v>9</v>
      </c>
      <c r="K12" s="201">
        <v>0</v>
      </c>
      <c r="L12" s="202">
        <v>0</v>
      </c>
      <c r="M12" s="72">
        <f t="shared" si="0"/>
        <v>0</v>
      </c>
      <c r="N12" s="201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96">
        <v>5</v>
      </c>
      <c r="G13" s="199">
        <v>0</v>
      </c>
      <c r="H13" s="69">
        <f t="shared" si="1"/>
        <v>5</v>
      </c>
      <c r="I13" s="196">
        <v>0</v>
      </c>
      <c r="J13" s="69">
        <f t="shared" si="2"/>
        <v>5</v>
      </c>
      <c r="K13" s="201">
        <v>0</v>
      </c>
      <c r="L13" s="202">
        <v>0</v>
      </c>
      <c r="M13" s="72">
        <f>K13+L13</f>
        <v>0</v>
      </c>
      <c r="N13" s="201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96">
        <v>1</v>
      </c>
      <c r="G14" s="199">
        <v>0</v>
      </c>
      <c r="H14" s="69">
        <f t="shared" si="1"/>
        <v>1</v>
      </c>
      <c r="I14" s="196">
        <v>0</v>
      </c>
      <c r="J14" s="69">
        <f t="shared" si="2"/>
        <v>1</v>
      </c>
      <c r="K14" s="201">
        <v>0</v>
      </c>
      <c r="L14" s="202">
        <v>0</v>
      </c>
      <c r="M14" s="72">
        <f t="shared" ref="M14:M22" si="3">K14+L14</f>
        <v>0</v>
      </c>
      <c r="N14" s="201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96">
        <v>2</v>
      </c>
      <c r="G15" s="199">
        <v>0</v>
      </c>
      <c r="H15" s="69">
        <f t="shared" si="1"/>
        <v>2</v>
      </c>
      <c r="I15" s="196">
        <v>0</v>
      </c>
      <c r="J15" s="69">
        <f t="shared" si="2"/>
        <v>2</v>
      </c>
      <c r="K15" s="201">
        <v>0</v>
      </c>
      <c r="L15" s="202">
        <v>0</v>
      </c>
      <c r="M15" s="72">
        <f t="shared" si="3"/>
        <v>0</v>
      </c>
      <c r="N15" s="201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96">
        <v>1</v>
      </c>
      <c r="G16" s="199">
        <v>0</v>
      </c>
      <c r="H16" s="69">
        <f t="shared" si="1"/>
        <v>1</v>
      </c>
      <c r="I16" s="196">
        <v>0</v>
      </c>
      <c r="J16" s="69">
        <f t="shared" si="2"/>
        <v>1</v>
      </c>
      <c r="K16" s="201">
        <v>0</v>
      </c>
      <c r="L16" s="202">
        <v>0</v>
      </c>
      <c r="M16" s="72">
        <f t="shared" si="3"/>
        <v>0</v>
      </c>
      <c r="N16" s="201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96">
        <v>2</v>
      </c>
      <c r="G17" s="199">
        <v>0</v>
      </c>
      <c r="H17" s="69">
        <f t="shared" si="1"/>
        <v>2</v>
      </c>
      <c r="I17" s="196">
        <v>0</v>
      </c>
      <c r="J17" s="69">
        <f t="shared" si="2"/>
        <v>2</v>
      </c>
      <c r="K17" s="201">
        <v>0</v>
      </c>
      <c r="L17" s="202">
        <v>0</v>
      </c>
      <c r="M17" s="72">
        <f t="shared" si="3"/>
        <v>0</v>
      </c>
      <c r="N17" s="201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96">
        <v>1</v>
      </c>
      <c r="G18" s="199">
        <v>0</v>
      </c>
      <c r="H18" s="69">
        <f t="shared" si="1"/>
        <v>1</v>
      </c>
      <c r="I18" s="196">
        <v>0</v>
      </c>
      <c r="J18" s="69">
        <f t="shared" si="2"/>
        <v>1</v>
      </c>
      <c r="K18" s="201">
        <v>0</v>
      </c>
      <c r="L18" s="202">
        <v>0</v>
      </c>
      <c r="M18" s="72">
        <f t="shared" si="3"/>
        <v>0</v>
      </c>
      <c r="N18" s="201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96">
        <v>6</v>
      </c>
      <c r="G19" s="199">
        <v>0</v>
      </c>
      <c r="H19" s="69">
        <f t="shared" si="1"/>
        <v>6</v>
      </c>
      <c r="I19" s="196">
        <v>0</v>
      </c>
      <c r="J19" s="69">
        <f t="shared" si="2"/>
        <v>6</v>
      </c>
      <c r="K19" s="201">
        <v>0</v>
      </c>
      <c r="L19" s="202">
        <v>0</v>
      </c>
      <c r="M19" s="72">
        <f t="shared" si="3"/>
        <v>0</v>
      </c>
      <c r="N19" s="201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96">
        <v>0</v>
      </c>
      <c r="G20" s="199">
        <v>6</v>
      </c>
      <c r="H20" s="69">
        <f t="shared" si="1"/>
        <v>6</v>
      </c>
      <c r="I20" s="196">
        <v>0</v>
      </c>
      <c r="J20" s="69">
        <f t="shared" si="2"/>
        <v>6</v>
      </c>
      <c r="K20" s="201">
        <v>0</v>
      </c>
      <c r="L20" s="202">
        <v>0</v>
      </c>
      <c r="M20" s="72">
        <f t="shared" si="3"/>
        <v>0</v>
      </c>
      <c r="N20" s="201">
        <v>0</v>
      </c>
    </row>
    <row r="21" spans="2:14" ht="13.5" thickBot="1">
      <c r="B21" s="73"/>
      <c r="C21" s="74"/>
      <c r="D21" s="66"/>
      <c r="E21" s="75">
        <v>2</v>
      </c>
      <c r="F21" s="196">
        <v>0</v>
      </c>
      <c r="G21" s="199">
        <v>0</v>
      </c>
      <c r="H21" s="69">
        <f t="shared" si="1"/>
        <v>0</v>
      </c>
      <c r="I21" s="196">
        <v>0</v>
      </c>
      <c r="J21" s="69">
        <f t="shared" si="2"/>
        <v>0</v>
      </c>
      <c r="K21" s="201">
        <v>0</v>
      </c>
      <c r="L21" s="202">
        <v>0</v>
      </c>
      <c r="M21" s="72">
        <f t="shared" si="3"/>
        <v>0</v>
      </c>
      <c r="N21" s="201">
        <v>0</v>
      </c>
    </row>
    <row r="22" spans="2:14" ht="13.5" thickBot="1">
      <c r="B22" s="78"/>
      <c r="C22" s="76"/>
      <c r="D22" s="66"/>
      <c r="E22" s="79">
        <v>1</v>
      </c>
      <c r="F22" s="196">
        <v>0</v>
      </c>
      <c r="G22" s="199">
        <v>0</v>
      </c>
      <c r="H22" s="69">
        <f t="shared" si="1"/>
        <v>0</v>
      </c>
      <c r="I22" s="196">
        <v>8</v>
      </c>
      <c r="J22" s="69">
        <f t="shared" si="2"/>
        <v>8</v>
      </c>
      <c r="K22" s="201">
        <v>0</v>
      </c>
      <c r="L22" s="202">
        <v>0</v>
      </c>
      <c r="M22" s="72">
        <f t="shared" si="3"/>
        <v>0</v>
      </c>
      <c r="N22" s="201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128</v>
      </c>
      <c r="G23" s="69">
        <f>SUM(G10:G22)</f>
        <v>6</v>
      </c>
      <c r="H23" s="80">
        <f>SUM(H10:H22)</f>
        <v>134</v>
      </c>
      <c r="I23" s="69">
        <f t="shared" ref="I23:N23" si="4">SUM(I10:I22)</f>
        <v>8</v>
      </c>
      <c r="J23" s="80">
        <f>SUM(J10:J22)</f>
        <v>142</v>
      </c>
      <c r="K23" s="81">
        <f>SUM(K10:K22)</f>
        <v>41</v>
      </c>
      <c r="L23" s="81">
        <f>SUM(L10:L22)</f>
        <v>6</v>
      </c>
      <c r="M23" s="69">
        <f t="shared" si="4"/>
        <v>47</v>
      </c>
      <c r="N23" s="69">
        <f t="shared" si="4"/>
        <v>11</v>
      </c>
    </row>
    <row r="24" spans="2:14" ht="13.5" thickBot="1">
      <c r="B24" s="73"/>
      <c r="C24" s="73"/>
      <c r="D24" s="82"/>
      <c r="E24" s="78">
        <v>13</v>
      </c>
      <c r="F24" s="181">
        <v>203</v>
      </c>
      <c r="G24" s="218">
        <v>0</v>
      </c>
      <c r="H24" s="69">
        <f>F24+G24</f>
        <v>203</v>
      </c>
      <c r="I24" s="181">
        <v>0</v>
      </c>
      <c r="J24" s="69">
        <f t="shared" si="2"/>
        <v>203</v>
      </c>
      <c r="K24" s="185">
        <v>50</v>
      </c>
      <c r="L24" s="200">
        <v>17</v>
      </c>
      <c r="M24" s="83">
        <f t="shared" ref="M24:M36" si="5">K24+L24</f>
        <v>67</v>
      </c>
      <c r="N24" s="185">
        <v>20</v>
      </c>
    </row>
    <row r="25" spans="2:14" ht="13.5" thickBot="1">
      <c r="B25" s="73"/>
      <c r="C25" s="73" t="s">
        <v>0</v>
      </c>
      <c r="D25" s="82"/>
      <c r="E25" s="75">
        <v>12</v>
      </c>
      <c r="F25" s="196">
        <v>4</v>
      </c>
      <c r="G25" s="199">
        <v>0</v>
      </c>
      <c r="H25" s="69">
        <f t="shared" ref="H25:H50" si="6">F25+G25</f>
        <v>4</v>
      </c>
      <c r="I25" s="196">
        <v>0</v>
      </c>
      <c r="J25" s="69">
        <f t="shared" si="2"/>
        <v>4</v>
      </c>
      <c r="K25" s="201">
        <v>0</v>
      </c>
      <c r="L25" s="202">
        <v>0</v>
      </c>
      <c r="M25" s="83">
        <f t="shared" si="5"/>
        <v>0</v>
      </c>
      <c r="N25" s="201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96">
        <v>11</v>
      </c>
      <c r="G26" s="199">
        <v>0</v>
      </c>
      <c r="H26" s="69">
        <f t="shared" si="6"/>
        <v>11</v>
      </c>
      <c r="I26" s="196">
        <v>0</v>
      </c>
      <c r="J26" s="69">
        <f t="shared" si="2"/>
        <v>11</v>
      </c>
      <c r="K26" s="201">
        <v>0</v>
      </c>
      <c r="L26" s="202">
        <v>0</v>
      </c>
      <c r="M26" s="83">
        <f t="shared" si="5"/>
        <v>0</v>
      </c>
      <c r="N26" s="201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96">
        <v>4</v>
      </c>
      <c r="G27" s="199">
        <v>0</v>
      </c>
      <c r="H27" s="69">
        <f t="shared" si="6"/>
        <v>4</v>
      </c>
      <c r="I27" s="196">
        <v>0</v>
      </c>
      <c r="J27" s="69">
        <f t="shared" si="2"/>
        <v>4</v>
      </c>
      <c r="K27" s="201">
        <v>0</v>
      </c>
      <c r="L27" s="202">
        <v>1</v>
      </c>
      <c r="M27" s="83">
        <f t="shared" si="5"/>
        <v>1</v>
      </c>
      <c r="N27" s="201">
        <v>2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96">
        <v>0</v>
      </c>
      <c r="G28" s="199">
        <v>0</v>
      </c>
      <c r="H28" s="69">
        <f t="shared" si="6"/>
        <v>0</v>
      </c>
      <c r="I28" s="196">
        <v>0</v>
      </c>
      <c r="J28" s="69">
        <f t="shared" si="2"/>
        <v>0</v>
      </c>
      <c r="K28" s="201">
        <v>0</v>
      </c>
      <c r="L28" s="202">
        <v>0</v>
      </c>
      <c r="M28" s="83">
        <f t="shared" si="5"/>
        <v>0</v>
      </c>
      <c r="N28" s="201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96">
        <v>1</v>
      </c>
      <c r="G29" s="199">
        <v>0</v>
      </c>
      <c r="H29" s="69">
        <f t="shared" si="6"/>
        <v>1</v>
      </c>
      <c r="I29" s="196">
        <v>0</v>
      </c>
      <c r="J29" s="69">
        <f t="shared" si="2"/>
        <v>1</v>
      </c>
      <c r="K29" s="201">
        <v>0</v>
      </c>
      <c r="L29" s="202">
        <v>0</v>
      </c>
      <c r="M29" s="83">
        <f t="shared" si="5"/>
        <v>0</v>
      </c>
      <c r="N29" s="201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96">
        <v>2</v>
      </c>
      <c r="G30" s="199">
        <v>0</v>
      </c>
      <c r="H30" s="69">
        <f t="shared" si="6"/>
        <v>2</v>
      </c>
      <c r="I30" s="196">
        <v>0</v>
      </c>
      <c r="J30" s="69">
        <f t="shared" si="2"/>
        <v>2</v>
      </c>
      <c r="K30" s="201">
        <v>0</v>
      </c>
      <c r="L30" s="202">
        <v>0</v>
      </c>
      <c r="M30" s="83">
        <f t="shared" si="5"/>
        <v>0</v>
      </c>
      <c r="N30" s="201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96">
        <v>0</v>
      </c>
      <c r="G31" s="199">
        <v>0</v>
      </c>
      <c r="H31" s="69">
        <f t="shared" si="6"/>
        <v>0</v>
      </c>
      <c r="I31" s="196">
        <v>0</v>
      </c>
      <c r="J31" s="69">
        <f t="shared" si="2"/>
        <v>0</v>
      </c>
      <c r="K31" s="201">
        <v>0</v>
      </c>
      <c r="L31" s="202">
        <v>0</v>
      </c>
      <c r="M31" s="83">
        <f t="shared" si="5"/>
        <v>0</v>
      </c>
      <c r="N31" s="201">
        <v>0</v>
      </c>
    </row>
    <row r="32" spans="2:14" ht="13.5" thickBot="1">
      <c r="B32" s="73" t="s">
        <v>9</v>
      </c>
      <c r="C32" s="79"/>
      <c r="D32" s="82"/>
      <c r="E32" s="75">
        <v>5</v>
      </c>
      <c r="F32" s="196">
        <v>1</v>
      </c>
      <c r="G32" s="199">
        <v>0</v>
      </c>
      <c r="H32" s="69">
        <f t="shared" si="6"/>
        <v>1</v>
      </c>
      <c r="I32" s="196">
        <v>0</v>
      </c>
      <c r="J32" s="69">
        <f t="shared" si="2"/>
        <v>1</v>
      </c>
      <c r="K32" s="201">
        <v>0</v>
      </c>
      <c r="L32" s="202">
        <v>0</v>
      </c>
      <c r="M32" s="83">
        <f t="shared" si="5"/>
        <v>0</v>
      </c>
      <c r="N32" s="201">
        <v>0</v>
      </c>
    </row>
    <row r="33" spans="2:14" ht="13.5" thickBot="1">
      <c r="B33" s="73"/>
      <c r="C33" s="73"/>
      <c r="D33" s="82"/>
      <c r="E33" s="75">
        <v>4</v>
      </c>
      <c r="F33" s="196">
        <v>9</v>
      </c>
      <c r="G33" s="199">
        <v>0</v>
      </c>
      <c r="H33" s="69">
        <f t="shared" si="6"/>
        <v>9</v>
      </c>
      <c r="I33" s="196">
        <v>0</v>
      </c>
      <c r="J33" s="69">
        <f t="shared" si="2"/>
        <v>9</v>
      </c>
      <c r="K33" s="201">
        <v>0</v>
      </c>
      <c r="L33" s="202">
        <v>0</v>
      </c>
      <c r="M33" s="83">
        <f t="shared" si="5"/>
        <v>0</v>
      </c>
      <c r="N33" s="201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96">
        <v>0</v>
      </c>
      <c r="G34" s="199">
        <v>15</v>
      </c>
      <c r="H34" s="69">
        <f t="shared" si="6"/>
        <v>15</v>
      </c>
      <c r="I34" s="196">
        <v>0</v>
      </c>
      <c r="J34" s="69">
        <f t="shared" si="2"/>
        <v>15</v>
      </c>
      <c r="K34" s="201">
        <v>0</v>
      </c>
      <c r="L34" s="202">
        <v>0</v>
      </c>
      <c r="M34" s="83">
        <f t="shared" si="5"/>
        <v>0</v>
      </c>
      <c r="N34" s="201">
        <v>0</v>
      </c>
    </row>
    <row r="35" spans="2:14" ht="13.5" thickBot="1">
      <c r="B35" s="73"/>
      <c r="C35" s="73"/>
      <c r="D35" s="82"/>
      <c r="E35" s="75">
        <v>2</v>
      </c>
      <c r="F35" s="196">
        <v>0</v>
      </c>
      <c r="G35" s="199">
        <v>6</v>
      </c>
      <c r="H35" s="69">
        <f t="shared" si="6"/>
        <v>6</v>
      </c>
      <c r="I35" s="196">
        <v>0</v>
      </c>
      <c r="J35" s="69">
        <f t="shared" si="2"/>
        <v>6</v>
      </c>
      <c r="K35" s="201">
        <v>0</v>
      </c>
      <c r="L35" s="202">
        <v>0</v>
      </c>
      <c r="M35" s="83">
        <f t="shared" si="5"/>
        <v>0</v>
      </c>
      <c r="N35" s="201">
        <v>0</v>
      </c>
    </row>
    <row r="36" spans="2:14" ht="13.5" thickBot="1">
      <c r="B36" s="78"/>
      <c r="C36" s="78"/>
      <c r="D36" s="82"/>
      <c r="E36" s="79">
        <v>1</v>
      </c>
      <c r="F36" s="196">
        <v>0</v>
      </c>
      <c r="G36" s="199">
        <v>0</v>
      </c>
      <c r="H36" s="69">
        <f t="shared" si="6"/>
        <v>0</v>
      </c>
      <c r="I36" s="196">
        <v>18</v>
      </c>
      <c r="J36" s="69">
        <f>H36+I36</f>
        <v>18</v>
      </c>
      <c r="K36" s="201">
        <v>0</v>
      </c>
      <c r="L36" s="202">
        <v>0</v>
      </c>
      <c r="M36" s="83">
        <f t="shared" si="5"/>
        <v>0</v>
      </c>
      <c r="N36" s="201">
        <v>0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235</v>
      </c>
      <c r="G37" s="69">
        <f t="shared" si="7"/>
        <v>21</v>
      </c>
      <c r="H37" s="85">
        <f t="shared" si="7"/>
        <v>256</v>
      </c>
      <c r="I37" s="86">
        <f t="shared" si="7"/>
        <v>18</v>
      </c>
      <c r="J37" s="80">
        <f t="shared" si="7"/>
        <v>274</v>
      </c>
      <c r="K37" s="81">
        <f t="shared" si="7"/>
        <v>50</v>
      </c>
      <c r="L37" s="69">
        <f t="shared" si="7"/>
        <v>18</v>
      </c>
      <c r="M37" s="80">
        <f t="shared" si="7"/>
        <v>68</v>
      </c>
      <c r="N37" s="81">
        <f t="shared" si="7"/>
        <v>22</v>
      </c>
    </row>
    <row r="38" spans="2:14" ht="13.5" thickBot="1">
      <c r="B38" s="79"/>
      <c r="C38" s="79"/>
      <c r="D38" s="87"/>
      <c r="E38" s="75">
        <v>13</v>
      </c>
      <c r="F38" s="181">
        <v>0</v>
      </c>
      <c r="G38" s="218">
        <v>0</v>
      </c>
      <c r="H38" s="69">
        <f t="shared" si="6"/>
        <v>0</v>
      </c>
      <c r="I38" s="181">
        <v>0</v>
      </c>
      <c r="J38" s="69">
        <f t="shared" si="2"/>
        <v>0</v>
      </c>
      <c r="K38" s="185">
        <v>0</v>
      </c>
      <c r="L38" s="200">
        <v>0</v>
      </c>
      <c r="M38" s="83">
        <f>K38+L38</f>
        <v>0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96">
        <v>0</v>
      </c>
      <c r="G39" s="199">
        <v>0</v>
      </c>
      <c r="H39" s="69">
        <f t="shared" si="6"/>
        <v>0</v>
      </c>
      <c r="I39" s="196">
        <v>0</v>
      </c>
      <c r="J39" s="69">
        <f t="shared" si="2"/>
        <v>0</v>
      </c>
      <c r="K39" s="201">
        <v>0</v>
      </c>
      <c r="L39" s="202">
        <v>0</v>
      </c>
      <c r="M39" s="83">
        <f t="shared" ref="M39:M50" si="8">K39+L39</f>
        <v>0</v>
      </c>
      <c r="N39" s="201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96">
        <v>0</v>
      </c>
      <c r="G40" s="199">
        <v>0</v>
      </c>
      <c r="H40" s="69">
        <f t="shared" si="6"/>
        <v>0</v>
      </c>
      <c r="I40" s="196">
        <v>0</v>
      </c>
      <c r="J40" s="69">
        <f t="shared" si="2"/>
        <v>0</v>
      </c>
      <c r="K40" s="201">
        <v>0</v>
      </c>
      <c r="L40" s="202">
        <v>0</v>
      </c>
      <c r="M40" s="83">
        <f t="shared" si="8"/>
        <v>0</v>
      </c>
      <c r="N40" s="201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96">
        <v>0</v>
      </c>
      <c r="G41" s="199">
        <v>0</v>
      </c>
      <c r="H41" s="69">
        <f t="shared" si="6"/>
        <v>0</v>
      </c>
      <c r="I41" s="196">
        <v>0</v>
      </c>
      <c r="J41" s="69">
        <f t="shared" si="2"/>
        <v>0</v>
      </c>
      <c r="K41" s="201">
        <v>0</v>
      </c>
      <c r="L41" s="202">
        <v>0</v>
      </c>
      <c r="M41" s="83">
        <f t="shared" si="8"/>
        <v>0</v>
      </c>
      <c r="N41" s="201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96">
        <v>0</v>
      </c>
      <c r="G42" s="199">
        <v>0</v>
      </c>
      <c r="H42" s="69">
        <f t="shared" si="6"/>
        <v>0</v>
      </c>
      <c r="I42" s="196">
        <v>0</v>
      </c>
      <c r="J42" s="69">
        <f t="shared" si="2"/>
        <v>0</v>
      </c>
      <c r="K42" s="201">
        <v>0</v>
      </c>
      <c r="L42" s="202">
        <v>0</v>
      </c>
      <c r="M42" s="83">
        <f t="shared" si="8"/>
        <v>0</v>
      </c>
      <c r="N42" s="201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96">
        <v>0</v>
      </c>
      <c r="G43" s="199">
        <v>0</v>
      </c>
      <c r="H43" s="69">
        <f t="shared" si="6"/>
        <v>0</v>
      </c>
      <c r="I43" s="196">
        <v>0</v>
      </c>
      <c r="J43" s="69">
        <f t="shared" si="2"/>
        <v>0</v>
      </c>
      <c r="K43" s="201">
        <v>0</v>
      </c>
      <c r="L43" s="202">
        <v>0</v>
      </c>
      <c r="M43" s="83">
        <f t="shared" si="8"/>
        <v>0</v>
      </c>
      <c r="N43" s="201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96">
        <v>0</v>
      </c>
      <c r="G44" s="199">
        <v>0</v>
      </c>
      <c r="H44" s="69">
        <f t="shared" si="6"/>
        <v>0</v>
      </c>
      <c r="I44" s="196">
        <v>0</v>
      </c>
      <c r="J44" s="69">
        <f t="shared" si="2"/>
        <v>0</v>
      </c>
      <c r="K44" s="201">
        <v>0</v>
      </c>
      <c r="L44" s="202">
        <v>0</v>
      </c>
      <c r="M44" s="83">
        <f t="shared" si="8"/>
        <v>0</v>
      </c>
      <c r="N44" s="201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96">
        <v>0</v>
      </c>
      <c r="G45" s="199">
        <v>0</v>
      </c>
      <c r="H45" s="69">
        <f t="shared" si="6"/>
        <v>0</v>
      </c>
      <c r="I45" s="196">
        <v>0</v>
      </c>
      <c r="J45" s="69">
        <f t="shared" si="2"/>
        <v>0</v>
      </c>
      <c r="K45" s="201">
        <v>0</v>
      </c>
      <c r="L45" s="202">
        <v>0</v>
      </c>
      <c r="M45" s="83">
        <f t="shared" si="8"/>
        <v>0</v>
      </c>
      <c r="N45" s="201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96">
        <v>0</v>
      </c>
      <c r="G46" s="199">
        <v>0</v>
      </c>
      <c r="H46" s="69">
        <f t="shared" si="6"/>
        <v>0</v>
      </c>
      <c r="I46" s="196">
        <v>0</v>
      </c>
      <c r="J46" s="69">
        <f t="shared" si="2"/>
        <v>0</v>
      </c>
      <c r="K46" s="201">
        <v>0</v>
      </c>
      <c r="L46" s="202">
        <v>0</v>
      </c>
      <c r="M46" s="83">
        <f t="shared" si="8"/>
        <v>0</v>
      </c>
      <c r="N46" s="201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96">
        <v>0</v>
      </c>
      <c r="G47" s="199">
        <v>0</v>
      </c>
      <c r="H47" s="69">
        <f t="shared" si="6"/>
        <v>0</v>
      </c>
      <c r="I47" s="196">
        <v>0</v>
      </c>
      <c r="J47" s="69">
        <f t="shared" si="2"/>
        <v>0</v>
      </c>
      <c r="K47" s="201">
        <v>0</v>
      </c>
      <c r="L47" s="202">
        <v>0</v>
      </c>
      <c r="M47" s="83">
        <f t="shared" si="8"/>
        <v>0</v>
      </c>
      <c r="N47" s="201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96">
        <v>0</v>
      </c>
      <c r="G48" s="199">
        <v>0</v>
      </c>
      <c r="H48" s="69">
        <f t="shared" si="6"/>
        <v>0</v>
      </c>
      <c r="I48" s="196">
        <v>0</v>
      </c>
      <c r="J48" s="69">
        <f t="shared" si="2"/>
        <v>0</v>
      </c>
      <c r="K48" s="201">
        <v>0</v>
      </c>
      <c r="L48" s="202">
        <v>0</v>
      </c>
      <c r="M48" s="83">
        <f t="shared" si="8"/>
        <v>0</v>
      </c>
      <c r="N48" s="201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96">
        <v>0</v>
      </c>
      <c r="G49" s="199">
        <v>0</v>
      </c>
      <c r="H49" s="69">
        <f t="shared" si="6"/>
        <v>0</v>
      </c>
      <c r="I49" s="196">
        <v>0</v>
      </c>
      <c r="J49" s="69">
        <f t="shared" si="2"/>
        <v>0</v>
      </c>
      <c r="K49" s="201">
        <v>0</v>
      </c>
      <c r="L49" s="202">
        <v>0</v>
      </c>
      <c r="M49" s="83">
        <f t="shared" si="8"/>
        <v>0</v>
      </c>
      <c r="N49" s="201">
        <v>0</v>
      </c>
    </row>
    <row r="50" spans="2:14" ht="13.5" thickBot="1">
      <c r="B50" s="78"/>
      <c r="C50" s="82"/>
      <c r="D50" s="78"/>
      <c r="E50" s="79">
        <v>1</v>
      </c>
      <c r="F50" s="196">
        <v>0</v>
      </c>
      <c r="G50" s="199">
        <v>0</v>
      </c>
      <c r="H50" s="88">
        <f t="shared" si="6"/>
        <v>0</v>
      </c>
      <c r="I50" s="196">
        <v>0</v>
      </c>
      <c r="J50" s="88">
        <f t="shared" si="2"/>
        <v>0</v>
      </c>
      <c r="K50" s="201">
        <v>0</v>
      </c>
      <c r="L50" s="202">
        <v>0</v>
      </c>
      <c r="M50" s="89">
        <f t="shared" si="8"/>
        <v>0</v>
      </c>
      <c r="N50" s="201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8" t="s">
        <v>36</v>
      </c>
      <c r="C53" s="288"/>
      <c r="D53" s="288"/>
      <c r="E53" s="288"/>
      <c r="F53" s="90">
        <f>+F23+F37+F51+F52</f>
        <v>363</v>
      </c>
      <c r="G53" s="90">
        <f t="shared" ref="G53:J53" si="10">+G23+G37+G51+G52</f>
        <v>27</v>
      </c>
      <c r="H53" s="90">
        <f t="shared" si="10"/>
        <v>390</v>
      </c>
      <c r="I53" s="90">
        <f t="shared" si="10"/>
        <v>26</v>
      </c>
      <c r="J53" s="90">
        <f t="shared" si="10"/>
        <v>416</v>
      </c>
      <c r="K53" s="90">
        <f>+K23+K37+K51+K52</f>
        <v>91</v>
      </c>
      <c r="L53" s="90">
        <f t="shared" ref="L53:N53" si="11">+L23+L37+L51+L52</f>
        <v>24</v>
      </c>
      <c r="M53" s="90">
        <f t="shared" si="11"/>
        <v>115</v>
      </c>
      <c r="N53" s="90">
        <f t="shared" si="11"/>
        <v>33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T43" sqref="T4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72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3.5" thickBot="1">
      <c r="B10" s="64"/>
      <c r="C10" s="65"/>
      <c r="D10" s="66"/>
      <c r="E10" s="67">
        <v>13</v>
      </c>
      <c r="F10" s="214">
        <v>186</v>
      </c>
      <c r="G10" s="215">
        <v>0</v>
      </c>
      <c r="H10" s="69">
        <f>F10+G10</f>
        <v>186</v>
      </c>
      <c r="I10" s="214">
        <v>0</v>
      </c>
      <c r="J10" s="69">
        <f>H10+I10</f>
        <v>186</v>
      </c>
      <c r="K10" s="214">
        <v>86</v>
      </c>
      <c r="L10" s="215">
        <v>12</v>
      </c>
      <c r="M10" s="72">
        <f t="shared" ref="M10:M12" si="0">K10+L10</f>
        <v>98</v>
      </c>
      <c r="N10" s="214">
        <v>12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216">
        <v>25</v>
      </c>
      <c r="G11" s="217">
        <v>0</v>
      </c>
      <c r="H11" s="69">
        <f t="shared" ref="H11:H22" si="1">F11+G11</f>
        <v>25</v>
      </c>
      <c r="I11" s="216">
        <v>0</v>
      </c>
      <c r="J11" s="69">
        <f t="shared" ref="J11:J50" si="2">H11+I11</f>
        <v>25</v>
      </c>
      <c r="K11" s="216">
        <v>0</v>
      </c>
      <c r="L11" s="217">
        <v>0</v>
      </c>
      <c r="M11" s="72">
        <f t="shared" si="0"/>
        <v>0</v>
      </c>
      <c r="N11" s="216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216">
        <v>13</v>
      </c>
      <c r="G12" s="217">
        <v>0</v>
      </c>
      <c r="H12" s="69">
        <f t="shared" si="1"/>
        <v>13</v>
      </c>
      <c r="I12" s="216">
        <v>0</v>
      </c>
      <c r="J12" s="69">
        <f t="shared" si="2"/>
        <v>13</v>
      </c>
      <c r="K12" s="216">
        <v>0</v>
      </c>
      <c r="L12" s="217">
        <v>0</v>
      </c>
      <c r="M12" s="72">
        <f t="shared" si="0"/>
        <v>0</v>
      </c>
      <c r="N12" s="216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216">
        <v>17</v>
      </c>
      <c r="G13" s="217">
        <v>0</v>
      </c>
      <c r="H13" s="69">
        <f t="shared" si="1"/>
        <v>17</v>
      </c>
      <c r="I13" s="216">
        <v>0</v>
      </c>
      <c r="J13" s="69">
        <f t="shared" si="2"/>
        <v>17</v>
      </c>
      <c r="K13" s="216">
        <v>0</v>
      </c>
      <c r="L13" s="217">
        <v>0</v>
      </c>
      <c r="M13" s="72">
        <f>K13+L13</f>
        <v>0</v>
      </c>
      <c r="N13" s="216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216">
        <v>5</v>
      </c>
      <c r="G14" s="217">
        <v>0</v>
      </c>
      <c r="H14" s="69">
        <f t="shared" si="1"/>
        <v>5</v>
      </c>
      <c r="I14" s="216">
        <v>0</v>
      </c>
      <c r="J14" s="69">
        <f t="shared" si="2"/>
        <v>5</v>
      </c>
      <c r="K14" s="216">
        <v>0</v>
      </c>
      <c r="L14" s="217">
        <v>0</v>
      </c>
      <c r="M14" s="72">
        <f t="shared" ref="M14:M22" si="3">K14+L14</f>
        <v>0</v>
      </c>
      <c r="N14" s="216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216">
        <v>3</v>
      </c>
      <c r="G15" s="217">
        <v>0</v>
      </c>
      <c r="H15" s="69">
        <f t="shared" si="1"/>
        <v>3</v>
      </c>
      <c r="I15" s="216">
        <v>0</v>
      </c>
      <c r="J15" s="69">
        <f t="shared" si="2"/>
        <v>3</v>
      </c>
      <c r="K15" s="216">
        <v>0</v>
      </c>
      <c r="L15" s="217">
        <v>1</v>
      </c>
      <c r="M15" s="72">
        <f t="shared" si="3"/>
        <v>1</v>
      </c>
      <c r="N15" s="216">
        <v>1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216">
        <v>3</v>
      </c>
      <c r="G16" s="217">
        <v>0</v>
      </c>
      <c r="H16" s="69">
        <f t="shared" si="1"/>
        <v>3</v>
      </c>
      <c r="I16" s="216">
        <v>0</v>
      </c>
      <c r="J16" s="69">
        <f t="shared" si="2"/>
        <v>3</v>
      </c>
      <c r="K16" s="216">
        <v>0</v>
      </c>
      <c r="L16" s="217">
        <v>0</v>
      </c>
      <c r="M16" s="72">
        <f t="shared" si="3"/>
        <v>0</v>
      </c>
      <c r="N16" s="216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216">
        <v>3</v>
      </c>
      <c r="G17" s="217">
        <v>0</v>
      </c>
      <c r="H17" s="69">
        <f t="shared" si="1"/>
        <v>3</v>
      </c>
      <c r="I17" s="216">
        <v>0</v>
      </c>
      <c r="J17" s="69">
        <f t="shared" si="2"/>
        <v>3</v>
      </c>
      <c r="K17" s="216">
        <v>0</v>
      </c>
      <c r="L17" s="217">
        <v>1</v>
      </c>
      <c r="M17" s="72">
        <f t="shared" si="3"/>
        <v>1</v>
      </c>
      <c r="N17" s="216">
        <v>1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216">
        <v>0</v>
      </c>
      <c r="G18" s="217">
        <v>0</v>
      </c>
      <c r="H18" s="69">
        <f t="shared" si="1"/>
        <v>0</v>
      </c>
      <c r="I18" s="216">
        <v>0</v>
      </c>
      <c r="J18" s="69">
        <f t="shared" si="2"/>
        <v>0</v>
      </c>
      <c r="K18" s="216">
        <v>0</v>
      </c>
      <c r="L18" s="217">
        <v>0</v>
      </c>
      <c r="M18" s="72">
        <f t="shared" si="3"/>
        <v>0</v>
      </c>
      <c r="N18" s="216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216">
        <v>12</v>
      </c>
      <c r="G19" s="217">
        <v>0</v>
      </c>
      <c r="H19" s="69">
        <f t="shared" si="1"/>
        <v>12</v>
      </c>
      <c r="I19" s="216">
        <v>0</v>
      </c>
      <c r="J19" s="69">
        <f t="shared" si="2"/>
        <v>12</v>
      </c>
      <c r="K19" s="216">
        <v>0</v>
      </c>
      <c r="L19" s="217">
        <v>0</v>
      </c>
      <c r="M19" s="72">
        <f t="shared" si="3"/>
        <v>0</v>
      </c>
      <c r="N19" s="216">
        <v>0</v>
      </c>
    </row>
    <row r="20" spans="2:14" ht="13.5" thickBot="1">
      <c r="B20" s="73"/>
      <c r="C20" s="74" t="s">
        <v>1</v>
      </c>
      <c r="D20" s="66"/>
      <c r="E20" s="75">
        <v>3</v>
      </c>
      <c r="F20" s="216">
        <v>0</v>
      </c>
      <c r="G20" s="217">
        <v>4</v>
      </c>
      <c r="H20" s="69">
        <f t="shared" si="1"/>
        <v>4</v>
      </c>
      <c r="I20" s="216">
        <v>0</v>
      </c>
      <c r="J20" s="69">
        <f t="shared" si="2"/>
        <v>4</v>
      </c>
      <c r="K20" s="216">
        <v>0</v>
      </c>
      <c r="L20" s="217">
        <v>0</v>
      </c>
      <c r="M20" s="72">
        <f t="shared" si="3"/>
        <v>0</v>
      </c>
      <c r="N20" s="216">
        <v>0</v>
      </c>
    </row>
    <row r="21" spans="2:14" ht="13.5" thickBot="1">
      <c r="B21" s="73"/>
      <c r="C21" s="74"/>
      <c r="D21" s="66"/>
      <c r="E21" s="75">
        <v>2</v>
      </c>
      <c r="F21" s="216">
        <v>0</v>
      </c>
      <c r="G21" s="217">
        <v>3</v>
      </c>
      <c r="H21" s="69">
        <f t="shared" si="1"/>
        <v>3</v>
      </c>
      <c r="I21" s="216">
        <v>0</v>
      </c>
      <c r="J21" s="69">
        <f t="shared" si="2"/>
        <v>3</v>
      </c>
      <c r="K21" s="216">
        <v>0</v>
      </c>
      <c r="L21" s="217">
        <v>0</v>
      </c>
      <c r="M21" s="72">
        <f t="shared" si="3"/>
        <v>0</v>
      </c>
      <c r="N21" s="216">
        <v>0</v>
      </c>
    </row>
    <row r="22" spans="2:14" ht="13.5" thickBot="1">
      <c r="B22" s="78"/>
      <c r="C22" s="76"/>
      <c r="D22" s="66"/>
      <c r="E22" s="79">
        <v>1</v>
      </c>
      <c r="F22" s="216">
        <v>0</v>
      </c>
      <c r="G22" s="217">
        <v>3</v>
      </c>
      <c r="H22" s="69">
        <f t="shared" si="1"/>
        <v>3</v>
      </c>
      <c r="I22" s="216">
        <v>5</v>
      </c>
      <c r="J22" s="69">
        <f t="shared" si="2"/>
        <v>8</v>
      </c>
      <c r="K22" s="216">
        <v>0</v>
      </c>
      <c r="L22" s="217">
        <v>0</v>
      </c>
      <c r="M22" s="72">
        <f t="shared" si="3"/>
        <v>0</v>
      </c>
      <c r="N22" s="216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267</v>
      </c>
      <c r="G23" s="69">
        <f>SUM(G10:G22)</f>
        <v>10</v>
      </c>
      <c r="H23" s="80">
        <f>SUM(H10:H22)</f>
        <v>277</v>
      </c>
      <c r="I23" s="69">
        <f t="shared" ref="I23:N23" si="4">SUM(I10:I22)</f>
        <v>5</v>
      </c>
      <c r="J23" s="80">
        <f>SUM(J10:J22)</f>
        <v>282</v>
      </c>
      <c r="K23" s="81">
        <f>SUM(K10:K22)</f>
        <v>86</v>
      </c>
      <c r="L23" s="81">
        <f>SUM(L10:L22)</f>
        <v>14</v>
      </c>
      <c r="M23" s="69">
        <f t="shared" si="4"/>
        <v>100</v>
      </c>
      <c r="N23" s="69">
        <f t="shared" si="4"/>
        <v>14</v>
      </c>
    </row>
    <row r="24" spans="2:14" ht="13.5" thickBot="1">
      <c r="B24" s="73"/>
      <c r="C24" s="73"/>
      <c r="D24" s="82"/>
      <c r="E24" s="78">
        <v>13</v>
      </c>
      <c r="F24" s="214">
        <v>247</v>
      </c>
      <c r="G24" s="215">
        <v>15</v>
      </c>
      <c r="H24" s="69">
        <f>F24+G24</f>
        <v>262</v>
      </c>
      <c r="I24" s="214">
        <v>0</v>
      </c>
      <c r="J24" s="69">
        <f t="shared" si="2"/>
        <v>262</v>
      </c>
      <c r="K24" s="214">
        <v>130</v>
      </c>
      <c r="L24" s="215">
        <v>25</v>
      </c>
      <c r="M24" s="83">
        <f t="shared" ref="M24:M36" si="5">K24+L24</f>
        <v>155</v>
      </c>
      <c r="N24" s="214">
        <v>28</v>
      </c>
    </row>
    <row r="25" spans="2:14" ht="13.5" thickBot="1">
      <c r="B25" s="73"/>
      <c r="C25" s="73" t="s">
        <v>0</v>
      </c>
      <c r="D25" s="82"/>
      <c r="E25" s="75">
        <v>12</v>
      </c>
      <c r="F25" s="216">
        <v>8</v>
      </c>
      <c r="G25" s="217">
        <v>0</v>
      </c>
      <c r="H25" s="69">
        <f t="shared" ref="H25:H50" si="6">F25+G25</f>
        <v>8</v>
      </c>
      <c r="I25" s="216">
        <v>0</v>
      </c>
      <c r="J25" s="69">
        <f t="shared" si="2"/>
        <v>8</v>
      </c>
      <c r="K25" s="216">
        <v>0</v>
      </c>
      <c r="L25" s="217">
        <v>0</v>
      </c>
      <c r="M25" s="83">
        <f t="shared" si="5"/>
        <v>0</v>
      </c>
      <c r="N25" s="216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216">
        <v>12</v>
      </c>
      <c r="G26" s="217">
        <v>0</v>
      </c>
      <c r="H26" s="69">
        <f t="shared" si="6"/>
        <v>12</v>
      </c>
      <c r="I26" s="216">
        <v>0</v>
      </c>
      <c r="J26" s="69">
        <f t="shared" si="2"/>
        <v>12</v>
      </c>
      <c r="K26" s="216">
        <v>0</v>
      </c>
      <c r="L26" s="217">
        <v>0</v>
      </c>
      <c r="M26" s="83">
        <f t="shared" si="5"/>
        <v>0</v>
      </c>
      <c r="N26" s="216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216">
        <v>6</v>
      </c>
      <c r="G27" s="217">
        <v>0</v>
      </c>
      <c r="H27" s="69">
        <f t="shared" si="6"/>
        <v>6</v>
      </c>
      <c r="I27" s="216">
        <v>0</v>
      </c>
      <c r="J27" s="69">
        <f t="shared" si="2"/>
        <v>6</v>
      </c>
      <c r="K27" s="216">
        <v>0</v>
      </c>
      <c r="L27" s="217">
        <v>0</v>
      </c>
      <c r="M27" s="83">
        <f t="shared" si="5"/>
        <v>0</v>
      </c>
      <c r="N27" s="216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216">
        <v>6</v>
      </c>
      <c r="G28" s="217">
        <v>0</v>
      </c>
      <c r="H28" s="69">
        <f t="shared" si="6"/>
        <v>6</v>
      </c>
      <c r="I28" s="216">
        <v>0</v>
      </c>
      <c r="J28" s="69">
        <f t="shared" si="2"/>
        <v>6</v>
      </c>
      <c r="K28" s="216">
        <v>0</v>
      </c>
      <c r="L28" s="217">
        <v>0</v>
      </c>
      <c r="M28" s="83">
        <f t="shared" si="5"/>
        <v>0</v>
      </c>
      <c r="N28" s="216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216">
        <v>2</v>
      </c>
      <c r="G29" s="217">
        <v>0</v>
      </c>
      <c r="H29" s="69">
        <f t="shared" si="6"/>
        <v>2</v>
      </c>
      <c r="I29" s="216">
        <v>0</v>
      </c>
      <c r="J29" s="69">
        <f t="shared" si="2"/>
        <v>2</v>
      </c>
      <c r="K29" s="216">
        <v>0</v>
      </c>
      <c r="L29" s="217">
        <v>0</v>
      </c>
      <c r="M29" s="83">
        <f t="shared" si="5"/>
        <v>0</v>
      </c>
      <c r="N29" s="216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216">
        <v>4</v>
      </c>
      <c r="G30" s="217">
        <v>0</v>
      </c>
      <c r="H30" s="69">
        <f t="shared" si="6"/>
        <v>4</v>
      </c>
      <c r="I30" s="216">
        <v>0</v>
      </c>
      <c r="J30" s="69">
        <f t="shared" si="2"/>
        <v>4</v>
      </c>
      <c r="K30" s="216">
        <v>0</v>
      </c>
      <c r="L30" s="217">
        <v>0</v>
      </c>
      <c r="M30" s="83">
        <f t="shared" si="5"/>
        <v>0</v>
      </c>
      <c r="N30" s="216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216">
        <v>0</v>
      </c>
      <c r="G31" s="217">
        <v>0</v>
      </c>
      <c r="H31" s="69">
        <f t="shared" si="6"/>
        <v>0</v>
      </c>
      <c r="I31" s="216">
        <v>0</v>
      </c>
      <c r="J31" s="69">
        <f t="shared" si="2"/>
        <v>0</v>
      </c>
      <c r="K31" s="216">
        <v>0</v>
      </c>
      <c r="L31" s="217">
        <v>0</v>
      </c>
      <c r="M31" s="83">
        <f t="shared" si="5"/>
        <v>0</v>
      </c>
      <c r="N31" s="216">
        <v>0</v>
      </c>
    </row>
    <row r="32" spans="2:14" ht="13.5" thickBot="1">
      <c r="B32" s="73" t="s">
        <v>9</v>
      </c>
      <c r="C32" s="79"/>
      <c r="D32" s="82"/>
      <c r="E32" s="75">
        <v>5</v>
      </c>
      <c r="F32" s="216">
        <v>0</v>
      </c>
      <c r="G32" s="217">
        <v>0</v>
      </c>
      <c r="H32" s="69">
        <f t="shared" si="6"/>
        <v>0</v>
      </c>
      <c r="I32" s="216">
        <v>0</v>
      </c>
      <c r="J32" s="69">
        <f t="shared" si="2"/>
        <v>0</v>
      </c>
      <c r="K32" s="216">
        <v>0</v>
      </c>
      <c r="L32" s="217">
        <v>0</v>
      </c>
      <c r="M32" s="83">
        <f t="shared" si="5"/>
        <v>0</v>
      </c>
      <c r="N32" s="216">
        <v>0</v>
      </c>
    </row>
    <row r="33" spans="2:14" ht="13.5" thickBot="1">
      <c r="B33" s="73"/>
      <c r="C33" s="73"/>
      <c r="D33" s="82"/>
      <c r="E33" s="75">
        <v>4</v>
      </c>
      <c r="F33" s="216">
        <v>8</v>
      </c>
      <c r="G33" s="217">
        <v>0</v>
      </c>
      <c r="H33" s="69">
        <f t="shared" si="6"/>
        <v>8</v>
      </c>
      <c r="I33" s="216">
        <v>0</v>
      </c>
      <c r="J33" s="69">
        <f t="shared" si="2"/>
        <v>8</v>
      </c>
      <c r="K33" s="216">
        <v>0</v>
      </c>
      <c r="L33" s="217">
        <v>0</v>
      </c>
      <c r="M33" s="83">
        <f t="shared" si="5"/>
        <v>0</v>
      </c>
      <c r="N33" s="216">
        <v>0</v>
      </c>
    </row>
    <row r="34" spans="2:14" ht="13.5" thickBot="1">
      <c r="B34" s="73"/>
      <c r="C34" s="73" t="s">
        <v>1</v>
      </c>
      <c r="D34" s="82"/>
      <c r="E34" s="75">
        <v>3</v>
      </c>
      <c r="F34" s="216">
        <v>0</v>
      </c>
      <c r="G34" s="217">
        <v>13</v>
      </c>
      <c r="H34" s="69">
        <f t="shared" si="6"/>
        <v>13</v>
      </c>
      <c r="I34" s="216">
        <v>0</v>
      </c>
      <c r="J34" s="69">
        <f t="shared" si="2"/>
        <v>13</v>
      </c>
      <c r="K34" s="216">
        <v>0</v>
      </c>
      <c r="L34" s="217">
        <v>1</v>
      </c>
      <c r="M34" s="83">
        <f t="shared" si="5"/>
        <v>1</v>
      </c>
      <c r="N34" s="216">
        <v>1</v>
      </c>
    </row>
    <row r="35" spans="2:14" ht="13.5" thickBot="1">
      <c r="B35" s="73"/>
      <c r="C35" s="73"/>
      <c r="D35" s="82"/>
      <c r="E35" s="75">
        <v>2</v>
      </c>
      <c r="F35" s="216">
        <v>0</v>
      </c>
      <c r="G35" s="217">
        <v>42</v>
      </c>
      <c r="H35" s="69">
        <f t="shared" si="6"/>
        <v>42</v>
      </c>
      <c r="I35" s="216">
        <v>0</v>
      </c>
      <c r="J35" s="69">
        <f t="shared" si="2"/>
        <v>42</v>
      </c>
      <c r="K35" s="216">
        <v>0</v>
      </c>
      <c r="L35" s="217">
        <v>0</v>
      </c>
      <c r="M35" s="83">
        <f t="shared" si="5"/>
        <v>0</v>
      </c>
      <c r="N35" s="216">
        <v>0</v>
      </c>
    </row>
    <row r="36" spans="2:14" ht="13.5" thickBot="1">
      <c r="B36" s="78"/>
      <c r="C36" s="78"/>
      <c r="D36" s="82"/>
      <c r="E36" s="79">
        <v>1</v>
      </c>
      <c r="F36" s="216">
        <v>0</v>
      </c>
      <c r="G36" s="217">
        <v>9</v>
      </c>
      <c r="H36" s="69">
        <f t="shared" si="6"/>
        <v>9</v>
      </c>
      <c r="I36" s="216">
        <v>14</v>
      </c>
      <c r="J36" s="69">
        <f>H36+I36</f>
        <v>23</v>
      </c>
      <c r="K36" s="216">
        <v>0</v>
      </c>
      <c r="L36" s="217">
        <v>1</v>
      </c>
      <c r="M36" s="83">
        <f t="shared" si="5"/>
        <v>1</v>
      </c>
      <c r="N36" s="216">
        <v>1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293</v>
      </c>
      <c r="G37" s="69">
        <f t="shared" si="7"/>
        <v>79</v>
      </c>
      <c r="H37" s="85">
        <f t="shared" si="7"/>
        <v>372</v>
      </c>
      <c r="I37" s="86">
        <f t="shared" si="7"/>
        <v>14</v>
      </c>
      <c r="J37" s="80">
        <f t="shared" si="7"/>
        <v>386</v>
      </c>
      <c r="K37" s="81">
        <f t="shared" si="7"/>
        <v>130</v>
      </c>
      <c r="L37" s="69">
        <f t="shared" si="7"/>
        <v>27</v>
      </c>
      <c r="M37" s="80">
        <f t="shared" si="7"/>
        <v>157</v>
      </c>
      <c r="N37" s="81">
        <f t="shared" si="7"/>
        <v>30</v>
      </c>
    </row>
    <row r="38" spans="2:14" ht="13.5" thickBot="1">
      <c r="B38" s="79"/>
      <c r="C38" s="79"/>
      <c r="D38" s="87"/>
      <c r="E38" s="75">
        <v>13</v>
      </c>
      <c r="F38" s="214">
        <v>0</v>
      </c>
      <c r="G38" s="215">
        <v>0</v>
      </c>
      <c r="H38" s="69">
        <f t="shared" si="6"/>
        <v>0</v>
      </c>
      <c r="I38" s="214">
        <v>0</v>
      </c>
      <c r="J38" s="69">
        <f t="shared" si="2"/>
        <v>0</v>
      </c>
      <c r="K38" s="214">
        <v>0</v>
      </c>
      <c r="L38" s="215">
        <v>0</v>
      </c>
      <c r="M38" s="83">
        <f>K38+L38</f>
        <v>0</v>
      </c>
      <c r="N38" s="214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216">
        <v>0</v>
      </c>
      <c r="G39" s="217">
        <v>0</v>
      </c>
      <c r="H39" s="69">
        <f t="shared" si="6"/>
        <v>0</v>
      </c>
      <c r="I39" s="216">
        <v>0</v>
      </c>
      <c r="J39" s="69">
        <f t="shared" si="2"/>
        <v>0</v>
      </c>
      <c r="K39" s="216">
        <v>0</v>
      </c>
      <c r="L39" s="217">
        <v>0</v>
      </c>
      <c r="M39" s="83">
        <f t="shared" ref="M39:M50" si="8">K39+L39</f>
        <v>0</v>
      </c>
      <c r="N39" s="216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216">
        <v>0</v>
      </c>
      <c r="G40" s="217">
        <v>0</v>
      </c>
      <c r="H40" s="69">
        <f t="shared" si="6"/>
        <v>0</v>
      </c>
      <c r="I40" s="216">
        <v>0</v>
      </c>
      <c r="J40" s="69">
        <f t="shared" si="2"/>
        <v>0</v>
      </c>
      <c r="K40" s="216">
        <v>0</v>
      </c>
      <c r="L40" s="217">
        <v>0</v>
      </c>
      <c r="M40" s="83">
        <f t="shared" si="8"/>
        <v>0</v>
      </c>
      <c r="N40" s="216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216">
        <v>0</v>
      </c>
      <c r="G41" s="217">
        <v>0</v>
      </c>
      <c r="H41" s="69">
        <f t="shared" si="6"/>
        <v>0</v>
      </c>
      <c r="I41" s="216">
        <v>0</v>
      </c>
      <c r="J41" s="69">
        <f t="shared" si="2"/>
        <v>0</v>
      </c>
      <c r="K41" s="216">
        <v>0</v>
      </c>
      <c r="L41" s="217">
        <v>0</v>
      </c>
      <c r="M41" s="83">
        <f t="shared" si="8"/>
        <v>0</v>
      </c>
      <c r="N41" s="216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216">
        <v>0</v>
      </c>
      <c r="G42" s="217">
        <v>0</v>
      </c>
      <c r="H42" s="69">
        <f t="shared" si="6"/>
        <v>0</v>
      </c>
      <c r="I42" s="216">
        <v>0</v>
      </c>
      <c r="J42" s="69">
        <f t="shared" si="2"/>
        <v>0</v>
      </c>
      <c r="K42" s="216">
        <v>0</v>
      </c>
      <c r="L42" s="217">
        <v>0</v>
      </c>
      <c r="M42" s="83">
        <f t="shared" si="8"/>
        <v>0</v>
      </c>
      <c r="N42" s="216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216">
        <v>0</v>
      </c>
      <c r="G43" s="217">
        <v>0</v>
      </c>
      <c r="H43" s="69">
        <f t="shared" si="6"/>
        <v>0</v>
      </c>
      <c r="I43" s="216">
        <v>0</v>
      </c>
      <c r="J43" s="69">
        <f t="shared" si="2"/>
        <v>0</v>
      </c>
      <c r="K43" s="216">
        <v>0</v>
      </c>
      <c r="L43" s="217">
        <v>0</v>
      </c>
      <c r="M43" s="83">
        <f t="shared" si="8"/>
        <v>0</v>
      </c>
      <c r="N43" s="216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216">
        <v>0</v>
      </c>
      <c r="G44" s="217">
        <v>0</v>
      </c>
      <c r="H44" s="69">
        <f t="shared" si="6"/>
        <v>0</v>
      </c>
      <c r="I44" s="216">
        <v>0</v>
      </c>
      <c r="J44" s="69">
        <f t="shared" si="2"/>
        <v>0</v>
      </c>
      <c r="K44" s="216">
        <v>0</v>
      </c>
      <c r="L44" s="217">
        <v>0</v>
      </c>
      <c r="M44" s="83">
        <f t="shared" si="8"/>
        <v>0</v>
      </c>
      <c r="N44" s="216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216">
        <v>0</v>
      </c>
      <c r="G45" s="217">
        <v>0</v>
      </c>
      <c r="H45" s="69">
        <f t="shared" si="6"/>
        <v>0</v>
      </c>
      <c r="I45" s="216">
        <v>0</v>
      </c>
      <c r="J45" s="69">
        <f t="shared" si="2"/>
        <v>0</v>
      </c>
      <c r="K45" s="216">
        <v>0</v>
      </c>
      <c r="L45" s="217">
        <v>0</v>
      </c>
      <c r="M45" s="83">
        <f t="shared" si="8"/>
        <v>0</v>
      </c>
      <c r="N45" s="216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216">
        <v>0</v>
      </c>
      <c r="G46" s="217">
        <v>0</v>
      </c>
      <c r="H46" s="69">
        <f t="shared" si="6"/>
        <v>0</v>
      </c>
      <c r="I46" s="216">
        <v>0</v>
      </c>
      <c r="J46" s="69">
        <f t="shared" si="2"/>
        <v>0</v>
      </c>
      <c r="K46" s="216">
        <v>0</v>
      </c>
      <c r="L46" s="217">
        <v>0</v>
      </c>
      <c r="M46" s="83">
        <f t="shared" si="8"/>
        <v>0</v>
      </c>
      <c r="N46" s="216">
        <v>0</v>
      </c>
    </row>
    <row r="47" spans="2:14" ht="13.5" thickBot="1">
      <c r="B47" s="73"/>
      <c r="C47" s="73"/>
      <c r="D47" s="82" t="s">
        <v>7</v>
      </c>
      <c r="E47" s="75">
        <v>4</v>
      </c>
      <c r="F47" s="216">
        <v>0</v>
      </c>
      <c r="G47" s="217">
        <v>0</v>
      </c>
      <c r="H47" s="69">
        <f t="shared" si="6"/>
        <v>0</v>
      </c>
      <c r="I47" s="216">
        <v>0</v>
      </c>
      <c r="J47" s="69">
        <f t="shared" si="2"/>
        <v>0</v>
      </c>
      <c r="K47" s="216">
        <v>0</v>
      </c>
      <c r="L47" s="217">
        <v>0</v>
      </c>
      <c r="M47" s="83">
        <f t="shared" si="8"/>
        <v>0</v>
      </c>
      <c r="N47" s="216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216">
        <v>0</v>
      </c>
      <c r="G48" s="217">
        <v>0</v>
      </c>
      <c r="H48" s="69">
        <f t="shared" si="6"/>
        <v>0</v>
      </c>
      <c r="I48" s="216">
        <v>0</v>
      </c>
      <c r="J48" s="69">
        <f t="shared" si="2"/>
        <v>0</v>
      </c>
      <c r="K48" s="216">
        <v>0</v>
      </c>
      <c r="L48" s="217">
        <v>0</v>
      </c>
      <c r="M48" s="83">
        <f t="shared" si="8"/>
        <v>0</v>
      </c>
      <c r="N48" s="216">
        <v>0</v>
      </c>
    </row>
    <row r="49" spans="2:14" ht="13.5" thickBot="1">
      <c r="B49" s="73"/>
      <c r="C49" s="73"/>
      <c r="D49" s="82" t="s">
        <v>3</v>
      </c>
      <c r="E49" s="75">
        <v>2</v>
      </c>
      <c r="F49" s="216">
        <v>0</v>
      </c>
      <c r="G49" s="217">
        <v>0</v>
      </c>
      <c r="H49" s="69">
        <f t="shared" si="6"/>
        <v>0</v>
      </c>
      <c r="I49" s="216">
        <v>0</v>
      </c>
      <c r="J49" s="69">
        <f t="shared" si="2"/>
        <v>0</v>
      </c>
      <c r="K49" s="216">
        <v>0</v>
      </c>
      <c r="L49" s="217">
        <v>0</v>
      </c>
      <c r="M49" s="83">
        <f t="shared" si="8"/>
        <v>0</v>
      </c>
      <c r="N49" s="216">
        <v>0</v>
      </c>
    </row>
    <row r="50" spans="2:14" ht="13.5" thickBot="1">
      <c r="B50" s="78"/>
      <c r="C50" s="82"/>
      <c r="D50" s="78"/>
      <c r="E50" s="79">
        <v>1</v>
      </c>
      <c r="F50" s="216">
        <v>0</v>
      </c>
      <c r="G50" s="217">
        <v>0</v>
      </c>
      <c r="H50" s="88">
        <f t="shared" si="6"/>
        <v>0</v>
      </c>
      <c r="I50" s="216">
        <v>1</v>
      </c>
      <c r="J50" s="88">
        <f t="shared" si="2"/>
        <v>1</v>
      </c>
      <c r="K50" s="216">
        <v>0</v>
      </c>
      <c r="L50" s="217">
        <v>0</v>
      </c>
      <c r="M50" s="89">
        <f t="shared" si="8"/>
        <v>0</v>
      </c>
      <c r="N50" s="216">
        <v>0</v>
      </c>
    </row>
    <row r="51" spans="2:14" ht="15" customHeight="1" thickBot="1">
      <c r="B51" s="289" t="s">
        <v>20</v>
      </c>
      <c r="C51" s="289"/>
      <c r="D51" s="289"/>
      <c r="E51" s="289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1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 ht="13.5" thickBot="1">
      <c r="B52" s="283" t="s">
        <v>34</v>
      </c>
      <c r="C52" s="284"/>
      <c r="D52" s="284"/>
      <c r="E52" s="285"/>
      <c r="F52" s="214">
        <v>0</v>
      </c>
      <c r="G52" s="215">
        <v>0</v>
      </c>
      <c r="H52" s="215">
        <v>0</v>
      </c>
      <c r="I52" s="215">
        <v>0</v>
      </c>
      <c r="J52" s="215">
        <v>0</v>
      </c>
      <c r="K52" s="215">
        <v>0</v>
      </c>
      <c r="L52" s="215">
        <v>1</v>
      </c>
      <c r="M52" s="215">
        <v>0</v>
      </c>
      <c r="N52" s="215">
        <v>1</v>
      </c>
    </row>
    <row r="53" spans="2:14" ht="15" customHeight="1">
      <c r="B53" s="288" t="s">
        <v>36</v>
      </c>
      <c r="C53" s="288"/>
      <c r="D53" s="288"/>
      <c r="E53" s="288"/>
      <c r="F53" s="90">
        <f>+F23+F37+F51+F52</f>
        <v>560</v>
      </c>
      <c r="G53" s="90">
        <f t="shared" ref="G53:J53" si="10">+G23+G37+G51+G52</f>
        <v>89</v>
      </c>
      <c r="H53" s="90">
        <f t="shared" si="10"/>
        <v>649</v>
      </c>
      <c r="I53" s="90">
        <f t="shared" si="10"/>
        <v>20</v>
      </c>
      <c r="J53" s="90">
        <f t="shared" si="10"/>
        <v>669</v>
      </c>
      <c r="K53" s="90">
        <f>+K23+K37+K51+K52</f>
        <v>216</v>
      </c>
      <c r="L53" s="90">
        <f t="shared" ref="L53:N53" si="11">+L23+L37+L51+L52</f>
        <v>42</v>
      </c>
      <c r="M53" s="90">
        <f t="shared" si="11"/>
        <v>257</v>
      </c>
      <c r="N53" s="90">
        <f t="shared" si="11"/>
        <v>45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C3" sqref="C3:I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3.5" thickBot="1">
      <c r="B10" s="64"/>
      <c r="C10" s="65"/>
      <c r="D10" s="66"/>
      <c r="E10" s="67">
        <v>13</v>
      </c>
      <c r="F10" s="181">
        <v>102</v>
      </c>
      <c r="G10" s="182">
        <v>0</v>
      </c>
      <c r="H10" s="69">
        <f>F10+G10</f>
        <v>102</v>
      </c>
      <c r="I10" s="181">
        <v>0</v>
      </c>
      <c r="J10" s="69">
        <f>H10+I10</f>
        <v>102</v>
      </c>
      <c r="K10" s="185">
        <v>17</v>
      </c>
      <c r="L10" s="186">
        <v>3</v>
      </c>
      <c r="M10" s="72">
        <f t="shared" ref="M10:M12" si="0">K10+L10</f>
        <v>20</v>
      </c>
      <c r="N10" s="185">
        <v>3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4</v>
      </c>
      <c r="G11" s="184">
        <v>0</v>
      </c>
      <c r="H11" s="69">
        <f t="shared" ref="H11:H22" si="1">F11+G11</f>
        <v>4</v>
      </c>
      <c r="I11" s="183">
        <v>0</v>
      </c>
      <c r="J11" s="69">
        <f t="shared" ref="J11:J50" si="2">H11+I11</f>
        <v>4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12</v>
      </c>
      <c r="G12" s="184">
        <v>0</v>
      </c>
      <c r="H12" s="69">
        <f t="shared" si="1"/>
        <v>12</v>
      </c>
      <c r="I12" s="183">
        <v>0</v>
      </c>
      <c r="J12" s="69">
        <f t="shared" si="2"/>
        <v>12</v>
      </c>
      <c r="K12" s="187">
        <v>0</v>
      </c>
      <c r="L12" s="188">
        <v>0</v>
      </c>
      <c r="M12" s="72">
        <f t="shared" si="0"/>
        <v>0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0</v>
      </c>
      <c r="G13" s="184">
        <v>0</v>
      </c>
      <c r="H13" s="69">
        <f t="shared" si="1"/>
        <v>0</v>
      </c>
      <c r="I13" s="183">
        <v>0</v>
      </c>
      <c r="J13" s="69">
        <f t="shared" si="2"/>
        <v>0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0</v>
      </c>
      <c r="G14" s="184">
        <v>0</v>
      </c>
      <c r="H14" s="69">
        <f t="shared" si="1"/>
        <v>0</v>
      </c>
      <c r="I14" s="183">
        <v>0</v>
      </c>
      <c r="J14" s="69">
        <f t="shared" si="2"/>
        <v>0</v>
      </c>
      <c r="K14" s="187">
        <v>0</v>
      </c>
      <c r="L14" s="188">
        <v>0</v>
      </c>
      <c r="M14" s="72">
        <f t="shared" ref="M14:M22" si="3">K14+L14</f>
        <v>0</v>
      </c>
      <c r="N14" s="187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0</v>
      </c>
      <c r="G15" s="184">
        <v>0</v>
      </c>
      <c r="H15" s="69">
        <f t="shared" si="1"/>
        <v>0</v>
      </c>
      <c r="I15" s="183">
        <v>0</v>
      </c>
      <c r="J15" s="69">
        <f t="shared" si="2"/>
        <v>0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0</v>
      </c>
      <c r="G16" s="184">
        <v>0</v>
      </c>
      <c r="H16" s="69">
        <f t="shared" si="1"/>
        <v>0</v>
      </c>
      <c r="I16" s="183">
        <v>0</v>
      </c>
      <c r="J16" s="69">
        <f t="shared" si="2"/>
        <v>0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0</v>
      </c>
      <c r="G17" s="184">
        <v>0</v>
      </c>
      <c r="H17" s="69">
        <f t="shared" si="1"/>
        <v>0</v>
      </c>
      <c r="I17" s="183">
        <v>0</v>
      </c>
      <c r="J17" s="69">
        <f t="shared" si="2"/>
        <v>0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0</v>
      </c>
      <c r="G19" s="184">
        <v>0</v>
      </c>
      <c r="H19" s="69">
        <f t="shared" si="1"/>
        <v>0</v>
      </c>
      <c r="I19" s="183">
        <v>0</v>
      </c>
      <c r="J19" s="69">
        <f t="shared" si="2"/>
        <v>0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0</v>
      </c>
      <c r="H20" s="69">
        <f t="shared" si="1"/>
        <v>0</v>
      </c>
      <c r="I20" s="183">
        <v>0</v>
      </c>
      <c r="J20" s="69">
        <f t="shared" si="2"/>
        <v>0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16</v>
      </c>
      <c r="H21" s="69">
        <f t="shared" si="1"/>
        <v>16</v>
      </c>
      <c r="I21" s="183">
        <v>0</v>
      </c>
      <c r="J21" s="69">
        <f t="shared" si="2"/>
        <v>16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6</v>
      </c>
      <c r="H22" s="69">
        <f t="shared" si="1"/>
        <v>6</v>
      </c>
      <c r="I22" s="183">
        <v>3</v>
      </c>
      <c r="J22" s="69">
        <f t="shared" si="2"/>
        <v>9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118</v>
      </c>
      <c r="G23" s="69">
        <f>SUM(G10:G22)</f>
        <v>22</v>
      </c>
      <c r="H23" s="80">
        <f>SUM(H10:H22)</f>
        <v>140</v>
      </c>
      <c r="I23" s="69">
        <f t="shared" ref="I23:N23" si="4">SUM(I10:I22)</f>
        <v>3</v>
      </c>
      <c r="J23" s="80">
        <f>SUM(J10:J22)</f>
        <v>143</v>
      </c>
      <c r="K23" s="81">
        <f>SUM(K10:K22)</f>
        <v>17</v>
      </c>
      <c r="L23" s="81">
        <f>SUM(L10:L22)</f>
        <v>3</v>
      </c>
      <c r="M23" s="69">
        <f t="shared" si="4"/>
        <v>20</v>
      </c>
      <c r="N23" s="69">
        <f t="shared" si="4"/>
        <v>3</v>
      </c>
    </row>
    <row r="24" spans="2:14" ht="13.5" thickBot="1">
      <c r="B24" s="73"/>
      <c r="C24" s="73"/>
      <c r="D24" s="82"/>
      <c r="E24" s="78">
        <v>13</v>
      </c>
      <c r="F24" s="181">
        <v>196</v>
      </c>
      <c r="G24" s="182">
        <v>0</v>
      </c>
      <c r="H24" s="69">
        <f>F24+G24</f>
        <v>196</v>
      </c>
      <c r="I24" s="181">
        <v>0</v>
      </c>
      <c r="J24" s="69">
        <f t="shared" si="2"/>
        <v>196</v>
      </c>
      <c r="K24" s="185">
        <v>20</v>
      </c>
      <c r="L24" s="186">
        <v>4</v>
      </c>
      <c r="M24" s="83">
        <f t="shared" ref="M24:M36" si="5">K24+L24</f>
        <v>24</v>
      </c>
      <c r="N24" s="185">
        <v>6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2</v>
      </c>
      <c r="G25" s="184">
        <v>0</v>
      </c>
      <c r="H25" s="69">
        <f t="shared" ref="H25:H50" si="6">F25+G25</f>
        <v>2</v>
      </c>
      <c r="I25" s="183">
        <v>0</v>
      </c>
      <c r="J25" s="69">
        <f t="shared" si="2"/>
        <v>2</v>
      </c>
      <c r="K25" s="187">
        <v>0</v>
      </c>
      <c r="L25" s="188">
        <v>0</v>
      </c>
      <c r="M25" s="83">
        <f t="shared" si="5"/>
        <v>0</v>
      </c>
      <c r="N25" s="187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3</v>
      </c>
      <c r="G26" s="184">
        <v>0</v>
      </c>
      <c r="H26" s="69">
        <f t="shared" si="6"/>
        <v>3</v>
      </c>
      <c r="I26" s="183">
        <v>0</v>
      </c>
      <c r="J26" s="69">
        <f t="shared" si="2"/>
        <v>3</v>
      </c>
      <c r="K26" s="187">
        <v>0</v>
      </c>
      <c r="L26" s="188">
        <v>0</v>
      </c>
      <c r="M26" s="83">
        <f t="shared" si="5"/>
        <v>0</v>
      </c>
      <c r="N26" s="187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3</v>
      </c>
      <c r="G27" s="184">
        <v>0</v>
      </c>
      <c r="H27" s="69">
        <f t="shared" si="6"/>
        <v>3</v>
      </c>
      <c r="I27" s="183">
        <v>0</v>
      </c>
      <c r="J27" s="69">
        <f t="shared" si="2"/>
        <v>3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0</v>
      </c>
      <c r="G28" s="184">
        <v>0</v>
      </c>
      <c r="H28" s="69">
        <f t="shared" si="6"/>
        <v>0</v>
      </c>
      <c r="I28" s="183">
        <v>0</v>
      </c>
      <c r="J28" s="69">
        <f t="shared" si="2"/>
        <v>0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0</v>
      </c>
      <c r="G29" s="184">
        <v>0</v>
      </c>
      <c r="H29" s="69">
        <f t="shared" si="6"/>
        <v>0</v>
      </c>
      <c r="I29" s="183">
        <v>0</v>
      </c>
      <c r="J29" s="69">
        <f t="shared" si="2"/>
        <v>0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1</v>
      </c>
      <c r="G30" s="184">
        <v>0</v>
      </c>
      <c r="H30" s="69">
        <f t="shared" si="6"/>
        <v>1</v>
      </c>
      <c r="I30" s="183">
        <v>0</v>
      </c>
      <c r="J30" s="69">
        <f t="shared" si="2"/>
        <v>1</v>
      </c>
      <c r="K30" s="187">
        <v>0</v>
      </c>
      <c r="L30" s="188">
        <v>1</v>
      </c>
      <c r="M30" s="83">
        <f t="shared" si="5"/>
        <v>1</v>
      </c>
      <c r="N30" s="187">
        <v>1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0</v>
      </c>
      <c r="G31" s="184">
        <v>0</v>
      </c>
      <c r="H31" s="69">
        <f t="shared" si="6"/>
        <v>0</v>
      </c>
      <c r="I31" s="183">
        <v>0</v>
      </c>
      <c r="J31" s="69">
        <f t="shared" si="2"/>
        <v>0</v>
      </c>
      <c r="K31" s="187">
        <v>1</v>
      </c>
      <c r="L31" s="188">
        <v>0</v>
      </c>
      <c r="M31" s="83">
        <f t="shared" si="5"/>
        <v>1</v>
      </c>
      <c r="N31" s="187">
        <v>0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0</v>
      </c>
      <c r="G32" s="184">
        <v>0</v>
      </c>
      <c r="H32" s="69">
        <f t="shared" si="6"/>
        <v>0</v>
      </c>
      <c r="I32" s="183">
        <v>0</v>
      </c>
      <c r="J32" s="69">
        <f t="shared" si="2"/>
        <v>0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0</v>
      </c>
      <c r="G33" s="184">
        <v>0</v>
      </c>
      <c r="H33" s="69">
        <f t="shared" si="6"/>
        <v>0</v>
      </c>
      <c r="I33" s="183">
        <v>0</v>
      </c>
      <c r="J33" s="69">
        <f t="shared" si="2"/>
        <v>0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0</v>
      </c>
      <c r="H34" s="69">
        <f t="shared" si="6"/>
        <v>0</v>
      </c>
      <c r="I34" s="183">
        <v>0</v>
      </c>
      <c r="J34" s="69">
        <f t="shared" si="2"/>
        <v>0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28</v>
      </c>
      <c r="H35" s="69">
        <f t="shared" si="6"/>
        <v>28</v>
      </c>
      <c r="I35" s="183">
        <v>0</v>
      </c>
      <c r="J35" s="69">
        <f t="shared" si="2"/>
        <v>28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10</v>
      </c>
      <c r="H36" s="69">
        <f t="shared" si="6"/>
        <v>10</v>
      </c>
      <c r="I36" s="183">
        <v>7</v>
      </c>
      <c r="J36" s="69">
        <f>H36+I36</f>
        <v>17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205</v>
      </c>
      <c r="G37" s="69">
        <f t="shared" si="7"/>
        <v>38</v>
      </c>
      <c r="H37" s="85">
        <f t="shared" si="7"/>
        <v>243</v>
      </c>
      <c r="I37" s="86">
        <f t="shared" si="7"/>
        <v>7</v>
      </c>
      <c r="J37" s="80">
        <f t="shared" si="7"/>
        <v>250</v>
      </c>
      <c r="K37" s="81">
        <f t="shared" si="7"/>
        <v>21</v>
      </c>
      <c r="L37" s="69">
        <f t="shared" si="7"/>
        <v>5</v>
      </c>
      <c r="M37" s="80">
        <f t="shared" si="7"/>
        <v>26</v>
      </c>
      <c r="N37" s="81">
        <f t="shared" si="7"/>
        <v>7</v>
      </c>
    </row>
    <row r="38" spans="2:14" ht="13.5" thickBot="1">
      <c r="B38" s="79"/>
      <c r="C38" s="79"/>
      <c r="D38" s="87"/>
      <c r="E38" s="75">
        <v>13</v>
      </c>
      <c r="F38" s="181">
        <v>1</v>
      </c>
      <c r="G38" s="182">
        <v>0</v>
      </c>
      <c r="H38" s="69">
        <f t="shared" si="6"/>
        <v>1</v>
      </c>
      <c r="I38" s="181">
        <v>0</v>
      </c>
      <c r="J38" s="69">
        <f t="shared" si="2"/>
        <v>1</v>
      </c>
      <c r="K38" s="185">
        <v>0</v>
      </c>
      <c r="L38" s="186">
        <v>0</v>
      </c>
      <c r="M38" s="83">
        <f>K38+L38</f>
        <v>0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0</v>
      </c>
      <c r="J50" s="88">
        <f t="shared" si="2"/>
        <v>0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1</v>
      </c>
      <c r="G51" s="69">
        <f t="shared" si="9"/>
        <v>0</v>
      </c>
      <c r="H51" s="69">
        <f t="shared" si="9"/>
        <v>1</v>
      </c>
      <c r="I51" s="69">
        <f t="shared" si="9"/>
        <v>0</v>
      </c>
      <c r="J51" s="69">
        <f t="shared" si="9"/>
        <v>1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8" t="s">
        <v>36</v>
      </c>
      <c r="C53" s="288"/>
      <c r="D53" s="288"/>
      <c r="E53" s="288"/>
      <c r="F53" s="90">
        <f>+F23+F37+F51+F52</f>
        <v>324</v>
      </c>
      <c r="G53" s="90">
        <f t="shared" ref="G53:J53" si="10">+G23+G37+G51+G52</f>
        <v>60</v>
      </c>
      <c r="H53" s="90">
        <f t="shared" si="10"/>
        <v>384</v>
      </c>
      <c r="I53" s="90">
        <f t="shared" si="10"/>
        <v>10</v>
      </c>
      <c r="J53" s="90">
        <f t="shared" si="10"/>
        <v>394</v>
      </c>
      <c r="K53" s="90">
        <f>+K23+K37+K51+K52</f>
        <v>38</v>
      </c>
      <c r="L53" s="90">
        <f t="shared" ref="L53:N53" si="11">+L23+L37+L51+L52</f>
        <v>8</v>
      </c>
      <c r="M53" s="90">
        <f t="shared" si="11"/>
        <v>46</v>
      </c>
      <c r="N53" s="90">
        <f t="shared" si="11"/>
        <v>10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3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5.75" thickBot="1">
      <c r="B10" s="64"/>
      <c r="C10" s="65"/>
      <c r="D10" s="66"/>
      <c r="E10" s="67">
        <v>13</v>
      </c>
      <c r="F10" s="181">
        <v>203</v>
      </c>
      <c r="G10" s="189"/>
      <c r="H10" s="69">
        <f>F10+G10</f>
        <v>203</v>
      </c>
      <c r="I10" s="181">
        <v>0</v>
      </c>
      <c r="J10" s="69">
        <f>H10+I10</f>
        <v>203</v>
      </c>
      <c r="K10" s="185">
        <v>66</v>
      </c>
      <c r="L10" s="186">
        <v>8</v>
      </c>
      <c r="M10" s="72">
        <f t="shared" ref="M10:M12" si="0">K10+L10</f>
        <v>74</v>
      </c>
      <c r="N10" s="185">
        <v>10</v>
      </c>
    </row>
    <row r="11" spans="2:14" ht="15.75" thickBot="1">
      <c r="B11" s="73" t="s">
        <v>1</v>
      </c>
      <c r="C11" s="74" t="s">
        <v>0</v>
      </c>
      <c r="D11" s="66"/>
      <c r="E11" s="75">
        <v>12</v>
      </c>
      <c r="F11" s="183">
        <v>30</v>
      </c>
      <c r="G11" s="190"/>
      <c r="H11" s="69">
        <f t="shared" ref="H11:H22" si="1">F11+G11</f>
        <v>30</v>
      </c>
      <c r="I11" s="183">
        <v>0</v>
      </c>
      <c r="J11" s="69">
        <f t="shared" ref="J11:J50" si="2">H11+I11</f>
        <v>30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5.75" thickBot="1">
      <c r="B12" s="73" t="s">
        <v>2</v>
      </c>
      <c r="C12" s="76"/>
      <c r="D12" s="77" t="s">
        <v>6</v>
      </c>
      <c r="E12" s="75">
        <v>11</v>
      </c>
      <c r="F12" s="183">
        <v>21</v>
      </c>
      <c r="G12" s="190"/>
      <c r="H12" s="69">
        <f t="shared" si="1"/>
        <v>21</v>
      </c>
      <c r="I12" s="183">
        <v>0</v>
      </c>
      <c r="J12" s="69">
        <f t="shared" si="2"/>
        <v>21</v>
      </c>
      <c r="K12" s="187">
        <v>0</v>
      </c>
      <c r="L12" s="188">
        <v>1</v>
      </c>
      <c r="M12" s="72">
        <f t="shared" si="0"/>
        <v>1</v>
      </c>
      <c r="N12" s="187">
        <v>2</v>
      </c>
    </row>
    <row r="13" spans="2:14" ht="15.75" thickBot="1">
      <c r="B13" s="73" t="s">
        <v>1</v>
      </c>
      <c r="C13" s="74"/>
      <c r="D13" s="77" t="s">
        <v>10</v>
      </c>
      <c r="E13" s="75">
        <v>10</v>
      </c>
      <c r="F13" s="183">
        <v>15</v>
      </c>
      <c r="G13" s="190"/>
      <c r="H13" s="69">
        <f t="shared" si="1"/>
        <v>15</v>
      </c>
      <c r="I13" s="183">
        <v>0</v>
      </c>
      <c r="J13" s="69">
        <f t="shared" si="2"/>
        <v>15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5.75" thickBot="1">
      <c r="B14" s="73" t="s">
        <v>3</v>
      </c>
      <c r="C14" s="74"/>
      <c r="D14" s="77" t="s">
        <v>25</v>
      </c>
      <c r="E14" s="75">
        <v>9</v>
      </c>
      <c r="F14" s="183">
        <v>18</v>
      </c>
      <c r="G14" s="190"/>
      <c r="H14" s="69">
        <f t="shared" si="1"/>
        <v>18</v>
      </c>
      <c r="I14" s="183">
        <v>0</v>
      </c>
      <c r="J14" s="69">
        <f t="shared" si="2"/>
        <v>18</v>
      </c>
      <c r="K14" s="187">
        <v>0</v>
      </c>
      <c r="L14" s="188">
        <v>0</v>
      </c>
      <c r="M14" s="72">
        <f t="shared" ref="M14:M22" si="3">K14+L14</f>
        <v>0</v>
      </c>
      <c r="N14" s="187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10</v>
      </c>
      <c r="G15" s="190"/>
      <c r="H15" s="69">
        <f t="shared" si="1"/>
        <v>10</v>
      </c>
      <c r="I15" s="183">
        <v>0</v>
      </c>
      <c r="J15" s="69">
        <f t="shared" si="2"/>
        <v>10</v>
      </c>
      <c r="K15" s="187">
        <v>1</v>
      </c>
      <c r="L15" s="188">
        <v>0</v>
      </c>
      <c r="M15" s="72">
        <f t="shared" si="3"/>
        <v>1</v>
      </c>
      <c r="N15" s="187">
        <v>0</v>
      </c>
    </row>
    <row r="16" spans="2:14" ht="15.75" thickBot="1">
      <c r="B16" s="73" t="s">
        <v>6</v>
      </c>
      <c r="C16" s="74"/>
      <c r="D16" s="77" t="s">
        <v>12</v>
      </c>
      <c r="E16" s="75">
        <v>7</v>
      </c>
      <c r="F16" s="183">
        <v>6</v>
      </c>
      <c r="G16" s="190"/>
      <c r="H16" s="69">
        <f t="shared" si="1"/>
        <v>6</v>
      </c>
      <c r="I16" s="183">
        <v>0</v>
      </c>
      <c r="J16" s="69">
        <f t="shared" si="2"/>
        <v>6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5.75" thickBot="1">
      <c r="B17" s="73" t="s">
        <v>7</v>
      </c>
      <c r="C17" s="76"/>
      <c r="D17" s="77" t="s">
        <v>4</v>
      </c>
      <c r="E17" s="75">
        <v>6</v>
      </c>
      <c r="F17" s="183">
        <v>4</v>
      </c>
      <c r="G17" s="190"/>
      <c r="H17" s="69">
        <f t="shared" si="1"/>
        <v>4</v>
      </c>
      <c r="I17" s="183">
        <v>0</v>
      </c>
      <c r="J17" s="69">
        <f t="shared" si="2"/>
        <v>4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5.75" thickBot="1">
      <c r="B18" s="73" t="s">
        <v>1</v>
      </c>
      <c r="C18" s="74"/>
      <c r="D18" s="77" t="s">
        <v>9</v>
      </c>
      <c r="E18" s="75">
        <v>5</v>
      </c>
      <c r="F18" s="183">
        <v>3</v>
      </c>
      <c r="G18" s="190"/>
      <c r="H18" s="69">
        <f t="shared" si="1"/>
        <v>3</v>
      </c>
      <c r="I18" s="183">
        <v>0</v>
      </c>
      <c r="J18" s="69">
        <f t="shared" si="2"/>
        <v>3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5.75" thickBot="1">
      <c r="B19" s="73"/>
      <c r="C19" s="74"/>
      <c r="D19" s="77" t="s">
        <v>12</v>
      </c>
      <c r="E19" s="75">
        <v>4</v>
      </c>
      <c r="F19" s="183">
        <v>17</v>
      </c>
      <c r="G19" s="190"/>
      <c r="H19" s="69">
        <f t="shared" si="1"/>
        <v>17</v>
      </c>
      <c r="I19" s="183">
        <v>0</v>
      </c>
      <c r="J19" s="69">
        <f t="shared" si="2"/>
        <v>17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7</v>
      </c>
      <c r="H20" s="69">
        <f t="shared" si="1"/>
        <v>7</v>
      </c>
      <c r="I20" s="183">
        <v>0</v>
      </c>
      <c r="J20" s="69">
        <f t="shared" si="2"/>
        <v>7</v>
      </c>
      <c r="K20" s="187">
        <v>0</v>
      </c>
      <c r="L20" s="188">
        <v>1</v>
      </c>
      <c r="M20" s="72">
        <f t="shared" si="3"/>
        <v>1</v>
      </c>
      <c r="N20" s="187">
        <v>1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22</v>
      </c>
      <c r="H21" s="69">
        <f t="shared" si="1"/>
        <v>22</v>
      </c>
      <c r="I21" s="183">
        <v>0</v>
      </c>
      <c r="J21" s="69">
        <f t="shared" si="2"/>
        <v>22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15</v>
      </c>
      <c r="H22" s="69">
        <f t="shared" si="1"/>
        <v>15</v>
      </c>
      <c r="I22" s="183">
        <v>9</v>
      </c>
      <c r="J22" s="69">
        <f t="shared" si="2"/>
        <v>24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327</v>
      </c>
      <c r="G23" s="69">
        <f>SUM(G10:G22)</f>
        <v>44</v>
      </c>
      <c r="H23" s="80">
        <f>SUM(H10:H22)</f>
        <v>371</v>
      </c>
      <c r="I23" s="69">
        <f t="shared" ref="I23:N23" si="4">SUM(I10:I22)</f>
        <v>9</v>
      </c>
      <c r="J23" s="80">
        <f>SUM(J10:J22)</f>
        <v>380</v>
      </c>
      <c r="K23" s="81">
        <f>SUM(K10:K22)</f>
        <v>67</v>
      </c>
      <c r="L23" s="81">
        <f>SUM(L10:L22)</f>
        <v>10</v>
      </c>
      <c r="M23" s="69">
        <f t="shared" si="4"/>
        <v>77</v>
      </c>
      <c r="N23" s="69">
        <f t="shared" si="4"/>
        <v>13</v>
      </c>
    </row>
    <row r="24" spans="2:14" ht="13.5" thickBot="1">
      <c r="B24" s="73"/>
      <c r="C24" s="73"/>
      <c r="D24" s="82"/>
      <c r="E24" s="78">
        <v>13</v>
      </c>
      <c r="F24" s="181">
        <v>258</v>
      </c>
      <c r="G24" s="182">
        <v>0</v>
      </c>
      <c r="H24" s="69">
        <f>F24+G24</f>
        <v>258</v>
      </c>
      <c r="I24" s="181">
        <v>0</v>
      </c>
      <c r="J24" s="69">
        <f t="shared" si="2"/>
        <v>258</v>
      </c>
      <c r="K24" s="185">
        <v>76</v>
      </c>
      <c r="L24" s="186">
        <v>7</v>
      </c>
      <c r="M24" s="83">
        <f t="shared" ref="M24:M36" si="5">K24+L24</f>
        <v>83</v>
      </c>
      <c r="N24" s="185">
        <v>8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16</v>
      </c>
      <c r="G25" s="184">
        <v>0</v>
      </c>
      <c r="H25" s="69">
        <f t="shared" ref="H25:H50" si="6">F25+G25</f>
        <v>16</v>
      </c>
      <c r="I25" s="183">
        <v>0</v>
      </c>
      <c r="J25" s="69">
        <f t="shared" si="2"/>
        <v>16</v>
      </c>
      <c r="K25" s="187">
        <v>0</v>
      </c>
      <c r="L25" s="188">
        <v>1</v>
      </c>
      <c r="M25" s="83">
        <f t="shared" si="5"/>
        <v>1</v>
      </c>
      <c r="N25" s="187">
        <v>1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19</v>
      </c>
      <c r="G26" s="184">
        <v>0</v>
      </c>
      <c r="H26" s="69">
        <f t="shared" si="6"/>
        <v>19</v>
      </c>
      <c r="I26" s="183">
        <v>0</v>
      </c>
      <c r="J26" s="69">
        <f t="shared" si="2"/>
        <v>19</v>
      </c>
      <c r="K26" s="187">
        <v>0</v>
      </c>
      <c r="L26" s="188">
        <v>1</v>
      </c>
      <c r="M26" s="83">
        <f t="shared" si="5"/>
        <v>1</v>
      </c>
      <c r="N26" s="187">
        <v>1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17</v>
      </c>
      <c r="G27" s="184">
        <v>0</v>
      </c>
      <c r="H27" s="69">
        <f t="shared" si="6"/>
        <v>17</v>
      </c>
      <c r="I27" s="183">
        <v>0</v>
      </c>
      <c r="J27" s="69">
        <f t="shared" si="2"/>
        <v>17</v>
      </c>
      <c r="K27" s="187">
        <v>1</v>
      </c>
      <c r="L27" s="188">
        <v>0</v>
      </c>
      <c r="M27" s="83">
        <f t="shared" si="5"/>
        <v>1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12</v>
      </c>
      <c r="G28" s="184">
        <v>0</v>
      </c>
      <c r="H28" s="69">
        <f t="shared" si="6"/>
        <v>12</v>
      </c>
      <c r="I28" s="183">
        <v>0</v>
      </c>
      <c r="J28" s="69">
        <f t="shared" si="2"/>
        <v>12</v>
      </c>
      <c r="K28" s="187">
        <v>0</v>
      </c>
      <c r="L28" s="188">
        <v>0</v>
      </c>
      <c r="M28" s="83">
        <f t="shared" si="5"/>
        <v>0</v>
      </c>
      <c r="N28" s="187">
        <v>0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10</v>
      </c>
      <c r="G29" s="184">
        <v>0</v>
      </c>
      <c r="H29" s="69">
        <f t="shared" si="6"/>
        <v>10</v>
      </c>
      <c r="I29" s="183">
        <v>0</v>
      </c>
      <c r="J29" s="69">
        <f t="shared" si="2"/>
        <v>10</v>
      </c>
      <c r="K29" s="187">
        <v>0</v>
      </c>
      <c r="L29" s="188">
        <v>1</v>
      </c>
      <c r="M29" s="83">
        <f t="shared" si="5"/>
        <v>1</v>
      </c>
      <c r="N29" s="187">
        <v>1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8</v>
      </c>
      <c r="G30" s="184">
        <v>0</v>
      </c>
      <c r="H30" s="69">
        <f t="shared" si="6"/>
        <v>8</v>
      </c>
      <c r="I30" s="183">
        <v>0</v>
      </c>
      <c r="J30" s="69">
        <f t="shared" si="2"/>
        <v>8</v>
      </c>
      <c r="K30" s="187">
        <v>0</v>
      </c>
      <c r="L30" s="188">
        <v>0</v>
      </c>
      <c r="M30" s="83">
        <f t="shared" si="5"/>
        <v>0</v>
      </c>
      <c r="N30" s="187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6</v>
      </c>
      <c r="G31" s="184">
        <v>0</v>
      </c>
      <c r="H31" s="69">
        <f t="shared" si="6"/>
        <v>6</v>
      </c>
      <c r="I31" s="183">
        <v>0</v>
      </c>
      <c r="J31" s="69">
        <f t="shared" si="2"/>
        <v>6</v>
      </c>
      <c r="K31" s="187">
        <v>0</v>
      </c>
      <c r="L31" s="188">
        <v>1</v>
      </c>
      <c r="M31" s="83">
        <f t="shared" si="5"/>
        <v>1</v>
      </c>
      <c r="N31" s="187">
        <v>1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5</v>
      </c>
      <c r="G32" s="184">
        <v>0</v>
      </c>
      <c r="H32" s="69">
        <f t="shared" si="6"/>
        <v>5</v>
      </c>
      <c r="I32" s="183">
        <v>0</v>
      </c>
      <c r="J32" s="69">
        <f t="shared" si="2"/>
        <v>5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13</v>
      </c>
      <c r="G33" s="184">
        <v>0</v>
      </c>
      <c r="H33" s="69">
        <f t="shared" si="6"/>
        <v>13</v>
      </c>
      <c r="I33" s="183">
        <v>0</v>
      </c>
      <c r="J33" s="69">
        <f t="shared" si="2"/>
        <v>13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10</v>
      </c>
      <c r="H34" s="69">
        <f t="shared" si="6"/>
        <v>10</v>
      </c>
      <c r="I34" s="183">
        <v>0</v>
      </c>
      <c r="J34" s="69">
        <f t="shared" si="2"/>
        <v>10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43</v>
      </c>
      <c r="H35" s="69">
        <f t="shared" si="6"/>
        <v>43</v>
      </c>
      <c r="I35" s="183">
        <v>0</v>
      </c>
      <c r="J35" s="69">
        <f t="shared" si="2"/>
        <v>43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16</v>
      </c>
      <c r="H36" s="69">
        <f t="shared" si="6"/>
        <v>16</v>
      </c>
      <c r="I36" s="183">
        <v>14</v>
      </c>
      <c r="J36" s="69">
        <f>H36+I36</f>
        <v>30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364</v>
      </c>
      <c r="G37" s="69">
        <f t="shared" si="7"/>
        <v>69</v>
      </c>
      <c r="H37" s="85">
        <f t="shared" si="7"/>
        <v>433</v>
      </c>
      <c r="I37" s="86">
        <f t="shared" si="7"/>
        <v>14</v>
      </c>
      <c r="J37" s="80">
        <f t="shared" si="7"/>
        <v>447</v>
      </c>
      <c r="K37" s="81">
        <f t="shared" si="7"/>
        <v>77</v>
      </c>
      <c r="L37" s="69">
        <f t="shared" si="7"/>
        <v>11</v>
      </c>
      <c r="M37" s="80">
        <f t="shared" si="7"/>
        <v>88</v>
      </c>
      <c r="N37" s="81">
        <f t="shared" si="7"/>
        <v>12</v>
      </c>
    </row>
    <row r="38" spans="2:14" ht="13.5" thickBot="1">
      <c r="B38" s="79"/>
      <c r="C38" s="79"/>
      <c r="D38" s="87"/>
      <c r="E38" s="75">
        <v>13</v>
      </c>
      <c r="F38" s="181">
        <v>6</v>
      </c>
      <c r="G38" s="182">
        <v>0</v>
      </c>
      <c r="H38" s="69">
        <f t="shared" si="6"/>
        <v>6</v>
      </c>
      <c r="I38" s="181">
        <v>0</v>
      </c>
      <c r="J38" s="69">
        <f t="shared" si="2"/>
        <v>6</v>
      </c>
      <c r="K38" s="185">
        <v>2</v>
      </c>
      <c r="L38" s="186">
        <v>1</v>
      </c>
      <c r="M38" s="83">
        <f>K38+L38</f>
        <v>3</v>
      </c>
      <c r="N38" s="185">
        <v>1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4</v>
      </c>
      <c r="J50" s="88">
        <f t="shared" si="2"/>
        <v>4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6</v>
      </c>
      <c r="G51" s="69">
        <f t="shared" si="9"/>
        <v>0</v>
      </c>
      <c r="H51" s="69">
        <f t="shared" si="9"/>
        <v>6</v>
      </c>
      <c r="I51" s="69">
        <f t="shared" si="9"/>
        <v>4</v>
      </c>
      <c r="J51" s="69">
        <f t="shared" si="9"/>
        <v>10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8" t="s">
        <v>36</v>
      </c>
      <c r="C53" s="288"/>
      <c r="D53" s="288"/>
      <c r="E53" s="288"/>
      <c r="F53" s="90">
        <f>+F23+F37+F51+F52</f>
        <v>697</v>
      </c>
      <c r="G53" s="90">
        <f t="shared" ref="G53:J53" si="10">+G23+G37+G51+G52</f>
        <v>113</v>
      </c>
      <c r="H53" s="90">
        <f t="shared" si="10"/>
        <v>810</v>
      </c>
      <c r="I53" s="90">
        <f t="shared" si="10"/>
        <v>27</v>
      </c>
      <c r="J53" s="90">
        <f t="shared" si="10"/>
        <v>837</v>
      </c>
      <c r="K53" s="90">
        <f>+K23+K37+K51+K52</f>
        <v>146</v>
      </c>
      <c r="L53" s="90">
        <f t="shared" ref="L53:N53" si="11">+L23+L37+L51+L52</f>
        <v>22</v>
      </c>
      <c r="M53" s="90">
        <f t="shared" si="11"/>
        <v>168</v>
      </c>
      <c r="N53" s="90">
        <f t="shared" si="11"/>
        <v>26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6" zoomScaleNormal="100" zoomScaleSheetLayoutView="100" workbookViewId="0">
      <selection activeCell="N38" sqref="N38:N50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69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87" t="s">
        <v>37</v>
      </c>
      <c r="C7" s="287"/>
      <c r="D7" s="287"/>
      <c r="E7" s="287"/>
      <c r="F7" s="287" t="s">
        <v>33</v>
      </c>
      <c r="G7" s="287"/>
      <c r="H7" s="287"/>
      <c r="I7" s="287"/>
      <c r="J7" s="287"/>
      <c r="K7" s="287" t="s">
        <v>28</v>
      </c>
      <c r="L7" s="287"/>
      <c r="M7" s="287"/>
      <c r="N7" s="287"/>
    </row>
    <row r="8" spans="2:14" ht="15" customHeight="1">
      <c r="B8" s="287"/>
      <c r="C8" s="287"/>
      <c r="D8" s="287"/>
      <c r="E8" s="287"/>
      <c r="F8" s="287" t="s">
        <v>13</v>
      </c>
      <c r="G8" s="287"/>
      <c r="H8" s="287"/>
      <c r="I8" s="287" t="s">
        <v>14</v>
      </c>
      <c r="J8" s="287" t="s">
        <v>15</v>
      </c>
      <c r="K8" s="287" t="s">
        <v>30</v>
      </c>
      <c r="L8" s="287" t="s">
        <v>31</v>
      </c>
      <c r="M8" s="287" t="s">
        <v>15</v>
      </c>
      <c r="N8" s="287" t="s">
        <v>29</v>
      </c>
    </row>
    <row r="9" spans="2:14" ht="24.75" thickBot="1">
      <c r="B9" s="287"/>
      <c r="C9" s="287"/>
      <c r="D9" s="287"/>
      <c r="E9" s="287"/>
      <c r="F9" s="63" t="s">
        <v>16</v>
      </c>
      <c r="G9" s="63" t="s">
        <v>17</v>
      </c>
      <c r="H9" s="63" t="s">
        <v>23</v>
      </c>
      <c r="I9" s="287"/>
      <c r="J9" s="287"/>
      <c r="K9" s="287"/>
      <c r="L9" s="287"/>
      <c r="M9" s="287"/>
      <c r="N9" s="287"/>
    </row>
    <row r="10" spans="2:14" ht="13.5" thickBot="1">
      <c r="B10" s="64"/>
      <c r="C10" s="65"/>
      <c r="D10" s="66"/>
      <c r="E10" s="67">
        <v>13</v>
      </c>
      <c r="F10" s="181">
        <v>137</v>
      </c>
      <c r="G10" s="182">
        <v>0</v>
      </c>
      <c r="H10" s="69">
        <f>F10+G10</f>
        <v>137</v>
      </c>
      <c r="I10" s="181">
        <v>0</v>
      </c>
      <c r="J10" s="69">
        <f>H10+I10</f>
        <v>137</v>
      </c>
      <c r="K10" s="185">
        <v>55</v>
      </c>
      <c r="L10" s="186">
        <v>6</v>
      </c>
      <c r="M10" s="72">
        <f t="shared" ref="M10:M12" si="0">K10+L10</f>
        <v>61</v>
      </c>
      <c r="N10" s="185">
        <v>6</v>
      </c>
    </row>
    <row r="11" spans="2:14" ht="13.5" thickBot="1">
      <c r="B11" s="73" t="s">
        <v>1</v>
      </c>
      <c r="C11" s="74" t="s">
        <v>0</v>
      </c>
      <c r="D11" s="66"/>
      <c r="E11" s="75">
        <v>12</v>
      </c>
      <c r="F11" s="183">
        <v>10</v>
      </c>
      <c r="G11" s="184">
        <v>0</v>
      </c>
      <c r="H11" s="69">
        <f t="shared" ref="H11:H22" si="1">F11+G11</f>
        <v>10</v>
      </c>
      <c r="I11" s="183">
        <v>0</v>
      </c>
      <c r="J11" s="69">
        <f t="shared" ref="J11:J50" si="2">H11+I11</f>
        <v>10</v>
      </c>
      <c r="K11" s="187">
        <v>0</v>
      </c>
      <c r="L11" s="188">
        <v>0</v>
      </c>
      <c r="M11" s="72">
        <f t="shared" si="0"/>
        <v>0</v>
      </c>
      <c r="N11" s="187">
        <v>0</v>
      </c>
    </row>
    <row r="12" spans="2:14" ht="13.5" thickBot="1">
      <c r="B12" s="73" t="s">
        <v>2</v>
      </c>
      <c r="C12" s="76"/>
      <c r="D12" s="77" t="s">
        <v>6</v>
      </c>
      <c r="E12" s="75">
        <v>11</v>
      </c>
      <c r="F12" s="183">
        <v>10</v>
      </c>
      <c r="G12" s="184">
        <v>0</v>
      </c>
      <c r="H12" s="69">
        <f t="shared" si="1"/>
        <v>10</v>
      </c>
      <c r="I12" s="183">
        <v>0</v>
      </c>
      <c r="J12" s="69">
        <f t="shared" si="2"/>
        <v>10</v>
      </c>
      <c r="K12" s="187">
        <v>1</v>
      </c>
      <c r="L12" s="188">
        <v>0</v>
      </c>
      <c r="M12" s="72">
        <f t="shared" si="0"/>
        <v>1</v>
      </c>
      <c r="N12" s="187">
        <v>0</v>
      </c>
    </row>
    <row r="13" spans="2:14" ht="13.5" thickBot="1">
      <c r="B13" s="73" t="s">
        <v>1</v>
      </c>
      <c r="C13" s="74"/>
      <c r="D13" s="77" t="s">
        <v>10</v>
      </c>
      <c r="E13" s="75">
        <v>10</v>
      </c>
      <c r="F13" s="183">
        <v>6</v>
      </c>
      <c r="G13" s="184">
        <v>0</v>
      </c>
      <c r="H13" s="69">
        <f t="shared" si="1"/>
        <v>6</v>
      </c>
      <c r="I13" s="183">
        <v>0</v>
      </c>
      <c r="J13" s="69">
        <f t="shared" si="2"/>
        <v>6</v>
      </c>
      <c r="K13" s="187">
        <v>0</v>
      </c>
      <c r="L13" s="188">
        <v>0</v>
      </c>
      <c r="M13" s="72">
        <f>K13+L13</f>
        <v>0</v>
      </c>
      <c r="N13" s="187">
        <v>0</v>
      </c>
    </row>
    <row r="14" spans="2:14" ht="13.5" thickBot="1">
      <c r="B14" s="73" t="s">
        <v>3</v>
      </c>
      <c r="C14" s="74"/>
      <c r="D14" s="77" t="s">
        <v>25</v>
      </c>
      <c r="E14" s="75">
        <v>9</v>
      </c>
      <c r="F14" s="183">
        <v>1</v>
      </c>
      <c r="G14" s="184">
        <v>0</v>
      </c>
      <c r="H14" s="69">
        <f t="shared" si="1"/>
        <v>1</v>
      </c>
      <c r="I14" s="183">
        <v>0</v>
      </c>
      <c r="J14" s="69">
        <f t="shared" si="2"/>
        <v>1</v>
      </c>
      <c r="K14" s="187">
        <v>0</v>
      </c>
      <c r="L14" s="188">
        <v>1</v>
      </c>
      <c r="M14" s="72">
        <f t="shared" ref="M14:M22" si="3">K14+L14</f>
        <v>1</v>
      </c>
      <c r="N14" s="187">
        <v>2</v>
      </c>
    </row>
    <row r="15" spans="2:14" ht="13.5" thickBot="1">
      <c r="B15" s="73" t="s">
        <v>4</v>
      </c>
      <c r="C15" s="74" t="s">
        <v>5</v>
      </c>
      <c r="D15" s="77" t="s">
        <v>22</v>
      </c>
      <c r="E15" s="75">
        <v>8</v>
      </c>
      <c r="F15" s="183">
        <v>2</v>
      </c>
      <c r="G15" s="184">
        <v>0</v>
      </c>
      <c r="H15" s="69">
        <f t="shared" si="1"/>
        <v>2</v>
      </c>
      <c r="I15" s="183">
        <v>0</v>
      </c>
      <c r="J15" s="69">
        <f t="shared" si="2"/>
        <v>2</v>
      </c>
      <c r="K15" s="187">
        <v>0</v>
      </c>
      <c r="L15" s="188">
        <v>0</v>
      </c>
      <c r="M15" s="72">
        <f t="shared" si="3"/>
        <v>0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75">
        <v>7</v>
      </c>
      <c r="F16" s="183">
        <v>4</v>
      </c>
      <c r="G16" s="184">
        <v>0</v>
      </c>
      <c r="H16" s="69">
        <f t="shared" si="1"/>
        <v>4</v>
      </c>
      <c r="I16" s="183">
        <v>0</v>
      </c>
      <c r="J16" s="69">
        <f t="shared" si="2"/>
        <v>4</v>
      </c>
      <c r="K16" s="187">
        <v>0</v>
      </c>
      <c r="L16" s="188">
        <v>0</v>
      </c>
      <c r="M16" s="72">
        <f t="shared" si="3"/>
        <v>0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75">
        <v>6</v>
      </c>
      <c r="F17" s="183">
        <v>2</v>
      </c>
      <c r="G17" s="184">
        <v>0</v>
      </c>
      <c r="H17" s="69">
        <f t="shared" si="1"/>
        <v>2</v>
      </c>
      <c r="I17" s="183">
        <v>0</v>
      </c>
      <c r="J17" s="69">
        <f t="shared" si="2"/>
        <v>2</v>
      </c>
      <c r="K17" s="187">
        <v>0</v>
      </c>
      <c r="L17" s="188">
        <v>0</v>
      </c>
      <c r="M17" s="72">
        <f t="shared" si="3"/>
        <v>0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75">
        <v>5</v>
      </c>
      <c r="F18" s="183">
        <v>0</v>
      </c>
      <c r="G18" s="184">
        <v>0</v>
      </c>
      <c r="H18" s="69">
        <f t="shared" si="1"/>
        <v>0</v>
      </c>
      <c r="I18" s="183">
        <v>0</v>
      </c>
      <c r="J18" s="69">
        <f t="shared" si="2"/>
        <v>0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75">
        <v>4</v>
      </c>
      <c r="F19" s="183">
        <v>8</v>
      </c>
      <c r="G19" s="184">
        <v>0</v>
      </c>
      <c r="H19" s="69">
        <f t="shared" si="1"/>
        <v>8</v>
      </c>
      <c r="I19" s="183">
        <v>0</v>
      </c>
      <c r="J19" s="69">
        <f t="shared" si="2"/>
        <v>8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75">
        <v>3</v>
      </c>
      <c r="F20" s="183">
        <v>0</v>
      </c>
      <c r="G20" s="184">
        <v>8</v>
      </c>
      <c r="H20" s="69">
        <f t="shared" si="1"/>
        <v>8</v>
      </c>
      <c r="I20" s="183">
        <v>0</v>
      </c>
      <c r="J20" s="69">
        <f t="shared" si="2"/>
        <v>8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75">
        <v>2</v>
      </c>
      <c r="F21" s="183">
        <v>0</v>
      </c>
      <c r="G21" s="184">
        <v>5</v>
      </c>
      <c r="H21" s="69">
        <f t="shared" si="1"/>
        <v>5</v>
      </c>
      <c r="I21" s="183">
        <v>0</v>
      </c>
      <c r="J21" s="69">
        <f t="shared" si="2"/>
        <v>5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0</v>
      </c>
      <c r="H22" s="69">
        <f t="shared" si="1"/>
        <v>0</v>
      </c>
      <c r="I22" s="183">
        <v>10</v>
      </c>
      <c r="J22" s="69">
        <f t="shared" si="2"/>
        <v>10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180</v>
      </c>
      <c r="G23" s="69">
        <f>SUM(G10:G22)</f>
        <v>13</v>
      </c>
      <c r="H23" s="80">
        <f>SUM(H10:H22)</f>
        <v>193</v>
      </c>
      <c r="I23" s="69">
        <f t="shared" ref="I23:N23" si="4">SUM(I10:I22)</f>
        <v>10</v>
      </c>
      <c r="J23" s="80">
        <f>SUM(J10:J22)</f>
        <v>203</v>
      </c>
      <c r="K23" s="81">
        <f>SUM(K10:K22)</f>
        <v>56</v>
      </c>
      <c r="L23" s="81">
        <f>SUM(L10:L22)</f>
        <v>7</v>
      </c>
      <c r="M23" s="69">
        <f t="shared" si="4"/>
        <v>63</v>
      </c>
      <c r="N23" s="69">
        <f t="shared" si="4"/>
        <v>8</v>
      </c>
    </row>
    <row r="24" spans="2:14" ht="13.5" thickBot="1">
      <c r="B24" s="73"/>
      <c r="C24" s="73"/>
      <c r="D24" s="82"/>
      <c r="E24" s="78">
        <v>13</v>
      </c>
      <c r="F24" s="181">
        <v>254</v>
      </c>
      <c r="G24" s="182">
        <v>0</v>
      </c>
      <c r="H24" s="69">
        <f>F24+G24</f>
        <v>254</v>
      </c>
      <c r="I24" s="181">
        <v>0</v>
      </c>
      <c r="J24" s="69">
        <f t="shared" si="2"/>
        <v>254</v>
      </c>
      <c r="K24" s="185">
        <v>95</v>
      </c>
      <c r="L24" s="186">
        <v>12</v>
      </c>
      <c r="M24" s="83">
        <f t="shared" ref="M24:M36" si="5">K24+L24</f>
        <v>107</v>
      </c>
      <c r="N24" s="185">
        <v>13</v>
      </c>
    </row>
    <row r="25" spans="2:14" ht="13.5" thickBot="1">
      <c r="B25" s="73"/>
      <c r="C25" s="73" t="s">
        <v>0</v>
      </c>
      <c r="D25" s="82"/>
      <c r="E25" s="75">
        <v>12</v>
      </c>
      <c r="F25" s="183">
        <v>11</v>
      </c>
      <c r="G25" s="184">
        <v>0</v>
      </c>
      <c r="H25" s="69">
        <f t="shared" ref="H25:H50" si="6">F25+G25</f>
        <v>11</v>
      </c>
      <c r="I25" s="183">
        <v>0</v>
      </c>
      <c r="J25" s="69">
        <f t="shared" si="2"/>
        <v>11</v>
      </c>
      <c r="K25" s="187">
        <v>0</v>
      </c>
      <c r="L25" s="188">
        <v>0</v>
      </c>
      <c r="M25" s="83">
        <f t="shared" si="5"/>
        <v>0</v>
      </c>
      <c r="N25" s="187">
        <v>0</v>
      </c>
    </row>
    <row r="26" spans="2:14" ht="13.5" thickBot="1">
      <c r="B26" s="73" t="s">
        <v>7</v>
      </c>
      <c r="C26" s="78"/>
      <c r="D26" s="82"/>
      <c r="E26" s="75">
        <v>11</v>
      </c>
      <c r="F26" s="183">
        <v>10</v>
      </c>
      <c r="G26" s="184">
        <v>0</v>
      </c>
      <c r="H26" s="69">
        <f t="shared" si="6"/>
        <v>10</v>
      </c>
      <c r="I26" s="183">
        <v>0</v>
      </c>
      <c r="J26" s="69">
        <f t="shared" si="2"/>
        <v>10</v>
      </c>
      <c r="K26" s="187">
        <v>0</v>
      </c>
      <c r="L26" s="188">
        <v>0</v>
      </c>
      <c r="M26" s="83">
        <f t="shared" si="5"/>
        <v>0</v>
      </c>
      <c r="N26" s="187">
        <v>0</v>
      </c>
    </row>
    <row r="27" spans="2:14" ht="13.5" thickBot="1">
      <c r="B27" s="73" t="s">
        <v>8</v>
      </c>
      <c r="C27" s="73"/>
      <c r="D27" s="82" t="s">
        <v>26</v>
      </c>
      <c r="E27" s="75">
        <v>10</v>
      </c>
      <c r="F27" s="183">
        <v>10</v>
      </c>
      <c r="G27" s="184">
        <v>0</v>
      </c>
      <c r="H27" s="69">
        <f t="shared" si="6"/>
        <v>10</v>
      </c>
      <c r="I27" s="183">
        <v>0</v>
      </c>
      <c r="J27" s="69">
        <f t="shared" si="2"/>
        <v>10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75">
        <v>9</v>
      </c>
      <c r="F28" s="183">
        <v>0</v>
      </c>
      <c r="G28" s="184">
        <v>0</v>
      </c>
      <c r="H28" s="69">
        <f t="shared" si="6"/>
        <v>0</v>
      </c>
      <c r="I28" s="183">
        <v>0</v>
      </c>
      <c r="J28" s="69">
        <f t="shared" si="2"/>
        <v>0</v>
      </c>
      <c r="K28" s="187">
        <v>0</v>
      </c>
      <c r="L28" s="188">
        <v>1</v>
      </c>
      <c r="M28" s="83">
        <f t="shared" si="5"/>
        <v>1</v>
      </c>
      <c r="N28" s="187">
        <v>1</v>
      </c>
    </row>
    <row r="29" spans="2:14" ht="13.5" thickBot="1">
      <c r="B29" s="73" t="s">
        <v>2</v>
      </c>
      <c r="C29" s="73" t="s">
        <v>5</v>
      </c>
      <c r="D29" s="82" t="s">
        <v>27</v>
      </c>
      <c r="E29" s="75">
        <v>8</v>
      </c>
      <c r="F29" s="183">
        <v>0</v>
      </c>
      <c r="G29" s="184">
        <v>0</v>
      </c>
      <c r="H29" s="69">
        <f t="shared" si="6"/>
        <v>0</v>
      </c>
      <c r="I29" s="183">
        <v>0</v>
      </c>
      <c r="J29" s="69">
        <f t="shared" si="2"/>
        <v>0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75">
        <v>7</v>
      </c>
      <c r="F30" s="183">
        <v>6</v>
      </c>
      <c r="G30" s="184">
        <v>0</v>
      </c>
      <c r="H30" s="69">
        <f t="shared" si="6"/>
        <v>6</v>
      </c>
      <c r="I30" s="183">
        <v>0</v>
      </c>
      <c r="J30" s="69">
        <f t="shared" si="2"/>
        <v>6</v>
      </c>
      <c r="K30" s="187">
        <v>0</v>
      </c>
      <c r="L30" s="188">
        <v>0</v>
      </c>
      <c r="M30" s="83">
        <f t="shared" si="5"/>
        <v>0</v>
      </c>
      <c r="N30" s="187">
        <v>0</v>
      </c>
    </row>
    <row r="31" spans="2:14" ht="13.5" thickBot="1">
      <c r="B31" s="73" t="s">
        <v>0</v>
      </c>
      <c r="C31" s="73"/>
      <c r="D31" s="82" t="s">
        <v>9</v>
      </c>
      <c r="E31" s="75">
        <v>6</v>
      </c>
      <c r="F31" s="183">
        <v>2</v>
      </c>
      <c r="G31" s="184">
        <v>0</v>
      </c>
      <c r="H31" s="69">
        <f t="shared" si="6"/>
        <v>2</v>
      </c>
      <c r="I31" s="183">
        <v>0</v>
      </c>
      <c r="J31" s="69">
        <f t="shared" si="2"/>
        <v>2</v>
      </c>
      <c r="K31" s="187">
        <v>0</v>
      </c>
      <c r="L31" s="188">
        <v>0</v>
      </c>
      <c r="M31" s="83">
        <f t="shared" si="5"/>
        <v>0</v>
      </c>
      <c r="N31" s="187">
        <v>0</v>
      </c>
    </row>
    <row r="32" spans="2:14" ht="13.5" thickBot="1">
      <c r="B32" s="73" t="s">
        <v>9</v>
      </c>
      <c r="C32" s="79"/>
      <c r="D32" s="82"/>
      <c r="E32" s="75">
        <v>5</v>
      </c>
      <c r="F32" s="183">
        <v>0</v>
      </c>
      <c r="G32" s="184">
        <v>0</v>
      </c>
      <c r="H32" s="69">
        <f t="shared" si="6"/>
        <v>0</v>
      </c>
      <c r="I32" s="183">
        <v>0</v>
      </c>
      <c r="J32" s="69">
        <f t="shared" si="2"/>
        <v>0</v>
      </c>
      <c r="K32" s="187">
        <v>0</v>
      </c>
      <c r="L32" s="188">
        <v>0</v>
      </c>
      <c r="M32" s="83">
        <f t="shared" si="5"/>
        <v>0</v>
      </c>
      <c r="N32" s="187">
        <v>0</v>
      </c>
    </row>
    <row r="33" spans="2:14" ht="13.5" thickBot="1">
      <c r="B33" s="73"/>
      <c r="C33" s="73"/>
      <c r="D33" s="82"/>
      <c r="E33" s="75">
        <v>4</v>
      </c>
      <c r="F33" s="183">
        <v>8</v>
      </c>
      <c r="G33" s="184">
        <v>0</v>
      </c>
      <c r="H33" s="69">
        <f t="shared" si="6"/>
        <v>8</v>
      </c>
      <c r="I33" s="183">
        <v>0</v>
      </c>
      <c r="J33" s="69">
        <f t="shared" si="2"/>
        <v>8</v>
      </c>
      <c r="K33" s="187">
        <v>0</v>
      </c>
      <c r="L33" s="188">
        <v>1</v>
      </c>
      <c r="M33" s="83">
        <f t="shared" si="5"/>
        <v>1</v>
      </c>
      <c r="N33" s="187">
        <v>1</v>
      </c>
    </row>
    <row r="34" spans="2:14" ht="13.5" thickBot="1">
      <c r="B34" s="73"/>
      <c r="C34" s="73" t="s">
        <v>1</v>
      </c>
      <c r="D34" s="82"/>
      <c r="E34" s="75">
        <v>3</v>
      </c>
      <c r="F34" s="183">
        <v>0</v>
      </c>
      <c r="G34" s="184">
        <v>19</v>
      </c>
      <c r="H34" s="69">
        <f t="shared" si="6"/>
        <v>19</v>
      </c>
      <c r="I34" s="183">
        <v>0</v>
      </c>
      <c r="J34" s="69">
        <f t="shared" si="2"/>
        <v>19</v>
      </c>
      <c r="K34" s="187">
        <v>0</v>
      </c>
      <c r="L34" s="188">
        <v>0</v>
      </c>
      <c r="M34" s="83">
        <f t="shared" si="5"/>
        <v>0</v>
      </c>
      <c r="N34" s="187">
        <v>0</v>
      </c>
    </row>
    <row r="35" spans="2:14" ht="13.5" thickBot="1">
      <c r="B35" s="73"/>
      <c r="C35" s="73"/>
      <c r="D35" s="82"/>
      <c r="E35" s="75">
        <v>2</v>
      </c>
      <c r="F35" s="183">
        <v>0</v>
      </c>
      <c r="G35" s="184">
        <v>27</v>
      </c>
      <c r="H35" s="69">
        <f t="shared" si="6"/>
        <v>27</v>
      </c>
      <c r="I35" s="183">
        <v>0</v>
      </c>
      <c r="J35" s="69">
        <f t="shared" si="2"/>
        <v>27</v>
      </c>
      <c r="K35" s="187">
        <v>0</v>
      </c>
      <c r="L35" s="188">
        <v>0</v>
      </c>
      <c r="M35" s="83">
        <f t="shared" si="5"/>
        <v>0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0</v>
      </c>
      <c r="H36" s="69">
        <f t="shared" si="6"/>
        <v>0</v>
      </c>
      <c r="I36" s="183">
        <v>6</v>
      </c>
      <c r="J36" s="69">
        <f>H36+I36</f>
        <v>6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83" t="s">
        <v>19</v>
      </c>
      <c r="C37" s="284"/>
      <c r="D37" s="284"/>
      <c r="E37" s="284"/>
      <c r="F37" s="81">
        <f t="shared" ref="F37:N37" si="7">SUM(F24:F36)</f>
        <v>301</v>
      </c>
      <c r="G37" s="69">
        <f t="shared" si="7"/>
        <v>46</v>
      </c>
      <c r="H37" s="85">
        <f t="shared" si="7"/>
        <v>347</v>
      </c>
      <c r="I37" s="86">
        <f t="shared" si="7"/>
        <v>6</v>
      </c>
      <c r="J37" s="80">
        <f t="shared" si="7"/>
        <v>353</v>
      </c>
      <c r="K37" s="81">
        <f t="shared" si="7"/>
        <v>95</v>
      </c>
      <c r="L37" s="69">
        <f t="shared" si="7"/>
        <v>14</v>
      </c>
      <c r="M37" s="80">
        <f t="shared" si="7"/>
        <v>109</v>
      </c>
      <c r="N37" s="81">
        <f t="shared" si="7"/>
        <v>15</v>
      </c>
    </row>
    <row r="38" spans="2:14" ht="13.5" thickBot="1">
      <c r="B38" s="79"/>
      <c r="C38" s="79"/>
      <c r="D38" s="87"/>
      <c r="E38" s="75">
        <v>13</v>
      </c>
      <c r="F38" s="181">
        <v>2</v>
      </c>
      <c r="G38" s="182">
        <v>0</v>
      </c>
      <c r="H38" s="69">
        <f t="shared" si="6"/>
        <v>2</v>
      </c>
      <c r="I38" s="181">
        <v>0</v>
      </c>
      <c r="J38" s="69">
        <f t="shared" si="2"/>
        <v>2</v>
      </c>
      <c r="K38" s="185">
        <v>0</v>
      </c>
      <c r="L38" s="186">
        <v>0</v>
      </c>
      <c r="M38" s="83">
        <f>K38+L38</f>
        <v>0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75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75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75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75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75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75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75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75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75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75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75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0</v>
      </c>
      <c r="J50" s="88">
        <f t="shared" si="2"/>
        <v>0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>
      <c r="B51" s="289" t="s">
        <v>20</v>
      </c>
      <c r="C51" s="289"/>
      <c r="D51" s="289"/>
      <c r="E51" s="289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8" t="s">
        <v>36</v>
      </c>
      <c r="C53" s="288"/>
      <c r="D53" s="288"/>
      <c r="E53" s="288"/>
      <c r="F53" s="90">
        <f>+F23+F37+F51+F52</f>
        <v>483</v>
      </c>
      <c r="G53" s="90">
        <f t="shared" ref="G53:J53" si="10">+G23+G37+G51+G52</f>
        <v>59</v>
      </c>
      <c r="H53" s="90">
        <f t="shared" si="10"/>
        <v>542</v>
      </c>
      <c r="I53" s="90">
        <f t="shared" si="10"/>
        <v>16</v>
      </c>
      <c r="J53" s="90">
        <f t="shared" si="10"/>
        <v>558</v>
      </c>
      <c r="K53" s="90">
        <f>+K23+K37+K51+K52</f>
        <v>151</v>
      </c>
      <c r="L53" s="90">
        <f t="shared" ref="L53:N53" si="11">+L23+L37+L51+L52</f>
        <v>21</v>
      </c>
      <c r="M53" s="90">
        <f t="shared" si="11"/>
        <v>172</v>
      </c>
      <c r="N53" s="90">
        <f t="shared" si="11"/>
        <v>23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46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65" t="s">
        <v>37</v>
      </c>
      <c r="C7" s="266"/>
      <c r="D7" s="266"/>
      <c r="E7" s="267"/>
      <c r="F7" s="274" t="s">
        <v>33</v>
      </c>
      <c r="G7" s="275"/>
      <c r="H7" s="275"/>
      <c r="I7" s="275"/>
      <c r="J7" s="276"/>
      <c r="K7" s="274" t="s">
        <v>28</v>
      </c>
      <c r="L7" s="275"/>
      <c r="M7" s="275"/>
      <c r="N7" s="276"/>
    </row>
    <row r="8" spans="2:14" ht="15" customHeight="1">
      <c r="B8" s="268"/>
      <c r="C8" s="269"/>
      <c r="D8" s="269"/>
      <c r="E8" s="270"/>
      <c r="F8" s="274" t="s">
        <v>13</v>
      </c>
      <c r="G8" s="275"/>
      <c r="H8" s="276"/>
      <c r="I8" s="277" t="s">
        <v>14</v>
      </c>
      <c r="J8" s="277" t="s">
        <v>15</v>
      </c>
      <c r="K8" s="277" t="s">
        <v>30</v>
      </c>
      <c r="L8" s="277" t="s">
        <v>31</v>
      </c>
      <c r="M8" s="277" t="s">
        <v>15</v>
      </c>
      <c r="N8" s="277" t="s">
        <v>29</v>
      </c>
    </row>
    <row r="9" spans="2:14" ht="24.75" thickBot="1">
      <c r="B9" s="271"/>
      <c r="C9" s="272"/>
      <c r="D9" s="272"/>
      <c r="E9" s="273"/>
      <c r="F9" s="93" t="s">
        <v>16</v>
      </c>
      <c r="G9" s="93" t="s">
        <v>17</v>
      </c>
      <c r="H9" s="93" t="s">
        <v>23</v>
      </c>
      <c r="I9" s="278"/>
      <c r="J9" s="278"/>
      <c r="K9" s="279"/>
      <c r="L9" s="279"/>
      <c r="M9" s="278"/>
      <c r="N9" s="279"/>
    </row>
    <row r="10" spans="2:14" ht="13.5" thickBot="1">
      <c r="B10" s="64"/>
      <c r="C10" s="65"/>
      <c r="D10" s="66"/>
      <c r="E10" s="67">
        <v>13</v>
      </c>
      <c r="F10" s="181">
        <v>909</v>
      </c>
      <c r="G10" s="182">
        <v>0</v>
      </c>
      <c r="H10" s="69">
        <f>F10+G10</f>
        <v>909</v>
      </c>
      <c r="I10" s="181">
        <v>0</v>
      </c>
      <c r="J10" s="69">
        <f>H10+I10</f>
        <v>909</v>
      </c>
      <c r="K10" s="185">
        <v>764</v>
      </c>
      <c r="L10" s="186">
        <v>255</v>
      </c>
      <c r="M10" s="72">
        <f t="shared" ref="M10:M12" si="0">K10+L10</f>
        <v>1019</v>
      </c>
      <c r="N10" s="185">
        <v>294</v>
      </c>
    </row>
    <row r="11" spans="2:14" ht="13.5" thickBot="1">
      <c r="B11" s="73" t="s">
        <v>1</v>
      </c>
      <c r="C11" s="74" t="s">
        <v>0</v>
      </c>
      <c r="D11" s="66"/>
      <c r="E11" s="94">
        <v>12</v>
      </c>
      <c r="F11" s="183">
        <v>60</v>
      </c>
      <c r="G11" s="184">
        <v>0</v>
      </c>
      <c r="H11" s="69">
        <f t="shared" ref="H11:H22" si="1">F11+G11</f>
        <v>60</v>
      </c>
      <c r="I11" s="183">
        <v>0</v>
      </c>
      <c r="J11" s="69">
        <f t="shared" ref="J11:J50" si="2">H11+I11</f>
        <v>60</v>
      </c>
      <c r="K11" s="187">
        <v>3</v>
      </c>
      <c r="L11" s="188">
        <v>3</v>
      </c>
      <c r="M11" s="72">
        <f t="shared" si="0"/>
        <v>6</v>
      </c>
      <c r="N11" s="187">
        <v>3</v>
      </c>
    </row>
    <row r="12" spans="2:14" ht="13.5" thickBot="1">
      <c r="B12" s="73" t="s">
        <v>2</v>
      </c>
      <c r="C12" s="76"/>
      <c r="D12" s="77" t="s">
        <v>6</v>
      </c>
      <c r="E12" s="94">
        <v>11</v>
      </c>
      <c r="F12" s="183">
        <v>53</v>
      </c>
      <c r="G12" s="184">
        <v>0</v>
      </c>
      <c r="H12" s="69">
        <f t="shared" si="1"/>
        <v>53</v>
      </c>
      <c r="I12" s="183">
        <v>0</v>
      </c>
      <c r="J12" s="69">
        <f t="shared" si="2"/>
        <v>53</v>
      </c>
      <c r="K12" s="187">
        <v>9</v>
      </c>
      <c r="L12" s="188">
        <v>1</v>
      </c>
      <c r="M12" s="72">
        <f t="shared" si="0"/>
        <v>10</v>
      </c>
      <c r="N12" s="187">
        <v>1</v>
      </c>
    </row>
    <row r="13" spans="2:14" ht="13.5" thickBot="1">
      <c r="B13" s="73" t="s">
        <v>1</v>
      </c>
      <c r="C13" s="74"/>
      <c r="D13" s="77" t="s">
        <v>10</v>
      </c>
      <c r="E13" s="94">
        <v>10</v>
      </c>
      <c r="F13" s="183">
        <v>105</v>
      </c>
      <c r="G13" s="184">
        <v>0</v>
      </c>
      <c r="H13" s="69">
        <f t="shared" si="1"/>
        <v>105</v>
      </c>
      <c r="I13" s="183">
        <v>0</v>
      </c>
      <c r="J13" s="69">
        <f t="shared" si="2"/>
        <v>105</v>
      </c>
      <c r="K13" s="187">
        <v>4</v>
      </c>
      <c r="L13" s="188">
        <v>1</v>
      </c>
      <c r="M13" s="72">
        <f>K13+L13</f>
        <v>5</v>
      </c>
      <c r="N13" s="187">
        <v>1</v>
      </c>
    </row>
    <row r="14" spans="2:14" ht="13.5" thickBot="1">
      <c r="B14" s="73" t="s">
        <v>3</v>
      </c>
      <c r="C14" s="74"/>
      <c r="D14" s="77" t="s">
        <v>25</v>
      </c>
      <c r="E14" s="94">
        <v>9</v>
      </c>
      <c r="F14" s="183">
        <v>48</v>
      </c>
      <c r="G14" s="184">
        <v>0</v>
      </c>
      <c r="H14" s="69">
        <f t="shared" si="1"/>
        <v>48</v>
      </c>
      <c r="I14" s="183">
        <v>0</v>
      </c>
      <c r="J14" s="69">
        <f t="shared" si="2"/>
        <v>48</v>
      </c>
      <c r="K14" s="187">
        <v>2</v>
      </c>
      <c r="L14" s="188">
        <v>0</v>
      </c>
      <c r="M14" s="72">
        <f t="shared" ref="M14:M22" si="3">K14+L14</f>
        <v>2</v>
      </c>
      <c r="N14" s="187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94">
        <v>8</v>
      </c>
      <c r="F15" s="183">
        <v>26</v>
      </c>
      <c r="G15" s="184">
        <v>0</v>
      </c>
      <c r="H15" s="69">
        <f t="shared" si="1"/>
        <v>26</v>
      </c>
      <c r="I15" s="183">
        <v>0</v>
      </c>
      <c r="J15" s="69">
        <f t="shared" si="2"/>
        <v>26</v>
      </c>
      <c r="K15" s="187">
        <v>3</v>
      </c>
      <c r="L15" s="188">
        <v>2</v>
      </c>
      <c r="M15" s="72">
        <f t="shared" si="3"/>
        <v>5</v>
      </c>
      <c r="N15" s="187">
        <v>2</v>
      </c>
    </row>
    <row r="16" spans="2:14" ht="13.5" thickBot="1">
      <c r="B16" s="73" t="s">
        <v>6</v>
      </c>
      <c r="C16" s="74"/>
      <c r="D16" s="77" t="s">
        <v>12</v>
      </c>
      <c r="E16" s="94">
        <v>7</v>
      </c>
      <c r="F16" s="183">
        <v>11</v>
      </c>
      <c r="G16" s="184">
        <v>0</v>
      </c>
      <c r="H16" s="69">
        <f t="shared" si="1"/>
        <v>11</v>
      </c>
      <c r="I16" s="183">
        <v>0</v>
      </c>
      <c r="J16" s="69">
        <f t="shared" si="2"/>
        <v>11</v>
      </c>
      <c r="K16" s="187">
        <v>1</v>
      </c>
      <c r="L16" s="188">
        <v>0</v>
      </c>
      <c r="M16" s="72">
        <f t="shared" si="3"/>
        <v>1</v>
      </c>
      <c r="N16" s="187">
        <v>0</v>
      </c>
    </row>
    <row r="17" spans="2:14" ht="13.5" thickBot="1">
      <c r="B17" s="73" t="s">
        <v>7</v>
      </c>
      <c r="C17" s="76"/>
      <c r="D17" s="77" t="s">
        <v>4</v>
      </c>
      <c r="E17" s="94">
        <v>6</v>
      </c>
      <c r="F17" s="183">
        <v>8</v>
      </c>
      <c r="G17" s="184">
        <v>0</v>
      </c>
      <c r="H17" s="69">
        <f t="shared" si="1"/>
        <v>8</v>
      </c>
      <c r="I17" s="183">
        <v>0</v>
      </c>
      <c r="J17" s="69">
        <f t="shared" si="2"/>
        <v>8</v>
      </c>
      <c r="K17" s="187">
        <v>3</v>
      </c>
      <c r="L17" s="188">
        <v>2</v>
      </c>
      <c r="M17" s="72">
        <f t="shared" si="3"/>
        <v>5</v>
      </c>
      <c r="N17" s="187">
        <v>4</v>
      </c>
    </row>
    <row r="18" spans="2:14" ht="13.5" thickBot="1">
      <c r="B18" s="73" t="s">
        <v>1</v>
      </c>
      <c r="C18" s="74"/>
      <c r="D18" s="77" t="s">
        <v>9</v>
      </c>
      <c r="E18" s="94">
        <v>5</v>
      </c>
      <c r="F18" s="183">
        <v>5</v>
      </c>
      <c r="G18" s="184">
        <v>0</v>
      </c>
      <c r="H18" s="69">
        <f t="shared" si="1"/>
        <v>5</v>
      </c>
      <c r="I18" s="183">
        <v>0</v>
      </c>
      <c r="J18" s="69">
        <f t="shared" si="2"/>
        <v>5</v>
      </c>
      <c r="K18" s="187">
        <v>0</v>
      </c>
      <c r="L18" s="188">
        <v>0</v>
      </c>
      <c r="M18" s="72">
        <f t="shared" si="3"/>
        <v>0</v>
      </c>
      <c r="N18" s="187">
        <v>0</v>
      </c>
    </row>
    <row r="19" spans="2:14" ht="13.5" thickBot="1">
      <c r="B19" s="73"/>
      <c r="C19" s="74"/>
      <c r="D19" s="77" t="s">
        <v>12</v>
      </c>
      <c r="E19" s="94">
        <v>4</v>
      </c>
      <c r="F19" s="183">
        <v>26</v>
      </c>
      <c r="G19" s="184">
        <v>0</v>
      </c>
      <c r="H19" s="69">
        <f t="shared" si="1"/>
        <v>26</v>
      </c>
      <c r="I19" s="183">
        <v>0</v>
      </c>
      <c r="J19" s="69">
        <f t="shared" si="2"/>
        <v>26</v>
      </c>
      <c r="K19" s="187">
        <v>0</v>
      </c>
      <c r="L19" s="188">
        <v>0</v>
      </c>
      <c r="M19" s="72">
        <f t="shared" si="3"/>
        <v>0</v>
      </c>
      <c r="N19" s="187">
        <v>0</v>
      </c>
    </row>
    <row r="20" spans="2:14" ht="13.5" thickBot="1">
      <c r="B20" s="73"/>
      <c r="C20" s="74" t="s">
        <v>1</v>
      </c>
      <c r="D20" s="66"/>
      <c r="E20" s="94">
        <v>3</v>
      </c>
      <c r="F20" s="183">
        <v>0</v>
      </c>
      <c r="G20" s="184">
        <v>23</v>
      </c>
      <c r="H20" s="69">
        <f t="shared" si="1"/>
        <v>23</v>
      </c>
      <c r="I20" s="183">
        <v>0</v>
      </c>
      <c r="J20" s="69">
        <f t="shared" si="2"/>
        <v>23</v>
      </c>
      <c r="K20" s="187">
        <v>0</v>
      </c>
      <c r="L20" s="188">
        <v>0</v>
      </c>
      <c r="M20" s="72">
        <f t="shared" si="3"/>
        <v>0</v>
      </c>
      <c r="N20" s="187">
        <v>0</v>
      </c>
    </row>
    <row r="21" spans="2:14" ht="13.5" thickBot="1">
      <c r="B21" s="73"/>
      <c r="C21" s="74"/>
      <c r="D21" s="66"/>
      <c r="E21" s="94">
        <v>2</v>
      </c>
      <c r="F21" s="183">
        <v>0</v>
      </c>
      <c r="G21" s="184">
        <v>104</v>
      </c>
      <c r="H21" s="69">
        <f t="shared" si="1"/>
        <v>104</v>
      </c>
      <c r="I21" s="183">
        <v>0</v>
      </c>
      <c r="J21" s="69">
        <f t="shared" si="2"/>
        <v>104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29</v>
      </c>
      <c r="H22" s="69">
        <f t="shared" si="1"/>
        <v>29</v>
      </c>
      <c r="I22" s="183">
        <v>29</v>
      </c>
      <c r="J22" s="69">
        <f t="shared" si="2"/>
        <v>58</v>
      </c>
      <c r="K22" s="187">
        <v>0</v>
      </c>
      <c r="L22" s="188">
        <v>0</v>
      </c>
      <c r="M22" s="72">
        <f t="shared" si="3"/>
        <v>0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1251</v>
      </c>
      <c r="G23" s="69">
        <f>SUM(G10:G22)</f>
        <v>156</v>
      </c>
      <c r="H23" s="80">
        <f>SUM(H10:H22)</f>
        <v>1407</v>
      </c>
      <c r="I23" s="69">
        <f t="shared" ref="I23:N23" si="4">SUM(I10:I22)</f>
        <v>29</v>
      </c>
      <c r="J23" s="80">
        <f>SUM(J10:J22)</f>
        <v>1436</v>
      </c>
      <c r="K23" s="81">
        <f>SUM(K10:K22)</f>
        <v>789</v>
      </c>
      <c r="L23" s="81">
        <f>SUM(L10:L22)</f>
        <v>264</v>
      </c>
      <c r="M23" s="69">
        <f t="shared" si="4"/>
        <v>1053</v>
      </c>
      <c r="N23" s="69">
        <f t="shared" si="4"/>
        <v>305</v>
      </c>
    </row>
    <row r="24" spans="2:14" ht="13.5" thickBot="1">
      <c r="B24" s="73"/>
      <c r="C24" s="73"/>
      <c r="D24" s="82"/>
      <c r="E24" s="78">
        <v>13</v>
      </c>
      <c r="F24" s="249">
        <v>1547</v>
      </c>
      <c r="G24" s="182">
        <v>0</v>
      </c>
      <c r="H24" s="69">
        <f>F24+G24</f>
        <v>1547</v>
      </c>
      <c r="I24" s="181">
        <v>0</v>
      </c>
      <c r="J24" s="69">
        <f t="shared" si="2"/>
        <v>1547</v>
      </c>
      <c r="K24" s="185">
        <v>1177</v>
      </c>
      <c r="L24" s="186">
        <v>203</v>
      </c>
      <c r="M24" s="83">
        <f t="shared" ref="M24:M36" si="5">K24+L24</f>
        <v>1380</v>
      </c>
      <c r="N24" s="185">
        <v>231</v>
      </c>
    </row>
    <row r="25" spans="2:14" ht="13.5" thickBot="1">
      <c r="B25" s="73"/>
      <c r="C25" s="73" t="s">
        <v>0</v>
      </c>
      <c r="D25" s="82"/>
      <c r="E25" s="94">
        <v>12</v>
      </c>
      <c r="F25" s="183">
        <v>81</v>
      </c>
      <c r="G25" s="184">
        <v>0</v>
      </c>
      <c r="H25" s="69">
        <f t="shared" ref="H25:H50" si="6">F25+G25</f>
        <v>81</v>
      </c>
      <c r="I25" s="183">
        <v>0</v>
      </c>
      <c r="J25" s="69">
        <f t="shared" si="2"/>
        <v>81</v>
      </c>
      <c r="K25" s="187">
        <v>5</v>
      </c>
      <c r="L25" s="188">
        <v>0</v>
      </c>
      <c r="M25" s="83">
        <f t="shared" si="5"/>
        <v>5</v>
      </c>
      <c r="N25" s="187">
        <v>0</v>
      </c>
    </row>
    <row r="26" spans="2:14" ht="13.5" thickBot="1">
      <c r="B26" s="73" t="s">
        <v>7</v>
      </c>
      <c r="C26" s="78"/>
      <c r="D26" s="82"/>
      <c r="E26" s="94">
        <v>11</v>
      </c>
      <c r="F26" s="183">
        <v>72</v>
      </c>
      <c r="G26" s="184">
        <v>0</v>
      </c>
      <c r="H26" s="69">
        <f t="shared" si="6"/>
        <v>72</v>
      </c>
      <c r="I26" s="183">
        <v>0</v>
      </c>
      <c r="J26" s="69">
        <f t="shared" si="2"/>
        <v>72</v>
      </c>
      <c r="K26" s="187">
        <v>3</v>
      </c>
      <c r="L26" s="188">
        <v>1</v>
      </c>
      <c r="M26" s="83">
        <f t="shared" si="5"/>
        <v>4</v>
      </c>
      <c r="N26" s="187">
        <v>1</v>
      </c>
    </row>
    <row r="27" spans="2:14" ht="13.5" thickBot="1">
      <c r="B27" s="73" t="s">
        <v>8</v>
      </c>
      <c r="C27" s="73"/>
      <c r="D27" s="82" t="s">
        <v>26</v>
      </c>
      <c r="E27" s="94">
        <v>10</v>
      </c>
      <c r="F27" s="183">
        <v>143</v>
      </c>
      <c r="G27" s="184">
        <v>0</v>
      </c>
      <c r="H27" s="69">
        <f t="shared" si="6"/>
        <v>143</v>
      </c>
      <c r="I27" s="183">
        <v>0</v>
      </c>
      <c r="J27" s="69">
        <f t="shared" si="2"/>
        <v>143</v>
      </c>
      <c r="K27" s="187">
        <v>0</v>
      </c>
      <c r="L27" s="188">
        <v>0</v>
      </c>
      <c r="M27" s="83">
        <f t="shared" si="5"/>
        <v>0</v>
      </c>
      <c r="N27" s="187">
        <v>0</v>
      </c>
    </row>
    <row r="28" spans="2:14" ht="13.5" thickBot="1">
      <c r="B28" s="73" t="s">
        <v>0</v>
      </c>
      <c r="C28" s="73"/>
      <c r="D28" s="82" t="s">
        <v>8</v>
      </c>
      <c r="E28" s="94">
        <v>9</v>
      </c>
      <c r="F28" s="183">
        <v>126</v>
      </c>
      <c r="G28" s="184">
        <v>0</v>
      </c>
      <c r="H28" s="69">
        <f t="shared" si="6"/>
        <v>126</v>
      </c>
      <c r="I28" s="183">
        <v>0</v>
      </c>
      <c r="J28" s="69">
        <f t="shared" si="2"/>
        <v>126</v>
      </c>
      <c r="K28" s="187">
        <v>0</v>
      </c>
      <c r="L28" s="188">
        <v>1</v>
      </c>
      <c r="M28" s="83">
        <f t="shared" si="5"/>
        <v>1</v>
      </c>
      <c r="N28" s="187">
        <v>1</v>
      </c>
    </row>
    <row r="29" spans="2:14" ht="13.5" thickBot="1">
      <c r="B29" s="73" t="s">
        <v>2</v>
      </c>
      <c r="C29" s="73" t="s">
        <v>5</v>
      </c>
      <c r="D29" s="82" t="s">
        <v>27</v>
      </c>
      <c r="E29" s="94">
        <v>8</v>
      </c>
      <c r="F29" s="183">
        <v>70</v>
      </c>
      <c r="G29" s="184">
        <v>0</v>
      </c>
      <c r="H29" s="69">
        <f t="shared" si="6"/>
        <v>70</v>
      </c>
      <c r="I29" s="183">
        <v>0</v>
      </c>
      <c r="J29" s="69">
        <f t="shared" si="2"/>
        <v>70</v>
      </c>
      <c r="K29" s="187">
        <v>0</v>
      </c>
      <c r="L29" s="188">
        <v>0</v>
      </c>
      <c r="M29" s="83">
        <f t="shared" si="5"/>
        <v>0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94">
        <v>7</v>
      </c>
      <c r="F30" s="183">
        <v>25</v>
      </c>
      <c r="G30" s="184">
        <v>0</v>
      </c>
      <c r="H30" s="69">
        <f t="shared" si="6"/>
        <v>25</v>
      </c>
      <c r="I30" s="183">
        <v>0</v>
      </c>
      <c r="J30" s="69">
        <f t="shared" si="2"/>
        <v>25</v>
      </c>
      <c r="K30" s="187">
        <v>1</v>
      </c>
      <c r="L30" s="188">
        <v>1</v>
      </c>
      <c r="M30" s="83">
        <f t="shared" si="5"/>
        <v>2</v>
      </c>
      <c r="N30" s="187">
        <v>1</v>
      </c>
    </row>
    <row r="31" spans="2:14" ht="13.5" thickBot="1">
      <c r="B31" s="73" t="s">
        <v>0</v>
      </c>
      <c r="C31" s="73"/>
      <c r="D31" s="82" t="s">
        <v>9</v>
      </c>
      <c r="E31" s="94">
        <v>6</v>
      </c>
      <c r="F31" s="183">
        <v>11</v>
      </c>
      <c r="G31" s="184">
        <v>0</v>
      </c>
      <c r="H31" s="69">
        <f t="shared" si="6"/>
        <v>11</v>
      </c>
      <c r="I31" s="183">
        <v>0</v>
      </c>
      <c r="J31" s="69">
        <f t="shared" si="2"/>
        <v>11</v>
      </c>
      <c r="K31" s="187">
        <v>2</v>
      </c>
      <c r="L31" s="188">
        <v>4</v>
      </c>
      <c r="M31" s="83">
        <f t="shared" si="5"/>
        <v>6</v>
      </c>
      <c r="N31" s="187">
        <v>6</v>
      </c>
    </row>
    <row r="32" spans="2:14" ht="13.5" thickBot="1">
      <c r="B32" s="73" t="s">
        <v>9</v>
      </c>
      <c r="C32" s="79"/>
      <c r="D32" s="82"/>
      <c r="E32" s="94">
        <v>5</v>
      </c>
      <c r="F32" s="183">
        <v>5</v>
      </c>
      <c r="G32" s="184">
        <v>0</v>
      </c>
      <c r="H32" s="69">
        <f t="shared" si="6"/>
        <v>5</v>
      </c>
      <c r="I32" s="183">
        <v>0</v>
      </c>
      <c r="J32" s="69">
        <f t="shared" si="2"/>
        <v>5</v>
      </c>
      <c r="K32" s="187">
        <v>0</v>
      </c>
      <c r="L32" s="188">
        <v>1</v>
      </c>
      <c r="M32" s="83">
        <f t="shared" si="5"/>
        <v>1</v>
      </c>
      <c r="N32" s="187">
        <v>2</v>
      </c>
    </row>
    <row r="33" spans="2:14" ht="13.5" thickBot="1">
      <c r="B33" s="73"/>
      <c r="C33" s="73"/>
      <c r="D33" s="82"/>
      <c r="E33" s="94">
        <v>4</v>
      </c>
      <c r="F33" s="183">
        <v>17</v>
      </c>
      <c r="G33" s="184">
        <v>0</v>
      </c>
      <c r="H33" s="69">
        <f t="shared" si="6"/>
        <v>17</v>
      </c>
      <c r="I33" s="183">
        <v>0</v>
      </c>
      <c r="J33" s="69">
        <f t="shared" si="2"/>
        <v>17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94">
        <v>3</v>
      </c>
      <c r="F34" s="183">
        <v>0</v>
      </c>
      <c r="G34" s="184">
        <v>23</v>
      </c>
      <c r="H34" s="69">
        <f t="shared" si="6"/>
        <v>23</v>
      </c>
      <c r="I34" s="183">
        <v>0</v>
      </c>
      <c r="J34" s="69">
        <f t="shared" si="2"/>
        <v>23</v>
      </c>
      <c r="K34" s="187">
        <v>2</v>
      </c>
      <c r="L34" s="188">
        <v>1</v>
      </c>
      <c r="M34" s="83">
        <f t="shared" si="5"/>
        <v>3</v>
      </c>
      <c r="N34" s="187">
        <v>1</v>
      </c>
    </row>
    <row r="35" spans="2:14" ht="13.5" thickBot="1">
      <c r="B35" s="73"/>
      <c r="C35" s="73"/>
      <c r="D35" s="82"/>
      <c r="E35" s="94">
        <v>2</v>
      </c>
      <c r="F35" s="183">
        <v>0</v>
      </c>
      <c r="G35" s="184">
        <v>113</v>
      </c>
      <c r="H35" s="69">
        <f t="shared" si="6"/>
        <v>113</v>
      </c>
      <c r="I35" s="183">
        <v>0</v>
      </c>
      <c r="J35" s="69">
        <f t="shared" si="2"/>
        <v>113</v>
      </c>
      <c r="K35" s="187">
        <v>1</v>
      </c>
      <c r="L35" s="188">
        <v>0</v>
      </c>
      <c r="M35" s="83">
        <f t="shared" si="5"/>
        <v>1</v>
      </c>
      <c r="N35" s="187">
        <v>0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98</v>
      </c>
      <c r="H36" s="69">
        <f t="shared" si="6"/>
        <v>98</v>
      </c>
      <c r="I36" s="183">
        <v>328</v>
      </c>
      <c r="J36" s="69">
        <f>H36+I36</f>
        <v>426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83" t="s">
        <v>19</v>
      </c>
      <c r="C37" s="284"/>
      <c r="D37" s="284"/>
      <c r="E37" s="285"/>
      <c r="F37" s="81">
        <f t="shared" ref="F37:N37" si="7">SUM(F24:F36)</f>
        <v>2097</v>
      </c>
      <c r="G37" s="69">
        <f t="shared" si="7"/>
        <v>234</v>
      </c>
      <c r="H37" s="85">
        <f t="shared" si="7"/>
        <v>2331</v>
      </c>
      <c r="I37" s="86">
        <f t="shared" si="7"/>
        <v>328</v>
      </c>
      <c r="J37" s="80">
        <f t="shared" si="7"/>
        <v>2659</v>
      </c>
      <c r="K37" s="81">
        <f t="shared" si="7"/>
        <v>1191</v>
      </c>
      <c r="L37" s="69">
        <f t="shared" si="7"/>
        <v>212</v>
      </c>
      <c r="M37" s="80">
        <f t="shared" si="7"/>
        <v>1403</v>
      </c>
      <c r="N37" s="81">
        <f t="shared" si="7"/>
        <v>243</v>
      </c>
    </row>
    <row r="38" spans="2:14" ht="13.5" thickBot="1">
      <c r="B38" s="79"/>
      <c r="C38" s="79"/>
      <c r="D38" s="87"/>
      <c r="E38" s="94">
        <v>13</v>
      </c>
      <c r="F38" s="181">
        <v>0</v>
      </c>
      <c r="G38" s="182">
        <v>0</v>
      </c>
      <c r="H38" s="69">
        <f t="shared" si="6"/>
        <v>0</v>
      </c>
      <c r="I38" s="181">
        <v>0</v>
      </c>
      <c r="J38" s="69">
        <f t="shared" si="2"/>
        <v>0</v>
      </c>
      <c r="K38" s="185">
        <v>0</v>
      </c>
      <c r="L38" s="186">
        <v>0</v>
      </c>
      <c r="M38" s="83">
        <f>K38+L38</f>
        <v>0</v>
      </c>
      <c r="N38" s="185">
        <v>0</v>
      </c>
    </row>
    <row r="39" spans="2:14" ht="13.5" thickBot="1">
      <c r="B39" s="73" t="s">
        <v>1</v>
      </c>
      <c r="C39" s="73" t="s">
        <v>0</v>
      </c>
      <c r="D39" s="82" t="s">
        <v>21</v>
      </c>
      <c r="E39" s="94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94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94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94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94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94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94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94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94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94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94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0</v>
      </c>
      <c r="J50" s="88">
        <f t="shared" si="2"/>
        <v>0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 thickBot="1">
      <c r="B51" s="283" t="s">
        <v>20</v>
      </c>
      <c r="C51" s="284"/>
      <c r="D51" s="284"/>
      <c r="E51" s="285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 ht="13.5" thickBot="1">
      <c r="B52" s="283" t="s">
        <v>34</v>
      </c>
      <c r="C52" s="284"/>
      <c r="D52" s="284"/>
      <c r="E52" s="285"/>
      <c r="F52" s="181">
        <v>0</v>
      </c>
      <c r="G52" s="182">
        <v>0</v>
      </c>
      <c r="H52" s="182">
        <v>0</v>
      </c>
      <c r="I52" s="182">
        <v>0</v>
      </c>
      <c r="J52" s="182">
        <v>0</v>
      </c>
      <c r="K52" s="182">
        <v>4</v>
      </c>
      <c r="L52" s="182">
        <v>6</v>
      </c>
      <c r="M52" s="182">
        <v>0</v>
      </c>
      <c r="N52" s="182">
        <v>7</v>
      </c>
    </row>
    <row r="53" spans="2:14" ht="15" customHeight="1">
      <c r="B53" s="280" t="s">
        <v>36</v>
      </c>
      <c r="C53" s="281"/>
      <c r="D53" s="281"/>
      <c r="E53" s="282"/>
      <c r="F53" s="90">
        <f>+F23+F37+F51+F52</f>
        <v>3348</v>
      </c>
      <c r="G53" s="90">
        <f t="shared" ref="G53:J53" si="10">+G23+G37+G51+G52</f>
        <v>390</v>
      </c>
      <c r="H53" s="90">
        <f t="shared" si="10"/>
        <v>3738</v>
      </c>
      <c r="I53" s="90">
        <f t="shared" si="10"/>
        <v>357</v>
      </c>
      <c r="J53" s="90">
        <f t="shared" si="10"/>
        <v>4095</v>
      </c>
      <c r="K53" s="90">
        <f>+K23+K37+K51+K52</f>
        <v>1984</v>
      </c>
      <c r="L53" s="90">
        <f t="shared" ref="L53:N53" si="11">+L23+L37+L51+L52</f>
        <v>482</v>
      </c>
      <c r="M53" s="90">
        <f t="shared" si="11"/>
        <v>2456</v>
      </c>
      <c r="N53" s="90">
        <f t="shared" si="11"/>
        <v>555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23:E23"/>
    <mergeCell ref="B37:E37"/>
    <mergeCell ref="B51:E51"/>
    <mergeCell ref="B52:E52"/>
    <mergeCell ref="B53:E53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2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47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65" t="s">
        <v>37</v>
      </c>
      <c r="C7" s="266"/>
      <c r="D7" s="266"/>
      <c r="E7" s="267"/>
      <c r="F7" s="274" t="s">
        <v>33</v>
      </c>
      <c r="G7" s="275"/>
      <c r="H7" s="275"/>
      <c r="I7" s="275"/>
      <c r="J7" s="276"/>
      <c r="K7" s="274" t="s">
        <v>28</v>
      </c>
      <c r="L7" s="275"/>
      <c r="M7" s="275"/>
      <c r="N7" s="276"/>
    </row>
    <row r="8" spans="2:14" ht="15" customHeight="1">
      <c r="B8" s="268"/>
      <c r="C8" s="269"/>
      <c r="D8" s="269"/>
      <c r="E8" s="270"/>
      <c r="F8" s="274" t="s">
        <v>13</v>
      </c>
      <c r="G8" s="275"/>
      <c r="H8" s="276"/>
      <c r="I8" s="277" t="s">
        <v>14</v>
      </c>
      <c r="J8" s="277" t="s">
        <v>15</v>
      </c>
      <c r="K8" s="277" t="s">
        <v>30</v>
      </c>
      <c r="L8" s="277" t="s">
        <v>31</v>
      </c>
      <c r="M8" s="277" t="s">
        <v>15</v>
      </c>
      <c r="N8" s="277" t="s">
        <v>29</v>
      </c>
    </row>
    <row r="9" spans="2:14" ht="24.75" thickBot="1">
      <c r="B9" s="271"/>
      <c r="C9" s="272"/>
      <c r="D9" s="272"/>
      <c r="E9" s="273"/>
      <c r="F9" s="91" t="s">
        <v>16</v>
      </c>
      <c r="G9" s="91" t="s">
        <v>17</v>
      </c>
      <c r="H9" s="91" t="s">
        <v>23</v>
      </c>
      <c r="I9" s="278"/>
      <c r="J9" s="278"/>
      <c r="K9" s="279"/>
      <c r="L9" s="279"/>
      <c r="M9" s="278"/>
      <c r="N9" s="279"/>
    </row>
    <row r="10" spans="2:14" ht="15.75" thickBot="1">
      <c r="B10" s="64"/>
      <c r="C10" s="65"/>
      <c r="D10" s="66"/>
      <c r="E10" s="67">
        <v>13</v>
      </c>
      <c r="F10" s="249">
        <v>1631</v>
      </c>
      <c r="G10" s="189"/>
      <c r="H10" s="69">
        <f>F10+G10</f>
        <v>1631</v>
      </c>
      <c r="I10" s="194"/>
      <c r="J10" s="69">
        <f>H10+I10</f>
        <v>1631</v>
      </c>
      <c r="K10" s="185">
        <v>1015</v>
      </c>
      <c r="L10" s="186">
        <v>201</v>
      </c>
      <c r="M10" s="72">
        <f t="shared" ref="M10:M12" si="0">K10+L10</f>
        <v>1216</v>
      </c>
      <c r="N10" s="185">
        <v>227</v>
      </c>
    </row>
    <row r="11" spans="2:14" ht="15.75" thickBot="1">
      <c r="B11" s="73" t="s">
        <v>1</v>
      </c>
      <c r="C11" s="74" t="s">
        <v>0</v>
      </c>
      <c r="D11" s="66"/>
      <c r="E11" s="92">
        <v>12</v>
      </c>
      <c r="F11" s="183">
        <v>118</v>
      </c>
      <c r="G11" s="190"/>
      <c r="H11" s="69">
        <f t="shared" ref="H11:H22" si="1">F11+G11</f>
        <v>118</v>
      </c>
      <c r="I11" s="191"/>
      <c r="J11" s="69">
        <f t="shared" ref="J11:J50" si="2">H11+I11</f>
        <v>118</v>
      </c>
      <c r="K11" s="187">
        <v>9</v>
      </c>
      <c r="L11" s="188">
        <v>1</v>
      </c>
      <c r="M11" s="72">
        <f t="shared" si="0"/>
        <v>10</v>
      </c>
      <c r="N11" s="187">
        <v>1</v>
      </c>
    </row>
    <row r="12" spans="2:14" ht="15.75" thickBot="1">
      <c r="B12" s="73" t="s">
        <v>2</v>
      </c>
      <c r="C12" s="76"/>
      <c r="D12" s="77" t="s">
        <v>6</v>
      </c>
      <c r="E12" s="92">
        <v>11</v>
      </c>
      <c r="F12" s="183">
        <v>133</v>
      </c>
      <c r="G12" s="190"/>
      <c r="H12" s="69">
        <f t="shared" si="1"/>
        <v>133</v>
      </c>
      <c r="I12" s="191"/>
      <c r="J12" s="69">
        <f t="shared" si="2"/>
        <v>133</v>
      </c>
      <c r="K12" s="187">
        <v>5</v>
      </c>
      <c r="L12" s="188">
        <v>1</v>
      </c>
      <c r="M12" s="72">
        <f t="shared" si="0"/>
        <v>6</v>
      </c>
      <c r="N12" s="187">
        <v>2</v>
      </c>
    </row>
    <row r="13" spans="2:14" ht="15.75" thickBot="1">
      <c r="B13" s="73" t="s">
        <v>1</v>
      </c>
      <c r="C13" s="74"/>
      <c r="D13" s="77" t="s">
        <v>10</v>
      </c>
      <c r="E13" s="92">
        <v>10</v>
      </c>
      <c r="F13" s="183">
        <v>136</v>
      </c>
      <c r="G13" s="190"/>
      <c r="H13" s="69">
        <f t="shared" si="1"/>
        <v>136</v>
      </c>
      <c r="I13" s="191"/>
      <c r="J13" s="69">
        <f t="shared" si="2"/>
        <v>136</v>
      </c>
      <c r="K13" s="187">
        <v>10</v>
      </c>
      <c r="L13" s="188">
        <v>0</v>
      </c>
      <c r="M13" s="72">
        <f>K13+L13</f>
        <v>10</v>
      </c>
      <c r="N13" s="187">
        <v>0</v>
      </c>
    </row>
    <row r="14" spans="2:14" ht="15.75" thickBot="1">
      <c r="B14" s="73" t="s">
        <v>3</v>
      </c>
      <c r="C14" s="74"/>
      <c r="D14" s="77" t="s">
        <v>25</v>
      </c>
      <c r="E14" s="92">
        <v>9</v>
      </c>
      <c r="F14" s="183">
        <v>86</v>
      </c>
      <c r="G14" s="190"/>
      <c r="H14" s="69">
        <f t="shared" si="1"/>
        <v>86</v>
      </c>
      <c r="I14" s="191"/>
      <c r="J14" s="69">
        <f t="shared" si="2"/>
        <v>86</v>
      </c>
      <c r="K14" s="187">
        <v>2</v>
      </c>
      <c r="L14" s="188">
        <v>1</v>
      </c>
      <c r="M14" s="72">
        <f t="shared" ref="M14:M22" si="3">K14+L14</f>
        <v>3</v>
      </c>
      <c r="N14" s="187">
        <v>2</v>
      </c>
    </row>
    <row r="15" spans="2:14" ht="15.75" thickBot="1">
      <c r="B15" s="73" t="s">
        <v>4</v>
      </c>
      <c r="C15" s="74" t="s">
        <v>5</v>
      </c>
      <c r="D15" s="77" t="s">
        <v>22</v>
      </c>
      <c r="E15" s="92">
        <v>8</v>
      </c>
      <c r="F15" s="183">
        <v>59</v>
      </c>
      <c r="G15" s="190"/>
      <c r="H15" s="69">
        <f t="shared" si="1"/>
        <v>59</v>
      </c>
      <c r="I15" s="191"/>
      <c r="J15" s="69">
        <f t="shared" si="2"/>
        <v>59</v>
      </c>
      <c r="K15" s="187">
        <v>2</v>
      </c>
      <c r="L15" s="188">
        <v>2</v>
      </c>
      <c r="M15" s="72">
        <f t="shared" si="3"/>
        <v>4</v>
      </c>
      <c r="N15" s="187">
        <v>4</v>
      </c>
    </row>
    <row r="16" spans="2:14" ht="15.75" thickBot="1">
      <c r="B16" s="73" t="s">
        <v>6</v>
      </c>
      <c r="C16" s="74"/>
      <c r="D16" s="77" t="s">
        <v>12</v>
      </c>
      <c r="E16" s="92">
        <v>7</v>
      </c>
      <c r="F16" s="183">
        <v>66</v>
      </c>
      <c r="G16" s="190"/>
      <c r="H16" s="69">
        <f t="shared" si="1"/>
        <v>66</v>
      </c>
      <c r="I16" s="191"/>
      <c r="J16" s="69">
        <f t="shared" si="2"/>
        <v>66</v>
      </c>
      <c r="K16" s="187">
        <v>5</v>
      </c>
      <c r="L16" s="188">
        <v>1</v>
      </c>
      <c r="M16" s="72">
        <f t="shared" si="3"/>
        <v>6</v>
      </c>
      <c r="N16" s="187">
        <v>2</v>
      </c>
    </row>
    <row r="17" spans="2:14" ht="15.75" thickBot="1">
      <c r="B17" s="73" t="s">
        <v>7</v>
      </c>
      <c r="C17" s="76"/>
      <c r="D17" s="77" t="s">
        <v>4</v>
      </c>
      <c r="E17" s="92">
        <v>6</v>
      </c>
      <c r="F17" s="183">
        <v>24</v>
      </c>
      <c r="G17" s="190"/>
      <c r="H17" s="69">
        <f t="shared" si="1"/>
        <v>24</v>
      </c>
      <c r="I17" s="191"/>
      <c r="J17" s="69">
        <f t="shared" si="2"/>
        <v>24</v>
      </c>
      <c r="K17" s="187">
        <v>0</v>
      </c>
      <c r="L17" s="188">
        <v>1</v>
      </c>
      <c r="M17" s="72">
        <f t="shared" si="3"/>
        <v>1</v>
      </c>
      <c r="N17" s="187">
        <v>1</v>
      </c>
    </row>
    <row r="18" spans="2:14" ht="15.75" thickBot="1">
      <c r="B18" s="73" t="s">
        <v>1</v>
      </c>
      <c r="C18" s="74"/>
      <c r="D18" s="77" t="s">
        <v>9</v>
      </c>
      <c r="E18" s="92">
        <v>5</v>
      </c>
      <c r="F18" s="183">
        <v>18</v>
      </c>
      <c r="G18" s="190"/>
      <c r="H18" s="69">
        <f t="shared" si="1"/>
        <v>18</v>
      </c>
      <c r="I18" s="191"/>
      <c r="J18" s="69">
        <f t="shared" si="2"/>
        <v>18</v>
      </c>
      <c r="K18" s="187">
        <v>0</v>
      </c>
      <c r="L18" s="188">
        <v>2</v>
      </c>
      <c r="M18" s="72">
        <f t="shared" si="3"/>
        <v>2</v>
      </c>
      <c r="N18" s="187">
        <v>2</v>
      </c>
    </row>
    <row r="19" spans="2:14" ht="15.75" thickBot="1">
      <c r="B19" s="73"/>
      <c r="C19" s="74"/>
      <c r="D19" s="77" t="s">
        <v>12</v>
      </c>
      <c r="E19" s="92">
        <v>4</v>
      </c>
      <c r="F19" s="183">
        <v>62</v>
      </c>
      <c r="G19" s="190"/>
      <c r="H19" s="69">
        <f t="shared" si="1"/>
        <v>62</v>
      </c>
      <c r="I19" s="191"/>
      <c r="J19" s="69">
        <f t="shared" si="2"/>
        <v>62</v>
      </c>
      <c r="K19" s="187">
        <v>1</v>
      </c>
      <c r="L19" s="188">
        <v>3</v>
      </c>
      <c r="M19" s="72">
        <f t="shared" si="3"/>
        <v>4</v>
      </c>
      <c r="N19" s="187">
        <v>3</v>
      </c>
    </row>
    <row r="20" spans="2:14" ht="15.75" thickBot="1">
      <c r="B20" s="73"/>
      <c r="C20" s="74" t="s">
        <v>1</v>
      </c>
      <c r="D20" s="66"/>
      <c r="E20" s="92">
        <v>3</v>
      </c>
      <c r="F20" s="191"/>
      <c r="G20" s="184">
        <v>26</v>
      </c>
      <c r="H20" s="69">
        <f t="shared" si="1"/>
        <v>26</v>
      </c>
      <c r="I20" s="191"/>
      <c r="J20" s="69">
        <f t="shared" si="2"/>
        <v>26</v>
      </c>
      <c r="K20" s="187">
        <v>0</v>
      </c>
      <c r="L20" s="188">
        <v>1</v>
      </c>
      <c r="M20" s="72">
        <f t="shared" si="3"/>
        <v>1</v>
      </c>
      <c r="N20" s="187">
        <v>2</v>
      </c>
    </row>
    <row r="21" spans="2:14" ht="15.75" thickBot="1">
      <c r="B21" s="73"/>
      <c r="C21" s="74"/>
      <c r="D21" s="66"/>
      <c r="E21" s="92">
        <v>2</v>
      </c>
      <c r="F21" s="191"/>
      <c r="G21" s="184">
        <v>132</v>
      </c>
      <c r="H21" s="69">
        <f t="shared" si="1"/>
        <v>132</v>
      </c>
      <c r="I21" s="191"/>
      <c r="J21" s="69">
        <f t="shared" si="2"/>
        <v>132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5.75" thickBot="1">
      <c r="B22" s="78"/>
      <c r="C22" s="76"/>
      <c r="D22" s="66"/>
      <c r="E22" s="79">
        <v>1</v>
      </c>
      <c r="F22" s="191"/>
      <c r="G22" s="184">
        <v>98</v>
      </c>
      <c r="H22" s="69">
        <f t="shared" si="1"/>
        <v>98</v>
      </c>
      <c r="I22" s="183">
        <v>108</v>
      </c>
      <c r="J22" s="69">
        <f t="shared" si="2"/>
        <v>206</v>
      </c>
      <c r="K22" s="187">
        <v>3</v>
      </c>
      <c r="L22" s="188">
        <v>0</v>
      </c>
      <c r="M22" s="72">
        <f t="shared" si="3"/>
        <v>3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2333</v>
      </c>
      <c r="G23" s="69">
        <f>SUM(G10:G22)</f>
        <v>256</v>
      </c>
      <c r="H23" s="80">
        <f>SUM(H10:H22)</f>
        <v>2589</v>
      </c>
      <c r="I23" s="69">
        <f t="shared" ref="I23:N23" si="4">SUM(I10:I22)</f>
        <v>108</v>
      </c>
      <c r="J23" s="80">
        <f>SUM(J10:J22)</f>
        <v>2697</v>
      </c>
      <c r="K23" s="81">
        <f>SUM(K10:K22)</f>
        <v>1052</v>
      </c>
      <c r="L23" s="81">
        <f>SUM(L10:L22)</f>
        <v>214</v>
      </c>
      <c r="M23" s="69">
        <f t="shared" si="4"/>
        <v>1266</v>
      </c>
      <c r="N23" s="69">
        <f t="shared" si="4"/>
        <v>246</v>
      </c>
    </row>
    <row r="24" spans="2:14" ht="15.75" thickBot="1">
      <c r="B24" s="73"/>
      <c r="C24" s="73"/>
      <c r="D24" s="82"/>
      <c r="E24" s="78">
        <v>13</v>
      </c>
      <c r="F24" s="249">
        <v>1772</v>
      </c>
      <c r="G24" s="189"/>
      <c r="H24" s="69">
        <f>F24+G24</f>
        <v>1772</v>
      </c>
      <c r="I24" s="194"/>
      <c r="J24" s="69">
        <f t="shared" si="2"/>
        <v>1772</v>
      </c>
      <c r="K24" s="185">
        <v>937</v>
      </c>
      <c r="L24" s="186">
        <v>151</v>
      </c>
      <c r="M24" s="83">
        <f t="shared" ref="M24:M36" si="5">K24+L24</f>
        <v>1088</v>
      </c>
      <c r="N24" s="185">
        <v>173</v>
      </c>
    </row>
    <row r="25" spans="2:14" ht="15.75" thickBot="1">
      <c r="B25" s="73"/>
      <c r="C25" s="73" t="s">
        <v>0</v>
      </c>
      <c r="D25" s="82"/>
      <c r="E25" s="92">
        <v>12</v>
      </c>
      <c r="F25" s="183">
        <v>125</v>
      </c>
      <c r="G25" s="190"/>
      <c r="H25" s="69">
        <f t="shared" ref="H25:H50" si="6">F25+G25</f>
        <v>125</v>
      </c>
      <c r="I25" s="191"/>
      <c r="J25" s="69">
        <f t="shared" si="2"/>
        <v>125</v>
      </c>
      <c r="K25" s="187">
        <v>9</v>
      </c>
      <c r="L25" s="188">
        <v>3</v>
      </c>
      <c r="M25" s="83">
        <f t="shared" si="5"/>
        <v>12</v>
      </c>
      <c r="N25" s="187">
        <v>5</v>
      </c>
    </row>
    <row r="26" spans="2:14" ht="15.75" thickBot="1">
      <c r="B26" s="73" t="s">
        <v>7</v>
      </c>
      <c r="C26" s="78"/>
      <c r="D26" s="82"/>
      <c r="E26" s="92">
        <v>11</v>
      </c>
      <c r="F26" s="183">
        <v>161</v>
      </c>
      <c r="G26" s="190"/>
      <c r="H26" s="69">
        <f t="shared" si="6"/>
        <v>161</v>
      </c>
      <c r="I26" s="191"/>
      <c r="J26" s="69">
        <f t="shared" si="2"/>
        <v>161</v>
      </c>
      <c r="K26" s="187">
        <v>7</v>
      </c>
      <c r="L26" s="188">
        <v>1</v>
      </c>
      <c r="M26" s="83">
        <f t="shared" si="5"/>
        <v>8</v>
      </c>
      <c r="N26" s="187">
        <v>1</v>
      </c>
    </row>
    <row r="27" spans="2:14" ht="15.75" thickBot="1">
      <c r="B27" s="73" t="s">
        <v>8</v>
      </c>
      <c r="C27" s="73"/>
      <c r="D27" s="82" t="s">
        <v>26</v>
      </c>
      <c r="E27" s="92">
        <v>10</v>
      </c>
      <c r="F27" s="183">
        <v>171</v>
      </c>
      <c r="G27" s="190"/>
      <c r="H27" s="69">
        <f t="shared" si="6"/>
        <v>171</v>
      </c>
      <c r="I27" s="191"/>
      <c r="J27" s="69">
        <f t="shared" si="2"/>
        <v>171</v>
      </c>
      <c r="K27" s="187">
        <v>8</v>
      </c>
      <c r="L27" s="188">
        <v>2</v>
      </c>
      <c r="M27" s="83">
        <f t="shared" si="5"/>
        <v>10</v>
      </c>
      <c r="N27" s="187">
        <v>3</v>
      </c>
    </row>
    <row r="28" spans="2:14" ht="15.75" thickBot="1">
      <c r="B28" s="73" t="s">
        <v>0</v>
      </c>
      <c r="C28" s="73"/>
      <c r="D28" s="82" t="s">
        <v>8</v>
      </c>
      <c r="E28" s="92">
        <v>9</v>
      </c>
      <c r="F28" s="183">
        <v>114</v>
      </c>
      <c r="G28" s="190"/>
      <c r="H28" s="69">
        <f t="shared" si="6"/>
        <v>114</v>
      </c>
      <c r="I28" s="191"/>
      <c r="J28" s="69">
        <f t="shared" si="2"/>
        <v>114</v>
      </c>
      <c r="K28" s="187">
        <v>5</v>
      </c>
      <c r="L28" s="188">
        <v>2</v>
      </c>
      <c r="M28" s="83">
        <f t="shared" si="5"/>
        <v>7</v>
      </c>
      <c r="N28" s="187">
        <v>3</v>
      </c>
    </row>
    <row r="29" spans="2:14" ht="15.75" thickBot="1">
      <c r="B29" s="73" t="s">
        <v>2</v>
      </c>
      <c r="C29" s="73" t="s">
        <v>5</v>
      </c>
      <c r="D29" s="82" t="s">
        <v>27</v>
      </c>
      <c r="E29" s="92">
        <v>8</v>
      </c>
      <c r="F29" s="183">
        <v>58</v>
      </c>
      <c r="G29" s="190"/>
      <c r="H29" s="69">
        <f t="shared" si="6"/>
        <v>58</v>
      </c>
      <c r="I29" s="191"/>
      <c r="J29" s="69">
        <f t="shared" si="2"/>
        <v>58</v>
      </c>
      <c r="K29" s="187">
        <v>2</v>
      </c>
      <c r="L29" s="188">
        <v>0</v>
      </c>
      <c r="M29" s="83">
        <f t="shared" si="5"/>
        <v>2</v>
      </c>
      <c r="N29" s="187">
        <v>0</v>
      </c>
    </row>
    <row r="30" spans="2:14" ht="15.75" thickBot="1">
      <c r="B30" s="73" t="s">
        <v>4</v>
      </c>
      <c r="C30" s="73"/>
      <c r="D30" s="82" t="s">
        <v>4</v>
      </c>
      <c r="E30" s="92">
        <v>7</v>
      </c>
      <c r="F30" s="183">
        <v>82</v>
      </c>
      <c r="G30" s="190"/>
      <c r="H30" s="69">
        <f t="shared" si="6"/>
        <v>82</v>
      </c>
      <c r="I30" s="191"/>
      <c r="J30" s="69">
        <f t="shared" si="2"/>
        <v>82</v>
      </c>
      <c r="K30" s="187">
        <v>4</v>
      </c>
      <c r="L30" s="188">
        <v>2</v>
      </c>
      <c r="M30" s="83">
        <f t="shared" si="5"/>
        <v>6</v>
      </c>
      <c r="N30" s="187">
        <v>3</v>
      </c>
    </row>
    <row r="31" spans="2:14" ht="15.75" thickBot="1">
      <c r="B31" s="73" t="s">
        <v>0</v>
      </c>
      <c r="C31" s="73"/>
      <c r="D31" s="82" t="s">
        <v>9</v>
      </c>
      <c r="E31" s="92">
        <v>6</v>
      </c>
      <c r="F31" s="183">
        <v>20</v>
      </c>
      <c r="G31" s="190"/>
      <c r="H31" s="69">
        <f t="shared" si="6"/>
        <v>20</v>
      </c>
      <c r="I31" s="191"/>
      <c r="J31" s="69">
        <f t="shared" si="2"/>
        <v>20</v>
      </c>
      <c r="K31" s="187">
        <v>2</v>
      </c>
      <c r="L31" s="188">
        <v>2</v>
      </c>
      <c r="M31" s="83">
        <f t="shared" si="5"/>
        <v>4</v>
      </c>
      <c r="N31" s="187">
        <v>2</v>
      </c>
    </row>
    <row r="32" spans="2:14" ht="15.75" thickBot="1">
      <c r="B32" s="73" t="s">
        <v>9</v>
      </c>
      <c r="C32" s="79"/>
      <c r="D32" s="82"/>
      <c r="E32" s="92">
        <v>5</v>
      </c>
      <c r="F32" s="183">
        <v>16</v>
      </c>
      <c r="G32" s="190"/>
      <c r="H32" s="69">
        <f t="shared" si="6"/>
        <v>16</v>
      </c>
      <c r="I32" s="191"/>
      <c r="J32" s="69">
        <f t="shared" si="2"/>
        <v>16</v>
      </c>
      <c r="K32" s="187">
        <v>5</v>
      </c>
      <c r="L32" s="188">
        <v>4</v>
      </c>
      <c r="M32" s="83">
        <f t="shared" si="5"/>
        <v>9</v>
      </c>
      <c r="N32" s="187">
        <v>6</v>
      </c>
    </row>
    <row r="33" spans="2:14" ht="15.75" thickBot="1">
      <c r="B33" s="73"/>
      <c r="C33" s="73"/>
      <c r="D33" s="82"/>
      <c r="E33" s="92">
        <v>4</v>
      </c>
      <c r="F33" s="183">
        <v>36</v>
      </c>
      <c r="G33" s="190"/>
      <c r="H33" s="69">
        <f t="shared" si="6"/>
        <v>36</v>
      </c>
      <c r="I33" s="191"/>
      <c r="J33" s="69">
        <f t="shared" si="2"/>
        <v>36</v>
      </c>
      <c r="K33" s="187">
        <v>2</v>
      </c>
      <c r="L33" s="188">
        <v>2</v>
      </c>
      <c r="M33" s="83">
        <f t="shared" si="5"/>
        <v>4</v>
      </c>
      <c r="N33" s="187">
        <v>2</v>
      </c>
    </row>
    <row r="34" spans="2:14" ht="15.75" thickBot="1">
      <c r="B34" s="73"/>
      <c r="C34" s="73" t="s">
        <v>1</v>
      </c>
      <c r="D34" s="82"/>
      <c r="E34" s="92">
        <v>3</v>
      </c>
      <c r="F34" s="191"/>
      <c r="G34" s="184">
        <v>44</v>
      </c>
      <c r="H34" s="69">
        <f t="shared" si="6"/>
        <v>44</v>
      </c>
      <c r="I34" s="191"/>
      <c r="J34" s="69">
        <f t="shared" si="2"/>
        <v>44</v>
      </c>
      <c r="K34" s="187">
        <v>2</v>
      </c>
      <c r="L34" s="188">
        <v>0</v>
      </c>
      <c r="M34" s="83">
        <f t="shared" si="5"/>
        <v>2</v>
      </c>
      <c r="N34" s="187">
        <v>0</v>
      </c>
    </row>
    <row r="35" spans="2:14" ht="15.75" thickBot="1">
      <c r="B35" s="73"/>
      <c r="C35" s="73"/>
      <c r="D35" s="82"/>
      <c r="E35" s="92">
        <v>2</v>
      </c>
      <c r="F35" s="191"/>
      <c r="G35" s="184">
        <v>165</v>
      </c>
      <c r="H35" s="69">
        <f t="shared" si="6"/>
        <v>165</v>
      </c>
      <c r="I35" s="191"/>
      <c r="J35" s="69">
        <f t="shared" si="2"/>
        <v>165</v>
      </c>
      <c r="K35" s="187">
        <v>1</v>
      </c>
      <c r="L35" s="188">
        <v>0</v>
      </c>
      <c r="M35" s="83">
        <f t="shared" si="5"/>
        <v>1</v>
      </c>
      <c r="N35" s="187">
        <v>0</v>
      </c>
    </row>
    <row r="36" spans="2:14" ht="15.75" thickBot="1">
      <c r="B36" s="78"/>
      <c r="C36" s="78"/>
      <c r="D36" s="82"/>
      <c r="E36" s="79">
        <v>1</v>
      </c>
      <c r="F36" s="191"/>
      <c r="G36" s="184">
        <v>170</v>
      </c>
      <c r="H36" s="69">
        <f t="shared" si="6"/>
        <v>170</v>
      </c>
      <c r="I36" s="183">
        <v>235</v>
      </c>
      <c r="J36" s="69">
        <f>H36+I36</f>
        <v>405</v>
      </c>
      <c r="K36" s="187">
        <v>0</v>
      </c>
      <c r="L36" s="188">
        <v>1</v>
      </c>
      <c r="M36" s="83">
        <f t="shared" si="5"/>
        <v>1</v>
      </c>
      <c r="N36" s="187">
        <v>1</v>
      </c>
    </row>
    <row r="37" spans="2:14" ht="15" customHeight="1" thickBot="1">
      <c r="B37" s="283" t="s">
        <v>19</v>
      </c>
      <c r="C37" s="284"/>
      <c r="D37" s="284"/>
      <c r="E37" s="285"/>
      <c r="F37" s="81">
        <f t="shared" ref="F37:N37" si="7">SUM(F24:F36)</f>
        <v>2555</v>
      </c>
      <c r="G37" s="69">
        <f t="shared" si="7"/>
        <v>379</v>
      </c>
      <c r="H37" s="85">
        <f t="shared" si="7"/>
        <v>2934</v>
      </c>
      <c r="I37" s="86">
        <f t="shared" si="7"/>
        <v>235</v>
      </c>
      <c r="J37" s="80">
        <f t="shared" si="7"/>
        <v>3169</v>
      </c>
      <c r="K37" s="81">
        <f t="shared" si="7"/>
        <v>984</v>
      </c>
      <c r="L37" s="69">
        <f t="shared" si="7"/>
        <v>170</v>
      </c>
      <c r="M37" s="80">
        <f t="shared" si="7"/>
        <v>1154</v>
      </c>
      <c r="N37" s="81">
        <f t="shared" si="7"/>
        <v>199</v>
      </c>
    </row>
    <row r="38" spans="2:14" ht="15.75" thickBot="1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194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 ht="15.75" thickBot="1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191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 ht="15.75" thickBot="1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191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 ht="15.75" thickBot="1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191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 ht="15.75" thickBot="1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191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 ht="15.75" thickBot="1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191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 ht="15.75" thickBot="1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191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 ht="15.75" thickBot="1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191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 ht="15.75" thickBot="1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191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 ht="15.75" thickBot="1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191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 ht="15.75" thickBot="1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191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 ht="15.75" thickBot="1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191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 ht="13.5" thickBot="1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183">
        <v>40</v>
      </c>
      <c r="J50" s="88">
        <f t="shared" si="2"/>
        <v>40</v>
      </c>
      <c r="K50" s="84"/>
      <c r="L50" s="84"/>
      <c r="M50" s="89">
        <f t="shared" si="8"/>
        <v>0</v>
      </c>
      <c r="N50" s="84"/>
    </row>
    <row r="51" spans="2:14" ht="15" customHeight="1" thickBot="1">
      <c r="B51" s="283" t="s">
        <v>20</v>
      </c>
      <c r="C51" s="284"/>
      <c r="D51" s="284"/>
      <c r="E51" s="285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40</v>
      </c>
      <c r="J51" s="69">
        <f t="shared" si="9"/>
        <v>40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 ht="15.75" thickBot="1">
      <c r="B52" s="283" t="s">
        <v>34</v>
      </c>
      <c r="C52" s="284"/>
      <c r="D52" s="284"/>
      <c r="E52" s="285"/>
      <c r="F52" s="194"/>
      <c r="G52" s="189"/>
      <c r="H52" s="189"/>
      <c r="I52" s="189"/>
      <c r="J52" s="189"/>
      <c r="K52" s="189"/>
      <c r="L52" s="182">
        <v>13</v>
      </c>
      <c r="M52" s="189"/>
      <c r="N52" s="182">
        <v>13</v>
      </c>
    </row>
    <row r="53" spans="2:14" ht="15" customHeight="1">
      <c r="B53" s="280" t="s">
        <v>36</v>
      </c>
      <c r="C53" s="281"/>
      <c r="D53" s="281"/>
      <c r="E53" s="282"/>
      <c r="F53" s="90">
        <f>+F23+F37+F51+F52</f>
        <v>4888</v>
      </c>
      <c r="G53" s="90">
        <f t="shared" ref="G53:J53" si="10">+G23+G37+G51+G52</f>
        <v>635</v>
      </c>
      <c r="H53" s="90">
        <f t="shared" si="10"/>
        <v>5523</v>
      </c>
      <c r="I53" s="90">
        <f t="shared" si="10"/>
        <v>383</v>
      </c>
      <c r="J53" s="90">
        <f t="shared" si="10"/>
        <v>5906</v>
      </c>
      <c r="K53" s="90">
        <f>+K23+K37+K51+K52</f>
        <v>2036</v>
      </c>
      <c r="L53" s="90">
        <f t="shared" ref="L53:N53" si="11">+L23+L37+L51+L52</f>
        <v>397</v>
      </c>
      <c r="M53" s="90">
        <f t="shared" si="11"/>
        <v>2420</v>
      </c>
      <c r="N53" s="90">
        <f t="shared" si="11"/>
        <v>458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H10:H51 F37:G51 J10:J51 N37:N51 M10:M51 I51 F23:G23 I23 K23:L23 N23 I37 K37:L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8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48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73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65" t="s">
        <v>37</v>
      </c>
      <c r="C7" s="266"/>
      <c r="D7" s="266"/>
      <c r="E7" s="267"/>
      <c r="F7" s="274" t="s">
        <v>33</v>
      </c>
      <c r="G7" s="275"/>
      <c r="H7" s="275"/>
      <c r="I7" s="275"/>
      <c r="J7" s="276"/>
      <c r="K7" s="274" t="s">
        <v>28</v>
      </c>
      <c r="L7" s="275"/>
      <c r="M7" s="275"/>
      <c r="N7" s="276"/>
    </row>
    <row r="8" spans="2:14" ht="15" customHeight="1">
      <c r="B8" s="268"/>
      <c r="C8" s="269"/>
      <c r="D8" s="269"/>
      <c r="E8" s="270"/>
      <c r="F8" s="274" t="s">
        <v>13</v>
      </c>
      <c r="G8" s="275"/>
      <c r="H8" s="276"/>
      <c r="I8" s="277" t="s">
        <v>14</v>
      </c>
      <c r="J8" s="277" t="s">
        <v>15</v>
      </c>
      <c r="K8" s="277" t="s">
        <v>30</v>
      </c>
      <c r="L8" s="277" t="s">
        <v>31</v>
      </c>
      <c r="M8" s="277" t="s">
        <v>15</v>
      </c>
      <c r="N8" s="277" t="s">
        <v>29</v>
      </c>
    </row>
    <row r="9" spans="2:14" ht="24.75" thickBot="1">
      <c r="B9" s="271"/>
      <c r="C9" s="272"/>
      <c r="D9" s="272"/>
      <c r="E9" s="273"/>
      <c r="F9" s="91" t="s">
        <v>16</v>
      </c>
      <c r="G9" s="91" t="s">
        <v>17</v>
      </c>
      <c r="H9" s="91" t="s">
        <v>23</v>
      </c>
      <c r="I9" s="278"/>
      <c r="J9" s="278"/>
      <c r="K9" s="279"/>
      <c r="L9" s="279"/>
      <c r="M9" s="278"/>
      <c r="N9" s="279"/>
    </row>
    <row r="10" spans="2:14" ht="15.75" thickBot="1">
      <c r="B10" s="64"/>
      <c r="C10" s="65"/>
      <c r="D10" s="66"/>
      <c r="E10" s="67">
        <v>13</v>
      </c>
      <c r="F10" s="181">
        <v>854</v>
      </c>
      <c r="G10" s="195"/>
      <c r="H10" s="69">
        <f>F10+G10</f>
        <v>854</v>
      </c>
      <c r="I10" s="194"/>
      <c r="J10" s="69">
        <f>H10+I10</f>
        <v>854</v>
      </c>
      <c r="K10" s="221">
        <v>840</v>
      </c>
      <c r="L10" s="222">
        <v>201</v>
      </c>
      <c r="M10" s="72">
        <f t="shared" ref="M10:M12" si="0">K10+L10</f>
        <v>1041</v>
      </c>
      <c r="N10" s="230">
        <v>256</v>
      </c>
    </row>
    <row r="11" spans="2:14" ht="15.75" thickBot="1">
      <c r="B11" s="73" t="s">
        <v>1</v>
      </c>
      <c r="C11" s="74" t="s">
        <v>0</v>
      </c>
      <c r="D11" s="66"/>
      <c r="E11" s="92">
        <v>12</v>
      </c>
      <c r="F11" s="196">
        <v>254</v>
      </c>
      <c r="G11" s="197"/>
      <c r="H11" s="69">
        <f t="shared" ref="H11:H22" si="1">F11+G11</f>
        <v>254</v>
      </c>
      <c r="I11" s="198"/>
      <c r="J11" s="69">
        <f t="shared" ref="J11:J50" si="2">H11+I11</f>
        <v>254</v>
      </c>
      <c r="K11" s="223"/>
      <c r="L11" s="224">
        <v>1</v>
      </c>
      <c r="M11" s="72">
        <f t="shared" si="0"/>
        <v>1</v>
      </c>
      <c r="N11" s="231">
        <v>3</v>
      </c>
    </row>
    <row r="12" spans="2:14" ht="15.75" thickBot="1">
      <c r="B12" s="73" t="s">
        <v>2</v>
      </c>
      <c r="C12" s="76"/>
      <c r="D12" s="77" t="s">
        <v>6</v>
      </c>
      <c r="E12" s="92">
        <v>11</v>
      </c>
      <c r="F12" s="196">
        <v>76</v>
      </c>
      <c r="G12" s="197"/>
      <c r="H12" s="69">
        <f t="shared" si="1"/>
        <v>76</v>
      </c>
      <c r="I12" s="198"/>
      <c r="J12" s="69">
        <f t="shared" si="2"/>
        <v>76</v>
      </c>
      <c r="K12" s="225">
        <v>2</v>
      </c>
      <c r="L12" s="224">
        <v>1</v>
      </c>
      <c r="M12" s="72">
        <f t="shared" si="0"/>
        <v>3</v>
      </c>
      <c r="N12" s="231">
        <v>1</v>
      </c>
    </row>
    <row r="13" spans="2:14" ht="15.75" thickBot="1">
      <c r="B13" s="73" t="s">
        <v>1</v>
      </c>
      <c r="C13" s="74"/>
      <c r="D13" s="77" t="s">
        <v>10</v>
      </c>
      <c r="E13" s="92">
        <v>10</v>
      </c>
      <c r="F13" s="196">
        <v>56</v>
      </c>
      <c r="G13" s="197"/>
      <c r="H13" s="69">
        <f t="shared" si="1"/>
        <v>56</v>
      </c>
      <c r="I13" s="198"/>
      <c r="J13" s="69">
        <f t="shared" si="2"/>
        <v>56</v>
      </c>
      <c r="K13" s="225">
        <v>3</v>
      </c>
      <c r="L13" s="226"/>
      <c r="M13" s="72">
        <f>K13+L13</f>
        <v>3</v>
      </c>
      <c r="N13" s="232"/>
    </row>
    <row r="14" spans="2:14" ht="15.75" thickBot="1">
      <c r="B14" s="73" t="s">
        <v>3</v>
      </c>
      <c r="C14" s="74"/>
      <c r="D14" s="77" t="s">
        <v>25</v>
      </c>
      <c r="E14" s="92">
        <v>9</v>
      </c>
      <c r="F14" s="196">
        <v>56</v>
      </c>
      <c r="G14" s="197"/>
      <c r="H14" s="69">
        <f t="shared" si="1"/>
        <v>56</v>
      </c>
      <c r="I14" s="198"/>
      <c r="J14" s="69">
        <f t="shared" si="2"/>
        <v>56</v>
      </c>
      <c r="K14" s="225">
        <v>1</v>
      </c>
      <c r="L14" s="226"/>
      <c r="M14" s="72">
        <f t="shared" ref="M14:M22" si="3">K14+L14</f>
        <v>1</v>
      </c>
      <c r="N14" s="232"/>
    </row>
    <row r="15" spans="2:14" ht="15.75" thickBot="1">
      <c r="B15" s="73" t="s">
        <v>4</v>
      </c>
      <c r="C15" s="74" t="s">
        <v>5</v>
      </c>
      <c r="D15" s="77" t="s">
        <v>22</v>
      </c>
      <c r="E15" s="92">
        <v>8</v>
      </c>
      <c r="F15" s="196">
        <v>43</v>
      </c>
      <c r="G15" s="197"/>
      <c r="H15" s="69">
        <f t="shared" si="1"/>
        <v>43</v>
      </c>
      <c r="I15" s="198"/>
      <c r="J15" s="69">
        <f t="shared" si="2"/>
        <v>43</v>
      </c>
      <c r="K15" s="225">
        <v>3</v>
      </c>
      <c r="L15" s="226"/>
      <c r="M15" s="72">
        <f t="shared" si="3"/>
        <v>3</v>
      </c>
      <c r="N15" s="232"/>
    </row>
    <row r="16" spans="2:14" ht="15.75" thickBot="1">
      <c r="B16" s="73" t="s">
        <v>6</v>
      </c>
      <c r="C16" s="74"/>
      <c r="D16" s="77" t="s">
        <v>12</v>
      </c>
      <c r="E16" s="92">
        <v>7</v>
      </c>
      <c r="F16" s="196">
        <v>26</v>
      </c>
      <c r="G16" s="197"/>
      <c r="H16" s="69">
        <f t="shared" si="1"/>
        <v>26</v>
      </c>
      <c r="I16" s="198"/>
      <c r="J16" s="69">
        <f t="shared" si="2"/>
        <v>26</v>
      </c>
      <c r="K16" s="225">
        <v>1</v>
      </c>
      <c r="L16" s="224">
        <v>2</v>
      </c>
      <c r="M16" s="72">
        <f t="shared" si="3"/>
        <v>3</v>
      </c>
      <c r="N16" s="231">
        <v>2</v>
      </c>
    </row>
    <row r="17" spans="2:14" ht="15.75" thickBot="1">
      <c r="B17" s="73" t="s">
        <v>7</v>
      </c>
      <c r="C17" s="76"/>
      <c r="D17" s="77" t="s">
        <v>4</v>
      </c>
      <c r="E17" s="92">
        <v>6</v>
      </c>
      <c r="F17" s="196">
        <v>12</v>
      </c>
      <c r="G17" s="197"/>
      <c r="H17" s="69">
        <f t="shared" si="1"/>
        <v>12</v>
      </c>
      <c r="I17" s="198"/>
      <c r="J17" s="69">
        <f t="shared" si="2"/>
        <v>12</v>
      </c>
      <c r="K17" s="225">
        <v>1</v>
      </c>
      <c r="L17" s="226"/>
      <c r="M17" s="72">
        <f t="shared" si="3"/>
        <v>1</v>
      </c>
      <c r="N17" s="232"/>
    </row>
    <row r="18" spans="2:14" ht="15.75" thickBot="1">
      <c r="B18" s="73" t="s">
        <v>1</v>
      </c>
      <c r="C18" s="74"/>
      <c r="D18" s="77" t="s">
        <v>9</v>
      </c>
      <c r="E18" s="92">
        <v>5</v>
      </c>
      <c r="F18" s="196">
        <v>13</v>
      </c>
      <c r="G18" s="197"/>
      <c r="H18" s="69">
        <f t="shared" si="1"/>
        <v>13</v>
      </c>
      <c r="I18" s="198"/>
      <c r="J18" s="69">
        <f t="shared" si="2"/>
        <v>13</v>
      </c>
      <c r="K18" s="225">
        <v>1</v>
      </c>
      <c r="L18" s="224">
        <v>2</v>
      </c>
      <c r="M18" s="72">
        <f t="shared" si="3"/>
        <v>3</v>
      </c>
      <c r="N18" s="231">
        <v>2</v>
      </c>
    </row>
    <row r="19" spans="2:14" ht="15.75" thickBot="1">
      <c r="B19" s="73"/>
      <c r="C19" s="74"/>
      <c r="D19" s="77" t="s">
        <v>12</v>
      </c>
      <c r="E19" s="92">
        <v>4</v>
      </c>
      <c r="F19" s="198"/>
      <c r="G19" s="197"/>
      <c r="H19" s="69">
        <f t="shared" si="1"/>
        <v>0</v>
      </c>
      <c r="I19" s="198"/>
      <c r="J19" s="69">
        <f t="shared" si="2"/>
        <v>0</v>
      </c>
      <c r="K19" s="225">
        <v>1</v>
      </c>
      <c r="L19" s="224">
        <v>1</v>
      </c>
      <c r="M19" s="72">
        <f t="shared" si="3"/>
        <v>2</v>
      </c>
      <c r="N19" s="231">
        <v>2</v>
      </c>
    </row>
    <row r="20" spans="2:14" ht="15.75" thickBot="1">
      <c r="B20" s="73"/>
      <c r="C20" s="74" t="s">
        <v>1</v>
      </c>
      <c r="D20" s="66"/>
      <c r="E20" s="92">
        <v>3</v>
      </c>
      <c r="F20" s="198"/>
      <c r="G20" s="197"/>
      <c r="H20" s="69">
        <f t="shared" si="1"/>
        <v>0</v>
      </c>
      <c r="I20" s="198"/>
      <c r="J20" s="69">
        <f t="shared" si="2"/>
        <v>0</v>
      </c>
      <c r="K20" s="223"/>
      <c r="L20" s="226"/>
      <c r="M20" s="72">
        <f t="shared" si="3"/>
        <v>0</v>
      </c>
      <c r="N20" s="232"/>
    </row>
    <row r="21" spans="2:14" ht="15.75" thickBot="1">
      <c r="B21" s="73"/>
      <c r="C21" s="74"/>
      <c r="D21" s="66"/>
      <c r="E21" s="92">
        <v>2</v>
      </c>
      <c r="F21" s="198"/>
      <c r="G21" s="219">
        <v>105</v>
      </c>
      <c r="H21" s="69">
        <f t="shared" si="1"/>
        <v>105</v>
      </c>
      <c r="I21" s="198"/>
      <c r="J21" s="69">
        <f t="shared" si="2"/>
        <v>105</v>
      </c>
      <c r="K21" s="223"/>
      <c r="L21" s="227">
        <v>1</v>
      </c>
      <c r="M21" s="72">
        <f t="shared" si="3"/>
        <v>1</v>
      </c>
      <c r="N21" s="233">
        <v>2</v>
      </c>
    </row>
    <row r="22" spans="2:14" ht="15.75" thickBot="1">
      <c r="B22" s="78"/>
      <c r="C22" s="76"/>
      <c r="D22" s="66"/>
      <c r="E22" s="79">
        <v>1</v>
      </c>
      <c r="F22" s="198"/>
      <c r="G22" s="220">
        <v>45</v>
      </c>
      <c r="H22" s="69">
        <f t="shared" si="1"/>
        <v>45</v>
      </c>
      <c r="I22" s="196">
        <v>69</v>
      </c>
      <c r="J22" s="69">
        <f t="shared" si="2"/>
        <v>114</v>
      </c>
      <c r="K22" s="228"/>
      <c r="L22" s="229"/>
      <c r="M22" s="72">
        <f t="shared" si="3"/>
        <v>0</v>
      </c>
      <c r="N22" s="228"/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1390</v>
      </c>
      <c r="G23" s="69">
        <f>SUM(G10:G22)</f>
        <v>150</v>
      </c>
      <c r="H23" s="80">
        <f>SUM(H10:H22)</f>
        <v>1540</v>
      </c>
      <c r="I23" s="69">
        <f t="shared" ref="I23:N23" si="4">SUM(I10:I22)</f>
        <v>69</v>
      </c>
      <c r="J23" s="80">
        <f>SUM(J10:J22)</f>
        <v>1609</v>
      </c>
      <c r="K23" s="81">
        <f>SUM(K10:K22)</f>
        <v>853</v>
      </c>
      <c r="L23" s="81">
        <f>SUM(L10:L22)</f>
        <v>209</v>
      </c>
      <c r="M23" s="69">
        <f t="shared" si="4"/>
        <v>1062</v>
      </c>
      <c r="N23" s="69">
        <f t="shared" si="4"/>
        <v>268</v>
      </c>
    </row>
    <row r="24" spans="2:14" ht="15.75" thickBot="1">
      <c r="B24" s="73"/>
      <c r="C24" s="73"/>
      <c r="D24" s="82"/>
      <c r="E24" s="78">
        <v>13</v>
      </c>
      <c r="F24" s="234">
        <v>1150</v>
      </c>
      <c r="G24" s="195"/>
      <c r="H24" s="69">
        <f>F24+G24</f>
        <v>1150</v>
      </c>
      <c r="I24" s="194"/>
      <c r="J24" s="69">
        <f t="shared" si="2"/>
        <v>1150</v>
      </c>
      <c r="K24" s="185">
        <v>968</v>
      </c>
      <c r="L24" s="222">
        <v>96</v>
      </c>
      <c r="M24" s="83">
        <f t="shared" ref="M24:M36" si="5">K24+L24</f>
        <v>1064</v>
      </c>
      <c r="N24" s="221">
        <v>114</v>
      </c>
    </row>
    <row r="25" spans="2:14" ht="15.75" thickBot="1">
      <c r="B25" s="73"/>
      <c r="C25" s="73" t="s">
        <v>0</v>
      </c>
      <c r="D25" s="82"/>
      <c r="E25" s="92">
        <v>12</v>
      </c>
      <c r="F25" s="235">
        <v>149</v>
      </c>
      <c r="G25" s="197"/>
      <c r="H25" s="69">
        <f t="shared" ref="H25:H50" si="6">F25+G25</f>
        <v>149</v>
      </c>
      <c r="I25" s="198"/>
      <c r="J25" s="69">
        <f t="shared" si="2"/>
        <v>149</v>
      </c>
      <c r="K25" s="201">
        <v>2</v>
      </c>
      <c r="L25" s="226"/>
      <c r="M25" s="83">
        <f t="shared" si="5"/>
        <v>2</v>
      </c>
      <c r="N25" s="223"/>
    </row>
    <row r="26" spans="2:14" ht="15.75" thickBot="1">
      <c r="B26" s="73" t="s">
        <v>7</v>
      </c>
      <c r="C26" s="78"/>
      <c r="D26" s="82"/>
      <c r="E26" s="92">
        <v>11</v>
      </c>
      <c r="F26" s="235">
        <v>77</v>
      </c>
      <c r="G26" s="197"/>
      <c r="H26" s="69">
        <f t="shared" si="6"/>
        <v>77</v>
      </c>
      <c r="I26" s="198"/>
      <c r="J26" s="69">
        <f t="shared" si="2"/>
        <v>77</v>
      </c>
      <c r="K26" s="201">
        <v>1</v>
      </c>
      <c r="L26" s="224">
        <v>1</v>
      </c>
      <c r="M26" s="83">
        <f t="shared" si="5"/>
        <v>2</v>
      </c>
      <c r="N26" s="225">
        <v>1</v>
      </c>
    </row>
    <row r="27" spans="2:14" ht="15.75" thickBot="1">
      <c r="B27" s="73" t="s">
        <v>8</v>
      </c>
      <c r="C27" s="73"/>
      <c r="D27" s="82" t="s">
        <v>26</v>
      </c>
      <c r="E27" s="92">
        <v>10</v>
      </c>
      <c r="F27" s="235">
        <v>60</v>
      </c>
      <c r="G27" s="197"/>
      <c r="H27" s="69">
        <f t="shared" si="6"/>
        <v>60</v>
      </c>
      <c r="I27" s="198"/>
      <c r="J27" s="69">
        <f t="shared" si="2"/>
        <v>60</v>
      </c>
      <c r="K27" s="201">
        <v>1</v>
      </c>
      <c r="L27" s="224">
        <v>1</v>
      </c>
      <c r="M27" s="83">
        <f t="shared" si="5"/>
        <v>2</v>
      </c>
      <c r="N27" s="225">
        <v>1</v>
      </c>
    </row>
    <row r="28" spans="2:14" ht="15.75" thickBot="1">
      <c r="B28" s="73" t="s">
        <v>0</v>
      </c>
      <c r="C28" s="73"/>
      <c r="D28" s="82" t="s">
        <v>8</v>
      </c>
      <c r="E28" s="92">
        <v>9</v>
      </c>
      <c r="F28" s="235">
        <v>75</v>
      </c>
      <c r="G28" s="197"/>
      <c r="H28" s="69">
        <f t="shared" si="6"/>
        <v>75</v>
      </c>
      <c r="I28" s="198"/>
      <c r="J28" s="69">
        <f t="shared" si="2"/>
        <v>75</v>
      </c>
      <c r="K28" s="201">
        <v>1</v>
      </c>
      <c r="L28" s="226"/>
      <c r="M28" s="83">
        <f t="shared" si="5"/>
        <v>1</v>
      </c>
      <c r="N28" s="223"/>
    </row>
    <row r="29" spans="2:14" ht="15.75" thickBot="1">
      <c r="B29" s="73" t="s">
        <v>2</v>
      </c>
      <c r="C29" s="73" t="s">
        <v>5</v>
      </c>
      <c r="D29" s="82" t="s">
        <v>27</v>
      </c>
      <c r="E29" s="92">
        <v>8</v>
      </c>
      <c r="F29" s="235">
        <v>71</v>
      </c>
      <c r="G29" s="197"/>
      <c r="H29" s="69">
        <f t="shared" si="6"/>
        <v>71</v>
      </c>
      <c r="I29" s="198"/>
      <c r="J29" s="69">
        <f t="shared" si="2"/>
        <v>71</v>
      </c>
      <c r="K29" s="228"/>
      <c r="L29" s="226"/>
      <c r="M29" s="83">
        <f t="shared" si="5"/>
        <v>0</v>
      </c>
      <c r="N29" s="223"/>
    </row>
    <row r="30" spans="2:14" ht="15.75" thickBot="1">
      <c r="B30" s="73" t="s">
        <v>4</v>
      </c>
      <c r="C30" s="73"/>
      <c r="D30" s="82" t="s">
        <v>4</v>
      </c>
      <c r="E30" s="92">
        <v>7</v>
      </c>
      <c r="F30" s="235">
        <v>38</v>
      </c>
      <c r="G30" s="197"/>
      <c r="H30" s="69">
        <f t="shared" si="6"/>
        <v>38</v>
      </c>
      <c r="I30" s="198"/>
      <c r="J30" s="69">
        <f t="shared" si="2"/>
        <v>38</v>
      </c>
      <c r="K30" s="201">
        <v>3</v>
      </c>
      <c r="L30" s="224">
        <v>1</v>
      </c>
      <c r="M30" s="83">
        <f t="shared" si="5"/>
        <v>4</v>
      </c>
      <c r="N30" s="225">
        <v>1</v>
      </c>
    </row>
    <row r="31" spans="2:14" ht="15.75" thickBot="1">
      <c r="B31" s="73" t="s">
        <v>0</v>
      </c>
      <c r="C31" s="73"/>
      <c r="D31" s="82" t="s">
        <v>9</v>
      </c>
      <c r="E31" s="92">
        <v>6</v>
      </c>
      <c r="F31" s="235">
        <v>22</v>
      </c>
      <c r="G31" s="197"/>
      <c r="H31" s="69">
        <f t="shared" si="6"/>
        <v>22</v>
      </c>
      <c r="I31" s="198"/>
      <c r="J31" s="69">
        <f t="shared" si="2"/>
        <v>22</v>
      </c>
      <c r="K31" s="201">
        <v>1</v>
      </c>
      <c r="L31" s="224">
        <v>1</v>
      </c>
      <c r="M31" s="83">
        <f t="shared" si="5"/>
        <v>2</v>
      </c>
      <c r="N31" s="225">
        <v>1</v>
      </c>
    </row>
    <row r="32" spans="2:14" ht="15.75" thickBot="1">
      <c r="B32" s="73" t="s">
        <v>9</v>
      </c>
      <c r="C32" s="79"/>
      <c r="D32" s="82"/>
      <c r="E32" s="92">
        <v>5</v>
      </c>
      <c r="F32" s="235">
        <v>10</v>
      </c>
      <c r="G32" s="197"/>
      <c r="H32" s="69">
        <f t="shared" si="6"/>
        <v>10</v>
      </c>
      <c r="I32" s="198"/>
      <c r="J32" s="69">
        <f t="shared" si="2"/>
        <v>10</v>
      </c>
      <c r="K32" s="228"/>
      <c r="L32" s="224">
        <v>1</v>
      </c>
      <c r="M32" s="83">
        <f t="shared" si="5"/>
        <v>1</v>
      </c>
      <c r="N32" s="225">
        <v>1</v>
      </c>
    </row>
    <row r="33" spans="2:14" ht="15.75" thickBot="1">
      <c r="B33" s="73"/>
      <c r="C33" s="73"/>
      <c r="D33" s="82"/>
      <c r="E33" s="92">
        <v>4</v>
      </c>
      <c r="F33" s="236">
        <v>1</v>
      </c>
      <c r="G33" s="197"/>
      <c r="H33" s="69">
        <f t="shared" si="6"/>
        <v>1</v>
      </c>
      <c r="I33" s="198"/>
      <c r="J33" s="69">
        <f t="shared" si="2"/>
        <v>1</v>
      </c>
      <c r="K33" s="228"/>
      <c r="L33" s="224">
        <v>1</v>
      </c>
      <c r="M33" s="83">
        <f t="shared" si="5"/>
        <v>1</v>
      </c>
      <c r="N33" s="225">
        <v>1</v>
      </c>
    </row>
    <row r="34" spans="2:14" ht="15.75" thickBot="1">
      <c r="B34" s="73"/>
      <c r="C34" s="73" t="s">
        <v>1</v>
      </c>
      <c r="D34" s="82"/>
      <c r="E34" s="92">
        <v>3</v>
      </c>
      <c r="F34" s="198"/>
      <c r="G34" s="197"/>
      <c r="H34" s="69">
        <f t="shared" si="6"/>
        <v>0</v>
      </c>
      <c r="I34" s="198"/>
      <c r="J34" s="69">
        <f t="shared" si="2"/>
        <v>0</v>
      </c>
      <c r="K34" s="228"/>
      <c r="L34" s="227">
        <v>1</v>
      </c>
      <c r="M34" s="83">
        <f t="shared" si="5"/>
        <v>1</v>
      </c>
      <c r="N34" s="237">
        <v>1</v>
      </c>
    </row>
    <row r="35" spans="2:14" ht="15.75" thickBot="1">
      <c r="B35" s="73"/>
      <c r="C35" s="73"/>
      <c r="D35" s="82"/>
      <c r="E35" s="92">
        <v>2</v>
      </c>
      <c r="F35" s="198"/>
      <c r="G35" s="219">
        <v>67</v>
      </c>
      <c r="H35" s="69">
        <f t="shared" si="6"/>
        <v>67</v>
      </c>
      <c r="I35" s="198"/>
      <c r="J35" s="69">
        <f t="shared" si="2"/>
        <v>67</v>
      </c>
      <c r="K35" s="228"/>
      <c r="L35" s="229"/>
      <c r="M35" s="83">
        <f t="shared" si="5"/>
        <v>0</v>
      </c>
      <c r="N35" s="228"/>
    </row>
    <row r="36" spans="2:14" ht="15.75" thickBot="1">
      <c r="B36" s="78"/>
      <c r="C36" s="78"/>
      <c r="D36" s="82"/>
      <c r="E36" s="79">
        <v>1</v>
      </c>
      <c r="F36" s="198"/>
      <c r="G36" s="220">
        <v>98</v>
      </c>
      <c r="H36" s="69">
        <f t="shared" si="6"/>
        <v>98</v>
      </c>
      <c r="I36" s="196">
        <v>312</v>
      </c>
      <c r="J36" s="69">
        <f>H36+I36</f>
        <v>410</v>
      </c>
      <c r="K36" s="201">
        <v>1</v>
      </c>
      <c r="L36" s="229"/>
      <c r="M36" s="83">
        <f t="shared" si="5"/>
        <v>1</v>
      </c>
      <c r="N36" s="228"/>
    </row>
    <row r="37" spans="2:14" ht="15" customHeight="1">
      <c r="B37" s="283" t="s">
        <v>19</v>
      </c>
      <c r="C37" s="284"/>
      <c r="D37" s="284"/>
      <c r="E37" s="285"/>
      <c r="F37" s="81">
        <f t="shared" ref="F37:N37" si="7">SUM(F24:F36)</f>
        <v>1653</v>
      </c>
      <c r="G37" s="69">
        <f t="shared" si="7"/>
        <v>165</v>
      </c>
      <c r="H37" s="85">
        <f t="shared" si="7"/>
        <v>1818</v>
      </c>
      <c r="I37" s="86">
        <f t="shared" si="7"/>
        <v>312</v>
      </c>
      <c r="J37" s="80">
        <f t="shared" si="7"/>
        <v>2130</v>
      </c>
      <c r="K37" s="81">
        <f t="shared" si="7"/>
        <v>978</v>
      </c>
      <c r="L37" s="69">
        <f t="shared" si="7"/>
        <v>103</v>
      </c>
      <c r="M37" s="80">
        <f t="shared" si="7"/>
        <v>1081</v>
      </c>
      <c r="N37" s="81">
        <f t="shared" si="7"/>
        <v>121</v>
      </c>
    </row>
    <row r="38" spans="2:14">
      <c r="B38" s="79"/>
      <c r="C38" s="79"/>
      <c r="D38" s="87"/>
      <c r="E38" s="92">
        <v>13</v>
      </c>
      <c r="F38" s="70"/>
      <c r="G38" s="70"/>
      <c r="H38" s="69">
        <f t="shared" si="6"/>
        <v>0</v>
      </c>
      <c r="I38" s="70"/>
      <c r="J38" s="69">
        <f t="shared" si="2"/>
        <v>0</v>
      </c>
      <c r="K38" s="84"/>
      <c r="L38" s="84"/>
      <c r="M38" s="83">
        <f>K38+L38</f>
        <v>0</v>
      </c>
      <c r="N38" s="84"/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70"/>
      <c r="G39" s="70"/>
      <c r="H39" s="69">
        <f t="shared" si="6"/>
        <v>0</v>
      </c>
      <c r="I39" s="70"/>
      <c r="J39" s="69">
        <f t="shared" si="2"/>
        <v>0</v>
      </c>
      <c r="K39" s="84"/>
      <c r="L39" s="84"/>
      <c r="M39" s="83">
        <f t="shared" ref="M39:M50" si="8">K39+L39</f>
        <v>0</v>
      </c>
      <c r="N39" s="84"/>
    </row>
    <row r="40" spans="2:14">
      <c r="B40" s="73" t="s">
        <v>10</v>
      </c>
      <c r="C40" s="73"/>
      <c r="D40" s="82" t="s">
        <v>10</v>
      </c>
      <c r="E40" s="92">
        <v>11</v>
      </c>
      <c r="F40" s="70"/>
      <c r="G40" s="70"/>
      <c r="H40" s="69">
        <f t="shared" si="6"/>
        <v>0</v>
      </c>
      <c r="I40" s="70"/>
      <c r="J40" s="69">
        <f t="shared" si="2"/>
        <v>0</v>
      </c>
      <c r="K40" s="84"/>
      <c r="L40" s="84"/>
      <c r="M40" s="83">
        <f t="shared" si="8"/>
        <v>0</v>
      </c>
      <c r="N40" s="84"/>
    </row>
    <row r="41" spans="2:14">
      <c r="B41" s="73" t="s">
        <v>11</v>
      </c>
      <c r="C41" s="79"/>
      <c r="D41" s="82" t="s">
        <v>2</v>
      </c>
      <c r="E41" s="92">
        <v>10</v>
      </c>
      <c r="F41" s="70"/>
      <c r="G41" s="70"/>
      <c r="H41" s="69">
        <f t="shared" si="6"/>
        <v>0</v>
      </c>
      <c r="I41" s="70"/>
      <c r="J41" s="69">
        <f t="shared" si="2"/>
        <v>0</v>
      </c>
      <c r="K41" s="84"/>
      <c r="L41" s="84"/>
      <c r="M41" s="83">
        <f t="shared" si="8"/>
        <v>0</v>
      </c>
      <c r="N41" s="84"/>
    </row>
    <row r="42" spans="2:14">
      <c r="B42" s="73" t="s">
        <v>4</v>
      </c>
      <c r="C42" s="73"/>
      <c r="D42" s="82" t="s">
        <v>27</v>
      </c>
      <c r="E42" s="92">
        <v>9</v>
      </c>
      <c r="F42" s="70"/>
      <c r="G42" s="70"/>
      <c r="H42" s="69">
        <f t="shared" si="6"/>
        <v>0</v>
      </c>
      <c r="I42" s="70"/>
      <c r="J42" s="69">
        <f t="shared" si="2"/>
        <v>0</v>
      </c>
      <c r="K42" s="84"/>
      <c r="L42" s="84"/>
      <c r="M42" s="83">
        <f t="shared" si="8"/>
        <v>0</v>
      </c>
      <c r="N42" s="84"/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70"/>
      <c r="G43" s="70"/>
      <c r="H43" s="69">
        <f t="shared" si="6"/>
        <v>0</v>
      </c>
      <c r="I43" s="70"/>
      <c r="J43" s="69">
        <f t="shared" si="2"/>
        <v>0</v>
      </c>
      <c r="K43" s="84"/>
      <c r="L43" s="84"/>
      <c r="M43" s="83">
        <f t="shared" si="8"/>
        <v>0</v>
      </c>
      <c r="N43" s="84"/>
    </row>
    <row r="44" spans="2:14">
      <c r="B44" s="73" t="s">
        <v>4</v>
      </c>
      <c r="C44" s="73"/>
      <c r="D44" s="82" t="s">
        <v>26</v>
      </c>
      <c r="E44" s="92">
        <v>7</v>
      </c>
      <c r="F44" s="70"/>
      <c r="G44" s="70"/>
      <c r="H44" s="69">
        <f t="shared" si="6"/>
        <v>0</v>
      </c>
      <c r="I44" s="70"/>
      <c r="J44" s="69">
        <f t="shared" si="2"/>
        <v>0</v>
      </c>
      <c r="K44" s="84"/>
      <c r="L44" s="84"/>
      <c r="M44" s="83">
        <f t="shared" si="8"/>
        <v>0</v>
      </c>
      <c r="N44" s="84"/>
    </row>
    <row r="45" spans="2:14">
      <c r="B45" s="73" t="s">
        <v>1</v>
      </c>
      <c r="C45" s="73"/>
      <c r="D45" s="82" t="s">
        <v>22</v>
      </c>
      <c r="E45" s="92">
        <v>6</v>
      </c>
      <c r="F45" s="70"/>
      <c r="G45" s="70"/>
      <c r="H45" s="69">
        <f t="shared" si="6"/>
        <v>0</v>
      </c>
      <c r="I45" s="70"/>
      <c r="J45" s="69">
        <f t="shared" si="2"/>
        <v>0</v>
      </c>
      <c r="K45" s="84"/>
      <c r="L45" s="84"/>
      <c r="M45" s="83">
        <f t="shared" si="8"/>
        <v>0</v>
      </c>
      <c r="N45" s="84"/>
    </row>
    <row r="46" spans="2:14">
      <c r="B46" s="73" t="s">
        <v>12</v>
      </c>
      <c r="C46" s="79"/>
      <c r="D46" s="82" t="s">
        <v>2</v>
      </c>
      <c r="E46" s="92">
        <v>5</v>
      </c>
      <c r="F46" s="70"/>
      <c r="G46" s="70"/>
      <c r="H46" s="69">
        <f t="shared" si="6"/>
        <v>0</v>
      </c>
      <c r="I46" s="70"/>
      <c r="J46" s="69">
        <f t="shared" si="2"/>
        <v>0</v>
      </c>
      <c r="K46" s="84"/>
      <c r="L46" s="84"/>
      <c r="M46" s="83">
        <f t="shared" si="8"/>
        <v>0</v>
      </c>
      <c r="N46" s="84"/>
    </row>
    <row r="47" spans="2:14">
      <c r="B47" s="73"/>
      <c r="C47" s="73"/>
      <c r="D47" s="82" t="s">
        <v>7</v>
      </c>
      <c r="E47" s="92">
        <v>4</v>
      </c>
      <c r="F47" s="70"/>
      <c r="G47" s="70"/>
      <c r="H47" s="69">
        <f t="shared" si="6"/>
        <v>0</v>
      </c>
      <c r="I47" s="70"/>
      <c r="J47" s="69">
        <f t="shared" si="2"/>
        <v>0</v>
      </c>
      <c r="K47" s="84"/>
      <c r="L47" s="84"/>
      <c r="M47" s="83">
        <f t="shared" si="8"/>
        <v>0</v>
      </c>
      <c r="N47" s="84"/>
    </row>
    <row r="48" spans="2:14">
      <c r="B48" s="73"/>
      <c r="C48" s="73" t="s">
        <v>1</v>
      </c>
      <c r="D48" s="82" t="s">
        <v>1</v>
      </c>
      <c r="E48" s="92">
        <v>3</v>
      </c>
      <c r="F48" s="70"/>
      <c r="G48" s="70"/>
      <c r="H48" s="69">
        <f t="shared" si="6"/>
        <v>0</v>
      </c>
      <c r="I48" s="70"/>
      <c r="J48" s="69">
        <f t="shared" si="2"/>
        <v>0</v>
      </c>
      <c r="K48" s="84"/>
      <c r="L48" s="84"/>
      <c r="M48" s="83">
        <f t="shared" si="8"/>
        <v>0</v>
      </c>
      <c r="N48" s="84"/>
    </row>
    <row r="49" spans="2:14">
      <c r="B49" s="73"/>
      <c r="C49" s="73"/>
      <c r="D49" s="82" t="s">
        <v>3</v>
      </c>
      <c r="E49" s="92">
        <v>2</v>
      </c>
      <c r="F49" s="70"/>
      <c r="G49" s="70"/>
      <c r="H49" s="69">
        <f t="shared" si="6"/>
        <v>0</v>
      </c>
      <c r="I49" s="70"/>
      <c r="J49" s="69">
        <f t="shared" si="2"/>
        <v>0</v>
      </c>
      <c r="K49" s="84"/>
      <c r="L49" s="84"/>
      <c r="M49" s="83">
        <f t="shared" si="8"/>
        <v>0</v>
      </c>
      <c r="N49" s="84"/>
    </row>
    <row r="50" spans="2:14">
      <c r="B50" s="78"/>
      <c r="C50" s="82"/>
      <c r="D50" s="78"/>
      <c r="E50" s="79">
        <v>1</v>
      </c>
      <c r="F50" s="70"/>
      <c r="G50" s="70"/>
      <c r="H50" s="88">
        <f t="shared" si="6"/>
        <v>0</v>
      </c>
      <c r="I50" s="70"/>
      <c r="J50" s="88">
        <f t="shared" si="2"/>
        <v>0</v>
      </c>
      <c r="K50" s="84"/>
      <c r="L50" s="84"/>
      <c r="M50" s="89">
        <f t="shared" si="8"/>
        <v>0</v>
      </c>
      <c r="N50" s="84"/>
    </row>
    <row r="51" spans="2:14" ht="15" customHeight="1" thickBot="1">
      <c r="B51" s="283" t="s">
        <v>20</v>
      </c>
      <c r="C51" s="284"/>
      <c r="D51" s="284"/>
      <c r="E51" s="285"/>
      <c r="F51" s="69">
        <f t="shared" ref="F51:N51" si="9">SUM(F38:F50)</f>
        <v>0</v>
      </c>
      <c r="G51" s="69">
        <f t="shared" si="9"/>
        <v>0</v>
      </c>
      <c r="H51" s="69">
        <f t="shared" si="9"/>
        <v>0</v>
      </c>
      <c r="I51" s="69">
        <f t="shared" si="9"/>
        <v>0</v>
      </c>
      <c r="J51" s="69">
        <f t="shared" si="9"/>
        <v>0</v>
      </c>
      <c r="K51" s="69">
        <f t="shared" si="9"/>
        <v>0</v>
      </c>
      <c r="L51" s="69">
        <f t="shared" si="9"/>
        <v>0</v>
      </c>
      <c r="M51" s="69">
        <f t="shared" si="9"/>
        <v>0</v>
      </c>
      <c r="N51" s="69">
        <f t="shared" si="9"/>
        <v>0</v>
      </c>
    </row>
    <row r="52" spans="2:14" ht="15.75" thickBot="1">
      <c r="B52" s="283" t="s">
        <v>34</v>
      </c>
      <c r="C52" s="284"/>
      <c r="D52" s="284"/>
      <c r="E52" s="285"/>
      <c r="F52" s="194"/>
      <c r="G52" s="195"/>
      <c r="H52" s="195"/>
      <c r="I52" s="195"/>
      <c r="J52" s="195"/>
      <c r="K52" s="218">
        <v>3</v>
      </c>
      <c r="L52" s="218">
        <v>4</v>
      </c>
      <c r="M52" s="218">
        <v>7</v>
      </c>
      <c r="N52" s="218">
        <v>4</v>
      </c>
    </row>
    <row r="53" spans="2:14" ht="15" customHeight="1">
      <c r="B53" s="280" t="s">
        <v>36</v>
      </c>
      <c r="C53" s="281"/>
      <c r="D53" s="281"/>
      <c r="E53" s="282"/>
      <c r="F53" s="90">
        <f>+F23+F37+F51+F52</f>
        <v>3043</v>
      </c>
      <c r="G53" s="90">
        <f t="shared" ref="G53:J53" si="10">+G23+G37+G51+G52</f>
        <v>315</v>
      </c>
      <c r="H53" s="90">
        <f t="shared" si="10"/>
        <v>3358</v>
      </c>
      <c r="I53" s="90">
        <f t="shared" si="10"/>
        <v>381</v>
      </c>
      <c r="J53" s="90">
        <f t="shared" si="10"/>
        <v>3739</v>
      </c>
      <c r="K53" s="90">
        <f>+K23+K37+K51+K52</f>
        <v>1834</v>
      </c>
      <c r="L53" s="90">
        <f t="shared" ref="L53:N53" si="11">+L23+L37+L51+L52</f>
        <v>316</v>
      </c>
      <c r="M53" s="90">
        <f t="shared" si="11"/>
        <v>2150</v>
      </c>
      <c r="N53" s="90">
        <f t="shared" si="11"/>
        <v>393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H10:H51 F37:G51 J10:J51 I37:I51 M10:M51 N37:N51 F23:G23 I23 K23:L23 N23 K37:L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19" zoomScaleNormal="100" zoomScaleSheetLayoutView="100" workbookViewId="0">
      <selection activeCell="F52" sqref="F52:N52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49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65" t="s">
        <v>37</v>
      </c>
      <c r="C7" s="266"/>
      <c r="D7" s="266"/>
      <c r="E7" s="267"/>
      <c r="F7" s="274" t="s">
        <v>33</v>
      </c>
      <c r="G7" s="275"/>
      <c r="H7" s="275"/>
      <c r="I7" s="275"/>
      <c r="J7" s="276"/>
      <c r="K7" s="274" t="s">
        <v>28</v>
      </c>
      <c r="L7" s="275"/>
      <c r="M7" s="275"/>
      <c r="N7" s="276"/>
    </row>
    <row r="8" spans="2:14" ht="15" customHeight="1">
      <c r="B8" s="268"/>
      <c r="C8" s="269"/>
      <c r="D8" s="269"/>
      <c r="E8" s="270"/>
      <c r="F8" s="274" t="s">
        <v>13</v>
      </c>
      <c r="G8" s="275"/>
      <c r="H8" s="276"/>
      <c r="I8" s="277" t="s">
        <v>14</v>
      </c>
      <c r="J8" s="277" t="s">
        <v>15</v>
      </c>
      <c r="K8" s="277" t="s">
        <v>30</v>
      </c>
      <c r="L8" s="277" t="s">
        <v>31</v>
      </c>
      <c r="M8" s="277" t="s">
        <v>15</v>
      </c>
      <c r="N8" s="277" t="s">
        <v>29</v>
      </c>
    </row>
    <row r="9" spans="2:14" ht="24.75" thickBot="1">
      <c r="B9" s="271"/>
      <c r="C9" s="272"/>
      <c r="D9" s="272"/>
      <c r="E9" s="273"/>
      <c r="F9" s="91" t="s">
        <v>16</v>
      </c>
      <c r="G9" s="91" t="s">
        <v>17</v>
      </c>
      <c r="H9" s="91" t="s">
        <v>23</v>
      </c>
      <c r="I9" s="278"/>
      <c r="J9" s="278"/>
      <c r="K9" s="279"/>
      <c r="L9" s="279"/>
      <c r="M9" s="278"/>
      <c r="N9" s="279"/>
    </row>
    <row r="10" spans="2:14" ht="13.5" thickBot="1">
      <c r="B10" s="64"/>
      <c r="C10" s="65"/>
      <c r="D10" s="66"/>
      <c r="E10" s="67">
        <v>13</v>
      </c>
      <c r="F10" s="181">
        <v>855</v>
      </c>
      <c r="G10" s="182">
        <v>0</v>
      </c>
      <c r="H10" s="69">
        <f>F10+G10</f>
        <v>855</v>
      </c>
      <c r="I10" s="181">
        <v>0</v>
      </c>
      <c r="J10" s="69">
        <f>H10+I10</f>
        <v>855</v>
      </c>
      <c r="K10" s="185">
        <v>731</v>
      </c>
      <c r="L10" s="186">
        <v>170</v>
      </c>
      <c r="M10" s="72">
        <f t="shared" ref="M10:M12" si="0">K10+L10</f>
        <v>901</v>
      </c>
      <c r="N10" s="185">
        <v>187</v>
      </c>
    </row>
    <row r="11" spans="2:14" ht="13.5" thickBot="1">
      <c r="B11" s="73" t="s">
        <v>1</v>
      </c>
      <c r="C11" s="74" t="s">
        <v>0</v>
      </c>
      <c r="D11" s="66"/>
      <c r="E11" s="92">
        <v>12</v>
      </c>
      <c r="F11" s="183">
        <v>62</v>
      </c>
      <c r="G11" s="184">
        <v>0</v>
      </c>
      <c r="H11" s="69">
        <f t="shared" ref="H11:H22" si="1">F11+G11</f>
        <v>62</v>
      </c>
      <c r="I11" s="183">
        <v>0</v>
      </c>
      <c r="J11" s="69">
        <f t="shared" ref="J11:J50" si="2">H11+I11</f>
        <v>62</v>
      </c>
      <c r="K11" s="187">
        <v>2</v>
      </c>
      <c r="L11" s="188">
        <v>2</v>
      </c>
      <c r="M11" s="72">
        <f t="shared" si="0"/>
        <v>4</v>
      </c>
      <c r="N11" s="187">
        <v>3</v>
      </c>
    </row>
    <row r="12" spans="2:14" ht="13.5" thickBot="1">
      <c r="B12" s="73" t="s">
        <v>2</v>
      </c>
      <c r="C12" s="76"/>
      <c r="D12" s="77" t="s">
        <v>6</v>
      </c>
      <c r="E12" s="92">
        <v>11</v>
      </c>
      <c r="F12" s="183">
        <v>64</v>
      </c>
      <c r="G12" s="184">
        <v>0</v>
      </c>
      <c r="H12" s="69">
        <f t="shared" si="1"/>
        <v>64</v>
      </c>
      <c r="I12" s="183">
        <v>0</v>
      </c>
      <c r="J12" s="69">
        <f t="shared" si="2"/>
        <v>64</v>
      </c>
      <c r="K12" s="187">
        <v>1</v>
      </c>
      <c r="L12" s="188">
        <v>1</v>
      </c>
      <c r="M12" s="72">
        <f t="shared" si="0"/>
        <v>2</v>
      </c>
      <c r="N12" s="187">
        <v>1</v>
      </c>
    </row>
    <row r="13" spans="2:14" ht="13.5" thickBot="1">
      <c r="B13" s="73" t="s">
        <v>1</v>
      </c>
      <c r="C13" s="74"/>
      <c r="D13" s="77" t="s">
        <v>10</v>
      </c>
      <c r="E13" s="92">
        <v>10</v>
      </c>
      <c r="F13" s="183">
        <v>54</v>
      </c>
      <c r="G13" s="184">
        <v>0</v>
      </c>
      <c r="H13" s="69">
        <f t="shared" si="1"/>
        <v>54</v>
      </c>
      <c r="I13" s="183">
        <v>0</v>
      </c>
      <c r="J13" s="69">
        <f t="shared" si="2"/>
        <v>54</v>
      </c>
      <c r="K13" s="187">
        <v>8</v>
      </c>
      <c r="L13" s="188">
        <v>3</v>
      </c>
      <c r="M13" s="72">
        <f>K13+L13</f>
        <v>11</v>
      </c>
      <c r="N13" s="187">
        <v>4</v>
      </c>
    </row>
    <row r="14" spans="2:14" ht="13.5" thickBot="1">
      <c r="B14" s="73" t="s">
        <v>3</v>
      </c>
      <c r="C14" s="74"/>
      <c r="D14" s="77" t="s">
        <v>25</v>
      </c>
      <c r="E14" s="92">
        <v>9</v>
      </c>
      <c r="F14" s="183">
        <v>29</v>
      </c>
      <c r="G14" s="184">
        <v>0</v>
      </c>
      <c r="H14" s="69">
        <f t="shared" si="1"/>
        <v>29</v>
      </c>
      <c r="I14" s="183">
        <v>0</v>
      </c>
      <c r="J14" s="69">
        <f t="shared" si="2"/>
        <v>29</v>
      </c>
      <c r="K14" s="187">
        <v>3</v>
      </c>
      <c r="L14" s="188">
        <v>0</v>
      </c>
      <c r="M14" s="72">
        <f t="shared" ref="M14:M22" si="3">K14+L14</f>
        <v>3</v>
      </c>
      <c r="N14" s="187">
        <v>0</v>
      </c>
    </row>
    <row r="15" spans="2:14" ht="13.5" thickBot="1">
      <c r="B15" s="73" t="s">
        <v>4</v>
      </c>
      <c r="C15" s="74" t="s">
        <v>5</v>
      </c>
      <c r="D15" s="77" t="s">
        <v>22</v>
      </c>
      <c r="E15" s="92">
        <v>8</v>
      </c>
      <c r="F15" s="183">
        <v>25</v>
      </c>
      <c r="G15" s="184">
        <v>0</v>
      </c>
      <c r="H15" s="69">
        <f t="shared" si="1"/>
        <v>25</v>
      </c>
      <c r="I15" s="183">
        <v>0</v>
      </c>
      <c r="J15" s="69">
        <f t="shared" si="2"/>
        <v>25</v>
      </c>
      <c r="K15" s="187">
        <v>1</v>
      </c>
      <c r="L15" s="188">
        <v>0</v>
      </c>
      <c r="M15" s="72">
        <f t="shared" si="3"/>
        <v>1</v>
      </c>
      <c r="N15" s="187">
        <v>0</v>
      </c>
    </row>
    <row r="16" spans="2:14" ht="13.5" thickBot="1">
      <c r="B16" s="73" t="s">
        <v>6</v>
      </c>
      <c r="C16" s="74"/>
      <c r="D16" s="77" t="s">
        <v>12</v>
      </c>
      <c r="E16" s="92">
        <v>7</v>
      </c>
      <c r="F16" s="183">
        <v>27</v>
      </c>
      <c r="G16" s="184">
        <v>0</v>
      </c>
      <c r="H16" s="69">
        <f t="shared" si="1"/>
        <v>27</v>
      </c>
      <c r="I16" s="183">
        <v>0</v>
      </c>
      <c r="J16" s="69">
        <f t="shared" si="2"/>
        <v>27</v>
      </c>
      <c r="K16" s="187">
        <v>0</v>
      </c>
      <c r="L16" s="188">
        <v>2</v>
      </c>
      <c r="M16" s="72">
        <f t="shared" si="3"/>
        <v>2</v>
      </c>
      <c r="N16" s="187">
        <v>3</v>
      </c>
    </row>
    <row r="17" spans="2:14" ht="13.5" thickBot="1">
      <c r="B17" s="73" t="s">
        <v>7</v>
      </c>
      <c r="C17" s="76"/>
      <c r="D17" s="77" t="s">
        <v>4</v>
      </c>
      <c r="E17" s="92">
        <v>6</v>
      </c>
      <c r="F17" s="183">
        <v>15</v>
      </c>
      <c r="G17" s="184">
        <v>0</v>
      </c>
      <c r="H17" s="69">
        <f t="shared" si="1"/>
        <v>15</v>
      </c>
      <c r="I17" s="183">
        <v>0</v>
      </c>
      <c r="J17" s="69">
        <f t="shared" si="2"/>
        <v>15</v>
      </c>
      <c r="K17" s="187">
        <v>1</v>
      </c>
      <c r="L17" s="188">
        <v>0</v>
      </c>
      <c r="M17" s="72">
        <f t="shared" si="3"/>
        <v>1</v>
      </c>
      <c r="N17" s="187">
        <v>0</v>
      </c>
    </row>
    <row r="18" spans="2:14" ht="13.5" thickBot="1">
      <c r="B18" s="73" t="s">
        <v>1</v>
      </c>
      <c r="C18" s="74"/>
      <c r="D18" s="77" t="s">
        <v>9</v>
      </c>
      <c r="E18" s="92">
        <v>5</v>
      </c>
      <c r="F18" s="183">
        <v>3</v>
      </c>
      <c r="G18" s="184">
        <v>0</v>
      </c>
      <c r="H18" s="69">
        <f t="shared" si="1"/>
        <v>3</v>
      </c>
      <c r="I18" s="183">
        <v>0</v>
      </c>
      <c r="J18" s="69">
        <f t="shared" si="2"/>
        <v>3</v>
      </c>
      <c r="K18" s="187">
        <v>2</v>
      </c>
      <c r="L18" s="188">
        <v>1</v>
      </c>
      <c r="M18" s="72">
        <f t="shared" si="3"/>
        <v>3</v>
      </c>
      <c r="N18" s="187">
        <v>1</v>
      </c>
    </row>
    <row r="19" spans="2:14" ht="13.5" thickBot="1">
      <c r="B19" s="73"/>
      <c r="C19" s="74"/>
      <c r="D19" s="77" t="s">
        <v>12</v>
      </c>
      <c r="E19" s="92">
        <v>4</v>
      </c>
      <c r="F19" s="183">
        <v>17</v>
      </c>
      <c r="G19" s="184">
        <v>0</v>
      </c>
      <c r="H19" s="69">
        <f t="shared" si="1"/>
        <v>17</v>
      </c>
      <c r="I19" s="183">
        <v>0</v>
      </c>
      <c r="J19" s="69">
        <f t="shared" si="2"/>
        <v>17</v>
      </c>
      <c r="K19" s="187">
        <v>2</v>
      </c>
      <c r="L19" s="188">
        <v>0</v>
      </c>
      <c r="M19" s="72">
        <f t="shared" si="3"/>
        <v>2</v>
      </c>
      <c r="N19" s="187">
        <v>0</v>
      </c>
    </row>
    <row r="20" spans="2:14" ht="13.5" thickBot="1">
      <c r="B20" s="73"/>
      <c r="C20" s="74" t="s">
        <v>1</v>
      </c>
      <c r="D20" s="66"/>
      <c r="E20" s="92">
        <v>3</v>
      </c>
      <c r="F20" s="183">
        <v>0</v>
      </c>
      <c r="G20" s="184">
        <v>15</v>
      </c>
      <c r="H20" s="69">
        <f t="shared" si="1"/>
        <v>15</v>
      </c>
      <c r="I20" s="183">
        <v>0</v>
      </c>
      <c r="J20" s="69">
        <f t="shared" si="2"/>
        <v>15</v>
      </c>
      <c r="K20" s="187">
        <v>1</v>
      </c>
      <c r="L20" s="188">
        <v>1</v>
      </c>
      <c r="M20" s="72">
        <f t="shared" si="3"/>
        <v>2</v>
      </c>
      <c r="N20" s="187">
        <v>1</v>
      </c>
    </row>
    <row r="21" spans="2:14" ht="13.5" thickBot="1">
      <c r="B21" s="73"/>
      <c r="C21" s="74"/>
      <c r="D21" s="66"/>
      <c r="E21" s="92">
        <v>2</v>
      </c>
      <c r="F21" s="183">
        <v>0</v>
      </c>
      <c r="G21" s="184">
        <v>90</v>
      </c>
      <c r="H21" s="69">
        <f t="shared" si="1"/>
        <v>90</v>
      </c>
      <c r="I21" s="183">
        <v>0</v>
      </c>
      <c r="J21" s="69">
        <f t="shared" si="2"/>
        <v>90</v>
      </c>
      <c r="K21" s="187">
        <v>0</v>
      </c>
      <c r="L21" s="188">
        <v>0</v>
      </c>
      <c r="M21" s="72">
        <f t="shared" si="3"/>
        <v>0</v>
      </c>
      <c r="N21" s="187">
        <v>0</v>
      </c>
    </row>
    <row r="22" spans="2:14" ht="13.5" thickBot="1">
      <c r="B22" s="78"/>
      <c r="C22" s="76"/>
      <c r="D22" s="66"/>
      <c r="E22" s="79">
        <v>1</v>
      </c>
      <c r="F22" s="183">
        <v>0</v>
      </c>
      <c r="G22" s="184">
        <v>58</v>
      </c>
      <c r="H22" s="69">
        <f t="shared" si="1"/>
        <v>58</v>
      </c>
      <c r="I22" s="183">
        <v>68</v>
      </c>
      <c r="J22" s="69">
        <f t="shared" si="2"/>
        <v>126</v>
      </c>
      <c r="K22" s="187">
        <v>1</v>
      </c>
      <c r="L22" s="188">
        <v>0</v>
      </c>
      <c r="M22" s="72">
        <f t="shared" si="3"/>
        <v>1</v>
      </c>
      <c r="N22" s="187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1151</v>
      </c>
      <c r="G23" s="69">
        <f>SUM(G10:G22)</f>
        <v>163</v>
      </c>
      <c r="H23" s="80">
        <f>SUM(H10:H22)</f>
        <v>1314</v>
      </c>
      <c r="I23" s="69">
        <f t="shared" ref="I23:N23" si="4">SUM(I10:I22)</f>
        <v>68</v>
      </c>
      <c r="J23" s="80">
        <f>SUM(J10:J22)</f>
        <v>1382</v>
      </c>
      <c r="K23" s="81">
        <f>SUM(K10:K22)</f>
        <v>753</v>
      </c>
      <c r="L23" s="81">
        <f>SUM(L10:L22)</f>
        <v>180</v>
      </c>
      <c r="M23" s="69">
        <f t="shared" si="4"/>
        <v>933</v>
      </c>
      <c r="N23" s="69">
        <f t="shared" si="4"/>
        <v>200</v>
      </c>
    </row>
    <row r="24" spans="2:14" ht="13.5" thickBot="1">
      <c r="B24" s="73"/>
      <c r="C24" s="73"/>
      <c r="D24" s="82"/>
      <c r="E24" s="78">
        <v>13</v>
      </c>
      <c r="F24" s="249">
        <v>1320</v>
      </c>
      <c r="G24" s="182">
        <v>0</v>
      </c>
      <c r="H24" s="69">
        <f>F24+G24</f>
        <v>1320</v>
      </c>
      <c r="I24" s="181">
        <v>0</v>
      </c>
      <c r="J24" s="69">
        <f t="shared" si="2"/>
        <v>1320</v>
      </c>
      <c r="K24" s="185">
        <v>807</v>
      </c>
      <c r="L24" s="186">
        <v>125</v>
      </c>
      <c r="M24" s="83">
        <f t="shared" ref="M24:M36" si="5">K24+L24</f>
        <v>932</v>
      </c>
      <c r="N24" s="185">
        <v>150</v>
      </c>
    </row>
    <row r="25" spans="2:14" ht="13.5" thickBot="1">
      <c r="B25" s="73"/>
      <c r="C25" s="73" t="s">
        <v>0</v>
      </c>
      <c r="D25" s="82"/>
      <c r="E25" s="92">
        <v>12</v>
      </c>
      <c r="F25" s="183">
        <v>76</v>
      </c>
      <c r="G25" s="184">
        <v>0</v>
      </c>
      <c r="H25" s="69">
        <f t="shared" ref="H25:H50" si="6">F25+G25</f>
        <v>76</v>
      </c>
      <c r="I25" s="183">
        <v>0</v>
      </c>
      <c r="J25" s="69">
        <f t="shared" si="2"/>
        <v>76</v>
      </c>
      <c r="K25" s="187">
        <v>2</v>
      </c>
      <c r="L25" s="188">
        <v>1</v>
      </c>
      <c r="M25" s="83">
        <f t="shared" si="5"/>
        <v>3</v>
      </c>
      <c r="N25" s="187">
        <v>1</v>
      </c>
    </row>
    <row r="26" spans="2:14" ht="13.5" thickBot="1">
      <c r="B26" s="73" t="s">
        <v>7</v>
      </c>
      <c r="C26" s="78"/>
      <c r="D26" s="82"/>
      <c r="E26" s="92">
        <v>11</v>
      </c>
      <c r="F26" s="183">
        <v>75</v>
      </c>
      <c r="G26" s="184">
        <v>0</v>
      </c>
      <c r="H26" s="69">
        <f t="shared" si="6"/>
        <v>75</v>
      </c>
      <c r="I26" s="183">
        <v>0</v>
      </c>
      <c r="J26" s="69">
        <f t="shared" si="2"/>
        <v>75</v>
      </c>
      <c r="K26" s="187">
        <v>2</v>
      </c>
      <c r="L26" s="188">
        <v>1</v>
      </c>
      <c r="M26" s="83">
        <f t="shared" si="5"/>
        <v>3</v>
      </c>
      <c r="N26" s="187">
        <v>2</v>
      </c>
    </row>
    <row r="27" spans="2:14" ht="13.5" thickBot="1">
      <c r="B27" s="73" t="s">
        <v>8</v>
      </c>
      <c r="C27" s="73"/>
      <c r="D27" s="82" t="s">
        <v>26</v>
      </c>
      <c r="E27" s="92">
        <v>10</v>
      </c>
      <c r="F27" s="183">
        <v>73</v>
      </c>
      <c r="G27" s="184">
        <v>0</v>
      </c>
      <c r="H27" s="69">
        <f t="shared" si="6"/>
        <v>73</v>
      </c>
      <c r="I27" s="183">
        <v>0</v>
      </c>
      <c r="J27" s="69">
        <f t="shared" si="2"/>
        <v>73</v>
      </c>
      <c r="K27" s="187">
        <v>2</v>
      </c>
      <c r="L27" s="188">
        <v>2</v>
      </c>
      <c r="M27" s="83">
        <f t="shared" si="5"/>
        <v>4</v>
      </c>
      <c r="N27" s="187">
        <v>2</v>
      </c>
    </row>
    <row r="28" spans="2:14" ht="13.5" thickBot="1">
      <c r="B28" s="73" t="s">
        <v>0</v>
      </c>
      <c r="C28" s="73"/>
      <c r="D28" s="82" t="s">
        <v>8</v>
      </c>
      <c r="E28" s="92">
        <v>9</v>
      </c>
      <c r="F28" s="183">
        <v>42</v>
      </c>
      <c r="G28" s="184">
        <v>0</v>
      </c>
      <c r="H28" s="69">
        <f t="shared" si="6"/>
        <v>42</v>
      </c>
      <c r="I28" s="183">
        <v>0</v>
      </c>
      <c r="J28" s="69">
        <f t="shared" si="2"/>
        <v>42</v>
      </c>
      <c r="K28" s="187">
        <v>1</v>
      </c>
      <c r="L28" s="188">
        <v>2</v>
      </c>
      <c r="M28" s="83">
        <f t="shared" si="5"/>
        <v>3</v>
      </c>
      <c r="N28" s="187">
        <v>3</v>
      </c>
    </row>
    <row r="29" spans="2:14" ht="13.5" thickBot="1">
      <c r="B29" s="73" t="s">
        <v>2</v>
      </c>
      <c r="C29" s="73" t="s">
        <v>5</v>
      </c>
      <c r="D29" s="82" t="s">
        <v>27</v>
      </c>
      <c r="E29" s="92">
        <v>8</v>
      </c>
      <c r="F29" s="183">
        <v>30</v>
      </c>
      <c r="G29" s="184">
        <v>0</v>
      </c>
      <c r="H29" s="69">
        <f t="shared" si="6"/>
        <v>30</v>
      </c>
      <c r="I29" s="183">
        <v>0</v>
      </c>
      <c r="J29" s="69">
        <f t="shared" si="2"/>
        <v>30</v>
      </c>
      <c r="K29" s="187">
        <v>3</v>
      </c>
      <c r="L29" s="188">
        <v>0</v>
      </c>
      <c r="M29" s="83">
        <f t="shared" si="5"/>
        <v>3</v>
      </c>
      <c r="N29" s="187">
        <v>0</v>
      </c>
    </row>
    <row r="30" spans="2:14" ht="13.5" thickBot="1">
      <c r="B30" s="73" t="s">
        <v>4</v>
      </c>
      <c r="C30" s="73"/>
      <c r="D30" s="82" t="s">
        <v>4</v>
      </c>
      <c r="E30" s="92">
        <v>7</v>
      </c>
      <c r="F30" s="183">
        <v>38</v>
      </c>
      <c r="G30" s="184">
        <v>0</v>
      </c>
      <c r="H30" s="69">
        <f t="shared" si="6"/>
        <v>38</v>
      </c>
      <c r="I30" s="183">
        <v>0</v>
      </c>
      <c r="J30" s="69">
        <f t="shared" si="2"/>
        <v>38</v>
      </c>
      <c r="K30" s="187">
        <v>1</v>
      </c>
      <c r="L30" s="188">
        <v>0</v>
      </c>
      <c r="M30" s="83">
        <f t="shared" si="5"/>
        <v>1</v>
      </c>
      <c r="N30" s="187">
        <v>0</v>
      </c>
    </row>
    <row r="31" spans="2:14" ht="13.5" thickBot="1">
      <c r="B31" s="73" t="s">
        <v>0</v>
      </c>
      <c r="C31" s="73"/>
      <c r="D31" s="82" t="s">
        <v>9</v>
      </c>
      <c r="E31" s="92">
        <v>6</v>
      </c>
      <c r="F31" s="183">
        <v>22</v>
      </c>
      <c r="G31" s="184">
        <v>0</v>
      </c>
      <c r="H31" s="69">
        <f t="shared" si="6"/>
        <v>22</v>
      </c>
      <c r="I31" s="183">
        <v>0</v>
      </c>
      <c r="J31" s="69">
        <f t="shared" si="2"/>
        <v>22</v>
      </c>
      <c r="K31" s="187">
        <v>0</v>
      </c>
      <c r="L31" s="188">
        <v>0</v>
      </c>
      <c r="M31" s="83">
        <f t="shared" si="5"/>
        <v>0</v>
      </c>
      <c r="N31" s="187">
        <v>0</v>
      </c>
    </row>
    <row r="32" spans="2:14" ht="13.5" thickBot="1">
      <c r="B32" s="73" t="s">
        <v>9</v>
      </c>
      <c r="C32" s="79"/>
      <c r="D32" s="82"/>
      <c r="E32" s="92">
        <v>5</v>
      </c>
      <c r="F32" s="183">
        <v>8</v>
      </c>
      <c r="G32" s="184">
        <v>0</v>
      </c>
      <c r="H32" s="69">
        <f t="shared" si="6"/>
        <v>8</v>
      </c>
      <c r="I32" s="183">
        <v>0</v>
      </c>
      <c r="J32" s="69">
        <f t="shared" si="2"/>
        <v>8</v>
      </c>
      <c r="K32" s="187">
        <v>0</v>
      </c>
      <c r="L32" s="188">
        <v>1</v>
      </c>
      <c r="M32" s="83">
        <f t="shared" si="5"/>
        <v>1</v>
      </c>
      <c r="N32" s="187">
        <v>2</v>
      </c>
    </row>
    <row r="33" spans="2:14" ht="13.5" thickBot="1">
      <c r="B33" s="73"/>
      <c r="C33" s="73"/>
      <c r="D33" s="82"/>
      <c r="E33" s="92">
        <v>4</v>
      </c>
      <c r="F33" s="183">
        <v>8</v>
      </c>
      <c r="G33" s="184">
        <v>0</v>
      </c>
      <c r="H33" s="69">
        <f t="shared" si="6"/>
        <v>8</v>
      </c>
      <c r="I33" s="183">
        <v>0</v>
      </c>
      <c r="J33" s="69">
        <f t="shared" si="2"/>
        <v>8</v>
      </c>
      <c r="K33" s="187">
        <v>0</v>
      </c>
      <c r="L33" s="188">
        <v>0</v>
      </c>
      <c r="M33" s="83">
        <f t="shared" si="5"/>
        <v>0</v>
      </c>
      <c r="N33" s="187">
        <v>0</v>
      </c>
    </row>
    <row r="34" spans="2:14" ht="13.5" thickBot="1">
      <c r="B34" s="73"/>
      <c r="C34" s="73" t="s">
        <v>1</v>
      </c>
      <c r="D34" s="82"/>
      <c r="E34" s="92">
        <v>3</v>
      </c>
      <c r="F34" s="183">
        <v>0</v>
      </c>
      <c r="G34" s="184">
        <v>13</v>
      </c>
      <c r="H34" s="69">
        <f t="shared" si="6"/>
        <v>13</v>
      </c>
      <c r="I34" s="183">
        <v>0</v>
      </c>
      <c r="J34" s="69">
        <f t="shared" si="2"/>
        <v>13</v>
      </c>
      <c r="K34" s="187">
        <v>1</v>
      </c>
      <c r="L34" s="188">
        <v>0</v>
      </c>
      <c r="M34" s="83">
        <f t="shared" si="5"/>
        <v>1</v>
      </c>
      <c r="N34" s="187">
        <v>0</v>
      </c>
    </row>
    <row r="35" spans="2:14" ht="13.5" thickBot="1">
      <c r="B35" s="73"/>
      <c r="C35" s="73"/>
      <c r="D35" s="82"/>
      <c r="E35" s="92">
        <v>2</v>
      </c>
      <c r="F35" s="183">
        <v>0</v>
      </c>
      <c r="G35" s="184">
        <v>87</v>
      </c>
      <c r="H35" s="69">
        <f t="shared" si="6"/>
        <v>87</v>
      </c>
      <c r="I35" s="183">
        <v>0</v>
      </c>
      <c r="J35" s="69">
        <f t="shared" si="2"/>
        <v>87</v>
      </c>
      <c r="K35" s="187">
        <v>0</v>
      </c>
      <c r="L35" s="188">
        <v>2</v>
      </c>
      <c r="M35" s="83">
        <f t="shared" si="5"/>
        <v>2</v>
      </c>
      <c r="N35" s="187">
        <v>2</v>
      </c>
    </row>
    <row r="36" spans="2:14" ht="13.5" thickBot="1">
      <c r="B36" s="78"/>
      <c r="C36" s="78"/>
      <c r="D36" s="82"/>
      <c r="E36" s="79">
        <v>1</v>
      </c>
      <c r="F36" s="183">
        <v>0</v>
      </c>
      <c r="G36" s="184">
        <v>98</v>
      </c>
      <c r="H36" s="69">
        <f t="shared" si="6"/>
        <v>98</v>
      </c>
      <c r="I36" s="183">
        <v>225</v>
      </c>
      <c r="J36" s="69">
        <f>H36+I36</f>
        <v>323</v>
      </c>
      <c r="K36" s="187">
        <v>0</v>
      </c>
      <c r="L36" s="188">
        <v>0</v>
      </c>
      <c r="M36" s="83">
        <f t="shared" si="5"/>
        <v>0</v>
      </c>
      <c r="N36" s="187">
        <v>0</v>
      </c>
    </row>
    <row r="37" spans="2:14" ht="15" customHeight="1" thickBot="1">
      <c r="B37" s="283" t="s">
        <v>19</v>
      </c>
      <c r="C37" s="284"/>
      <c r="D37" s="284"/>
      <c r="E37" s="285"/>
      <c r="F37" s="81">
        <f t="shared" ref="F37:N37" si="7">SUM(F24:F36)</f>
        <v>1692</v>
      </c>
      <c r="G37" s="69">
        <f t="shared" si="7"/>
        <v>198</v>
      </c>
      <c r="H37" s="85">
        <f t="shared" si="7"/>
        <v>1890</v>
      </c>
      <c r="I37" s="86">
        <f t="shared" si="7"/>
        <v>225</v>
      </c>
      <c r="J37" s="80">
        <f t="shared" si="7"/>
        <v>2115</v>
      </c>
      <c r="K37" s="81">
        <f t="shared" si="7"/>
        <v>819</v>
      </c>
      <c r="L37" s="69">
        <f t="shared" si="7"/>
        <v>134</v>
      </c>
      <c r="M37" s="80">
        <f t="shared" si="7"/>
        <v>953</v>
      </c>
      <c r="N37" s="81">
        <f t="shared" si="7"/>
        <v>162</v>
      </c>
    </row>
    <row r="38" spans="2:14" ht="13.5" thickBot="1">
      <c r="B38" s="79"/>
      <c r="C38" s="79"/>
      <c r="D38" s="87"/>
      <c r="E38" s="92">
        <v>13</v>
      </c>
      <c r="F38" s="181">
        <v>15</v>
      </c>
      <c r="G38" s="182">
        <v>0</v>
      </c>
      <c r="H38" s="69">
        <f t="shared" si="6"/>
        <v>15</v>
      </c>
      <c r="I38" s="181">
        <v>0</v>
      </c>
      <c r="J38" s="69">
        <f t="shared" si="2"/>
        <v>15</v>
      </c>
      <c r="K38" s="185">
        <v>2</v>
      </c>
      <c r="L38" s="186">
        <v>1</v>
      </c>
      <c r="M38" s="83">
        <f>K38+L38</f>
        <v>3</v>
      </c>
      <c r="N38" s="185">
        <v>1</v>
      </c>
    </row>
    <row r="39" spans="2:14" ht="13.5" thickBot="1">
      <c r="B39" s="73" t="s">
        <v>1</v>
      </c>
      <c r="C39" s="73" t="s">
        <v>0</v>
      </c>
      <c r="D39" s="82" t="s">
        <v>21</v>
      </c>
      <c r="E39" s="92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187">
        <v>0</v>
      </c>
      <c r="L39" s="188">
        <v>0</v>
      </c>
      <c r="M39" s="83">
        <f t="shared" ref="M39:M50" si="8">K39+L39</f>
        <v>0</v>
      </c>
      <c r="N39" s="187">
        <v>0</v>
      </c>
    </row>
    <row r="40" spans="2:14" ht="13.5" thickBot="1">
      <c r="B40" s="73" t="s">
        <v>10</v>
      </c>
      <c r="C40" s="73"/>
      <c r="D40" s="82" t="s">
        <v>10</v>
      </c>
      <c r="E40" s="92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187">
        <v>0</v>
      </c>
      <c r="L40" s="188">
        <v>0</v>
      </c>
      <c r="M40" s="83">
        <f t="shared" si="8"/>
        <v>0</v>
      </c>
      <c r="N40" s="187">
        <v>0</v>
      </c>
    </row>
    <row r="41" spans="2:14" ht="13.5" thickBot="1">
      <c r="B41" s="73" t="s">
        <v>11</v>
      </c>
      <c r="C41" s="79"/>
      <c r="D41" s="82" t="s">
        <v>2</v>
      </c>
      <c r="E41" s="92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187">
        <v>0</v>
      </c>
      <c r="L41" s="188">
        <v>0</v>
      </c>
      <c r="M41" s="83">
        <f t="shared" si="8"/>
        <v>0</v>
      </c>
      <c r="N41" s="187">
        <v>0</v>
      </c>
    </row>
    <row r="42" spans="2:14" ht="13.5" thickBot="1">
      <c r="B42" s="73" t="s">
        <v>4</v>
      </c>
      <c r="C42" s="73"/>
      <c r="D42" s="82" t="s">
        <v>27</v>
      </c>
      <c r="E42" s="92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187">
        <v>0</v>
      </c>
      <c r="L42" s="188">
        <v>0</v>
      </c>
      <c r="M42" s="83">
        <f t="shared" si="8"/>
        <v>0</v>
      </c>
      <c r="N42" s="187">
        <v>0</v>
      </c>
    </row>
    <row r="43" spans="2:14" ht="13.5" thickBot="1">
      <c r="B43" s="73" t="s">
        <v>3</v>
      </c>
      <c r="C43" s="73" t="s">
        <v>5</v>
      </c>
      <c r="D43" s="82" t="s">
        <v>1</v>
      </c>
      <c r="E43" s="92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187">
        <v>0</v>
      </c>
      <c r="L43" s="188">
        <v>0</v>
      </c>
      <c r="M43" s="83">
        <f t="shared" si="8"/>
        <v>0</v>
      </c>
      <c r="N43" s="187">
        <v>0</v>
      </c>
    </row>
    <row r="44" spans="2:14" ht="13.5" thickBot="1">
      <c r="B44" s="73" t="s">
        <v>4</v>
      </c>
      <c r="C44" s="73"/>
      <c r="D44" s="82" t="s">
        <v>26</v>
      </c>
      <c r="E44" s="92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187">
        <v>0</v>
      </c>
      <c r="L44" s="188">
        <v>0</v>
      </c>
      <c r="M44" s="83">
        <f t="shared" si="8"/>
        <v>0</v>
      </c>
      <c r="N44" s="187">
        <v>0</v>
      </c>
    </row>
    <row r="45" spans="2:14" ht="13.5" thickBot="1">
      <c r="B45" s="73" t="s">
        <v>1</v>
      </c>
      <c r="C45" s="73"/>
      <c r="D45" s="82" t="s">
        <v>22</v>
      </c>
      <c r="E45" s="92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187">
        <v>0</v>
      </c>
      <c r="L45" s="188">
        <v>0</v>
      </c>
      <c r="M45" s="83">
        <f t="shared" si="8"/>
        <v>0</v>
      </c>
      <c r="N45" s="187">
        <v>0</v>
      </c>
    </row>
    <row r="46" spans="2:14" ht="13.5" thickBot="1">
      <c r="B46" s="73" t="s">
        <v>12</v>
      </c>
      <c r="C46" s="79"/>
      <c r="D46" s="82" t="s">
        <v>2</v>
      </c>
      <c r="E46" s="92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187">
        <v>0</v>
      </c>
      <c r="L46" s="188">
        <v>0</v>
      </c>
      <c r="M46" s="83">
        <f t="shared" si="8"/>
        <v>0</v>
      </c>
      <c r="N46" s="187">
        <v>0</v>
      </c>
    </row>
    <row r="47" spans="2:14" ht="13.5" thickBot="1">
      <c r="B47" s="73"/>
      <c r="C47" s="73"/>
      <c r="D47" s="82" t="s">
        <v>7</v>
      </c>
      <c r="E47" s="92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187">
        <v>0</v>
      </c>
      <c r="L47" s="188">
        <v>0</v>
      </c>
      <c r="M47" s="83">
        <f t="shared" si="8"/>
        <v>0</v>
      </c>
      <c r="N47" s="187">
        <v>0</v>
      </c>
    </row>
    <row r="48" spans="2:14" ht="13.5" thickBot="1">
      <c r="B48" s="73"/>
      <c r="C48" s="73" t="s">
        <v>1</v>
      </c>
      <c r="D48" s="82" t="s">
        <v>1</v>
      </c>
      <c r="E48" s="92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187">
        <v>0</v>
      </c>
      <c r="L48" s="188">
        <v>0</v>
      </c>
      <c r="M48" s="83">
        <f t="shared" si="8"/>
        <v>0</v>
      </c>
      <c r="N48" s="187">
        <v>0</v>
      </c>
    </row>
    <row r="49" spans="2:14" ht="13.5" thickBot="1">
      <c r="B49" s="73"/>
      <c r="C49" s="73"/>
      <c r="D49" s="82" t="s">
        <v>3</v>
      </c>
      <c r="E49" s="92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187">
        <v>0</v>
      </c>
      <c r="L49" s="188">
        <v>0</v>
      </c>
      <c r="M49" s="83">
        <f t="shared" si="8"/>
        <v>0</v>
      </c>
      <c r="N49" s="187">
        <v>0</v>
      </c>
    </row>
    <row r="50" spans="2:14" ht="13.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26</v>
      </c>
      <c r="J50" s="88">
        <f t="shared" si="2"/>
        <v>26</v>
      </c>
      <c r="K50" s="187">
        <v>0</v>
      </c>
      <c r="L50" s="188">
        <v>0</v>
      </c>
      <c r="M50" s="89">
        <f t="shared" si="8"/>
        <v>0</v>
      </c>
      <c r="N50" s="187">
        <v>0</v>
      </c>
    </row>
    <row r="51" spans="2:14" ht="15" customHeight="1" thickBot="1">
      <c r="B51" s="283" t="s">
        <v>20</v>
      </c>
      <c r="C51" s="284"/>
      <c r="D51" s="284"/>
      <c r="E51" s="285"/>
      <c r="F51" s="69">
        <f t="shared" ref="F51:N51" si="9">SUM(F38:F50)</f>
        <v>15</v>
      </c>
      <c r="G51" s="69">
        <f t="shared" si="9"/>
        <v>0</v>
      </c>
      <c r="H51" s="69">
        <f t="shared" si="9"/>
        <v>15</v>
      </c>
      <c r="I51" s="69">
        <f t="shared" si="9"/>
        <v>26</v>
      </c>
      <c r="J51" s="69">
        <f t="shared" si="9"/>
        <v>41</v>
      </c>
      <c r="K51" s="69">
        <f t="shared" si="9"/>
        <v>2</v>
      </c>
      <c r="L51" s="69">
        <f t="shared" si="9"/>
        <v>1</v>
      </c>
      <c r="M51" s="69">
        <f t="shared" si="9"/>
        <v>3</v>
      </c>
      <c r="N51" s="69">
        <f t="shared" si="9"/>
        <v>1</v>
      </c>
    </row>
    <row r="52" spans="2:14" ht="13.5" thickBot="1">
      <c r="B52" s="283" t="s">
        <v>34</v>
      </c>
      <c r="C52" s="284"/>
      <c r="D52" s="284"/>
      <c r="E52" s="285"/>
      <c r="F52" s="181">
        <v>0</v>
      </c>
      <c r="G52" s="182">
        <v>0</v>
      </c>
      <c r="H52" s="182">
        <v>0</v>
      </c>
      <c r="I52" s="182">
        <v>0</v>
      </c>
      <c r="J52" s="182">
        <v>0</v>
      </c>
      <c r="K52" s="182">
        <v>13</v>
      </c>
      <c r="L52" s="182">
        <v>5</v>
      </c>
      <c r="M52" s="182">
        <v>18</v>
      </c>
      <c r="N52" s="182">
        <v>5</v>
      </c>
    </row>
    <row r="53" spans="2:14" ht="15" customHeight="1">
      <c r="B53" s="280" t="s">
        <v>36</v>
      </c>
      <c r="C53" s="281"/>
      <c r="D53" s="281"/>
      <c r="E53" s="282"/>
      <c r="F53" s="90">
        <f>+F23+F37+F51+F52</f>
        <v>2858</v>
      </c>
      <c r="G53" s="90">
        <f t="shared" ref="G53:J53" si="10">+G23+G37+G51+G52</f>
        <v>361</v>
      </c>
      <c r="H53" s="90">
        <f t="shared" si="10"/>
        <v>3219</v>
      </c>
      <c r="I53" s="90">
        <f t="shared" si="10"/>
        <v>319</v>
      </c>
      <c r="J53" s="90">
        <f t="shared" si="10"/>
        <v>3538</v>
      </c>
      <c r="K53" s="90">
        <f>+K23+K37+K51+K52</f>
        <v>1587</v>
      </c>
      <c r="L53" s="90">
        <f t="shared" ref="L53:N53" si="11">+L23+L37+L51+L52</f>
        <v>320</v>
      </c>
      <c r="M53" s="90">
        <f t="shared" si="11"/>
        <v>1907</v>
      </c>
      <c r="N53" s="90">
        <f t="shared" si="11"/>
        <v>368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H10:H51 K51:L51 J10:J51 F51:G51 M10:M51 N51 F23:G23 I23 K23:L23 N23 F37:G37 I37 K37:L37 N37 I51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tabSelected="1" view="pageBreakPreview" topLeftCell="A16" zoomScaleNormal="100" zoomScaleSheetLayoutView="100" workbookViewId="0">
      <selection activeCell="Q27" sqref="Q27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50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65" t="s">
        <v>37</v>
      </c>
      <c r="C7" s="266"/>
      <c r="D7" s="266"/>
      <c r="E7" s="267"/>
      <c r="F7" s="274" t="s">
        <v>33</v>
      </c>
      <c r="G7" s="275"/>
      <c r="H7" s="275"/>
      <c r="I7" s="275"/>
      <c r="J7" s="276"/>
      <c r="K7" s="274" t="s">
        <v>28</v>
      </c>
      <c r="L7" s="275"/>
      <c r="M7" s="275"/>
      <c r="N7" s="276"/>
    </row>
    <row r="8" spans="2:14" ht="15" customHeight="1">
      <c r="B8" s="268"/>
      <c r="C8" s="269"/>
      <c r="D8" s="269"/>
      <c r="E8" s="270"/>
      <c r="F8" s="274" t="s">
        <v>13</v>
      </c>
      <c r="G8" s="275"/>
      <c r="H8" s="276"/>
      <c r="I8" s="277" t="s">
        <v>14</v>
      </c>
      <c r="J8" s="277" t="s">
        <v>15</v>
      </c>
      <c r="K8" s="277" t="s">
        <v>30</v>
      </c>
      <c r="L8" s="277" t="s">
        <v>31</v>
      </c>
      <c r="M8" s="277" t="s">
        <v>15</v>
      </c>
      <c r="N8" s="277" t="s">
        <v>29</v>
      </c>
    </row>
    <row r="9" spans="2:14" ht="24">
      <c r="B9" s="271"/>
      <c r="C9" s="272"/>
      <c r="D9" s="272"/>
      <c r="E9" s="273"/>
      <c r="F9" s="91" t="s">
        <v>16</v>
      </c>
      <c r="G9" s="91" t="s">
        <v>17</v>
      </c>
      <c r="H9" s="91" t="s">
        <v>23</v>
      </c>
      <c r="I9" s="278"/>
      <c r="J9" s="278"/>
      <c r="K9" s="279"/>
      <c r="L9" s="279"/>
      <c r="M9" s="278"/>
      <c r="N9" s="279"/>
    </row>
    <row r="10" spans="2:14">
      <c r="B10" s="64"/>
      <c r="C10" s="65"/>
      <c r="D10" s="66"/>
      <c r="E10" s="67">
        <v>13</v>
      </c>
      <c r="F10" s="137">
        <v>640</v>
      </c>
      <c r="G10" s="137">
        <v>0</v>
      </c>
      <c r="H10" s="69">
        <f>F10+G10</f>
        <v>640</v>
      </c>
      <c r="I10" s="138">
        <v>0</v>
      </c>
      <c r="J10" s="69">
        <f>H10+I10</f>
        <v>640</v>
      </c>
      <c r="K10" s="139">
        <v>357</v>
      </c>
      <c r="L10" s="139">
        <v>80</v>
      </c>
      <c r="M10" s="72">
        <f t="shared" ref="M10:M12" si="0">K10+L10</f>
        <v>437</v>
      </c>
      <c r="N10" s="140">
        <v>101</v>
      </c>
    </row>
    <row r="11" spans="2:14">
      <c r="B11" s="73" t="s">
        <v>1</v>
      </c>
      <c r="C11" s="74" t="s">
        <v>0</v>
      </c>
      <c r="D11" s="66"/>
      <c r="E11" s="92">
        <v>12</v>
      </c>
      <c r="F11" s="137">
        <v>36</v>
      </c>
      <c r="G11" s="137">
        <v>0</v>
      </c>
      <c r="H11" s="69">
        <f t="shared" ref="H11:H22" si="1">F11+G11</f>
        <v>36</v>
      </c>
      <c r="I11" s="138">
        <v>0</v>
      </c>
      <c r="J11" s="69">
        <f t="shared" ref="J11:J50" si="2">H11+I11</f>
        <v>36</v>
      </c>
      <c r="K11" s="139">
        <v>6</v>
      </c>
      <c r="L11" s="139">
        <v>8</v>
      </c>
      <c r="M11" s="72">
        <f t="shared" si="0"/>
        <v>14</v>
      </c>
      <c r="N11" s="140">
        <v>9</v>
      </c>
    </row>
    <row r="12" spans="2:14">
      <c r="B12" s="73" t="s">
        <v>2</v>
      </c>
      <c r="C12" s="76"/>
      <c r="D12" s="77" t="s">
        <v>6</v>
      </c>
      <c r="E12" s="92">
        <v>11</v>
      </c>
      <c r="F12" s="137">
        <v>42</v>
      </c>
      <c r="G12" s="137">
        <v>0</v>
      </c>
      <c r="H12" s="69">
        <f t="shared" si="1"/>
        <v>42</v>
      </c>
      <c r="I12" s="138">
        <v>0</v>
      </c>
      <c r="J12" s="69">
        <f t="shared" si="2"/>
        <v>42</v>
      </c>
      <c r="K12" s="139">
        <v>1</v>
      </c>
      <c r="L12" s="139">
        <v>4</v>
      </c>
      <c r="M12" s="72">
        <f t="shared" si="0"/>
        <v>5</v>
      </c>
      <c r="N12" s="140">
        <v>4</v>
      </c>
    </row>
    <row r="13" spans="2:14">
      <c r="B13" s="73" t="s">
        <v>1</v>
      </c>
      <c r="C13" s="74"/>
      <c r="D13" s="77" t="s">
        <v>10</v>
      </c>
      <c r="E13" s="92">
        <v>10</v>
      </c>
      <c r="F13" s="137">
        <v>25</v>
      </c>
      <c r="G13" s="137">
        <v>0</v>
      </c>
      <c r="H13" s="69">
        <f t="shared" si="1"/>
        <v>25</v>
      </c>
      <c r="I13" s="138">
        <v>0</v>
      </c>
      <c r="J13" s="69">
        <f t="shared" si="2"/>
        <v>25</v>
      </c>
      <c r="K13" s="139">
        <v>1</v>
      </c>
      <c r="L13" s="139">
        <v>1</v>
      </c>
      <c r="M13" s="72">
        <f>K13+L13</f>
        <v>2</v>
      </c>
      <c r="N13" s="140">
        <v>1</v>
      </c>
    </row>
    <row r="14" spans="2:14">
      <c r="B14" s="73" t="s">
        <v>3</v>
      </c>
      <c r="C14" s="74"/>
      <c r="D14" s="77" t="s">
        <v>25</v>
      </c>
      <c r="E14" s="92">
        <v>9</v>
      </c>
      <c r="F14" s="137">
        <v>14</v>
      </c>
      <c r="G14" s="137">
        <v>0</v>
      </c>
      <c r="H14" s="69">
        <f t="shared" si="1"/>
        <v>14</v>
      </c>
      <c r="I14" s="138">
        <v>0</v>
      </c>
      <c r="J14" s="69">
        <f t="shared" si="2"/>
        <v>14</v>
      </c>
      <c r="K14" s="139">
        <v>0</v>
      </c>
      <c r="L14" s="139">
        <v>0</v>
      </c>
      <c r="M14" s="72">
        <f t="shared" ref="M14:M22" si="3">K14+L14</f>
        <v>0</v>
      </c>
      <c r="N14" s="140">
        <v>0</v>
      </c>
    </row>
    <row r="15" spans="2:14">
      <c r="B15" s="73" t="s">
        <v>4</v>
      </c>
      <c r="C15" s="74" t="s">
        <v>5</v>
      </c>
      <c r="D15" s="77" t="s">
        <v>22</v>
      </c>
      <c r="E15" s="92">
        <v>8</v>
      </c>
      <c r="F15" s="137">
        <v>8</v>
      </c>
      <c r="G15" s="137">
        <v>0</v>
      </c>
      <c r="H15" s="69">
        <f t="shared" si="1"/>
        <v>8</v>
      </c>
      <c r="I15" s="138">
        <v>0</v>
      </c>
      <c r="J15" s="69">
        <f t="shared" si="2"/>
        <v>8</v>
      </c>
      <c r="K15" s="139">
        <v>0</v>
      </c>
      <c r="L15" s="139">
        <v>0</v>
      </c>
      <c r="M15" s="72">
        <f t="shared" si="3"/>
        <v>0</v>
      </c>
      <c r="N15" s="140">
        <v>0</v>
      </c>
    </row>
    <row r="16" spans="2:14">
      <c r="B16" s="73" t="s">
        <v>6</v>
      </c>
      <c r="C16" s="74"/>
      <c r="D16" s="77" t="s">
        <v>12</v>
      </c>
      <c r="E16" s="92">
        <v>7</v>
      </c>
      <c r="F16" s="137">
        <v>11</v>
      </c>
      <c r="G16" s="137">
        <v>0</v>
      </c>
      <c r="H16" s="69">
        <f t="shared" si="1"/>
        <v>11</v>
      </c>
      <c r="I16" s="138">
        <v>0</v>
      </c>
      <c r="J16" s="69">
        <f t="shared" si="2"/>
        <v>11</v>
      </c>
      <c r="K16" s="139">
        <v>0</v>
      </c>
      <c r="L16" s="139">
        <v>0</v>
      </c>
      <c r="M16" s="72">
        <f t="shared" si="3"/>
        <v>0</v>
      </c>
      <c r="N16" s="140">
        <v>0</v>
      </c>
    </row>
    <row r="17" spans="2:14">
      <c r="B17" s="73" t="s">
        <v>7</v>
      </c>
      <c r="C17" s="76"/>
      <c r="D17" s="77" t="s">
        <v>4</v>
      </c>
      <c r="E17" s="92">
        <v>6</v>
      </c>
      <c r="F17" s="137">
        <v>3</v>
      </c>
      <c r="G17" s="137">
        <v>0</v>
      </c>
      <c r="H17" s="69">
        <f t="shared" si="1"/>
        <v>3</v>
      </c>
      <c r="I17" s="138">
        <v>0</v>
      </c>
      <c r="J17" s="69">
        <f t="shared" si="2"/>
        <v>3</v>
      </c>
      <c r="K17" s="139">
        <v>2</v>
      </c>
      <c r="L17" s="139">
        <v>0</v>
      </c>
      <c r="M17" s="72">
        <f t="shared" si="3"/>
        <v>2</v>
      </c>
      <c r="N17" s="140">
        <v>0</v>
      </c>
    </row>
    <row r="18" spans="2:14">
      <c r="B18" s="73" t="s">
        <v>1</v>
      </c>
      <c r="C18" s="74"/>
      <c r="D18" s="77" t="s">
        <v>9</v>
      </c>
      <c r="E18" s="92">
        <v>5</v>
      </c>
      <c r="F18" s="137">
        <v>0</v>
      </c>
      <c r="G18" s="137">
        <v>0</v>
      </c>
      <c r="H18" s="69">
        <f t="shared" si="1"/>
        <v>0</v>
      </c>
      <c r="I18" s="138">
        <v>0</v>
      </c>
      <c r="J18" s="69">
        <f t="shared" si="2"/>
        <v>0</v>
      </c>
      <c r="K18" s="139">
        <v>0</v>
      </c>
      <c r="L18" s="139">
        <v>2</v>
      </c>
      <c r="M18" s="72">
        <f t="shared" si="3"/>
        <v>2</v>
      </c>
      <c r="N18" s="140">
        <v>3</v>
      </c>
    </row>
    <row r="19" spans="2:14">
      <c r="B19" s="73"/>
      <c r="C19" s="74"/>
      <c r="D19" s="77" t="s">
        <v>12</v>
      </c>
      <c r="E19" s="92">
        <v>4</v>
      </c>
      <c r="F19" s="137">
        <v>1</v>
      </c>
      <c r="G19" s="137">
        <v>0</v>
      </c>
      <c r="H19" s="69">
        <f t="shared" si="1"/>
        <v>1</v>
      </c>
      <c r="I19" s="138">
        <v>0</v>
      </c>
      <c r="J19" s="69">
        <f t="shared" si="2"/>
        <v>1</v>
      </c>
      <c r="K19" s="139">
        <v>1</v>
      </c>
      <c r="L19" s="139">
        <v>4</v>
      </c>
      <c r="M19" s="72">
        <f t="shared" si="3"/>
        <v>5</v>
      </c>
      <c r="N19" s="140">
        <v>5</v>
      </c>
    </row>
    <row r="20" spans="2:14">
      <c r="B20" s="73"/>
      <c r="C20" s="74" t="s">
        <v>1</v>
      </c>
      <c r="D20" s="66"/>
      <c r="E20" s="92">
        <v>3</v>
      </c>
      <c r="F20" s="137">
        <v>0</v>
      </c>
      <c r="G20" s="137">
        <v>0</v>
      </c>
      <c r="H20" s="69">
        <f t="shared" si="1"/>
        <v>0</v>
      </c>
      <c r="I20" s="138">
        <v>0</v>
      </c>
      <c r="J20" s="69">
        <f t="shared" si="2"/>
        <v>0</v>
      </c>
      <c r="K20" s="139">
        <v>0</v>
      </c>
      <c r="L20" s="139">
        <v>0</v>
      </c>
      <c r="M20" s="72">
        <f t="shared" si="3"/>
        <v>0</v>
      </c>
      <c r="N20" s="140">
        <v>0</v>
      </c>
    </row>
    <row r="21" spans="2:14">
      <c r="B21" s="73"/>
      <c r="C21" s="74"/>
      <c r="D21" s="66"/>
      <c r="E21" s="92">
        <v>2</v>
      </c>
      <c r="F21" s="137">
        <v>0</v>
      </c>
      <c r="G21" s="137">
        <v>61</v>
      </c>
      <c r="H21" s="69">
        <f t="shared" si="1"/>
        <v>61</v>
      </c>
      <c r="I21" s="138">
        <v>0</v>
      </c>
      <c r="J21" s="69">
        <f t="shared" si="2"/>
        <v>61</v>
      </c>
      <c r="K21" s="139">
        <v>0</v>
      </c>
      <c r="L21" s="139">
        <v>0</v>
      </c>
      <c r="M21" s="72">
        <f t="shared" si="3"/>
        <v>0</v>
      </c>
      <c r="N21" s="140">
        <v>0</v>
      </c>
    </row>
    <row r="22" spans="2:14">
      <c r="B22" s="78"/>
      <c r="C22" s="76"/>
      <c r="D22" s="66"/>
      <c r="E22" s="79">
        <v>1</v>
      </c>
      <c r="F22" s="137">
        <v>0</v>
      </c>
      <c r="G22" s="137">
        <v>62</v>
      </c>
      <c r="H22" s="69">
        <f t="shared" si="1"/>
        <v>62</v>
      </c>
      <c r="I22" s="138">
        <v>27</v>
      </c>
      <c r="J22" s="69">
        <f t="shared" si="2"/>
        <v>89</v>
      </c>
      <c r="K22" s="139">
        <v>0</v>
      </c>
      <c r="L22" s="139">
        <v>3</v>
      </c>
      <c r="M22" s="72">
        <f t="shared" si="3"/>
        <v>3</v>
      </c>
      <c r="N22" s="140">
        <v>4</v>
      </c>
    </row>
    <row r="23" spans="2:14" ht="15" customHeight="1">
      <c r="B23" s="283" t="s">
        <v>18</v>
      </c>
      <c r="C23" s="284"/>
      <c r="D23" s="284"/>
      <c r="E23" s="285"/>
      <c r="F23" s="69">
        <f>SUM(F10:F22)</f>
        <v>780</v>
      </c>
      <c r="G23" s="69">
        <f>SUM(G10:G22)</f>
        <v>123</v>
      </c>
      <c r="H23" s="80">
        <f>SUM(H10:H22)</f>
        <v>903</v>
      </c>
      <c r="I23" s="69">
        <f t="shared" ref="I23:N23" si="4">SUM(I10:I22)</f>
        <v>27</v>
      </c>
      <c r="J23" s="80">
        <f>SUM(J10:J22)</f>
        <v>930</v>
      </c>
      <c r="K23" s="81">
        <f>SUM(K10:K22)</f>
        <v>368</v>
      </c>
      <c r="L23" s="81">
        <f>SUM(L10:L22)</f>
        <v>102</v>
      </c>
      <c r="M23" s="69">
        <f t="shared" si="4"/>
        <v>470</v>
      </c>
      <c r="N23" s="69">
        <f t="shared" si="4"/>
        <v>127</v>
      </c>
    </row>
    <row r="24" spans="2:14">
      <c r="B24" s="73"/>
      <c r="C24" s="73"/>
      <c r="D24" s="82"/>
      <c r="E24" s="78">
        <v>13</v>
      </c>
      <c r="F24" s="141">
        <v>920</v>
      </c>
      <c r="G24" s="141">
        <v>0</v>
      </c>
      <c r="H24" s="69">
        <f>F24+G24</f>
        <v>920</v>
      </c>
      <c r="I24" s="142">
        <v>0</v>
      </c>
      <c r="J24" s="69">
        <f t="shared" si="2"/>
        <v>920</v>
      </c>
      <c r="K24" s="143">
        <v>536</v>
      </c>
      <c r="L24" s="143">
        <v>113</v>
      </c>
      <c r="M24" s="83">
        <f t="shared" ref="M24:M36" si="5">K24+L24</f>
        <v>649</v>
      </c>
      <c r="N24" s="144">
        <v>146</v>
      </c>
    </row>
    <row r="25" spans="2:14">
      <c r="B25" s="73"/>
      <c r="C25" s="73" t="s">
        <v>0</v>
      </c>
      <c r="D25" s="82"/>
      <c r="E25" s="92">
        <v>12</v>
      </c>
      <c r="F25" s="141">
        <v>32</v>
      </c>
      <c r="G25" s="141">
        <v>0</v>
      </c>
      <c r="H25" s="69">
        <f t="shared" ref="H25:H50" si="6">F25+G25</f>
        <v>32</v>
      </c>
      <c r="I25" s="142">
        <v>0</v>
      </c>
      <c r="J25" s="69">
        <f t="shared" si="2"/>
        <v>32</v>
      </c>
      <c r="K25" s="143">
        <v>1</v>
      </c>
      <c r="L25" s="143">
        <v>0</v>
      </c>
      <c r="M25" s="83">
        <f t="shared" si="5"/>
        <v>1</v>
      </c>
      <c r="N25" s="144">
        <v>0</v>
      </c>
    </row>
    <row r="26" spans="2:14">
      <c r="B26" s="73" t="s">
        <v>7</v>
      </c>
      <c r="C26" s="78"/>
      <c r="D26" s="82"/>
      <c r="E26" s="92">
        <v>11</v>
      </c>
      <c r="F26" s="141">
        <v>32</v>
      </c>
      <c r="G26" s="141">
        <v>0</v>
      </c>
      <c r="H26" s="69">
        <f t="shared" si="6"/>
        <v>32</v>
      </c>
      <c r="I26" s="142">
        <v>0</v>
      </c>
      <c r="J26" s="69">
        <f t="shared" si="2"/>
        <v>32</v>
      </c>
      <c r="K26" s="143">
        <v>3</v>
      </c>
      <c r="L26" s="143">
        <v>0</v>
      </c>
      <c r="M26" s="83">
        <f t="shared" si="5"/>
        <v>3</v>
      </c>
      <c r="N26" s="144">
        <v>0</v>
      </c>
    </row>
    <row r="27" spans="2:14">
      <c r="B27" s="73" t="s">
        <v>8</v>
      </c>
      <c r="C27" s="73"/>
      <c r="D27" s="82" t="s">
        <v>26</v>
      </c>
      <c r="E27" s="92">
        <v>10</v>
      </c>
      <c r="F27" s="141">
        <v>46</v>
      </c>
      <c r="G27" s="141">
        <v>0</v>
      </c>
      <c r="H27" s="69">
        <f t="shared" si="6"/>
        <v>46</v>
      </c>
      <c r="I27" s="142">
        <v>0</v>
      </c>
      <c r="J27" s="69">
        <f t="shared" si="2"/>
        <v>46</v>
      </c>
      <c r="K27" s="143">
        <v>3</v>
      </c>
      <c r="L27" s="143">
        <v>4</v>
      </c>
      <c r="M27" s="83">
        <f t="shared" si="5"/>
        <v>7</v>
      </c>
      <c r="N27" s="144">
        <v>7</v>
      </c>
    </row>
    <row r="28" spans="2:14">
      <c r="B28" s="73" t="s">
        <v>0</v>
      </c>
      <c r="C28" s="73"/>
      <c r="D28" s="82" t="s">
        <v>8</v>
      </c>
      <c r="E28" s="92">
        <v>9</v>
      </c>
      <c r="F28" s="141">
        <v>40</v>
      </c>
      <c r="G28" s="141">
        <v>0</v>
      </c>
      <c r="H28" s="69">
        <f t="shared" si="6"/>
        <v>40</v>
      </c>
      <c r="I28" s="142">
        <v>0</v>
      </c>
      <c r="J28" s="69">
        <f t="shared" si="2"/>
        <v>40</v>
      </c>
      <c r="K28" s="143">
        <v>1</v>
      </c>
      <c r="L28" s="143">
        <v>0</v>
      </c>
      <c r="M28" s="83">
        <f t="shared" si="5"/>
        <v>1</v>
      </c>
      <c r="N28" s="144">
        <v>0</v>
      </c>
    </row>
    <row r="29" spans="2:14">
      <c r="B29" s="73" t="s">
        <v>2</v>
      </c>
      <c r="C29" s="73" t="s">
        <v>5</v>
      </c>
      <c r="D29" s="82" t="s">
        <v>27</v>
      </c>
      <c r="E29" s="92">
        <v>8</v>
      </c>
      <c r="F29" s="141">
        <v>12</v>
      </c>
      <c r="G29" s="141">
        <v>0</v>
      </c>
      <c r="H29" s="69">
        <f t="shared" si="6"/>
        <v>12</v>
      </c>
      <c r="I29" s="142">
        <v>0</v>
      </c>
      <c r="J29" s="69">
        <f t="shared" si="2"/>
        <v>12</v>
      </c>
      <c r="K29" s="143">
        <v>8</v>
      </c>
      <c r="L29" s="143">
        <v>4</v>
      </c>
      <c r="M29" s="83">
        <f t="shared" si="5"/>
        <v>12</v>
      </c>
      <c r="N29" s="144">
        <v>4</v>
      </c>
    </row>
    <row r="30" spans="2:14">
      <c r="B30" s="73" t="s">
        <v>4</v>
      </c>
      <c r="C30" s="73"/>
      <c r="D30" s="82" t="s">
        <v>4</v>
      </c>
      <c r="E30" s="92">
        <v>7</v>
      </c>
      <c r="F30" s="141">
        <v>29</v>
      </c>
      <c r="G30" s="141">
        <v>0</v>
      </c>
      <c r="H30" s="69">
        <f t="shared" si="6"/>
        <v>29</v>
      </c>
      <c r="I30" s="142">
        <v>0</v>
      </c>
      <c r="J30" s="69">
        <f t="shared" si="2"/>
        <v>29</v>
      </c>
      <c r="K30" s="143">
        <v>1</v>
      </c>
      <c r="L30" s="143">
        <v>0</v>
      </c>
      <c r="M30" s="83">
        <f t="shared" si="5"/>
        <v>1</v>
      </c>
      <c r="N30" s="144">
        <v>0</v>
      </c>
    </row>
    <row r="31" spans="2:14">
      <c r="B31" s="73" t="s">
        <v>0</v>
      </c>
      <c r="C31" s="73"/>
      <c r="D31" s="82" t="s">
        <v>9</v>
      </c>
      <c r="E31" s="92">
        <v>6</v>
      </c>
      <c r="F31" s="141">
        <v>1</v>
      </c>
      <c r="G31" s="141">
        <v>0</v>
      </c>
      <c r="H31" s="69">
        <f t="shared" si="6"/>
        <v>1</v>
      </c>
      <c r="I31" s="142">
        <v>0</v>
      </c>
      <c r="J31" s="69">
        <f t="shared" si="2"/>
        <v>1</v>
      </c>
      <c r="K31" s="143">
        <v>4</v>
      </c>
      <c r="L31" s="143">
        <v>1</v>
      </c>
      <c r="M31" s="83">
        <f t="shared" si="5"/>
        <v>5</v>
      </c>
      <c r="N31" s="144">
        <v>2</v>
      </c>
    </row>
    <row r="32" spans="2:14">
      <c r="B32" s="73" t="s">
        <v>9</v>
      </c>
      <c r="C32" s="79"/>
      <c r="D32" s="82"/>
      <c r="E32" s="92">
        <v>5</v>
      </c>
      <c r="F32" s="141">
        <v>1</v>
      </c>
      <c r="G32" s="141">
        <v>0</v>
      </c>
      <c r="H32" s="69">
        <f t="shared" si="6"/>
        <v>1</v>
      </c>
      <c r="I32" s="142">
        <v>0</v>
      </c>
      <c r="J32" s="69">
        <f t="shared" si="2"/>
        <v>1</v>
      </c>
      <c r="K32" s="143">
        <v>0</v>
      </c>
      <c r="L32" s="143">
        <v>0</v>
      </c>
      <c r="M32" s="83">
        <f t="shared" si="5"/>
        <v>0</v>
      </c>
      <c r="N32" s="144">
        <v>0</v>
      </c>
    </row>
    <row r="33" spans="2:14">
      <c r="B33" s="73"/>
      <c r="C33" s="73"/>
      <c r="D33" s="82"/>
      <c r="E33" s="92">
        <v>4</v>
      </c>
      <c r="F33" s="141">
        <v>0</v>
      </c>
      <c r="G33" s="141">
        <v>0</v>
      </c>
      <c r="H33" s="69">
        <f t="shared" si="6"/>
        <v>0</v>
      </c>
      <c r="I33" s="142">
        <v>0</v>
      </c>
      <c r="J33" s="69">
        <f t="shared" si="2"/>
        <v>0</v>
      </c>
      <c r="K33" s="143">
        <v>0</v>
      </c>
      <c r="L33" s="143">
        <v>2</v>
      </c>
      <c r="M33" s="83">
        <f t="shared" si="5"/>
        <v>2</v>
      </c>
      <c r="N33" s="144">
        <v>2</v>
      </c>
    </row>
    <row r="34" spans="2:14">
      <c r="B34" s="73"/>
      <c r="C34" s="73" t="s">
        <v>1</v>
      </c>
      <c r="D34" s="82"/>
      <c r="E34" s="92">
        <v>3</v>
      </c>
      <c r="F34" s="141">
        <v>0</v>
      </c>
      <c r="G34" s="141">
        <v>0</v>
      </c>
      <c r="H34" s="69">
        <f t="shared" si="6"/>
        <v>0</v>
      </c>
      <c r="I34" s="142">
        <v>0</v>
      </c>
      <c r="J34" s="69">
        <f t="shared" si="2"/>
        <v>0</v>
      </c>
      <c r="K34" s="143">
        <v>0</v>
      </c>
      <c r="L34" s="143">
        <v>0</v>
      </c>
      <c r="M34" s="83">
        <f t="shared" si="5"/>
        <v>0</v>
      </c>
      <c r="N34" s="144">
        <v>0</v>
      </c>
    </row>
    <row r="35" spans="2:14">
      <c r="B35" s="73"/>
      <c r="C35" s="73"/>
      <c r="D35" s="82"/>
      <c r="E35" s="92">
        <v>2</v>
      </c>
      <c r="F35" s="141">
        <v>0</v>
      </c>
      <c r="G35" s="141">
        <v>56</v>
      </c>
      <c r="H35" s="69">
        <f t="shared" si="6"/>
        <v>56</v>
      </c>
      <c r="I35" s="142">
        <v>0</v>
      </c>
      <c r="J35" s="69">
        <f t="shared" si="2"/>
        <v>56</v>
      </c>
      <c r="K35" s="143">
        <v>0</v>
      </c>
      <c r="L35" s="143">
        <v>0</v>
      </c>
      <c r="M35" s="83">
        <f t="shared" si="5"/>
        <v>0</v>
      </c>
      <c r="N35" s="144">
        <v>0</v>
      </c>
    </row>
    <row r="36" spans="2:14">
      <c r="B36" s="78"/>
      <c r="C36" s="78"/>
      <c r="D36" s="82"/>
      <c r="E36" s="79">
        <v>1</v>
      </c>
      <c r="F36" s="141">
        <v>0</v>
      </c>
      <c r="G36" s="141">
        <v>55</v>
      </c>
      <c r="H36" s="69">
        <f t="shared" si="6"/>
        <v>55</v>
      </c>
      <c r="I36" s="142">
        <v>157</v>
      </c>
      <c r="J36" s="69">
        <f>H36+I36</f>
        <v>212</v>
      </c>
      <c r="K36" s="143">
        <v>0</v>
      </c>
      <c r="L36" s="143">
        <v>0</v>
      </c>
      <c r="M36" s="83">
        <f t="shared" si="5"/>
        <v>0</v>
      </c>
      <c r="N36" s="144">
        <v>0</v>
      </c>
    </row>
    <row r="37" spans="2:14" ht="15" customHeight="1">
      <c r="B37" s="283" t="s">
        <v>19</v>
      </c>
      <c r="C37" s="284"/>
      <c r="D37" s="284"/>
      <c r="E37" s="285"/>
      <c r="F37" s="81">
        <f t="shared" ref="F37:N37" si="7">SUM(F24:F36)</f>
        <v>1113</v>
      </c>
      <c r="G37" s="69">
        <f t="shared" si="7"/>
        <v>111</v>
      </c>
      <c r="H37" s="85">
        <f t="shared" si="7"/>
        <v>1224</v>
      </c>
      <c r="I37" s="86">
        <f t="shared" si="7"/>
        <v>157</v>
      </c>
      <c r="J37" s="80">
        <f t="shared" si="7"/>
        <v>1381</v>
      </c>
      <c r="K37" s="81">
        <f t="shared" si="7"/>
        <v>557</v>
      </c>
      <c r="L37" s="69">
        <f t="shared" si="7"/>
        <v>124</v>
      </c>
      <c r="M37" s="80">
        <f t="shared" si="7"/>
        <v>681</v>
      </c>
      <c r="N37" s="81">
        <f t="shared" si="7"/>
        <v>161</v>
      </c>
    </row>
    <row r="38" spans="2:14">
      <c r="B38" s="79"/>
      <c r="C38" s="79"/>
      <c r="D38" s="87"/>
      <c r="E38" s="92">
        <v>13</v>
      </c>
      <c r="F38" s="145">
        <v>9</v>
      </c>
      <c r="G38" s="145">
        <v>0</v>
      </c>
      <c r="H38" s="69">
        <f t="shared" si="6"/>
        <v>9</v>
      </c>
      <c r="I38" s="146">
        <v>0</v>
      </c>
      <c r="J38" s="69">
        <f t="shared" si="2"/>
        <v>9</v>
      </c>
      <c r="K38" s="147">
        <v>0</v>
      </c>
      <c r="L38" s="147">
        <v>0</v>
      </c>
      <c r="M38" s="83">
        <f>K38+L38</f>
        <v>0</v>
      </c>
      <c r="N38" s="148">
        <v>0</v>
      </c>
    </row>
    <row r="39" spans="2:14">
      <c r="B39" s="73" t="s">
        <v>1</v>
      </c>
      <c r="C39" s="73" t="s">
        <v>0</v>
      </c>
      <c r="D39" s="82" t="s">
        <v>21</v>
      </c>
      <c r="E39" s="92">
        <v>12</v>
      </c>
      <c r="F39" s="145">
        <v>0</v>
      </c>
      <c r="G39" s="145">
        <v>0</v>
      </c>
      <c r="H39" s="69">
        <f t="shared" si="6"/>
        <v>0</v>
      </c>
      <c r="I39" s="146">
        <v>0</v>
      </c>
      <c r="J39" s="69">
        <f t="shared" si="2"/>
        <v>0</v>
      </c>
      <c r="K39" s="147">
        <v>0</v>
      </c>
      <c r="L39" s="147">
        <v>0</v>
      </c>
      <c r="M39" s="83">
        <f t="shared" ref="M39:M50" si="8">K39+L39</f>
        <v>0</v>
      </c>
      <c r="N39" s="148">
        <v>0</v>
      </c>
    </row>
    <row r="40" spans="2:14">
      <c r="B40" s="73" t="s">
        <v>10</v>
      </c>
      <c r="C40" s="73"/>
      <c r="D40" s="82" t="s">
        <v>10</v>
      </c>
      <c r="E40" s="92">
        <v>11</v>
      </c>
      <c r="F40" s="145">
        <v>0</v>
      </c>
      <c r="G40" s="145">
        <v>0</v>
      </c>
      <c r="H40" s="69">
        <f t="shared" si="6"/>
        <v>0</v>
      </c>
      <c r="I40" s="146">
        <v>0</v>
      </c>
      <c r="J40" s="69">
        <f t="shared" si="2"/>
        <v>0</v>
      </c>
      <c r="K40" s="147">
        <v>0</v>
      </c>
      <c r="L40" s="147">
        <v>1</v>
      </c>
      <c r="M40" s="83">
        <f t="shared" si="8"/>
        <v>1</v>
      </c>
      <c r="N40" s="148">
        <v>2</v>
      </c>
    </row>
    <row r="41" spans="2:14">
      <c r="B41" s="73" t="s">
        <v>11</v>
      </c>
      <c r="C41" s="79"/>
      <c r="D41" s="82" t="s">
        <v>2</v>
      </c>
      <c r="E41" s="92">
        <v>10</v>
      </c>
      <c r="F41" s="145">
        <v>0</v>
      </c>
      <c r="G41" s="145">
        <v>0</v>
      </c>
      <c r="H41" s="69">
        <f t="shared" si="6"/>
        <v>0</v>
      </c>
      <c r="I41" s="146">
        <v>0</v>
      </c>
      <c r="J41" s="69">
        <f t="shared" si="2"/>
        <v>0</v>
      </c>
      <c r="K41" s="147">
        <v>0</v>
      </c>
      <c r="L41" s="147">
        <v>0</v>
      </c>
      <c r="M41" s="83">
        <f t="shared" si="8"/>
        <v>0</v>
      </c>
      <c r="N41" s="148">
        <v>0</v>
      </c>
    </row>
    <row r="42" spans="2:14">
      <c r="B42" s="73" t="s">
        <v>4</v>
      </c>
      <c r="C42" s="73"/>
      <c r="D42" s="82" t="s">
        <v>27</v>
      </c>
      <c r="E42" s="92">
        <v>9</v>
      </c>
      <c r="F42" s="145">
        <v>0</v>
      </c>
      <c r="G42" s="145">
        <v>0</v>
      </c>
      <c r="H42" s="69">
        <f t="shared" si="6"/>
        <v>0</v>
      </c>
      <c r="I42" s="146">
        <v>0</v>
      </c>
      <c r="J42" s="69">
        <f t="shared" si="2"/>
        <v>0</v>
      </c>
      <c r="K42" s="147">
        <v>0</v>
      </c>
      <c r="L42" s="147">
        <v>0</v>
      </c>
      <c r="M42" s="83">
        <f t="shared" si="8"/>
        <v>0</v>
      </c>
      <c r="N42" s="148">
        <v>0</v>
      </c>
    </row>
    <row r="43" spans="2:14">
      <c r="B43" s="73" t="s">
        <v>3</v>
      </c>
      <c r="C43" s="73" t="s">
        <v>5</v>
      </c>
      <c r="D43" s="82" t="s">
        <v>1</v>
      </c>
      <c r="E43" s="92">
        <v>8</v>
      </c>
      <c r="F43" s="145">
        <v>0</v>
      </c>
      <c r="G43" s="145">
        <v>0</v>
      </c>
      <c r="H43" s="69">
        <f t="shared" si="6"/>
        <v>0</v>
      </c>
      <c r="I43" s="146">
        <v>0</v>
      </c>
      <c r="J43" s="69">
        <f t="shared" si="2"/>
        <v>0</v>
      </c>
      <c r="K43" s="147">
        <v>0</v>
      </c>
      <c r="L43" s="147">
        <v>0</v>
      </c>
      <c r="M43" s="83">
        <f t="shared" si="8"/>
        <v>0</v>
      </c>
      <c r="N43" s="148">
        <v>0</v>
      </c>
    </row>
    <row r="44" spans="2:14">
      <c r="B44" s="73" t="s">
        <v>4</v>
      </c>
      <c r="C44" s="73"/>
      <c r="D44" s="82" t="s">
        <v>26</v>
      </c>
      <c r="E44" s="92">
        <v>7</v>
      </c>
      <c r="F44" s="145">
        <v>0</v>
      </c>
      <c r="G44" s="145">
        <v>0</v>
      </c>
      <c r="H44" s="69">
        <f t="shared" si="6"/>
        <v>0</v>
      </c>
      <c r="I44" s="146">
        <v>0</v>
      </c>
      <c r="J44" s="69">
        <f t="shared" si="2"/>
        <v>0</v>
      </c>
      <c r="K44" s="147">
        <v>0</v>
      </c>
      <c r="L44" s="147">
        <v>0</v>
      </c>
      <c r="M44" s="83">
        <f t="shared" si="8"/>
        <v>0</v>
      </c>
      <c r="N44" s="148">
        <v>0</v>
      </c>
    </row>
    <row r="45" spans="2:14">
      <c r="B45" s="73" t="s">
        <v>1</v>
      </c>
      <c r="C45" s="73"/>
      <c r="D45" s="82" t="s">
        <v>22</v>
      </c>
      <c r="E45" s="92">
        <v>6</v>
      </c>
      <c r="F45" s="145">
        <v>0</v>
      </c>
      <c r="G45" s="145">
        <v>0</v>
      </c>
      <c r="H45" s="69">
        <f t="shared" si="6"/>
        <v>0</v>
      </c>
      <c r="I45" s="146">
        <v>0</v>
      </c>
      <c r="J45" s="69">
        <f t="shared" si="2"/>
        <v>0</v>
      </c>
      <c r="K45" s="147">
        <v>0</v>
      </c>
      <c r="L45" s="147">
        <v>0</v>
      </c>
      <c r="M45" s="83">
        <f t="shared" si="8"/>
        <v>0</v>
      </c>
      <c r="N45" s="148">
        <v>0</v>
      </c>
    </row>
    <row r="46" spans="2:14">
      <c r="B46" s="73" t="s">
        <v>12</v>
      </c>
      <c r="C46" s="79"/>
      <c r="D46" s="82" t="s">
        <v>2</v>
      </c>
      <c r="E46" s="92">
        <v>5</v>
      </c>
      <c r="F46" s="145">
        <v>0</v>
      </c>
      <c r="G46" s="145">
        <v>0</v>
      </c>
      <c r="H46" s="69">
        <f t="shared" si="6"/>
        <v>0</v>
      </c>
      <c r="I46" s="146">
        <v>0</v>
      </c>
      <c r="J46" s="69">
        <f t="shared" si="2"/>
        <v>0</v>
      </c>
      <c r="K46" s="147">
        <v>0</v>
      </c>
      <c r="L46" s="147">
        <v>0</v>
      </c>
      <c r="M46" s="83">
        <f t="shared" si="8"/>
        <v>0</v>
      </c>
      <c r="N46" s="148">
        <v>0</v>
      </c>
    </row>
    <row r="47" spans="2:14">
      <c r="B47" s="73"/>
      <c r="C47" s="73"/>
      <c r="D47" s="82" t="s">
        <v>7</v>
      </c>
      <c r="E47" s="92">
        <v>4</v>
      </c>
      <c r="F47" s="145">
        <v>0</v>
      </c>
      <c r="G47" s="145">
        <v>0</v>
      </c>
      <c r="H47" s="69">
        <f t="shared" si="6"/>
        <v>0</v>
      </c>
      <c r="I47" s="146">
        <v>0</v>
      </c>
      <c r="J47" s="69">
        <f t="shared" si="2"/>
        <v>0</v>
      </c>
      <c r="K47" s="147">
        <v>0</v>
      </c>
      <c r="L47" s="147">
        <v>0</v>
      </c>
      <c r="M47" s="83">
        <f t="shared" si="8"/>
        <v>0</v>
      </c>
      <c r="N47" s="148">
        <v>0</v>
      </c>
    </row>
    <row r="48" spans="2:14">
      <c r="B48" s="73"/>
      <c r="C48" s="73" t="s">
        <v>1</v>
      </c>
      <c r="D48" s="82" t="s">
        <v>1</v>
      </c>
      <c r="E48" s="92">
        <v>3</v>
      </c>
      <c r="F48" s="145">
        <v>0</v>
      </c>
      <c r="G48" s="145">
        <v>0</v>
      </c>
      <c r="H48" s="69">
        <f t="shared" si="6"/>
        <v>0</v>
      </c>
      <c r="I48" s="146">
        <v>0</v>
      </c>
      <c r="J48" s="69">
        <f t="shared" si="2"/>
        <v>0</v>
      </c>
      <c r="K48" s="147">
        <v>0</v>
      </c>
      <c r="L48" s="147">
        <v>0</v>
      </c>
      <c r="M48" s="83">
        <f t="shared" si="8"/>
        <v>0</v>
      </c>
      <c r="N48" s="148">
        <v>0</v>
      </c>
    </row>
    <row r="49" spans="2:14">
      <c r="B49" s="73"/>
      <c r="C49" s="73"/>
      <c r="D49" s="82" t="s">
        <v>3</v>
      </c>
      <c r="E49" s="92">
        <v>2</v>
      </c>
      <c r="F49" s="145">
        <v>0</v>
      </c>
      <c r="G49" s="145">
        <v>0</v>
      </c>
      <c r="H49" s="69">
        <f t="shared" si="6"/>
        <v>0</v>
      </c>
      <c r="I49" s="146">
        <v>0</v>
      </c>
      <c r="J49" s="69">
        <f t="shared" si="2"/>
        <v>0</v>
      </c>
      <c r="K49" s="147">
        <v>0</v>
      </c>
      <c r="L49" s="147">
        <v>0</v>
      </c>
      <c r="M49" s="83">
        <f t="shared" si="8"/>
        <v>0</v>
      </c>
      <c r="N49" s="148">
        <v>0</v>
      </c>
    </row>
    <row r="50" spans="2:14">
      <c r="B50" s="78"/>
      <c r="C50" s="82"/>
      <c r="D50" s="78"/>
      <c r="E50" s="79">
        <v>1</v>
      </c>
      <c r="F50" s="145">
        <v>0</v>
      </c>
      <c r="G50" s="145">
        <v>0</v>
      </c>
      <c r="H50" s="88">
        <f t="shared" si="6"/>
        <v>0</v>
      </c>
      <c r="I50" s="146">
        <v>11</v>
      </c>
      <c r="J50" s="88">
        <f t="shared" si="2"/>
        <v>11</v>
      </c>
      <c r="K50" s="147">
        <v>0</v>
      </c>
      <c r="L50" s="147">
        <v>0</v>
      </c>
      <c r="M50" s="89">
        <f t="shared" si="8"/>
        <v>0</v>
      </c>
      <c r="N50" s="148">
        <v>0</v>
      </c>
    </row>
    <row r="51" spans="2:14" ht="15" customHeight="1">
      <c r="B51" s="283" t="s">
        <v>20</v>
      </c>
      <c r="C51" s="284"/>
      <c r="D51" s="284"/>
      <c r="E51" s="285"/>
      <c r="F51" s="69">
        <f t="shared" ref="F51:N51" si="9">SUM(F38:F50)</f>
        <v>9</v>
      </c>
      <c r="G51" s="69">
        <f t="shared" si="9"/>
        <v>0</v>
      </c>
      <c r="H51" s="69">
        <f t="shared" si="9"/>
        <v>9</v>
      </c>
      <c r="I51" s="69">
        <f t="shared" si="9"/>
        <v>11</v>
      </c>
      <c r="J51" s="69">
        <f t="shared" si="9"/>
        <v>20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2</v>
      </c>
    </row>
    <row r="52" spans="2:14">
      <c r="B52" s="283" t="s">
        <v>34</v>
      </c>
      <c r="C52" s="284"/>
      <c r="D52" s="284"/>
      <c r="E52" s="285"/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4</v>
      </c>
      <c r="L52" s="149">
        <v>1</v>
      </c>
      <c r="M52" s="149">
        <v>5</v>
      </c>
      <c r="N52" s="149">
        <v>8</v>
      </c>
    </row>
    <row r="53" spans="2:14" ht="15" customHeight="1">
      <c r="B53" s="280" t="s">
        <v>36</v>
      </c>
      <c r="C53" s="281"/>
      <c r="D53" s="281"/>
      <c r="E53" s="282"/>
      <c r="F53" s="90">
        <f>+F23+F37+F51+F52</f>
        <v>1902</v>
      </c>
      <c r="G53" s="90">
        <f t="shared" ref="G53:J53" si="10">+G23+G37+G51+G52</f>
        <v>234</v>
      </c>
      <c r="H53" s="90">
        <f t="shared" si="10"/>
        <v>2136</v>
      </c>
      <c r="I53" s="90">
        <f t="shared" si="10"/>
        <v>195</v>
      </c>
      <c r="J53" s="90">
        <f t="shared" si="10"/>
        <v>2331</v>
      </c>
      <c r="K53" s="90">
        <f>+K23+K37+K51+K52</f>
        <v>929</v>
      </c>
      <c r="L53" s="90">
        <f t="shared" ref="L53:N53" si="11">+L23+L37+L51+L52</f>
        <v>228</v>
      </c>
      <c r="M53" s="90">
        <f t="shared" si="11"/>
        <v>1157</v>
      </c>
      <c r="N53" s="90">
        <f t="shared" si="11"/>
        <v>298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8" zoomScaleNormal="100" zoomScaleSheetLayoutView="100" workbookViewId="0">
      <selection activeCell="N53" sqref="N53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51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65" t="s">
        <v>37</v>
      </c>
      <c r="C7" s="266"/>
      <c r="D7" s="266"/>
      <c r="E7" s="267"/>
      <c r="F7" s="274" t="s">
        <v>33</v>
      </c>
      <c r="G7" s="275"/>
      <c r="H7" s="275"/>
      <c r="I7" s="275"/>
      <c r="J7" s="276"/>
      <c r="K7" s="274" t="s">
        <v>28</v>
      </c>
      <c r="L7" s="275"/>
      <c r="M7" s="275"/>
      <c r="N7" s="276"/>
    </row>
    <row r="8" spans="2:14" ht="15" customHeight="1">
      <c r="B8" s="268"/>
      <c r="C8" s="269"/>
      <c r="D8" s="269"/>
      <c r="E8" s="270"/>
      <c r="F8" s="274" t="s">
        <v>13</v>
      </c>
      <c r="G8" s="275"/>
      <c r="H8" s="276"/>
      <c r="I8" s="277" t="s">
        <v>14</v>
      </c>
      <c r="J8" s="277" t="s">
        <v>15</v>
      </c>
      <c r="K8" s="277" t="s">
        <v>30</v>
      </c>
      <c r="L8" s="277" t="s">
        <v>31</v>
      </c>
      <c r="M8" s="277" t="s">
        <v>15</v>
      </c>
      <c r="N8" s="277" t="s">
        <v>29</v>
      </c>
    </row>
    <row r="9" spans="2:14" ht="24.75" thickBot="1">
      <c r="B9" s="271"/>
      <c r="C9" s="272"/>
      <c r="D9" s="272"/>
      <c r="E9" s="273"/>
      <c r="F9" s="91" t="s">
        <v>16</v>
      </c>
      <c r="G9" s="91" t="s">
        <v>17</v>
      </c>
      <c r="H9" s="91" t="s">
        <v>23</v>
      </c>
      <c r="I9" s="278"/>
      <c r="J9" s="278"/>
      <c r="K9" s="279"/>
      <c r="L9" s="279"/>
      <c r="M9" s="278"/>
      <c r="N9" s="279"/>
    </row>
    <row r="10" spans="2:14" ht="15.75" thickBot="1">
      <c r="B10" s="64"/>
      <c r="C10" s="65"/>
      <c r="D10" s="66"/>
      <c r="E10" s="67">
        <v>13</v>
      </c>
      <c r="F10" s="181">
        <v>400</v>
      </c>
      <c r="G10" s="195"/>
      <c r="H10" s="69">
        <f>F10+G10</f>
        <v>400</v>
      </c>
      <c r="I10" s="194"/>
      <c r="J10" s="69">
        <f>H10+I10</f>
        <v>400</v>
      </c>
      <c r="K10" s="185">
        <v>208</v>
      </c>
      <c r="L10" s="200">
        <v>38</v>
      </c>
      <c r="M10" s="72">
        <f t="shared" ref="M10:M12" si="0">K10+L10</f>
        <v>246</v>
      </c>
      <c r="N10" s="185">
        <v>46</v>
      </c>
    </row>
    <row r="11" spans="2:14" ht="15.75" thickBot="1">
      <c r="B11" s="73" t="s">
        <v>1</v>
      </c>
      <c r="C11" s="74" t="s">
        <v>0</v>
      </c>
      <c r="D11" s="66"/>
      <c r="E11" s="92">
        <v>12</v>
      </c>
      <c r="F11" s="196">
        <v>33</v>
      </c>
      <c r="G11" s="197"/>
      <c r="H11" s="69">
        <f t="shared" ref="H11:H22" si="1">F11+G11</f>
        <v>33</v>
      </c>
      <c r="I11" s="198"/>
      <c r="J11" s="69">
        <f t="shared" ref="J11:J50" si="2">H11+I11</f>
        <v>33</v>
      </c>
      <c r="K11" s="201">
        <v>1</v>
      </c>
      <c r="L11" s="202">
        <v>1</v>
      </c>
      <c r="M11" s="72">
        <f t="shared" si="0"/>
        <v>2</v>
      </c>
      <c r="N11" s="201">
        <v>1</v>
      </c>
    </row>
    <row r="12" spans="2:14" ht="15.75" thickBot="1">
      <c r="B12" s="73" t="s">
        <v>2</v>
      </c>
      <c r="C12" s="76"/>
      <c r="D12" s="77" t="s">
        <v>6</v>
      </c>
      <c r="E12" s="92">
        <v>11</v>
      </c>
      <c r="F12" s="196">
        <v>22</v>
      </c>
      <c r="G12" s="197"/>
      <c r="H12" s="69">
        <f t="shared" si="1"/>
        <v>22</v>
      </c>
      <c r="I12" s="198"/>
      <c r="J12" s="69">
        <f t="shared" si="2"/>
        <v>22</v>
      </c>
      <c r="K12" s="201">
        <v>1</v>
      </c>
      <c r="L12" s="202">
        <v>0</v>
      </c>
      <c r="M12" s="72">
        <f t="shared" si="0"/>
        <v>1</v>
      </c>
      <c r="N12" s="201">
        <v>0</v>
      </c>
    </row>
    <row r="13" spans="2:14" ht="15.75" thickBot="1">
      <c r="B13" s="73" t="s">
        <v>1</v>
      </c>
      <c r="C13" s="74"/>
      <c r="D13" s="77" t="s">
        <v>10</v>
      </c>
      <c r="E13" s="92">
        <v>10</v>
      </c>
      <c r="F13" s="196">
        <v>24</v>
      </c>
      <c r="G13" s="197"/>
      <c r="H13" s="69">
        <f t="shared" si="1"/>
        <v>24</v>
      </c>
      <c r="I13" s="198"/>
      <c r="J13" s="69">
        <f t="shared" si="2"/>
        <v>24</v>
      </c>
      <c r="K13" s="201">
        <v>0</v>
      </c>
      <c r="L13" s="202">
        <v>0</v>
      </c>
      <c r="M13" s="72">
        <f>K13+L13</f>
        <v>0</v>
      </c>
      <c r="N13" s="201">
        <v>0</v>
      </c>
    </row>
    <row r="14" spans="2:14" ht="15.75" thickBot="1">
      <c r="B14" s="73" t="s">
        <v>3</v>
      </c>
      <c r="C14" s="74"/>
      <c r="D14" s="77" t="s">
        <v>25</v>
      </c>
      <c r="E14" s="92">
        <v>9</v>
      </c>
      <c r="F14" s="196">
        <v>20</v>
      </c>
      <c r="G14" s="197"/>
      <c r="H14" s="69">
        <f t="shared" si="1"/>
        <v>20</v>
      </c>
      <c r="I14" s="198"/>
      <c r="J14" s="69">
        <f t="shared" si="2"/>
        <v>20</v>
      </c>
      <c r="K14" s="201">
        <v>0</v>
      </c>
      <c r="L14" s="202">
        <v>1</v>
      </c>
      <c r="M14" s="72">
        <f t="shared" ref="M14:M22" si="3">K14+L14</f>
        <v>1</v>
      </c>
      <c r="N14" s="201">
        <v>1</v>
      </c>
    </row>
    <row r="15" spans="2:14" ht="15.75" thickBot="1">
      <c r="B15" s="73" t="s">
        <v>4</v>
      </c>
      <c r="C15" s="74" t="s">
        <v>5</v>
      </c>
      <c r="D15" s="77" t="s">
        <v>22</v>
      </c>
      <c r="E15" s="92">
        <v>8</v>
      </c>
      <c r="F15" s="196">
        <v>1</v>
      </c>
      <c r="G15" s="197"/>
      <c r="H15" s="69">
        <f t="shared" si="1"/>
        <v>1</v>
      </c>
      <c r="I15" s="198"/>
      <c r="J15" s="69">
        <f t="shared" si="2"/>
        <v>1</v>
      </c>
      <c r="K15" s="201">
        <v>1</v>
      </c>
      <c r="L15" s="202">
        <v>0</v>
      </c>
      <c r="M15" s="72">
        <f t="shared" si="3"/>
        <v>1</v>
      </c>
      <c r="N15" s="201">
        <v>0</v>
      </c>
    </row>
    <row r="16" spans="2:14" ht="15.75" thickBot="1">
      <c r="B16" s="73" t="s">
        <v>6</v>
      </c>
      <c r="C16" s="74"/>
      <c r="D16" s="77" t="s">
        <v>12</v>
      </c>
      <c r="E16" s="92">
        <v>7</v>
      </c>
      <c r="F16" s="196">
        <v>4</v>
      </c>
      <c r="G16" s="197"/>
      <c r="H16" s="69">
        <f t="shared" si="1"/>
        <v>4</v>
      </c>
      <c r="I16" s="198"/>
      <c r="J16" s="69">
        <f t="shared" si="2"/>
        <v>4</v>
      </c>
      <c r="K16" s="201">
        <v>1</v>
      </c>
      <c r="L16" s="202">
        <v>3</v>
      </c>
      <c r="M16" s="72">
        <f t="shared" si="3"/>
        <v>4</v>
      </c>
      <c r="N16" s="201">
        <v>6</v>
      </c>
    </row>
    <row r="17" spans="2:14" ht="15.75" thickBot="1">
      <c r="B17" s="73" t="s">
        <v>7</v>
      </c>
      <c r="C17" s="76"/>
      <c r="D17" s="77" t="s">
        <v>4</v>
      </c>
      <c r="E17" s="92">
        <v>6</v>
      </c>
      <c r="F17" s="196">
        <v>8</v>
      </c>
      <c r="G17" s="197"/>
      <c r="H17" s="69">
        <f t="shared" si="1"/>
        <v>8</v>
      </c>
      <c r="I17" s="198"/>
      <c r="J17" s="69">
        <f t="shared" si="2"/>
        <v>8</v>
      </c>
      <c r="K17" s="201">
        <v>0</v>
      </c>
      <c r="L17" s="202">
        <v>1</v>
      </c>
      <c r="M17" s="72">
        <f t="shared" si="3"/>
        <v>1</v>
      </c>
      <c r="N17" s="201">
        <v>1</v>
      </c>
    </row>
    <row r="18" spans="2:14" ht="15.75" thickBot="1">
      <c r="B18" s="73" t="s">
        <v>1</v>
      </c>
      <c r="C18" s="74"/>
      <c r="D18" s="77" t="s">
        <v>9</v>
      </c>
      <c r="E18" s="92">
        <v>5</v>
      </c>
      <c r="F18" s="196">
        <v>0</v>
      </c>
      <c r="G18" s="197"/>
      <c r="H18" s="69">
        <f t="shared" si="1"/>
        <v>0</v>
      </c>
      <c r="I18" s="198"/>
      <c r="J18" s="69">
        <f t="shared" si="2"/>
        <v>0</v>
      </c>
      <c r="K18" s="201">
        <v>0</v>
      </c>
      <c r="L18" s="202">
        <v>0</v>
      </c>
      <c r="M18" s="72">
        <f t="shared" si="3"/>
        <v>0</v>
      </c>
      <c r="N18" s="201">
        <v>0</v>
      </c>
    </row>
    <row r="19" spans="2:14" ht="15.75" thickBot="1">
      <c r="B19" s="73"/>
      <c r="C19" s="74"/>
      <c r="D19" s="77" t="s">
        <v>12</v>
      </c>
      <c r="E19" s="92">
        <v>4</v>
      </c>
      <c r="F19" s="196">
        <v>17</v>
      </c>
      <c r="G19" s="197"/>
      <c r="H19" s="69">
        <f t="shared" si="1"/>
        <v>17</v>
      </c>
      <c r="I19" s="198"/>
      <c r="J19" s="69">
        <f t="shared" si="2"/>
        <v>17</v>
      </c>
      <c r="K19" s="201">
        <v>1</v>
      </c>
      <c r="L19" s="202">
        <v>0</v>
      </c>
      <c r="M19" s="72">
        <f t="shared" si="3"/>
        <v>1</v>
      </c>
      <c r="N19" s="201">
        <v>0</v>
      </c>
    </row>
    <row r="20" spans="2:14" ht="15.75" thickBot="1">
      <c r="B20" s="73"/>
      <c r="C20" s="74" t="s">
        <v>1</v>
      </c>
      <c r="D20" s="66"/>
      <c r="E20" s="92">
        <v>3</v>
      </c>
      <c r="F20" s="198"/>
      <c r="G20" s="199">
        <v>15</v>
      </c>
      <c r="H20" s="69">
        <f t="shared" si="1"/>
        <v>15</v>
      </c>
      <c r="I20" s="198"/>
      <c r="J20" s="69">
        <f t="shared" si="2"/>
        <v>15</v>
      </c>
      <c r="K20" s="201">
        <v>0</v>
      </c>
      <c r="L20" s="202">
        <v>0</v>
      </c>
      <c r="M20" s="72">
        <f t="shared" si="3"/>
        <v>0</v>
      </c>
      <c r="N20" s="201">
        <v>0</v>
      </c>
    </row>
    <row r="21" spans="2:14" ht="15.75" thickBot="1">
      <c r="B21" s="73"/>
      <c r="C21" s="74"/>
      <c r="D21" s="66"/>
      <c r="E21" s="92">
        <v>2</v>
      </c>
      <c r="F21" s="198"/>
      <c r="G21" s="199">
        <v>19</v>
      </c>
      <c r="H21" s="69">
        <f t="shared" si="1"/>
        <v>19</v>
      </c>
      <c r="I21" s="198"/>
      <c r="J21" s="69">
        <f t="shared" si="2"/>
        <v>19</v>
      </c>
      <c r="K21" s="201">
        <v>0</v>
      </c>
      <c r="L21" s="202">
        <v>0</v>
      </c>
      <c r="M21" s="72">
        <f t="shared" si="3"/>
        <v>0</v>
      </c>
      <c r="N21" s="201">
        <v>0</v>
      </c>
    </row>
    <row r="22" spans="2:14" ht="15.75" thickBot="1">
      <c r="B22" s="78"/>
      <c r="C22" s="76"/>
      <c r="D22" s="66"/>
      <c r="E22" s="79">
        <v>1</v>
      </c>
      <c r="F22" s="198"/>
      <c r="G22" s="199">
        <v>5</v>
      </c>
      <c r="H22" s="69">
        <f t="shared" si="1"/>
        <v>5</v>
      </c>
      <c r="I22" s="196">
        <v>10</v>
      </c>
      <c r="J22" s="69">
        <f t="shared" si="2"/>
        <v>15</v>
      </c>
      <c r="K22" s="201">
        <v>0</v>
      </c>
      <c r="L22" s="202">
        <v>0</v>
      </c>
      <c r="M22" s="72">
        <f t="shared" si="3"/>
        <v>0</v>
      </c>
      <c r="N22" s="201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529</v>
      </c>
      <c r="G23" s="69">
        <f>SUM(G10:G22)</f>
        <v>39</v>
      </c>
      <c r="H23" s="80">
        <f>SUM(H10:H22)</f>
        <v>568</v>
      </c>
      <c r="I23" s="69">
        <f t="shared" ref="I23:N23" si="4">SUM(I10:I22)</f>
        <v>10</v>
      </c>
      <c r="J23" s="80">
        <f>SUM(J10:J22)</f>
        <v>578</v>
      </c>
      <c r="K23" s="81">
        <f>SUM(K10:K22)</f>
        <v>213</v>
      </c>
      <c r="L23" s="81">
        <f>SUM(L10:L22)</f>
        <v>44</v>
      </c>
      <c r="M23" s="69">
        <f t="shared" si="4"/>
        <v>257</v>
      </c>
      <c r="N23" s="69">
        <f t="shared" si="4"/>
        <v>55</v>
      </c>
    </row>
    <row r="24" spans="2:14" ht="15.75" thickBot="1">
      <c r="B24" s="73"/>
      <c r="C24" s="73"/>
      <c r="D24" s="82"/>
      <c r="E24" s="78">
        <v>13</v>
      </c>
      <c r="F24" s="181">
        <v>785</v>
      </c>
      <c r="G24" s="195"/>
      <c r="H24" s="69">
        <f>F24+G24</f>
        <v>785</v>
      </c>
      <c r="I24" s="194"/>
      <c r="J24" s="69">
        <f t="shared" si="2"/>
        <v>785</v>
      </c>
      <c r="K24" s="185">
        <v>376</v>
      </c>
      <c r="L24" s="200">
        <v>123</v>
      </c>
      <c r="M24" s="83">
        <f t="shared" ref="M24:M36" si="5">K24+L24</f>
        <v>499</v>
      </c>
      <c r="N24" s="185">
        <v>158</v>
      </c>
    </row>
    <row r="25" spans="2:14" ht="15.75" thickBot="1">
      <c r="B25" s="73"/>
      <c r="C25" s="73" t="s">
        <v>0</v>
      </c>
      <c r="D25" s="82"/>
      <c r="E25" s="92">
        <v>12</v>
      </c>
      <c r="F25" s="196">
        <v>38</v>
      </c>
      <c r="G25" s="197"/>
      <c r="H25" s="69">
        <f t="shared" ref="H25:H50" si="6">F25+G25</f>
        <v>38</v>
      </c>
      <c r="I25" s="198"/>
      <c r="J25" s="69">
        <f t="shared" si="2"/>
        <v>38</v>
      </c>
      <c r="K25" s="201">
        <v>1</v>
      </c>
      <c r="L25" s="202">
        <v>4</v>
      </c>
      <c r="M25" s="83">
        <f t="shared" si="5"/>
        <v>5</v>
      </c>
      <c r="N25" s="201">
        <v>4</v>
      </c>
    </row>
    <row r="26" spans="2:14" ht="15.75" thickBot="1">
      <c r="B26" s="73" t="s">
        <v>7</v>
      </c>
      <c r="C26" s="78"/>
      <c r="D26" s="82"/>
      <c r="E26" s="92">
        <v>11</v>
      </c>
      <c r="F26" s="196">
        <v>43</v>
      </c>
      <c r="G26" s="197"/>
      <c r="H26" s="69">
        <f t="shared" si="6"/>
        <v>43</v>
      </c>
      <c r="I26" s="198"/>
      <c r="J26" s="69">
        <f t="shared" si="2"/>
        <v>43</v>
      </c>
      <c r="K26" s="201">
        <v>2</v>
      </c>
      <c r="L26" s="202">
        <v>0</v>
      </c>
      <c r="M26" s="83">
        <f t="shared" si="5"/>
        <v>2</v>
      </c>
      <c r="N26" s="201">
        <v>0</v>
      </c>
    </row>
    <row r="27" spans="2:14" ht="15.75" thickBot="1">
      <c r="B27" s="73" t="s">
        <v>8</v>
      </c>
      <c r="C27" s="73"/>
      <c r="D27" s="82" t="s">
        <v>26</v>
      </c>
      <c r="E27" s="92">
        <v>10</v>
      </c>
      <c r="F27" s="196">
        <v>52</v>
      </c>
      <c r="G27" s="197"/>
      <c r="H27" s="69">
        <f t="shared" si="6"/>
        <v>52</v>
      </c>
      <c r="I27" s="198"/>
      <c r="J27" s="69">
        <f t="shared" si="2"/>
        <v>52</v>
      </c>
      <c r="K27" s="201">
        <v>2</v>
      </c>
      <c r="L27" s="202">
        <v>0</v>
      </c>
      <c r="M27" s="83">
        <f t="shared" si="5"/>
        <v>2</v>
      </c>
      <c r="N27" s="201">
        <v>0</v>
      </c>
    </row>
    <row r="28" spans="2:14" ht="15.75" thickBot="1">
      <c r="B28" s="73" t="s">
        <v>0</v>
      </c>
      <c r="C28" s="73"/>
      <c r="D28" s="82" t="s">
        <v>8</v>
      </c>
      <c r="E28" s="92">
        <v>9</v>
      </c>
      <c r="F28" s="196">
        <v>43</v>
      </c>
      <c r="G28" s="197"/>
      <c r="H28" s="69">
        <f t="shared" si="6"/>
        <v>43</v>
      </c>
      <c r="I28" s="198"/>
      <c r="J28" s="69">
        <f t="shared" si="2"/>
        <v>43</v>
      </c>
      <c r="K28" s="201">
        <v>0</v>
      </c>
      <c r="L28" s="202">
        <v>1</v>
      </c>
      <c r="M28" s="83">
        <f t="shared" si="5"/>
        <v>1</v>
      </c>
      <c r="N28" s="201">
        <v>1</v>
      </c>
    </row>
    <row r="29" spans="2:14" ht="15.75" thickBot="1">
      <c r="B29" s="73" t="s">
        <v>2</v>
      </c>
      <c r="C29" s="73" t="s">
        <v>5</v>
      </c>
      <c r="D29" s="82" t="s">
        <v>27</v>
      </c>
      <c r="E29" s="92">
        <v>8</v>
      </c>
      <c r="F29" s="196">
        <v>11</v>
      </c>
      <c r="G29" s="197"/>
      <c r="H29" s="69">
        <f t="shared" si="6"/>
        <v>11</v>
      </c>
      <c r="I29" s="198"/>
      <c r="J29" s="69">
        <f t="shared" si="2"/>
        <v>11</v>
      </c>
      <c r="K29" s="201">
        <v>0</v>
      </c>
      <c r="L29" s="202">
        <v>2</v>
      </c>
      <c r="M29" s="83">
        <f t="shared" si="5"/>
        <v>2</v>
      </c>
      <c r="N29" s="201">
        <v>3</v>
      </c>
    </row>
    <row r="30" spans="2:14" ht="15.75" thickBot="1">
      <c r="B30" s="73" t="s">
        <v>4</v>
      </c>
      <c r="C30" s="73"/>
      <c r="D30" s="82" t="s">
        <v>4</v>
      </c>
      <c r="E30" s="92">
        <v>7</v>
      </c>
      <c r="F30" s="196">
        <v>16</v>
      </c>
      <c r="G30" s="197"/>
      <c r="H30" s="69">
        <f t="shared" si="6"/>
        <v>16</v>
      </c>
      <c r="I30" s="198"/>
      <c r="J30" s="69">
        <f t="shared" si="2"/>
        <v>16</v>
      </c>
      <c r="K30" s="201">
        <v>0</v>
      </c>
      <c r="L30" s="202">
        <v>0</v>
      </c>
      <c r="M30" s="83">
        <f t="shared" si="5"/>
        <v>0</v>
      </c>
      <c r="N30" s="201">
        <v>0</v>
      </c>
    </row>
    <row r="31" spans="2:14" ht="15.75" thickBot="1">
      <c r="B31" s="73" t="s">
        <v>0</v>
      </c>
      <c r="C31" s="73"/>
      <c r="D31" s="82" t="s">
        <v>9</v>
      </c>
      <c r="E31" s="92">
        <v>6</v>
      </c>
      <c r="F31" s="196">
        <v>2</v>
      </c>
      <c r="G31" s="197"/>
      <c r="H31" s="69">
        <f t="shared" si="6"/>
        <v>2</v>
      </c>
      <c r="I31" s="198"/>
      <c r="J31" s="69">
        <f t="shared" si="2"/>
        <v>2</v>
      </c>
      <c r="K31" s="201">
        <v>0</v>
      </c>
      <c r="L31" s="202">
        <v>2</v>
      </c>
      <c r="M31" s="83">
        <f t="shared" si="5"/>
        <v>2</v>
      </c>
      <c r="N31" s="201">
        <v>5</v>
      </c>
    </row>
    <row r="32" spans="2:14" ht="15.75" thickBot="1">
      <c r="B32" s="73" t="s">
        <v>9</v>
      </c>
      <c r="C32" s="79"/>
      <c r="D32" s="82"/>
      <c r="E32" s="92">
        <v>5</v>
      </c>
      <c r="F32" s="196">
        <v>3</v>
      </c>
      <c r="G32" s="197"/>
      <c r="H32" s="69">
        <f t="shared" si="6"/>
        <v>3</v>
      </c>
      <c r="I32" s="198"/>
      <c r="J32" s="69">
        <f t="shared" si="2"/>
        <v>3</v>
      </c>
      <c r="K32" s="201">
        <v>0</v>
      </c>
      <c r="L32" s="202">
        <v>1</v>
      </c>
      <c r="M32" s="83">
        <f t="shared" si="5"/>
        <v>1</v>
      </c>
      <c r="N32" s="201">
        <v>3</v>
      </c>
    </row>
    <row r="33" spans="2:14" ht="15.75" thickBot="1">
      <c r="B33" s="73"/>
      <c r="C33" s="73"/>
      <c r="D33" s="82"/>
      <c r="E33" s="92">
        <v>4</v>
      </c>
      <c r="F33" s="196">
        <v>13</v>
      </c>
      <c r="G33" s="197"/>
      <c r="H33" s="69">
        <f t="shared" si="6"/>
        <v>13</v>
      </c>
      <c r="I33" s="198"/>
      <c r="J33" s="69">
        <f t="shared" si="2"/>
        <v>13</v>
      </c>
      <c r="K33" s="201">
        <v>0</v>
      </c>
      <c r="L33" s="202">
        <v>1</v>
      </c>
      <c r="M33" s="83">
        <f t="shared" si="5"/>
        <v>1</v>
      </c>
      <c r="N33" s="201">
        <v>1</v>
      </c>
    </row>
    <row r="34" spans="2:14" ht="15.75" thickBot="1">
      <c r="B34" s="73"/>
      <c r="C34" s="73" t="s">
        <v>1</v>
      </c>
      <c r="D34" s="82"/>
      <c r="E34" s="92">
        <v>3</v>
      </c>
      <c r="F34" s="198"/>
      <c r="G34" s="199">
        <v>11</v>
      </c>
      <c r="H34" s="69">
        <f t="shared" si="6"/>
        <v>11</v>
      </c>
      <c r="I34" s="198"/>
      <c r="J34" s="69">
        <f t="shared" si="2"/>
        <v>11</v>
      </c>
      <c r="K34" s="201">
        <v>0</v>
      </c>
      <c r="L34" s="202">
        <v>1</v>
      </c>
      <c r="M34" s="83">
        <f t="shared" si="5"/>
        <v>1</v>
      </c>
      <c r="N34" s="201">
        <v>1</v>
      </c>
    </row>
    <row r="35" spans="2:14" ht="15.75" thickBot="1">
      <c r="B35" s="73"/>
      <c r="C35" s="73"/>
      <c r="D35" s="82"/>
      <c r="E35" s="92">
        <v>2</v>
      </c>
      <c r="F35" s="198"/>
      <c r="G35" s="199">
        <v>104</v>
      </c>
      <c r="H35" s="69">
        <f t="shared" si="6"/>
        <v>104</v>
      </c>
      <c r="I35" s="198"/>
      <c r="J35" s="69">
        <f t="shared" si="2"/>
        <v>104</v>
      </c>
      <c r="K35" s="201">
        <v>0</v>
      </c>
      <c r="L35" s="202">
        <v>0</v>
      </c>
      <c r="M35" s="83">
        <f t="shared" si="5"/>
        <v>0</v>
      </c>
      <c r="N35" s="201">
        <v>0</v>
      </c>
    </row>
    <row r="36" spans="2:14" ht="15.75" thickBot="1">
      <c r="B36" s="78"/>
      <c r="C36" s="78"/>
      <c r="D36" s="82"/>
      <c r="E36" s="79">
        <v>1</v>
      </c>
      <c r="F36" s="198"/>
      <c r="G36" s="199">
        <v>7</v>
      </c>
      <c r="H36" s="69">
        <f t="shared" si="6"/>
        <v>7</v>
      </c>
      <c r="I36" s="196">
        <v>41</v>
      </c>
      <c r="J36" s="69">
        <f>H36+I36</f>
        <v>48</v>
      </c>
      <c r="K36" s="201">
        <v>3</v>
      </c>
      <c r="L36" s="202">
        <v>5</v>
      </c>
      <c r="M36" s="83">
        <f t="shared" si="5"/>
        <v>8</v>
      </c>
      <c r="N36" s="201">
        <v>5</v>
      </c>
    </row>
    <row r="37" spans="2:14" ht="15" customHeight="1" thickBot="1">
      <c r="B37" s="283" t="s">
        <v>19</v>
      </c>
      <c r="C37" s="284"/>
      <c r="D37" s="284"/>
      <c r="E37" s="285"/>
      <c r="F37" s="81">
        <f t="shared" ref="F37:N37" si="7">SUM(F24:F36)</f>
        <v>1006</v>
      </c>
      <c r="G37" s="69">
        <f t="shared" si="7"/>
        <v>122</v>
      </c>
      <c r="H37" s="85">
        <f t="shared" si="7"/>
        <v>1128</v>
      </c>
      <c r="I37" s="86">
        <f t="shared" si="7"/>
        <v>41</v>
      </c>
      <c r="J37" s="80">
        <f t="shared" si="7"/>
        <v>1169</v>
      </c>
      <c r="K37" s="81">
        <f t="shared" si="7"/>
        <v>384</v>
      </c>
      <c r="L37" s="69">
        <f t="shared" si="7"/>
        <v>140</v>
      </c>
      <c r="M37" s="80">
        <f t="shared" si="7"/>
        <v>524</v>
      </c>
      <c r="N37" s="81">
        <f t="shared" si="7"/>
        <v>181</v>
      </c>
    </row>
    <row r="38" spans="2:14" ht="15.75" thickBot="1">
      <c r="B38" s="79"/>
      <c r="C38" s="79"/>
      <c r="D38" s="87"/>
      <c r="E38" s="92">
        <v>13</v>
      </c>
      <c r="F38" s="181">
        <v>5</v>
      </c>
      <c r="G38" s="195"/>
      <c r="H38" s="69">
        <f t="shared" si="6"/>
        <v>5</v>
      </c>
      <c r="I38" s="194"/>
      <c r="J38" s="69">
        <f t="shared" si="2"/>
        <v>5</v>
      </c>
      <c r="K38" s="185">
        <v>0</v>
      </c>
      <c r="L38" s="200">
        <v>5</v>
      </c>
      <c r="M38" s="83">
        <f>K38+L38</f>
        <v>5</v>
      </c>
      <c r="N38" s="185">
        <v>5</v>
      </c>
    </row>
    <row r="39" spans="2:14" ht="15.75" thickBot="1">
      <c r="B39" s="73" t="s">
        <v>1</v>
      </c>
      <c r="C39" s="73" t="s">
        <v>0</v>
      </c>
      <c r="D39" s="82" t="s">
        <v>21</v>
      </c>
      <c r="E39" s="92">
        <v>12</v>
      </c>
      <c r="F39" s="198"/>
      <c r="G39" s="197"/>
      <c r="H39" s="69">
        <f t="shared" si="6"/>
        <v>0</v>
      </c>
      <c r="I39" s="198"/>
      <c r="J39" s="69">
        <f t="shared" si="2"/>
        <v>0</v>
      </c>
      <c r="K39" s="201">
        <v>0</v>
      </c>
      <c r="L39" s="202">
        <v>0</v>
      </c>
      <c r="M39" s="83">
        <f t="shared" ref="M39:M50" si="8">K39+L39</f>
        <v>0</v>
      </c>
      <c r="N39" s="201">
        <v>0</v>
      </c>
    </row>
    <row r="40" spans="2:14" ht="15.75" thickBot="1">
      <c r="B40" s="73" t="s">
        <v>10</v>
      </c>
      <c r="C40" s="73"/>
      <c r="D40" s="82" t="s">
        <v>10</v>
      </c>
      <c r="E40" s="92">
        <v>11</v>
      </c>
      <c r="F40" s="198"/>
      <c r="G40" s="197"/>
      <c r="H40" s="69">
        <f t="shared" si="6"/>
        <v>0</v>
      </c>
      <c r="I40" s="198"/>
      <c r="J40" s="69">
        <f t="shared" si="2"/>
        <v>0</v>
      </c>
      <c r="K40" s="201">
        <v>0</v>
      </c>
      <c r="L40" s="202">
        <v>0</v>
      </c>
      <c r="M40" s="83">
        <f t="shared" si="8"/>
        <v>0</v>
      </c>
      <c r="N40" s="201">
        <v>0</v>
      </c>
    </row>
    <row r="41" spans="2:14" ht="15.75" thickBot="1">
      <c r="B41" s="73" t="s">
        <v>11</v>
      </c>
      <c r="C41" s="79"/>
      <c r="D41" s="82" t="s">
        <v>2</v>
      </c>
      <c r="E41" s="92">
        <v>10</v>
      </c>
      <c r="F41" s="198"/>
      <c r="G41" s="197"/>
      <c r="H41" s="69">
        <f t="shared" si="6"/>
        <v>0</v>
      </c>
      <c r="I41" s="198"/>
      <c r="J41" s="69">
        <f t="shared" si="2"/>
        <v>0</v>
      </c>
      <c r="K41" s="201">
        <v>0</v>
      </c>
      <c r="L41" s="202">
        <v>0</v>
      </c>
      <c r="M41" s="83">
        <f t="shared" si="8"/>
        <v>0</v>
      </c>
      <c r="N41" s="201">
        <v>0</v>
      </c>
    </row>
    <row r="42" spans="2:14" ht="15.75" thickBot="1">
      <c r="B42" s="73" t="s">
        <v>4</v>
      </c>
      <c r="C42" s="73"/>
      <c r="D42" s="82" t="s">
        <v>27</v>
      </c>
      <c r="E42" s="92">
        <v>9</v>
      </c>
      <c r="F42" s="198"/>
      <c r="G42" s="197"/>
      <c r="H42" s="69">
        <f t="shared" si="6"/>
        <v>0</v>
      </c>
      <c r="I42" s="198"/>
      <c r="J42" s="69">
        <f t="shared" si="2"/>
        <v>0</v>
      </c>
      <c r="K42" s="201">
        <v>0</v>
      </c>
      <c r="L42" s="202">
        <v>0</v>
      </c>
      <c r="M42" s="83">
        <f t="shared" si="8"/>
        <v>0</v>
      </c>
      <c r="N42" s="201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92">
        <v>8</v>
      </c>
      <c r="F43" s="198"/>
      <c r="G43" s="197"/>
      <c r="H43" s="69">
        <f t="shared" si="6"/>
        <v>0</v>
      </c>
      <c r="I43" s="198"/>
      <c r="J43" s="69">
        <f t="shared" si="2"/>
        <v>0</v>
      </c>
      <c r="K43" s="201">
        <v>0</v>
      </c>
      <c r="L43" s="202">
        <v>0</v>
      </c>
      <c r="M43" s="83">
        <f t="shared" si="8"/>
        <v>0</v>
      </c>
      <c r="N43" s="201">
        <v>0</v>
      </c>
    </row>
    <row r="44" spans="2:14" ht="15.75" thickBot="1">
      <c r="B44" s="73" t="s">
        <v>4</v>
      </c>
      <c r="C44" s="73"/>
      <c r="D44" s="82" t="s">
        <v>26</v>
      </c>
      <c r="E44" s="92">
        <v>7</v>
      </c>
      <c r="F44" s="198"/>
      <c r="G44" s="197"/>
      <c r="H44" s="69">
        <f t="shared" si="6"/>
        <v>0</v>
      </c>
      <c r="I44" s="198"/>
      <c r="J44" s="69">
        <f t="shared" si="2"/>
        <v>0</v>
      </c>
      <c r="K44" s="201">
        <v>0</v>
      </c>
      <c r="L44" s="202">
        <v>0</v>
      </c>
      <c r="M44" s="83">
        <f t="shared" si="8"/>
        <v>0</v>
      </c>
      <c r="N44" s="201">
        <v>0</v>
      </c>
    </row>
    <row r="45" spans="2:14" ht="15.75" thickBot="1">
      <c r="B45" s="73" t="s">
        <v>1</v>
      </c>
      <c r="C45" s="73"/>
      <c r="D45" s="82" t="s">
        <v>22</v>
      </c>
      <c r="E45" s="92">
        <v>6</v>
      </c>
      <c r="F45" s="198"/>
      <c r="G45" s="197"/>
      <c r="H45" s="69">
        <f t="shared" si="6"/>
        <v>0</v>
      </c>
      <c r="I45" s="198"/>
      <c r="J45" s="69">
        <f t="shared" si="2"/>
        <v>0</v>
      </c>
      <c r="K45" s="201">
        <v>0</v>
      </c>
      <c r="L45" s="202">
        <v>0</v>
      </c>
      <c r="M45" s="83">
        <f t="shared" si="8"/>
        <v>0</v>
      </c>
      <c r="N45" s="201">
        <v>0</v>
      </c>
    </row>
    <row r="46" spans="2:14" ht="15.75" thickBot="1">
      <c r="B46" s="73" t="s">
        <v>12</v>
      </c>
      <c r="C46" s="79"/>
      <c r="D46" s="82" t="s">
        <v>2</v>
      </c>
      <c r="E46" s="92">
        <v>5</v>
      </c>
      <c r="F46" s="198"/>
      <c r="G46" s="197"/>
      <c r="H46" s="69">
        <f t="shared" si="6"/>
        <v>0</v>
      </c>
      <c r="I46" s="198"/>
      <c r="J46" s="69">
        <f t="shared" si="2"/>
        <v>0</v>
      </c>
      <c r="K46" s="201">
        <v>0</v>
      </c>
      <c r="L46" s="202">
        <v>0</v>
      </c>
      <c r="M46" s="83">
        <f t="shared" si="8"/>
        <v>0</v>
      </c>
      <c r="N46" s="201">
        <v>0</v>
      </c>
    </row>
    <row r="47" spans="2:14" ht="15.75" thickBot="1">
      <c r="B47" s="73"/>
      <c r="C47" s="73"/>
      <c r="D47" s="82" t="s">
        <v>7</v>
      </c>
      <c r="E47" s="92">
        <v>4</v>
      </c>
      <c r="F47" s="198"/>
      <c r="G47" s="197"/>
      <c r="H47" s="69">
        <f t="shared" si="6"/>
        <v>0</v>
      </c>
      <c r="I47" s="198"/>
      <c r="J47" s="69">
        <f t="shared" si="2"/>
        <v>0</v>
      </c>
      <c r="K47" s="201">
        <v>0</v>
      </c>
      <c r="L47" s="202">
        <v>0</v>
      </c>
      <c r="M47" s="83">
        <f t="shared" si="8"/>
        <v>0</v>
      </c>
      <c r="N47" s="201">
        <v>0</v>
      </c>
    </row>
    <row r="48" spans="2:14" ht="15.75" thickBot="1">
      <c r="B48" s="73"/>
      <c r="C48" s="73" t="s">
        <v>1</v>
      </c>
      <c r="D48" s="82" t="s">
        <v>1</v>
      </c>
      <c r="E48" s="92">
        <v>3</v>
      </c>
      <c r="F48" s="198"/>
      <c r="G48" s="197"/>
      <c r="H48" s="69">
        <f t="shared" si="6"/>
        <v>0</v>
      </c>
      <c r="I48" s="198"/>
      <c r="J48" s="69">
        <f t="shared" si="2"/>
        <v>0</v>
      </c>
      <c r="K48" s="201">
        <v>0</v>
      </c>
      <c r="L48" s="202">
        <v>0</v>
      </c>
      <c r="M48" s="83">
        <f t="shared" si="8"/>
        <v>0</v>
      </c>
      <c r="N48" s="201">
        <v>0</v>
      </c>
    </row>
    <row r="49" spans="2:14" ht="15.75" thickBot="1">
      <c r="B49" s="73"/>
      <c r="C49" s="73"/>
      <c r="D49" s="82" t="s">
        <v>3</v>
      </c>
      <c r="E49" s="92">
        <v>2</v>
      </c>
      <c r="F49" s="198"/>
      <c r="G49" s="197"/>
      <c r="H49" s="69">
        <f t="shared" si="6"/>
        <v>0</v>
      </c>
      <c r="I49" s="198"/>
      <c r="J49" s="69">
        <f t="shared" si="2"/>
        <v>0</v>
      </c>
      <c r="K49" s="201">
        <v>0</v>
      </c>
      <c r="L49" s="202">
        <v>0</v>
      </c>
      <c r="M49" s="83">
        <f t="shared" si="8"/>
        <v>0</v>
      </c>
      <c r="N49" s="201">
        <v>0</v>
      </c>
    </row>
    <row r="50" spans="2:14" ht="15.75" thickBot="1">
      <c r="B50" s="78"/>
      <c r="C50" s="82"/>
      <c r="D50" s="78"/>
      <c r="E50" s="79">
        <v>1</v>
      </c>
      <c r="F50" s="198"/>
      <c r="G50" s="197"/>
      <c r="H50" s="88">
        <f t="shared" si="6"/>
        <v>0</v>
      </c>
      <c r="I50" s="196">
        <v>0</v>
      </c>
      <c r="J50" s="88">
        <f t="shared" si="2"/>
        <v>0</v>
      </c>
      <c r="K50" s="201">
        <v>0</v>
      </c>
      <c r="L50" s="202">
        <v>0</v>
      </c>
      <c r="M50" s="89">
        <f t="shared" si="8"/>
        <v>0</v>
      </c>
      <c r="N50" s="201">
        <v>0</v>
      </c>
    </row>
    <row r="51" spans="2:14" ht="15" customHeight="1">
      <c r="B51" s="283" t="s">
        <v>20</v>
      </c>
      <c r="C51" s="284"/>
      <c r="D51" s="284"/>
      <c r="E51" s="285"/>
      <c r="F51" s="69">
        <f t="shared" ref="F51:N51" si="9">SUM(F38:F50)</f>
        <v>5</v>
      </c>
      <c r="G51" s="69">
        <f t="shared" si="9"/>
        <v>0</v>
      </c>
      <c r="H51" s="69">
        <f t="shared" si="9"/>
        <v>5</v>
      </c>
      <c r="I51" s="69">
        <f t="shared" si="9"/>
        <v>0</v>
      </c>
      <c r="J51" s="69">
        <f t="shared" si="9"/>
        <v>5</v>
      </c>
      <c r="K51" s="69">
        <f t="shared" si="9"/>
        <v>0</v>
      </c>
      <c r="L51" s="69">
        <f t="shared" si="9"/>
        <v>5</v>
      </c>
      <c r="M51" s="69">
        <f t="shared" si="9"/>
        <v>5</v>
      </c>
      <c r="N51" s="69">
        <f t="shared" si="9"/>
        <v>5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>
        <v>9</v>
      </c>
      <c r="M52" s="70"/>
      <c r="N52" s="70">
        <v>10</v>
      </c>
    </row>
    <row r="53" spans="2:14" ht="15" customHeight="1">
      <c r="B53" s="280" t="s">
        <v>36</v>
      </c>
      <c r="C53" s="281"/>
      <c r="D53" s="281"/>
      <c r="E53" s="282"/>
      <c r="F53" s="90">
        <f>+F23+F37+F51+F52</f>
        <v>1540</v>
      </c>
      <c r="G53" s="90">
        <f t="shared" ref="G53:J53" si="10">+G23+G37+G51+G52</f>
        <v>161</v>
      </c>
      <c r="H53" s="90">
        <f t="shared" si="10"/>
        <v>1701</v>
      </c>
      <c r="I53" s="90">
        <f t="shared" si="10"/>
        <v>51</v>
      </c>
      <c r="J53" s="90">
        <f t="shared" si="10"/>
        <v>1752</v>
      </c>
      <c r="K53" s="90">
        <f>+K23+K37+K51+K52</f>
        <v>597</v>
      </c>
      <c r="L53" s="90">
        <f t="shared" ref="L53:N53" si="11">+L23+L37+L51+L52</f>
        <v>198</v>
      </c>
      <c r="M53" s="90">
        <f t="shared" si="11"/>
        <v>786</v>
      </c>
      <c r="N53" s="90">
        <f t="shared" si="11"/>
        <v>251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1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5"/>
  <sheetViews>
    <sheetView view="pageBreakPreview" topLeftCell="A25" zoomScaleNormal="100" zoomScaleSheetLayoutView="100" workbookViewId="0">
      <selection activeCell="T44" sqref="T44"/>
    </sheetView>
  </sheetViews>
  <sheetFormatPr defaultColWidth="9.140625" defaultRowHeight="12.75"/>
  <cols>
    <col min="1" max="1" width="4.7109375" style="44" customWidth="1"/>
    <col min="2" max="2" width="10.28515625" style="44" customWidth="1"/>
    <col min="3" max="3" width="7.5703125" style="44" customWidth="1"/>
    <col min="4" max="4" width="10.5703125" style="44" customWidth="1"/>
    <col min="5" max="5" width="4.7109375" style="44" customWidth="1"/>
    <col min="6" max="10" width="9.140625" style="44"/>
    <col min="11" max="11" width="11.28515625" style="44" customWidth="1"/>
    <col min="12" max="12" width="10.5703125" style="44" customWidth="1"/>
    <col min="13" max="13" width="9.140625" style="44"/>
    <col min="14" max="14" width="11" style="44" customWidth="1"/>
    <col min="15" max="16384" width="9.140625" style="44"/>
  </cols>
  <sheetData>
    <row r="1" spans="2:14" ht="15">
      <c r="B1" s="45" t="s">
        <v>32</v>
      </c>
      <c r="C1" s="46"/>
      <c r="D1" s="46"/>
      <c r="E1" s="46"/>
      <c r="F1" s="46"/>
      <c r="G1" s="47"/>
      <c r="H1" s="47"/>
      <c r="I1" s="48"/>
      <c r="J1" s="49"/>
      <c r="K1" s="49"/>
      <c r="L1" s="49"/>
      <c r="M1" s="49"/>
      <c r="N1" s="49"/>
    </row>
    <row r="2" spans="2:14" ht="15">
      <c r="B2" s="50" t="s">
        <v>39</v>
      </c>
      <c r="C2" s="51"/>
      <c r="D2" s="51"/>
      <c r="E2" s="51"/>
      <c r="F2" s="52" t="s">
        <v>52</v>
      </c>
      <c r="G2" s="51"/>
      <c r="H2" s="53"/>
      <c r="I2" s="54"/>
      <c r="J2" s="49"/>
      <c r="K2" s="49"/>
      <c r="L2" s="49"/>
      <c r="M2" s="49"/>
      <c r="N2" s="49"/>
    </row>
    <row r="3" spans="2:14">
      <c r="B3" s="50" t="s">
        <v>40</v>
      </c>
      <c r="C3" s="262" t="s">
        <v>71</v>
      </c>
      <c r="D3" s="262"/>
      <c r="E3" s="262"/>
      <c r="F3" s="262"/>
      <c r="G3" s="262"/>
      <c r="H3" s="262"/>
      <c r="I3" s="263"/>
    </row>
    <row r="4" spans="2:14">
      <c r="B4" s="55" t="s">
        <v>41</v>
      </c>
      <c r="C4" s="56"/>
      <c r="D4" s="57">
        <v>45657</v>
      </c>
      <c r="E4" s="58"/>
      <c r="F4" s="58"/>
      <c r="G4" s="59"/>
      <c r="H4" s="59"/>
      <c r="I4" s="60"/>
    </row>
    <row r="5" spans="2:14">
      <c r="B5" s="264" t="s">
        <v>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61" t="s">
        <v>42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2:14" ht="15" customHeight="1">
      <c r="B7" s="265" t="s">
        <v>37</v>
      </c>
      <c r="C7" s="266"/>
      <c r="D7" s="266"/>
      <c r="E7" s="267"/>
      <c r="F7" s="274" t="s">
        <v>33</v>
      </c>
      <c r="G7" s="275"/>
      <c r="H7" s="275"/>
      <c r="I7" s="275"/>
      <c r="J7" s="276"/>
      <c r="K7" s="274" t="s">
        <v>28</v>
      </c>
      <c r="L7" s="275"/>
      <c r="M7" s="275"/>
      <c r="N7" s="276"/>
    </row>
    <row r="8" spans="2:14" ht="15" customHeight="1">
      <c r="B8" s="268"/>
      <c r="C8" s="269"/>
      <c r="D8" s="269"/>
      <c r="E8" s="270"/>
      <c r="F8" s="274" t="s">
        <v>13</v>
      </c>
      <c r="G8" s="275"/>
      <c r="H8" s="276"/>
      <c r="I8" s="277" t="s">
        <v>14</v>
      </c>
      <c r="J8" s="277" t="s">
        <v>15</v>
      </c>
      <c r="K8" s="277" t="s">
        <v>30</v>
      </c>
      <c r="L8" s="277" t="s">
        <v>31</v>
      </c>
      <c r="M8" s="277" t="s">
        <v>15</v>
      </c>
      <c r="N8" s="277" t="s">
        <v>29</v>
      </c>
    </row>
    <row r="9" spans="2:14" ht="24.75" thickBot="1">
      <c r="B9" s="271"/>
      <c r="C9" s="272"/>
      <c r="D9" s="272"/>
      <c r="E9" s="273"/>
      <c r="F9" s="91" t="s">
        <v>16</v>
      </c>
      <c r="G9" s="91" t="s">
        <v>17</v>
      </c>
      <c r="H9" s="91" t="s">
        <v>23</v>
      </c>
      <c r="I9" s="286"/>
      <c r="J9" s="286"/>
      <c r="K9" s="279"/>
      <c r="L9" s="279"/>
      <c r="M9" s="278"/>
      <c r="N9" s="279"/>
    </row>
    <row r="10" spans="2:14" ht="14.25" thickTop="1" thickBot="1">
      <c r="B10" s="64"/>
      <c r="C10" s="65"/>
      <c r="D10" s="66"/>
      <c r="E10" s="67">
        <v>13</v>
      </c>
      <c r="F10" s="181">
        <v>268</v>
      </c>
      <c r="G10" s="182">
        <v>0</v>
      </c>
      <c r="H10" s="69">
        <f>F10+G10</f>
        <v>268</v>
      </c>
      <c r="I10" s="181">
        <v>0</v>
      </c>
      <c r="J10" s="69">
        <f>H10+I10</f>
        <v>268</v>
      </c>
      <c r="K10" s="203">
        <v>153</v>
      </c>
      <c r="L10" s="204">
        <v>24</v>
      </c>
      <c r="M10" s="72">
        <f t="shared" ref="M10:M12" si="0">K10+L10</f>
        <v>177</v>
      </c>
      <c r="N10" s="203">
        <v>28</v>
      </c>
    </row>
    <row r="11" spans="2:14" ht="13.5" thickBot="1">
      <c r="B11" s="73" t="s">
        <v>1</v>
      </c>
      <c r="C11" s="74" t="s">
        <v>0</v>
      </c>
      <c r="D11" s="66"/>
      <c r="E11" s="92">
        <v>12</v>
      </c>
      <c r="F11" s="183">
        <v>30</v>
      </c>
      <c r="G11" s="184">
        <v>0</v>
      </c>
      <c r="H11" s="69">
        <f t="shared" ref="H11:H22" si="1">F11+G11</f>
        <v>30</v>
      </c>
      <c r="I11" s="183">
        <v>0</v>
      </c>
      <c r="J11" s="69">
        <f t="shared" ref="J11:J50" si="2">H11+I11</f>
        <v>30</v>
      </c>
      <c r="K11" s="205">
        <v>2</v>
      </c>
      <c r="L11" s="206">
        <v>4</v>
      </c>
      <c r="M11" s="72">
        <f t="shared" si="0"/>
        <v>6</v>
      </c>
      <c r="N11" s="205">
        <v>8</v>
      </c>
    </row>
    <row r="12" spans="2:14" ht="15.75" thickBot="1">
      <c r="B12" s="73" t="s">
        <v>2</v>
      </c>
      <c r="C12" s="76"/>
      <c r="D12" s="77" t="s">
        <v>6</v>
      </c>
      <c r="E12" s="92">
        <v>11</v>
      </c>
      <c r="F12" s="183">
        <v>5</v>
      </c>
      <c r="G12" s="184">
        <v>0</v>
      </c>
      <c r="H12" s="69">
        <f t="shared" si="1"/>
        <v>5</v>
      </c>
      <c r="I12" s="183">
        <v>0</v>
      </c>
      <c r="J12" s="69">
        <f t="shared" si="2"/>
        <v>5</v>
      </c>
      <c r="K12" s="205">
        <v>1</v>
      </c>
      <c r="L12" s="207">
        <v>0</v>
      </c>
      <c r="M12" s="72">
        <f t="shared" si="0"/>
        <v>1</v>
      </c>
      <c r="N12" s="208">
        <v>0</v>
      </c>
    </row>
    <row r="13" spans="2:14" ht="15.75" thickBot="1">
      <c r="B13" s="73" t="s">
        <v>1</v>
      </c>
      <c r="C13" s="74"/>
      <c r="D13" s="77" t="s">
        <v>10</v>
      </c>
      <c r="E13" s="92">
        <v>10</v>
      </c>
      <c r="F13" s="183">
        <v>4</v>
      </c>
      <c r="G13" s="184">
        <v>0</v>
      </c>
      <c r="H13" s="69">
        <f t="shared" si="1"/>
        <v>4</v>
      </c>
      <c r="I13" s="183">
        <v>0</v>
      </c>
      <c r="J13" s="69">
        <f t="shared" si="2"/>
        <v>4</v>
      </c>
      <c r="K13" s="208">
        <v>0</v>
      </c>
      <c r="L13" s="207">
        <v>0</v>
      </c>
      <c r="M13" s="72">
        <f>K13+L13</f>
        <v>0</v>
      </c>
      <c r="N13" s="208">
        <v>0</v>
      </c>
    </row>
    <row r="14" spans="2:14" ht="15.75" thickBot="1">
      <c r="B14" s="73" t="s">
        <v>3</v>
      </c>
      <c r="C14" s="74"/>
      <c r="D14" s="77" t="s">
        <v>25</v>
      </c>
      <c r="E14" s="92">
        <v>9</v>
      </c>
      <c r="F14" s="183">
        <v>2</v>
      </c>
      <c r="G14" s="184">
        <v>0</v>
      </c>
      <c r="H14" s="69">
        <f t="shared" si="1"/>
        <v>2</v>
      </c>
      <c r="I14" s="183">
        <v>0</v>
      </c>
      <c r="J14" s="69">
        <f t="shared" si="2"/>
        <v>2</v>
      </c>
      <c r="K14" s="205">
        <v>1</v>
      </c>
      <c r="L14" s="207">
        <v>0</v>
      </c>
      <c r="M14" s="72">
        <f t="shared" ref="M14:M22" si="3">K14+L14</f>
        <v>1</v>
      </c>
      <c r="N14" s="208">
        <v>0</v>
      </c>
    </row>
    <row r="15" spans="2:14" ht="15.75" thickBot="1">
      <c r="B15" s="73" t="s">
        <v>4</v>
      </c>
      <c r="C15" s="74" t="s">
        <v>5</v>
      </c>
      <c r="D15" s="77" t="s">
        <v>22</v>
      </c>
      <c r="E15" s="92">
        <v>8</v>
      </c>
      <c r="F15" s="183">
        <v>2</v>
      </c>
      <c r="G15" s="184">
        <v>0</v>
      </c>
      <c r="H15" s="69">
        <f t="shared" si="1"/>
        <v>2</v>
      </c>
      <c r="I15" s="183">
        <v>0</v>
      </c>
      <c r="J15" s="69">
        <f t="shared" si="2"/>
        <v>2</v>
      </c>
      <c r="K15" s="208">
        <v>0</v>
      </c>
      <c r="L15" s="207">
        <v>0</v>
      </c>
      <c r="M15" s="72">
        <f t="shared" si="3"/>
        <v>0</v>
      </c>
      <c r="N15" s="208">
        <v>0</v>
      </c>
    </row>
    <row r="16" spans="2:14" ht="15.75" thickBot="1">
      <c r="B16" s="73" t="s">
        <v>6</v>
      </c>
      <c r="C16" s="74"/>
      <c r="D16" s="77" t="s">
        <v>12</v>
      </c>
      <c r="E16" s="92">
        <v>7</v>
      </c>
      <c r="F16" s="183">
        <v>3</v>
      </c>
      <c r="G16" s="184">
        <v>0</v>
      </c>
      <c r="H16" s="69">
        <f t="shared" si="1"/>
        <v>3</v>
      </c>
      <c r="I16" s="183">
        <v>0</v>
      </c>
      <c r="J16" s="69">
        <f t="shared" si="2"/>
        <v>3</v>
      </c>
      <c r="K16" s="208">
        <v>0</v>
      </c>
      <c r="L16" s="206">
        <v>1</v>
      </c>
      <c r="M16" s="72">
        <f t="shared" si="3"/>
        <v>1</v>
      </c>
      <c r="N16" s="205">
        <v>1</v>
      </c>
    </row>
    <row r="17" spans="2:14" ht="15.75" thickBot="1">
      <c r="B17" s="73" t="s">
        <v>7</v>
      </c>
      <c r="C17" s="76"/>
      <c r="D17" s="77" t="s">
        <v>4</v>
      </c>
      <c r="E17" s="92">
        <v>6</v>
      </c>
      <c r="F17" s="183">
        <v>2</v>
      </c>
      <c r="G17" s="184">
        <v>0</v>
      </c>
      <c r="H17" s="69">
        <f t="shared" si="1"/>
        <v>2</v>
      </c>
      <c r="I17" s="183">
        <v>0</v>
      </c>
      <c r="J17" s="69">
        <f t="shared" si="2"/>
        <v>2</v>
      </c>
      <c r="K17" s="205">
        <v>1</v>
      </c>
      <c r="L17" s="207">
        <v>0</v>
      </c>
      <c r="M17" s="72">
        <f t="shared" si="3"/>
        <v>1</v>
      </c>
      <c r="N17" s="208">
        <v>0</v>
      </c>
    </row>
    <row r="18" spans="2:14" ht="15.75" thickBot="1">
      <c r="B18" s="73" t="s">
        <v>1</v>
      </c>
      <c r="C18" s="74"/>
      <c r="D18" s="77" t="s">
        <v>9</v>
      </c>
      <c r="E18" s="92">
        <v>5</v>
      </c>
      <c r="F18" s="183">
        <v>1</v>
      </c>
      <c r="G18" s="184">
        <v>0</v>
      </c>
      <c r="H18" s="69">
        <f t="shared" si="1"/>
        <v>1</v>
      </c>
      <c r="I18" s="183">
        <v>0</v>
      </c>
      <c r="J18" s="69">
        <f t="shared" si="2"/>
        <v>1</v>
      </c>
      <c r="K18" s="205">
        <v>1</v>
      </c>
      <c r="L18" s="207">
        <v>0</v>
      </c>
      <c r="M18" s="72">
        <f t="shared" si="3"/>
        <v>1</v>
      </c>
      <c r="N18" s="208">
        <v>0</v>
      </c>
    </row>
    <row r="19" spans="2:14" ht="15.75" thickBot="1">
      <c r="B19" s="73"/>
      <c r="C19" s="74"/>
      <c r="D19" s="77" t="s">
        <v>12</v>
      </c>
      <c r="E19" s="92">
        <v>4</v>
      </c>
      <c r="F19" s="183">
        <v>12</v>
      </c>
      <c r="G19" s="184">
        <v>0</v>
      </c>
      <c r="H19" s="69">
        <f t="shared" si="1"/>
        <v>12</v>
      </c>
      <c r="I19" s="183">
        <v>0</v>
      </c>
      <c r="J19" s="69">
        <f t="shared" si="2"/>
        <v>12</v>
      </c>
      <c r="K19" s="208">
        <v>0</v>
      </c>
      <c r="L19" s="207">
        <v>0</v>
      </c>
      <c r="M19" s="72">
        <f t="shared" si="3"/>
        <v>0</v>
      </c>
      <c r="N19" s="208">
        <v>0</v>
      </c>
    </row>
    <row r="20" spans="2:14" ht="15.75" thickBot="1">
      <c r="B20" s="73"/>
      <c r="C20" s="74" t="s">
        <v>1</v>
      </c>
      <c r="D20" s="66"/>
      <c r="E20" s="92">
        <v>3</v>
      </c>
      <c r="F20" s="183">
        <v>0</v>
      </c>
      <c r="G20" s="184">
        <v>11</v>
      </c>
      <c r="H20" s="69">
        <f t="shared" si="1"/>
        <v>11</v>
      </c>
      <c r="I20" s="183">
        <v>0</v>
      </c>
      <c r="J20" s="69">
        <f t="shared" si="2"/>
        <v>11</v>
      </c>
      <c r="K20" s="208">
        <v>0</v>
      </c>
      <c r="L20" s="207">
        <v>0</v>
      </c>
      <c r="M20" s="72">
        <f t="shared" si="3"/>
        <v>0</v>
      </c>
      <c r="N20" s="208">
        <v>0</v>
      </c>
    </row>
    <row r="21" spans="2:14" ht="15.75" thickBot="1">
      <c r="B21" s="73"/>
      <c r="C21" s="74"/>
      <c r="D21" s="66"/>
      <c r="E21" s="92">
        <v>2</v>
      </c>
      <c r="F21" s="183">
        <v>0</v>
      </c>
      <c r="G21" s="184">
        <v>7</v>
      </c>
      <c r="H21" s="69">
        <f t="shared" si="1"/>
        <v>7</v>
      </c>
      <c r="I21" s="183">
        <v>0</v>
      </c>
      <c r="J21" s="69">
        <f t="shared" si="2"/>
        <v>7</v>
      </c>
      <c r="K21" s="208">
        <v>0</v>
      </c>
      <c r="L21" s="207">
        <v>0</v>
      </c>
      <c r="M21" s="72">
        <f t="shared" si="3"/>
        <v>0</v>
      </c>
      <c r="N21" s="208">
        <v>0</v>
      </c>
    </row>
    <row r="22" spans="2:14" ht="15.75" thickBot="1">
      <c r="B22" s="78"/>
      <c r="C22" s="76"/>
      <c r="D22" s="66"/>
      <c r="E22" s="79">
        <v>1</v>
      </c>
      <c r="F22" s="183">
        <v>0</v>
      </c>
      <c r="G22" s="184">
        <v>5</v>
      </c>
      <c r="H22" s="69">
        <f t="shared" si="1"/>
        <v>5</v>
      </c>
      <c r="I22" s="183">
        <v>2</v>
      </c>
      <c r="J22" s="69">
        <f t="shared" si="2"/>
        <v>7</v>
      </c>
      <c r="K22" s="208">
        <v>0</v>
      </c>
      <c r="L22" s="207">
        <v>0</v>
      </c>
      <c r="M22" s="72">
        <f t="shared" si="3"/>
        <v>0</v>
      </c>
      <c r="N22" s="208">
        <v>0</v>
      </c>
    </row>
    <row r="23" spans="2:14" ht="15" customHeight="1" thickBot="1">
      <c r="B23" s="283" t="s">
        <v>18</v>
      </c>
      <c r="C23" s="284"/>
      <c r="D23" s="284"/>
      <c r="E23" s="285"/>
      <c r="F23" s="69">
        <f>SUM(F10:F22)</f>
        <v>329</v>
      </c>
      <c r="G23" s="69">
        <f>SUM(G10:G22)</f>
        <v>23</v>
      </c>
      <c r="H23" s="80">
        <f>SUM(H10:H22)</f>
        <v>352</v>
      </c>
      <c r="I23" s="69">
        <f t="shared" ref="I23:N23" si="4">SUM(I10:I22)</f>
        <v>2</v>
      </c>
      <c r="J23" s="80">
        <f>SUM(J10:J22)</f>
        <v>354</v>
      </c>
      <c r="K23" s="81">
        <f>SUM(K10:K22)</f>
        <v>159</v>
      </c>
      <c r="L23" s="81">
        <f>SUM(L10:L22)</f>
        <v>29</v>
      </c>
      <c r="M23" s="69">
        <f t="shared" si="4"/>
        <v>188</v>
      </c>
      <c r="N23" s="69">
        <f t="shared" si="4"/>
        <v>37</v>
      </c>
    </row>
    <row r="24" spans="2:14" ht="16.5" thickTop="1" thickBot="1">
      <c r="B24" s="73"/>
      <c r="C24" s="73"/>
      <c r="D24" s="82"/>
      <c r="E24" s="78">
        <v>13</v>
      </c>
      <c r="F24" s="181">
        <v>405</v>
      </c>
      <c r="G24" s="189"/>
      <c r="H24" s="69">
        <f>F24+G24</f>
        <v>405</v>
      </c>
      <c r="I24" s="181">
        <v>0</v>
      </c>
      <c r="J24" s="69">
        <f t="shared" si="2"/>
        <v>405</v>
      </c>
      <c r="K24" s="203">
        <v>167</v>
      </c>
      <c r="L24" s="204">
        <v>38</v>
      </c>
      <c r="M24" s="83">
        <f t="shared" ref="M24:M36" si="5">K24+L24</f>
        <v>205</v>
      </c>
      <c r="N24" s="203">
        <v>44</v>
      </c>
    </row>
    <row r="25" spans="2:14" ht="15.75" thickBot="1">
      <c r="B25" s="73"/>
      <c r="C25" s="73" t="s">
        <v>0</v>
      </c>
      <c r="D25" s="82"/>
      <c r="E25" s="92">
        <v>12</v>
      </c>
      <c r="F25" s="183">
        <v>41</v>
      </c>
      <c r="G25" s="190"/>
      <c r="H25" s="69">
        <f t="shared" ref="H25:H50" si="6">F25+G25</f>
        <v>41</v>
      </c>
      <c r="I25" s="183">
        <v>0</v>
      </c>
      <c r="J25" s="69">
        <f t="shared" si="2"/>
        <v>41</v>
      </c>
      <c r="K25" s="205">
        <v>1</v>
      </c>
      <c r="L25" s="207">
        <v>0</v>
      </c>
      <c r="M25" s="83">
        <f t="shared" si="5"/>
        <v>1</v>
      </c>
      <c r="N25" s="208">
        <v>0</v>
      </c>
    </row>
    <row r="26" spans="2:14" ht="15.75" thickBot="1">
      <c r="B26" s="73" t="s">
        <v>7</v>
      </c>
      <c r="C26" s="78"/>
      <c r="D26" s="82"/>
      <c r="E26" s="92">
        <v>11</v>
      </c>
      <c r="F26" s="183">
        <v>9</v>
      </c>
      <c r="G26" s="190"/>
      <c r="H26" s="69">
        <f t="shared" si="6"/>
        <v>9</v>
      </c>
      <c r="I26" s="183">
        <v>0</v>
      </c>
      <c r="J26" s="69">
        <f t="shared" si="2"/>
        <v>9</v>
      </c>
      <c r="K26" s="205">
        <v>1</v>
      </c>
      <c r="L26" s="206">
        <v>1</v>
      </c>
      <c r="M26" s="83">
        <f t="shared" si="5"/>
        <v>2</v>
      </c>
      <c r="N26" s="205">
        <v>1</v>
      </c>
    </row>
    <row r="27" spans="2:14" ht="15.75" thickBot="1">
      <c r="B27" s="73" t="s">
        <v>8</v>
      </c>
      <c r="C27" s="73"/>
      <c r="D27" s="82" t="s">
        <v>26</v>
      </c>
      <c r="E27" s="92">
        <v>10</v>
      </c>
      <c r="F27" s="183">
        <v>5</v>
      </c>
      <c r="G27" s="190"/>
      <c r="H27" s="69">
        <f t="shared" si="6"/>
        <v>5</v>
      </c>
      <c r="I27" s="183">
        <v>0</v>
      </c>
      <c r="J27" s="69">
        <f t="shared" si="2"/>
        <v>5</v>
      </c>
      <c r="K27" s="205">
        <v>2</v>
      </c>
      <c r="L27" s="206">
        <v>1</v>
      </c>
      <c r="M27" s="83">
        <f t="shared" si="5"/>
        <v>3</v>
      </c>
      <c r="N27" s="205">
        <v>2</v>
      </c>
    </row>
    <row r="28" spans="2:14" ht="15.75" thickBot="1">
      <c r="B28" s="73" t="s">
        <v>0</v>
      </c>
      <c r="C28" s="73"/>
      <c r="D28" s="82" t="s">
        <v>8</v>
      </c>
      <c r="E28" s="92">
        <v>9</v>
      </c>
      <c r="F28" s="183">
        <v>1</v>
      </c>
      <c r="G28" s="190"/>
      <c r="H28" s="69">
        <f t="shared" si="6"/>
        <v>1</v>
      </c>
      <c r="I28" s="183">
        <v>0</v>
      </c>
      <c r="J28" s="69">
        <f t="shared" si="2"/>
        <v>1</v>
      </c>
      <c r="K28" s="205">
        <v>1</v>
      </c>
      <c r="L28" s="207">
        <v>0</v>
      </c>
      <c r="M28" s="83">
        <f t="shared" si="5"/>
        <v>1</v>
      </c>
      <c r="N28" s="208">
        <v>0</v>
      </c>
    </row>
    <row r="29" spans="2:14" ht="15.75" thickBot="1">
      <c r="B29" s="73" t="s">
        <v>2</v>
      </c>
      <c r="C29" s="73" t="s">
        <v>5</v>
      </c>
      <c r="D29" s="82" t="s">
        <v>27</v>
      </c>
      <c r="E29" s="92">
        <v>8</v>
      </c>
      <c r="F29" s="183">
        <v>0</v>
      </c>
      <c r="G29" s="190"/>
      <c r="H29" s="69">
        <f t="shared" si="6"/>
        <v>0</v>
      </c>
      <c r="I29" s="183">
        <v>0</v>
      </c>
      <c r="J29" s="69">
        <f t="shared" si="2"/>
        <v>0</v>
      </c>
      <c r="K29" s="208">
        <v>0</v>
      </c>
      <c r="L29" s="207">
        <v>0</v>
      </c>
      <c r="M29" s="83">
        <f t="shared" si="5"/>
        <v>0</v>
      </c>
      <c r="N29" s="208">
        <v>0</v>
      </c>
    </row>
    <row r="30" spans="2:14" ht="15.75" thickBot="1">
      <c r="B30" s="73" t="s">
        <v>4</v>
      </c>
      <c r="C30" s="73"/>
      <c r="D30" s="82" t="s">
        <v>4</v>
      </c>
      <c r="E30" s="92">
        <v>7</v>
      </c>
      <c r="F30" s="183">
        <v>4</v>
      </c>
      <c r="G30" s="190"/>
      <c r="H30" s="69">
        <f t="shared" si="6"/>
        <v>4</v>
      </c>
      <c r="I30" s="183">
        <v>0</v>
      </c>
      <c r="J30" s="69">
        <f t="shared" si="2"/>
        <v>4</v>
      </c>
      <c r="K30" s="208">
        <v>0</v>
      </c>
      <c r="L30" s="206">
        <v>2</v>
      </c>
      <c r="M30" s="83">
        <f t="shared" si="5"/>
        <v>2</v>
      </c>
      <c r="N30" s="205">
        <v>3</v>
      </c>
    </row>
    <row r="31" spans="2:14" ht="15.75" thickBot="1">
      <c r="B31" s="73" t="s">
        <v>0</v>
      </c>
      <c r="C31" s="73"/>
      <c r="D31" s="82" t="s">
        <v>9</v>
      </c>
      <c r="E31" s="92">
        <v>6</v>
      </c>
      <c r="F31" s="183">
        <v>0</v>
      </c>
      <c r="G31" s="190"/>
      <c r="H31" s="69">
        <f t="shared" si="6"/>
        <v>0</v>
      </c>
      <c r="I31" s="183">
        <v>0</v>
      </c>
      <c r="J31" s="69">
        <f t="shared" si="2"/>
        <v>0</v>
      </c>
      <c r="K31" s="205">
        <v>1</v>
      </c>
      <c r="L31" s="206">
        <v>1</v>
      </c>
      <c r="M31" s="83">
        <f t="shared" si="5"/>
        <v>2</v>
      </c>
      <c r="N31" s="205">
        <v>2</v>
      </c>
    </row>
    <row r="32" spans="2:14" ht="15.75" thickBot="1">
      <c r="B32" s="73" t="s">
        <v>9</v>
      </c>
      <c r="C32" s="79"/>
      <c r="D32" s="82"/>
      <c r="E32" s="92">
        <v>5</v>
      </c>
      <c r="F32" s="183">
        <v>2</v>
      </c>
      <c r="G32" s="190"/>
      <c r="H32" s="69">
        <f t="shared" si="6"/>
        <v>2</v>
      </c>
      <c r="I32" s="183">
        <v>0</v>
      </c>
      <c r="J32" s="69">
        <f t="shared" si="2"/>
        <v>2</v>
      </c>
      <c r="K32" s="208">
        <v>0</v>
      </c>
      <c r="L32" s="207">
        <v>0</v>
      </c>
      <c r="M32" s="83">
        <f t="shared" si="5"/>
        <v>0</v>
      </c>
      <c r="N32" s="208">
        <v>0</v>
      </c>
    </row>
    <row r="33" spans="2:14" ht="15.75" thickBot="1">
      <c r="B33" s="73"/>
      <c r="C33" s="73"/>
      <c r="D33" s="82"/>
      <c r="E33" s="92">
        <v>4</v>
      </c>
      <c r="F33" s="183">
        <v>8</v>
      </c>
      <c r="G33" s="190"/>
      <c r="H33" s="69">
        <f t="shared" si="6"/>
        <v>8</v>
      </c>
      <c r="I33" s="183">
        <v>0</v>
      </c>
      <c r="J33" s="69">
        <f t="shared" si="2"/>
        <v>8</v>
      </c>
      <c r="K33" s="208">
        <v>0</v>
      </c>
      <c r="L33" s="207">
        <v>0</v>
      </c>
      <c r="M33" s="83">
        <f t="shared" si="5"/>
        <v>0</v>
      </c>
      <c r="N33" s="208">
        <v>0</v>
      </c>
    </row>
    <row r="34" spans="2:14" ht="15.75" thickBot="1">
      <c r="B34" s="73"/>
      <c r="C34" s="73" t="s">
        <v>1</v>
      </c>
      <c r="D34" s="82"/>
      <c r="E34" s="92">
        <v>3</v>
      </c>
      <c r="F34" s="191"/>
      <c r="G34" s="184">
        <v>19</v>
      </c>
      <c r="H34" s="69">
        <f t="shared" si="6"/>
        <v>19</v>
      </c>
      <c r="I34" s="183">
        <v>0</v>
      </c>
      <c r="J34" s="69">
        <f t="shared" si="2"/>
        <v>19</v>
      </c>
      <c r="K34" s="208">
        <v>0</v>
      </c>
      <c r="L34" s="207">
        <v>0</v>
      </c>
      <c r="M34" s="83">
        <f t="shared" si="5"/>
        <v>0</v>
      </c>
      <c r="N34" s="208">
        <v>0</v>
      </c>
    </row>
    <row r="35" spans="2:14" ht="15.75" thickBot="1">
      <c r="B35" s="73"/>
      <c r="C35" s="73"/>
      <c r="D35" s="82"/>
      <c r="E35" s="92">
        <v>2</v>
      </c>
      <c r="F35" s="191"/>
      <c r="G35" s="184">
        <v>52</v>
      </c>
      <c r="H35" s="69">
        <f t="shared" si="6"/>
        <v>52</v>
      </c>
      <c r="I35" s="183">
        <v>0</v>
      </c>
      <c r="J35" s="69">
        <f t="shared" si="2"/>
        <v>52</v>
      </c>
      <c r="K35" s="208">
        <v>0</v>
      </c>
      <c r="L35" s="206">
        <v>2</v>
      </c>
      <c r="M35" s="83">
        <f t="shared" si="5"/>
        <v>2</v>
      </c>
      <c r="N35" s="205">
        <v>2</v>
      </c>
    </row>
    <row r="36" spans="2:14" ht="15.75" thickBot="1">
      <c r="B36" s="78"/>
      <c r="C36" s="78"/>
      <c r="D36" s="82"/>
      <c r="E36" s="79">
        <v>1</v>
      </c>
      <c r="F36" s="191"/>
      <c r="G36" s="184">
        <v>4</v>
      </c>
      <c r="H36" s="69">
        <f t="shared" si="6"/>
        <v>4</v>
      </c>
      <c r="I36" s="183">
        <v>11</v>
      </c>
      <c r="J36" s="69">
        <f>H36+I36</f>
        <v>15</v>
      </c>
      <c r="K36" s="208">
        <v>0</v>
      </c>
      <c r="L36" s="206">
        <v>1</v>
      </c>
      <c r="M36" s="83">
        <f t="shared" si="5"/>
        <v>1</v>
      </c>
      <c r="N36" s="205">
        <v>1</v>
      </c>
    </row>
    <row r="37" spans="2:14" ht="15" customHeight="1" thickBot="1">
      <c r="B37" s="283" t="s">
        <v>19</v>
      </c>
      <c r="C37" s="284"/>
      <c r="D37" s="284"/>
      <c r="E37" s="285"/>
      <c r="F37" s="81">
        <f t="shared" ref="F37:N37" si="7">SUM(F24:F36)</f>
        <v>475</v>
      </c>
      <c r="G37" s="69">
        <f t="shared" si="7"/>
        <v>75</v>
      </c>
      <c r="H37" s="85">
        <f t="shared" si="7"/>
        <v>550</v>
      </c>
      <c r="I37" s="86">
        <f t="shared" si="7"/>
        <v>11</v>
      </c>
      <c r="J37" s="80">
        <f t="shared" si="7"/>
        <v>561</v>
      </c>
      <c r="K37" s="81">
        <f t="shared" si="7"/>
        <v>173</v>
      </c>
      <c r="L37" s="69">
        <f t="shared" si="7"/>
        <v>46</v>
      </c>
      <c r="M37" s="80">
        <f t="shared" si="7"/>
        <v>219</v>
      </c>
      <c r="N37" s="81">
        <f t="shared" si="7"/>
        <v>55</v>
      </c>
    </row>
    <row r="38" spans="2:14" ht="16.5" thickTop="1" thickBot="1">
      <c r="B38" s="79"/>
      <c r="C38" s="79"/>
      <c r="D38" s="87"/>
      <c r="E38" s="92">
        <v>13</v>
      </c>
      <c r="F38" s="181">
        <v>2</v>
      </c>
      <c r="G38" s="182">
        <v>0</v>
      </c>
      <c r="H38" s="69">
        <f t="shared" si="6"/>
        <v>2</v>
      </c>
      <c r="I38" s="181">
        <v>0</v>
      </c>
      <c r="J38" s="69">
        <f t="shared" si="2"/>
        <v>2</v>
      </c>
      <c r="K38" s="209">
        <v>0</v>
      </c>
      <c r="L38" s="210">
        <v>0</v>
      </c>
      <c r="M38" s="83">
        <f>K38+L38</f>
        <v>0</v>
      </c>
      <c r="N38" s="211">
        <v>0</v>
      </c>
    </row>
    <row r="39" spans="2:14" ht="15.75" thickBot="1">
      <c r="B39" s="73" t="s">
        <v>1</v>
      </c>
      <c r="C39" s="73" t="s">
        <v>0</v>
      </c>
      <c r="D39" s="82" t="s">
        <v>21</v>
      </c>
      <c r="E39" s="92">
        <v>12</v>
      </c>
      <c r="F39" s="183">
        <v>0</v>
      </c>
      <c r="G39" s="184">
        <v>0</v>
      </c>
      <c r="H39" s="69">
        <f t="shared" si="6"/>
        <v>0</v>
      </c>
      <c r="I39" s="183">
        <v>0</v>
      </c>
      <c r="J39" s="69">
        <f t="shared" si="2"/>
        <v>0</v>
      </c>
      <c r="K39" s="208">
        <v>0</v>
      </c>
      <c r="L39" s="206">
        <v>1</v>
      </c>
      <c r="M39" s="83">
        <f t="shared" ref="M39:M50" si="8">K39+L39</f>
        <v>1</v>
      </c>
      <c r="N39" s="212">
        <v>1</v>
      </c>
    </row>
    <row r="40" spans="2:14" ht="15.75" thickBot="1">
      <c r="B40" s="73" t="s">
        <v>10</v>
      </c>
      <c r="C40" s="73"/>
      <c r="D40" s="82" t="s">
        <v>10</v>
      </c>
      <c r="E40" s="92">
        <v>11</v>
      </c>
      <c r="F40" s="183">
        <v>0</v>
      </c>
      <c r="G40" s="184">
        <v>0</v>
      </c>
      <c r="H40" s="69">
        <f t="shared" si="6"/>
        <v>0</v>
      </c>
      <c r="I40" s="183">
        <v>0</v>
      </c>
      <c r="J40" s="69">
        <f t="shared" si="2"/>
        <v>0</v>
      </c>
      <c r="K40" s="208">
        <v>0</v>
      </c>
      <c r="L40" s="207">
        <v>0</v>
      </c>
      <c r="M40" s="83">
        <f t="shared" si="8"/>
        <v>0</v>
      </c>
      <c r="N40" s="213">
        <v>0</v>
      </c>
    </row>
    <row r="41" spans="2:14" ht="15.75" thickBot="1">
      <c r="B41" s="73" t="s">
        <v>11</v>
      </c>
      <c r="C41" s="79"/>
      <c r="D41" s="82" t="s">
        <v>2</v>
      </c>
      <c r="E41" s="92">
        <v>10</v>
      </c>
      <c r="F41" s="183">
        <v>0</v>
      </c>
      <c r="G41" s="184">
        <v>0</v>
      </c>
      <c r="H41" s="69">
        <f t="shared" si="6"/>
        <v>0</v>
      </c>
      <c r="I41" s="183">
        <v>0</v>
      </c>
      <c r="J41" s="69">
        <f t="shared" si="2"/>
        <v>0</v>
      </c>
      <c r="K41" s="208">
        <v>0</v>
      </c>
      <c r="L41" s="207">
        <v>0</v>
      </c>
      <c r="M41" s="83">
        <f t="shared" si="8"/>
        <v>0</v>
      </c>
      <c r="N41" s="213">
        <v>0</v>
      </c>
    </row>
    <row r="42" spans="2:14" ht="15.75" thickBot="1">
      <c r="B42" s="73" t="s">
        <v>4</v>
      </c>
      <c r="C42" s="73"/>
      <c r="D42" s="82" t="s">
        <v>27</v>
      </c>
      <c r="E42" s="92">
        <v>9</v>
      </c>
      <c r="F42" s="183">
        <v>0</v>
      </c>
      <c r="G42" s="184">
        <v>0</v>
      </c>
      <c r="H42" s="69">
        <f t="shared" si="6"/>
        <v>0</v>
      </c>
      <c r="I42" s="183">
        <v>0</v>
      </c>
      <c r="J42" s="69">
        <f t="shared" si="2"/>
        <v>0</v>
      </c>
      <c r="K42" s="208">
        <v>0</v>
      </c>
      <c r="L42" s="207">
        <v>0</v>
      </c>
      <c r="M42" s="83">
        <f t="shared" si="8"/>
        <v>0</v>
      </c>
      <c r="N42" s="213">
        <v>0</v>
      </c>
    </row>
    <row r="43" spans="2:14" ht="15.75" thickBot="1">
      <c r="B43" s="73" t="s">
        <v>3</v>
      </c>
      <c r="C43" s="73" t="s">
        <v>5</v>
      </c>
      <c r="D43" s="82" t="s">
        <v>1</v>
      </c>
      <c r="E43" s="92">
        <v>8</v>
      </c>
      <c r="F43" s="183">
        <v>0</v>
      </c>
      <c r="G43" s="184">
        <v>0</v>
      </c>
      <c r="H43" s="69">
        <f t="shared" si="6"/>
        <v>0</v>
      </c>
      <c r="I43" s="183">
        <v>0</v>
      </c>
      <c r="J43" s="69">
        <f t="shared" si="2"/>
        <v>0</v>
      </c>
      <c r="K43" s="208">
        <v>0</v>
      </c>
      <c r="L43" s="207">
        <v>0</v>
      </c>
      <c r="M43" s="83">
        <f t="shared" si="8"/>
        <v>0</v>
      </c>
      <c r="N43" s="213">
        <v>0</v>
      </c>
    </row>
    <row r="44" spans="2:14" ht="15.75" thickBot="1">
      <c r="B44" s="73" t="s">
        <v>4</v>
      </c>
      <c r="C44" s="73"/>
      <c r="D44" s="82" t="s">
        <v>26</v>
      </c>
      <c r="E44" s="92">
        <v>7</v>
      </c>
      <c r="F44" s="183">
        <v>0</v>
      </c>
      <c r="G44" s="184">
        <v>0</v>
      </c>
      <c r="H44" s="69">
        <f t="shared" si="6"/>
        <v>0</v>
      </c>
      <c r="I44" s="183">
        <v>0</v>
      </c>
      <c r="J44" s="69">
        <f t="shared" si="2"/>
        <v>0</v>
      </c>
      <c r="K44" s="208">
        <v>0</v>
      </c>
      <c r="L44" s="207">
        <v>0</v>
      </c>
      <c r="M44" s="83">
        <f t="shared" si="8"/>
        <v>0</v>
      </c>
      <c r="N44" s="213">
        <v>0</v>
      </c>
    </row>
    <row r="45" spans="2:14" ht="15.75" thickBot="1">
      <c r="B45" s="73" t="s">
        <v>1</v>
      </c>
      <c r="C45" s="73"/>
      <c r="D45" s="82" t="s">
        <v>22</v>
      </c>
      <c r="E45" s="92">
        <v>6</v>
      </c>
      <c r="F45" s="183">
        <v>0</v>
      </c>
      <c r="G45" s="184">
        <v>0</v>
      </c>
      <c r="H45" s="69">
        <f t="shared" si="6"/>
        <v>0</v>
      </c>
      <c r="I45" s="183">
        <v>0</v>
      </c>
      <c r="J45" s="69">
        <f t="shared" si="2"/>
        <v>0</v>
      </c>
      <c r="K45" s="208">
        <v>0</v>
      </c>
      <c r="L45" s="207">
        <v>0</v>
      </c>
      <c r="M45" s="83">
        <f t="shared" si="8"/>
        <v>0</v>
      </c>
      <c r="N45" s="213">
        <v>0</v>
      </c>
    </row>
    <row r="46" spans="2:14" ht="15.75" thickBot="1">
      <c r="B46" s="73" t="s">
        <v>12</v>
      </c>
      <c r="C46" s="79"/>
      <c r="D46" s="82" t="s">
        <v>2</v>
      </c>
      <c r="E46" s="92">
        <v>5</v>
      </c>
      <c r="F46" s="183">
        <v>0</v>
      </c>
      <c r="G46" s="184">
        <v>0</v>
      </c>
      <c r="H46" s="69">
        <f t="shared" si="6"/>
        <v>0</v>
      </c>
      <c r="I46" s="183">
        <v>0</v>
      </c>
      <c r="J46" s="69">
        <f t="shared" si="2"/>
        <v>0</v>
      </c>
      <c r="K46" s="208">
        <v>0</v>
      </c>
      <c r="L46" s="207">
        <v>0</v>
      </c>
      <c r="M46" s="83">
        <f t="shared" si="8"/>
        <v>0</v>
      </c>
      <c r="N46" s="213">
        <v>0</v>
      </c>
    </row>
    <row r="47" spans="2:14" ht="15.75" thickBot="1">
      <c r="B47" s="73"/>
      <c r="C47" s="73"/>
      <c r="D47" s="82" t="s">
        <v>7</v>
      </c>
      <c r="E47" s="92">
        <v>4</v>
      </c>
      <c r="F47" s="183">
        <v>0</v>
      </c>
      <c r="G47" s="184">
        <v>0</v>
      </c>
      <c r="H47" s="69">
        <f t="shared" si="6"/>
        <v>0</v>
      </c>
      <c r="I47" s="183">
        <v>0</v>
      </c>
      <c r="J47" s="69">
        <f t="shared" si="2"/>
        <v>0</v>
      </c>
      <c r="K47" s="208">
        <v>0</v>
      </c>
      <c r="L47" s="207">
        <v>0</v>
      </c>
      <c r="M47" s="83">
        <f t="shared" si="8"/>
        <v>0</v>
      </c>
      <c r="N47" s="213">
        <v>0</v>
      </c>
    </row>
    <row r="48" spans="2:14" ht="15.75" thickBot="1">
      <c r="B48" s="73"/>
      <c r="C48" s="73" t="s">
        <v>1</v>
      </c>
      <c r="D48" s="82" t="s">
        <v>1</v>
      </c>
      <c r="E48" s="92">
        <v>3</v>
      </c>
      <c r="F48" s="183">
        <v>0</v>
      </c>
      <c r="G48" s="184">
        <v>0</v>
      </c>
      <c r="H48" s="69">
        <f t="shared" si="6"/>
        <v>0</v>
      </c>
      <c r="I48" s="183">
        <v>0</v>
      </c>
      <c r="J48" s="69">
        <f t="shared" si="2"/>
        <v>0</v>
      </c>
      <c r="K48" s="208">
        <v>0</v>
      </c>
      <c r="L48" s="207">
        <v>0</v>
      </c>
      <c r="M48" s="83">
        <f t="shared" si="8"/>
        <v>0</v>
      </c>
      <c r="N48" s="213">
        <v>0</v>
      </c>
    </row>
    <row r="49" spans="2:14" ht="15.75" thickBot="1">
      <c r="B49" s="73"/>
      <c r="C49" s="73"/>
      <c r="D49" s="82" t="s">
        <v>3</v>
      </c>
      <c r="E49" s="92">
        <v>2</v>
      </c>
      <c r="F49" s="183">
        <v>0</v>
      </c>
      <c r="G49" s="184">
        <v>0</v>
      </c>
      <c r="H49" s="69">
        <f t="shared" si="6"/>
        <v>0</v>
      </c>
      <c r="I49" s="183">
        <v>0</v>
      </c>
      <c r="J49" s="69">
        <f t="shared" si="2"/>
        <v>0</v>
      </c>
      <c r="K49" s="208">
        <v>0</v>
      </c>
      <c r="L49" s="207">
        <v>0</v>
      </c>
      <c r="M49" s="83">
        <f t="shared" si="8"/>
        <v>0</v>
      </c>
      <c r="N49" s="213">
        <v>0</v>
      </c>
    </row>
    <row r="50" spans="2:14" ht="15.75" thickBot="1">
      <c r="B50" s="78"/>
      <c r="C50" s="82"/>
      <c r="D50" s="78"/>
      <c r="E50" s="79">
        <v>1</v>
      </c>
      <c r="F50" s="183">
        <v>0</v>
      </c>
      <c r="G50" s="184">
        <v>0</v>
      </c>
      <c r="H50" s="88">
        <f t="shared" si="6"/>
        <v>0</v>
      </c>
      <c r="I50" s="183">
        <v>0</v>
      </c>
      <c r="J50" s="88">
        <f t="shared" si="2"/>
        <v>0</v>
      </c>
      <c r="K50" s="208">
        <v>0</v>
      </c>
      <c r="L50" s="207">
        <v>0</v>
      </c>
      <c r="M50" s="89">
        <f t="shared" si="8"/>
        <v>0</v>
      </c>
      <c r="N50" s="187">
        <v>0</v>
      </c>
    </row>
    <row r="51" spans="2:14" ht="15" customHeight="1">
      <c r="B51" s="283" t="s">
        <v>20</v>
      </c>
      <c r="C51" s="284"/>
      <c r="D51" s="284"/>
      <c r="E51" s="285"/>
      <c r="F51" s="69">
        <f t="shared" ref="F51:N51" si="9">SUM(F38:F50)</f>
        <v>2</v>
      </c>
      <c r="G51" s="69">
        <f t="shared" si="9"/>
        <v>0</v>
      </c>
      <c r="H51" s="69">
        <f t="shared" si="9"/>
        <v>2</v>
      </c>
      <c r="I51" s="69">
        <f t="shared" si="9"/>
        <v>0</v>
      </c>
      <c r="J51" s="69">
        <f t="shared" si="9"/>
        <v>2</v>
      </c>
      <c r="K51" s="69">
        <f t="shared" si="9"/>
        <v>0</v>
      </c>
      <c r="L51" s="69">
        <f t="shared" si="9"/>
        <v>1</v>
      </c>
      <c r="M51" s="69">
        <f t="shared" si="9"/>
        <v>1</v>
      </c>
      <c r="N51" s="69">
        <f t="shared" si="9"/>
        <v>1</v>
      </c>
    </row>
    <row r="52" spans="2:14">
      <c r="B52" s="283" t="s">
        <v>34</v>
      </c>
      <c r="C52" s="284"/>
      <c r="D52" s="284"/>
      <c r="E52" s="285"/>
      <c r="F52" s="70"/>
      <c r="G52" s="70"/>
      <c r="H52" s="70"/>
      <c r="I52" s="70"/>
      <c r="J52" s="70"/>
      <c r="K52" s="70"/>
      <c r="L52" s="70"/>
      <c r="M52" s="70"/>
      <c r="N52" s="70"/>
    </row>
    <row r="53" spans="2:14" ht="15" customHeight="1">
      <c r="B53" s="280" t="s">
        <v>36</v>
      </c>
      <c r="C53" s="281"/>
      <c r="D53" s="281"/>
      <c r="E53" s="282"/>
      <c r="F53" s="90">
        <f>+F23+F37+F51+F52</f>
        <v>806</v>
      </c>
      <c r="G53" s="90">
        <f t="shared" ref="G53:J53" si="10">+G23+G37+G51+G52</f>
        <v>98</v>
      </c>
      <c r="H53" s="90">
        <f t="shared" si="10"/>
        <v>904</v>
      </c>
      <c r="I53" s="90">
        <f t="shared" si="10"/>
        <v>13</v>
      </c>
      <c r="J53" s="90">
        <f t="shared" si="10"/>
        <v>917</v>
      </c>
      <c r="K53" s="90">
        <f>+K23+K37+K51+K52</f>
        <v>332</v>
      </c>
      <c r="L53" s="90">
        <f t="shared" ref="L53:N53" si="11">+L23+L37+L51+L52</f>
        <v>76</v>
      </c>
      <c r="M53" s="90">
        <f t="shared" si="11"/>
        <v>408</v>
      </c>
      <c r="N53" s="90">
        <f t="shared" si="11"/>
        <v>93</v>
      </c>
    </row>
    <row r="54" spans="2:14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2:14">
      <c r="B55" s="62" t="s">
        <v>35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</row>
  </sheetData>
  <protectedRanges>
    <protectedRange sqref="F10:G22 I10:I22 K10:L22 N10:N22 F24:G36 I24:I36 K24:L36 N24:N36 F38:G50 I38:I50 K38:L50 N38:N50 F52:N52" name="dados a serem preenchidos pelos TRTs_1_2"/>
  </protectedRanges>
  <mergeCells count="17">
    <mergeCell ref="B53:E53"/>
    <mergeCell ref="M8:M9"/>
    <mergeCell ref="N8:N9"/>
    <mergeCell ref="B23:E23"/>
    <mergeCell ref="B37:E37"/>
    <mergeCell ref="B51:E51"/>
    <mergeCell ref="B52:E52"/>
    <mergeCell ref="C3:I3"/>
    <mergeCell ref="B5:N5"/>
    <mergeCell ref="B7:E9"/>
    <mergeCell ref="F7:J7"/>
    <mergeCell ref="K7:N7"/>
    <mergeCell ref="F8:H8"/>
    <mergeCell ref="I8:I9"/>
    <mergeCell ref="J8:J9"/>
    <mergeCell ref="K8:K9"/>
    <mergeCell ref="L8:L9"/>
  </mergeCells>
  <dataValidations count="1">
    <dataValidation type="whole" operator="greaterThanOrEqual" allowBlank="1" showInputMessage="1" showErrorMessage="1" sqref="I51:I52 H10:H52 K51:L52 J10:J52 F51:G52 M10:M52 F23:G23 I23 K23:L23 N23 F37:G37 I37 K37:L37 N37 N51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2016-09-23T14:26:18Z</cp:lastPrinted>
  <dcterms:created xsi:type="dcterms:W3CDTF">2010-01-11T15:46:31Z</dcterms:created>
  <dcterms:modified xsi:type="dcterms:W3CDTF">2025-06-18T21:03:14Z</dcterms:modified>
</cp:coreProperties>
</file>