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activeTab="1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N53" i="56" s="1"/>
  <c r="L23" i="56"/>
  <c r="K23" i="56"/>
  <c r="I23" i="56"/>
  <c r="G23" i="56"/>
  <c r="G53" i="56" s="1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M23" i="56" s="1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M51" i="55" s="1"/>
  <c r="H41" i="55"/>
  <c r="J41" i="55" s="1"/>
  <c r="M40" i="55"/>
  <c r="H40" i="55"/>
  <c r="J40" i="55" s="1"/>
  <c r="M39" i="55"/>
  <c r="H39" i="55"/>
  <c r="J39" i="55" s="1"/>
  <c r="M38" i="55"/>
  <c r="H38" i="55"/>
  <c r="J38" i="55" s="1"/>
  <c r="N37" i="55"/>
  <c r="L37" i="55"/>
  <c r="K37" i="55"/>
  <c r="I37" i="55"/>
  <c r="G37" i="55"/>
  <c r="H36" i="55" s="1"/>
  <c r="J36" i="55" s="1"/>
  <c r="F37" i="55"/>
  <c r="M36" i="55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L53" i="55" s="1"/>
  <c r="K23" i="55"/>
  <c r="I23" i="55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M51" i="54" s="1"/>
  <c r="H41" i="54"/>
  <c r="J41" i="54" s="1"/>
  <c r="M40" i="54"/>
  <c r="H40" i="54"/>
  <c r="J40" i="54" s="1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J32" i="54"/>
  <c r="H32" i="54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L53" i="54" s="1"/>
  <c r="K23" i="54"/>
  <c r="I23" i="54"/>
  <c r="G23" i="54"/>
  <c r="G53" i="54" s="1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J18" i="54"/>
  <c r="H18" i="54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M23" i="54" s="1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J46" i="53"/>
  <c r="H46" i="53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H51" i="53" s="1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F37" i="53"/>
  <c r="F53" i="53" s="1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J32" i="53"/>
  <c r="H32" i="53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M37" i="53" s="1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K23" i="53"/>
  <c r="K53" i="53" s="1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J18" i="53"/>
  <c r="H18" i="53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H51" i="52" s="1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M26" i="52"/>
  <c r="H26" i="52"/>
  <c r="J26" i="52" s="1"/>
  <c r="M25" i="52"/>
  <c r="H25" i="52"/>
  <c r="J25" i="52" s="1"/>
  <c r="M24" i="52"/>
  <c r="H24" i="52"/>
  <c r="J24" i="52" s="1"/>
  <c r="N23" i="52"/>
  <c r="L23" i="52"/>
  <c r="K23" i="52"/>
  <c r="I23" i="52"/>
  <c r="I53" i="52" s="1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J18" i="52"/>
  <c r="H18" i="52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M23" i="52" s="1"/>
  <c r="J13" i="52"/>
  <c r="H13" i="52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G53" i="51" s="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J46" i="51"/>
  <c r="H46" i="5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L23" i="51"/>
  <c r="K23" i="51"/>
  <c r="I23" i="5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M23" i="51" s="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H45" i="50"/>
  <c r="J45" i="50" s="1"/>
  <c r="M44" i="50"/>
  <c r="J44" i="50"/>
  <c r="H44" i="50"/>
  <c r="M43" i="50"/>
  <c r="H43" i="50"/>
  <c r="J43" i="50" s="1"/>
  <c r="M42" i="50"/>
  <c r="H42" i="50"/>
  <c r="J42" i="50" s="1"/>
  <c r="M41" i="50"/>
  <c r="M51" i="50" s="1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F37" i="50"/>
  <c r="F53" i="50" s="1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J32" i="50"/>
  <c r="H32" i="50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L53" i="50" s="1"/>
  <c r="K23" i="50"/>
  <c r="K53" i="50" s="1"/>
  <c r="I23" i="50"/>
  <c r="I53" i="50" s="1"/>
  <c r="G23" i="50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J10" i="50" s="1"/>
  <c r="G53" i="49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M51" i="49" s="1"/>
  <c r="J41" i="49"/>
  <c r="H41" i="49"/>
  <c r="H51" i="49" s="1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M26" i="49"/>
  <c r="H26" i="49"/>
  <c r="J26" i="49" s="1"/>
  <c r="M25" i="49"/>
  <c r="H25" i="49"/>
  <c r="J25" i="49" s="1"/>
  <c r="M24" i="49"/>
  <c r="H24" i="49"/>
  <c r="J24" i="49" s="1"/>
  <c r="N23" i="49"/>
  <c r="L23" i="49"/>
  <c r="K23" i="49"/>
  <c r="K53" i="49" s="1"/>
  <c r="I23" i="49"/>
  <c r="I53" i="49" s="1"/>
  <c r="G23" i="49"/>
  <c r="F23" i="49"/>
  <c r="F53" i="49" s="1"/>
  <c r="M22" i="49"/>
  <c r="H22" i="49"/>
  <c r="J22" i="49" s="1"/>
  <c r="M21" i="49"/>
  <c r="J21" i="49"/>
  <c r="H21" i="49"/>
  <c r="M20" i="49"/>
  <c r="H20" i="49"/>
  <c r="J20" i="49" s="1"/>
  <c r="M19" i="49"/>
  <c r="H19" i="49"/>
  <c r="J19" i="49" s="1"/>
  <c r="M18" i="49"/>
  <c r="J18" i="49"/>
  <c r="H18" i="49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F53" i="48" s="1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J36" i="48"/>
  <c r="H36" i="48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L23" i="48"/>
  <c r="K23" i="48"/>
  <c r="I23" i="48"/>
  <c r="G23" i="48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J50" i="47"/>
  <c r="H50" i="47"/>
  <c r="M49" i="47"/>
  <c r="H49" i="47"/>
  <c r="J49" i="47" s="1"/>
  <c r="M48" i="47"/>
  <c r="H48" i="47"/>
  <c r="J48" i="47" s="1"/>
  <c r="M47" i="47"/>
  <c r="H47" i="47"/>
  <c r="J47" i="47" s="1"/>
  <c r="M46" i="47"/>
  <c r="J46" i="47"/>
  <c r="H46" i="47"/>
  <c r="M45" i="47"/>
  <c r="H45" i="47"/>
  <c r="J45" i="47" s="1"/>
  <c r="M44" i="47"/>
  <c r="J44" i="47"/>
  <c r="H44" i="47"/>
  <c r="M43" i="47"/>
  <c r="H43" i="47"/>
  <c r="J43" i="47" s="1"/>
  <c r="M42" i="47"/>
  <c r="H42" i="47"/>
  <c r="J42" i="47" s="1"/>
  <c r="M41" i="47"/>
  <c r="J41" i="47"/>
  <c r="H41" i="47"/>
  <c r="H51" i="47" s="1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F53" i="47" s="1"/>
  <c r="M36" i="47"/>
  <c r="J36" i="47"/>
  <c r="H36" i="47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J30" i="47"/>
  <c r="H30" i="47"/>
  <c r="M29" i="47"/>
  <c r="H29" i="47"/>
  <c r="J29" i="47" s="1"/>
  <c r="M28" i="47"/>
  <c r="H28" i="47"/>
  <c r="J28" i="47" s="1"/>
  <c r="M27" i="47"/>
  <c r="M37" i="47" s="1"/>
  <c r="H27" i="47"/>
  <c r="M26" i="47"/>
  <c r="H26" i="47"/>
  <c r="J26" i="47" s="1"/>
  <c r="M25" i="47"/>
  <c r="H25" i="47"/>
  <c r="J25" i="47" s="1"/>
  <c r="M24" i="47"/>
  <c r="H24" i="47"/>
  <c r="J24" i="47" s="1"/>
  <c r="N23" i="47"/>
  <c r="L23" i="47"/>
  <c r="L53" i="47" s="1"/>
  <c r="K23" i="47"/>
  <c r="I23" i="47"/>
  <c r="I53" i="47" s="1"/>
  <c r="G23" i="47"/>
  <c r="G53" i="47" s="1"/>
  <c r="F23" i="47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J18" i="47"/>
  <c r="H18" i="47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M23" i="47" s="1"/>
  <c r="J13" i="47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J34" i="46"/>
  <c r="H34" i="46"/>
  <c r="M33" i="46"/>
  <c r="J33" i="46"/>
  <c r="H33" i="46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M37" i="46" s="1"/>
  <c r="H27" i="46"/>
  <c r="J27" i="46" s="1"/>
  <c r="M26" i="46"/>
  <c r="H26" i="46"/>
  <c r="J26" i="46" s="1"/>
  <c r="M25" i="46"/>
  <c r="H25" i="46"/>
  <c r="J25" i="46" s="1"/>
  <c r="M24" i="46"/>
  <c r="H24" i="46"/>
  <c r="J24" i="46" s="1"/>
  <c r="N23" i="46"/>
  <c r="N53" i="46" s="1"/>
  <c r="L23" i="46"/>
  <c r="K23" i="46"/>
  <c r="K53" i="46" s="1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J18" i="46"/>
  <c r="H18" i="46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J13" i="46"/>
  <c r="H13" i="46"/>
  <c r="M12" i="46"/>
  <c r="H12" i="46"/>
  <c r="J12" i="46" s="1"/>
  <c r="M11" i="46"/>
  <c r="H11" i="46"/>
  <c r="J11" i="46" s="1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J47" i="45"/>
  <c r="H47" i="45"/>
  <c r="M46" i="45"/>
  <c r="J46" i="45"/>
  <c r="H46" i="45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H38" i="45"/>
  <c r="J38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J32" i="45"/>
  <c r="H32" i="45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H24" i="45"/>
  <c r="J24" i="45" s="1"/>
  <c r="N23" i="45"/>
  <c r="L23" i="45"/>
  <c r="K23" i="45"/>
  <c r="K53" i="45" s="1"/>
  <c r="I23" i="45"/>
  <c r="G23" i="45"/>
  <c r="F23" i="45"/>
  <c r="M22" i="45"/>
  <c r="H22" i="45"/>
  <c r="J22" i="45" s="1"/>
  <c r="M21" i="45"/>
  <c r="H21" i="45"/>
  <c r="J21" i="45" s="1"/>
  <c r="M20" i="45"/>
  <c r="H20" i="45"/>
  <c r="J20" i="45" s="1"/>
  <c r="M19" i="45"/>
  <c r="J19" i="45"/>
  <c r="H19" i="45"/>
  <c r="M18" i="45"/>
  <c r="H18" i="45"/>
  <c r="J18" i="45" s="1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H10" i="45"/>
  <c r="H23" i="45" s="1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J41" i="44"/>
  <c r="H41" i="44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M37" i="44" s="1"/>
  <c r="H27" i="44"/>
  <c r="J27" i="44" s="1"/>
  <c r="M26" i="44"/>
  <c r="H26" i="44"/>
  <c r="J26" i="44" s="1"/>
  <c r="M25" i="44"/>
  <c r="H25" i="44"/>
  <c r="J25" i="44" s="1"/>
  <c r="M24" i="44"/>
  <c r="H24" i="44"/>
  <c r="J24" i="44" s="1"/>
  <c r="N23" i="44"/>
  <c r="L23" i="44"/>
  <c r="K23" i="44"/>
  <c r="I23" i="44"/>
  <c r="I53" i="44" s="1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M23" i="44" s="1"/>
  <c r="J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J39" i="43"/>
  <c r="H39" i="43"/>
  <c r="M38" i="43"/>
  <c r="H38" i="43"/>
  <c r="J38" i="43" s="1"/>
  <c r="N37" i="43"/>
  <c r="L37" i="43"/>
  <c r="K37" i="43"/>
  <c r="I37" i="43"/>
  <c r="G37" i="43"/>
  <c r="F37" i="43"/>
  <c r="F53" i="43" s="1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K23" i="43"/>
  <c r="I23" i="43"/>
  <c r="I53" i="43" s="1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J18" i="43"/>
  <c r="H18" i="43"/>
  <c r="M17" i="43"/>
  <c r="J17" i="43"/>
  <c r="H17" i="43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J10" i="43" s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K23" i="42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J18" i="42"/>
  <c r="H18" i="42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F53" i="4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M37" i="41" s="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K23" i="41"/>
  <c r="K53" i="41" s="1"/>
  <c r="I23" i="41"/>
  <c r="G23" i="41"/>
  <c r="F23" i="4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J18" i="41"/>
  <c r="H18" i="4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M23" i="41" s="1"/>
  <c r="H13" i="4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J41" i="40"/>
  <c r="H41" i="40"/>
  <c r="M40" i="40"/>
  <c r="H40" i="40"/>
  <c r="J40" i="40" s="1"/>
  <c r="M39" i="40"/>
  <c r="H39" i="40"/>
  <c r="J39" i="40" s="1"/>
  <c r="M38" i="40"/>
  <c r="H38" i="40"/>
  <c r="J38" i="40" s="1"/>
  <c r="N37" i="40"/>
  <c r="L37" i="40"/>
  <c r="K37" i="40"/>
  <c r="I37" i="40"/>
  <c r="G37" i="40"/>
  <c r="F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H32" i="40"/>
  <c r="J32" i="40" s="1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M37" i="40" s="1"/>
  <c r="H27" i="40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K53" i="40" s="1"/>
  <c r="I23" i="40"/>
  <c r="G23" i="40"/>
  <c r="F23" i="40"/>
  <c r="F53" i="40" s="1"/>
  <c r="M22" i="40"/>
  <c r="H22" i="40"/>
  <c r="J22" i="40" s="1"/>
  <c r="M21" i="40"/>
  <c r="H21" i="40"/>
  <c r="J21" i="40" s="1"/>
  <c r="M20" i="40"/>
  <c r="H20" i="40"/>
  <c r="J20" i="40" s="1"/>
  <c r="M19" i="40"/>
  <c r="H19" i="40"/>
  <c r="J19" i="40" s="1"/>
  <c r="M18" i="40"/>
  <c r="H18" i="40"/>
  <c r="J18" i="40" s="1"/>
  <c r="M17" i="40"/>
  <c r="H17" i="40"/>
  <c r="J17" i="40" s="1"/>
  <c r="M16" i="40"/>
  <c r="H16" i="40"/>
  <c r="J16" i="40" s="1"/>
  <c r="M15" i="40"/>
  <c r="H15" i="40"/>
  <c r="J15" i="40" s="1"/>
  <c r="M14" i="40"/>
  <c r="H14" i="40"/>
  <c r="J14" i="40" s="1"/>
  <c r="M13" i="40"/>
  <c r="H13" i="40"/>
  <c r="M12" i="40"/>
  <c r="H12" i="40"/>
  <c r="J12" i="40" s="1"/>
  <c r="M11" i="40"/>
  <c r="H11" i="40"/>
  <c r="J11" i="40" s="1"/>
  <c r="M10" i="40"/>
  <c r="H10" i="40"/>
  <c r="J10" i="40" s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J31" i="39"/>
  <c r="H31" i="39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K23" i="39"/>
  <c r="K53" i="39" s="1"/>
  <c r="I23" i="39"/>
  <c r="G23" i="39"/>
  <c r="F23" i="39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J44" i="37"/>
  <c r="H44" i="37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K53" i="37" s="1"/>
  <c r="I23" i="37"/>
  <c r="I53" i="37" s="1"/>
  <c r="G23" i="37"/>
  <c r="G53" i="37" s="1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N53" i="35" s="1"/>
  <c r="L23" i="35"/>
  <c r="K23" i="35"/>
  <c r="I23" i="35"/>
  <c r="G23" i="35"/>
  <c r="G53" i="35" s="1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J19" i="35"/>
  <c r="H19" i="35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J27" i="34"/>
  <c r="H27" i="34"/>
  <c r="M26" i="34"/>
  <c r="H26" i="34"/>
  <c r="J26" i="34" s="1"/>
  <c r="M25" i="34"/>
  <c r="H25" i="34"/>
  <c r="J25" i="34" s="1"/>
  <c r="M24" i="34"/>
  <c r="H24" i="34"/>
  <c r="J24" i="34" s="1"/>
  <c r="N23" i="34"/>
  <c r="L23" i="34"/>
  <c r="L53" i="34" s="1"/>
  <c r="K23" i="34"/>
  <c r="K53" i="34" s="1"/>
  <c r="I23" i="34"/>
  <c r="G23" i="34"/>
  <c r="G53" i="34" s="1"/>
  <c r="F23" i="34"/>
  <c r="F53" i="34" s="1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J50" i="57" s="1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L53" i="57" l="1"/>
  <c r="N53" i="39"/>
  <c r="L53" i="39"/>
  <c r="I53" i="39"/>
  <c r="F53" i="39"/>
  <c r="G53" i="39"/>
  <c r="N53" i="33"/>
  <c r="F53" i="33"/>
  <c r="G53" i="33"/>
  <c r="M51" i="46"/>
  <c r="L53" i="46"/>
  <c r="M23" i="46"/>
  <c r="M53" i="46" s="1"/>
  <c r="I53" i="46"/>
  <c r="J37" i="46"/>
  <c r="F53" i="46"/>
  <c r="G53" i="46"/>
  <c r="F53" i="37"/>
  <c r="N53" i="40"/>
  <c r="M51" i="40"/>
  <c r="L53" i="40"/>
  <c r="M23" i="40"/>
  <c r="M53" i="40" s="1"/>
  <c r="I53" i="40"/>
  <c r="H51" i="40"/>
  <c r="H37" i="40"/>
  <c r="H53" i="40" s="1"/>
  <c r="G53" i="40"/>
  <c r="J27" i="40"/>
  <c r="J37" i="40" s="1"/>
  <c r="H23" i="40"/>
  <c r="J13" i="40"/>
  <c r="N53" i="47"/>
  <c r="M51" i="47"/>
  <c r="K53" i="47"/>
  <c r="H37" i="47"/>
  <c r="J27" i="47"/>
  <c r="J37" i="47" s="1"/>
  <c r="J23" i="47"/>
  <c r="H23" i="47"/>
  <c r="N53" i="38"/>
  <c r="N53" i="53"/>
  <c r="M51" i="53"/>
  <c r="L53" i="53"/>
  <c r="M23" i="53"/>
  <c r="I53" i="53"/>
  <c r="G53" i="53"/>
  <c r="H37" i="53"/>
  <c r="H53" i="53" s="1"/>
  <c r="H23" i="53"/>
  <c r="K53" i="43"/>
  <c r="N53" i="43"/>
  <c r="L53" i="43"/>
  <c r="M51" i="43"/>
  <c r="M37" i="43"/>
  <c r="M23" i="43"/>
  <c r="G53" i="43"/>
  <c r="H37" i="43"/>
  <c r="H23" i="43"/>
  <c r="J23" i="43"/>
  <c r="N53" i="34"/>
  <c r="I53" i="34"/>
  <c r="N53" i="45"/>
  <c r="M51" i="45"/>
  <c r="L53" i="45"/>
  <c r="M37" i="45"/>
  <c r="M23" i="45"/>
  <c r="I53" i="45"/>
  <c r="G53" i="45"/>
  <c r="H37" i="45"/>
  <c r="F53" i="45"/>
  <c r="J10" i="45"/>
  <c r="J23" i="45"/>
  <c r="N53" i="42"/>
  <c r="M51" i="42"/>
  <c r="K53" i="42"/>
  <c r="L53" i="42"/>
  <c r="M37" i="42"/>
  <c r="M53" i="42" s="1"/>
  <c r="M23" i="42"/>
  <c r="I53" i="42"/>
  <c r="F53" i="42"/>
  <c r="G53" i="42"/>
  <c r="N53" i="50"/>
  <c r="M37" i="50"/>
  <c r="M23" i="50"/>
  <c r="M53" i="50" s="1"/>
  <c r="G53" i="50"/>
  <c r="L53" i="35"/>
  <c r="N53" i="41"/>
  <c r="M51" i="41"/>
  <c r="M53" i="41"/>
  <c r="L53" i="41"/>
  <c r="I53" i="41"/>
  <c r="G53" i="41"/>
  <c r="H37" i="41"/>
  <c r="H23" i="41"/>
  <c r="N53" i="44"/>
  <c r="M51" i="44"/>
  <c r="K53" i="44"/>
  <c r="L53" i="44"/>
  <c r="M53" i="44"/>
  <c r="H51" i="44"/>
  <c r="F53" i="44"/>
  <c r="H37" i="44"/>
  <c r="G53" i="44"/>
  <c r="H23" i="44"/>
  <c r="H53" i="44" s="1"/>
  <c r="N53" i="52"/>
  <c r="M51" i="52"/>
  <c r="K53" i="52"/>
  <c r="L53" i="52"/>
  <c r="M37" i="52"/>
  <c r="M53" i="52" s="1"/>
  <c r="J41" i="52"/>
  <c r="J51" i="52" s="1"/>
  <c r="H37" i="52"/>
  <c r="H53" i="52" s="1"/>
  <c r="G53" i="52"/>
  <c r="J27" i="52"/>
  <c r="F53" i="52"/>
  <c r="H23" i="52"/>
  <c r="K53" i="56"/>
  <c r="M51" i="56"/>
  <c r="L53" i="56"/>
  <c r="M37" i="56"/>
  <c r="M53" i="56" s="1"/>
  <c r="I53" i="56"/>
  <c r="H37" i="56"/>
  <c r="F53" i="56"/>
  <c r="H23" i="56"/>
  <c r="N53" i="48"/>
  <c r="K53" i="48"/>
  <c r="M51" i="48"/>
  <c r="M37" i="48"/>
  <c r="L53" i="48"/>
  <c r="M23" i="48"/>
  <c r="I53" i="48"/>
  <c r="G53" i="48"/>
  <c r="N53" i="54"/>
  <c r="M37" i="54"/>
  <c r="M53" i="54" s="1"/>
  <c r="K53" i="54"/>
  <c r="I53" i="54"/>
  <c r="F53" i="54"/>
  <c r="N53" i="49"/>
  <c r="M37" i="49"/>
  <c r="M53" i="49" s="1"/>
  <c r="L53" i="49"/>
  <c r="M23" i="49"/>
  <c r="H37" i="49"/>
  <c r="J27" i="49"/>
  <c r="J37" i="49" s="1"/>
  <c r="H23" i="49"/>
  <c r="J13" i="49"/>
  <c r="M37" i="55"/>
  <c r="M53" i="55" s="1"/>
  <c r="K53" i="55"/>
  <c r="M23" i="55"/>
  <c r="I53" i="55"/>
  <c r="G53" i="55"/>
  <c r="N53" i="55"/>
  <c r="F53" i="55"/>
  <c r="N53" i="51"/>
  <c r="M51" i="51"/>
  <c r="M37" i="51"/>
  <c r="K53" i="51"/>
  <c r="L53" i="51"/>
  <c r="I53" i="51"/>
  <c r="F53" i="51"/>
  <c r="H37" i="51"/>
  <c r="L53" i="36"/>
  <c r="I53" i="57"/>
  <c r="M23" i="57"/>
  <c r="G53" i="57"/>
  <c r="N53" i="57"/>
  <c r="H37" i="33"/>
  <c r="M37" i="34"/>
  <c r="M51" i="34"/>
  <c r="M23" i="34"/>
  <c r="H23" i="35"/>
  <c r="H53" i="35" s="1"/>
  <c r="M51" i="35"/>
  <c r="F53" i="38"/>
  <c r="H23" i="38"/>
  <c r="G53" i="38"/>
  <c r="M37" i="39"/>
  <c r="M51" i="39"/>
  <c r="H51" i="39"/>
  <c r="J23" i="39"/>
  <c r="M23" i="39"/>
  <c r="M53" i="39" s="1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J23" i="55"/>
  <c r="J37" i="55"/>
  <c r="J51" i="55"/>
  <c r="H23" i="55"/>
  <c r="H37" i="55"/>
  <c r="H51" i="55"/>
  <c r="J23" i="54"/>
  <c r="J37" i="54"/>
  <c r="J51" i="54"/>
  <c r="H23" i="54"/>
  <c r="H37" i="54"/>
  <c r="H51" i="54"/>
  <c r="J23" i="53"/>
  <c r="J37" i="53"/>
  <c r="M53" i="53"/>
  <c r="J41" i="53"/>
  <c r="J51" i="53" s="1"/>
  <c r="J23" i="52"/>
  <c r="J37" i="52"/>
  <c r="J23" i="51"/>
  <c r="J51" i="51"/>
  <c r="H51" i="51"/>
  <c r="H23" i="51"/>
  <c r="J27" i="51"/>
  <c r="J37" i="51" s="1"/>
  <c r="J23" i="50"/>
  <c r="J37" i="50"/>
  <c r="J51" i="50"/>
  <c r="H23" i="50"/>
  <c r="H37" i="50"/>
  <c r="H51" i="50"/>
  <c r="J23" i="49"/>
  <c r="H53" i="49"/>
  <c r="J51" i="49"/>
  <c r="J23" i="48"/>
  <c r="J37" i="48"/>
  <c r="J51" i="48"/>
  <c r="M53" i="48"/>
  <c r="H23" i="48"/>
  <c r="H37" i="48"/>
  <c r="H51" i="48"/>
  <c r="M53" i="47"/>
  <c r="J51" i="47"/>
  <c r="J51" i="46"/>
  <c r="J23" i="46"/>
  <c r="H23" i="46"/>
  <c r="H37" i="46"/>
  <c r="H51" i="46"/>
  <c r="J37" i="45"/>
  <c r="J51" i="45"/>
  <c r="H51" i="45"/>
  <c r="H53" i="45" s="1"/>
  <c r="J23" i="44"/>
  <c r="J37" i="44"/>
  <c r="J51" i="44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J13" i="41"/>
  <c r="J23" i="41" s="1"/>
  <c r="J23" i="40"/>
  <c r="J51" i="40"/>
  <c r="J51" i="39"/>
  <c r="J27" i="39"/>
  <c r="J37" i="39" s="1"/>
  <c r="J23" i="38"/>
  <c r="J37" i="38"/>
  <c r="J51" i="38"/>
  <c r="H51" i="38"/>
  <c r="J37" i="37"/>
  <c r="J23" i="36"/>
  <c r="J37" i="36"/>
  <c r="J51" i="36"/>
  <c r="J37" i="35"/>
  <c r="J51" i="35"/>
  <c r="J23" i="34"/>
  <c r="J37" i="34"/>
  <c r="J51" i="34"/>
  <c r="J23" i="33"/>
  <c r="J51" i="33"/>
  <c r="H51" i="33"/>
  <c r="H53" i="33" s="1"/>
  <c r="J27" i="33"/>
  <c r="J37" i="33" s="1"/>
  <c r="M51" i="57"/>
  <c r="H51" i="57"/>
  <c r="F53" i="57"/>
  <c r="M37" i="57"/>
  <c r="K53" i="57"/>
  <c r="J27" i="57"/>
  <c r="H23" i="57"/>
  <c r="J13" i="57"/>
  <c r="J23" i="57"/>
  <c r="J37" i="57"/>
  <c r="J51" i="57"/>
  <c r="M53" i="57" l="1"/>
  <c r="H53" i="57"/>
  <c r="J53" i="39"/>
  <c r="H53" i="37"/>
  <c r="J53" i="47"/>
  <c r="H53" i="47"/>
  <c r="H53" i="38"/>
  <c r="M53" i="43"/>
  <c r="J53" i="43"/>
  <c r="H53" i="43"/>
  <c r="M53" i="34"/>
  <c r="M53" i="45"/>
  <c r="J53" i="45"/>
  <c r="J53" i="41"/>
  <c r="H53" i="41"/>
  <c r="J53" i="56"/>
  <c r="H53" i="56"/>
  <c r="M53" i="51"/>
  <c r="H53" i="51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<sst xmlns="http://schemas.openxmlformats.org/spreadsheetml/2006/main" count="2154" uniqueCount="73">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</sst>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</fonts>
  <fills count="1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38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67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67" fillId="4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67" fillId="1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7" fillId="11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67" fillId="12" borderId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68" fillId="13" borderId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68" fillId="16" borderId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164" fontId="69" fillId="0" borderId="1"/>
    <xf numFmtId="0" fontId="57" fillId="3" borderId="0" applyNumberFormat="0" applyBorder="0" applyAlignment="0" applyProtection="0"/>
    <xf numFmtId="164" fontId="70" fillId="0" borderId="0">
      <alignment vertical="top"/>
    </xf>
    <xf numFmtId="164" fontId="71" fillId="0" borderId="0">
      <alignment horizontal="right"/>
    </xf>
    <xf numFmtId="164" fontId="71" fillId="0" borderId="0">
      <alignment horizontal="left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72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" fontId="75" fillId="0" borderId="0">
      <protection locked="0"/>
    </xf>
    <xf numFmtId="2" fontId="76" fillId="0" borderId="0">
      <protection locked="0"/>
    </xf>
    <xf numFmtId="0" fontId="73" fillId="0" borderId="0"/>
    <xf numFmtId="0" fontId="74" fillId="0" borderId="0"/>
    <xf numFmtId="0" fontId="53" fillId="8" borderId="2" applyNumberFormat="0" applyAlignment="0" applyProtection="0"/>
    <xf numFmtId="0" fontId="53" fillId="8" borderId="2" applyNumberFormat="0" applyAlignment="0" applyProtection="0"/>
    <xf numFmtId="0" fontId="53" fillId="8" borderId="2" applyNumberFormat="0" applyAlignment="0" applyProtection="0"/>
    <xf numFmtId="0" fontId="78" fillId="8" borderId="2"/>
    <xf numFmtId="0" fontId="53" fillId="8" borderId="2" applyNumberFormat="0" applyAlignment="0" applyProtection="0"/>
    <xf numFmtId="0" fontId="53" fillId="8" borderId="2" applyNumberFormat="0" applyAlignment="0" applyProtection="0"/>
    <xf numFmtId="0" fontId="77" fillId="0" borderId="0">
      <alignment vertical="center"/>
    </xf>
    <xf numFmtId="0" fontId="54" fillId="21" borderId="3" applyNumberFormat="0" applyAlignment="0" applyProtection="0"/>
    <xf numFmtId="0" fontId="54" fillId="21" borderId="3" applyNumberFormat="0" applyAlignment="0" applyProtection="0"/>
    <xf numFmtId="0" fontId="79" fillId="21" borderId="3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80" fillId="0" borderId="4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54" fillId="21" borderId="3" applyNumberFormat="0" applyAlignment="0" applyProtection="0"/>
    <xf numFmtId="4" fontId="67" fillId="0" borderId="0"/>
    <xf numFmtId="166" fontId="67" fillId="0" borderId="0"/>
    <xf numFmtId="165" fontId="49" fillId="0" borderId="0" applyBorder="0" applyAlignment="0" applyProtection="0"/>
    <xf numFmtId="165" fontId="49" fillId="0" borderId="0" applyBorder="0" applyAlignment="0" applyProtection="0"/>
    <xf numFmtId="40" fontId="67" fillId="0" borderId="0"/>
    <xf numFmtId="3" fontId="67" fillId="0" borderId="0"/>
    <xf numFmtId="0" fontId="67" fillId="0" borderId="0"/>
    <xf numFmtId="0" fontId="67" fillId="0" borderId="0"/>
    <xf numFmtId="167" fontId="67" fillId="0" borderId="0"/>
    <xf numFmtId="0" fontId="67" fillId="0" borderId="0"/>
    <xf numFmtId="0" fontId="67" fillId="0" borderId="0"/>
    <xf numFmtId="168" fontId="67" fillId="0" borderId="0"/>
    <xf numFmtId="169" fontId="67" fillId="0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68" fillId="17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68" fillId="18" borderId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8" fillId="19" borderId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68" fillId="20" borderId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8" borderId="2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170" fontId="49" fillId="0" borderId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5">
      <alignment horizontal="center"/>
    </xf>
    <xf numFmtId="2" fontId="67" fillId="0" borderId="0"/>
    <xf numFmtId="2" fontId="67" fillId="0" borderId="0"/>
    <xf numFmtId="0" fontId="82" fillId="0" borderId="0">
      <alignment horizontal="left"/>
    </xf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3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4" fillId="0" borderId="0"/>
    <xf numFmtId="0" fontId="56" fillId="7" borderId="2" applyNumberFormat="0" applyAlignment="0" applyProtection="0"/>
    <xf numFmtId="0" fontId="81" fillId="0" borderId="9">
      <alignment horizontal="center"/>
    </xf>
    <xf numFmtId="0" fontId="85" fillId="0" borderId="10">
      <alignment horizontal="center"/>
    </xf>
    <xf numFmtId="171" fontId="67" fillId="0" borderId="0"/>
    <xf numFmtId="0" fontId="55" fillId="0" borderId="4" applyNumberFormat="0" applyFill="0" applyAlignment="0" applyProtection="0"/>
    <xf numFmtId="165" fontId="67" fillId="0" borderId="0"/>
    <xf numFmtId="172" fontId="49" fillId="0" borderId="0" applyFill="0" applyBorder="0" applyAlignment="0" applyProtection="0"/>
    <xf numFmtId="167" fontId="67" fillId="0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86" fillId="22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1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67" fillId="0" borderId="0"/>
    <xf numFmtId="0" fontId="49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59" fillId="8" borderId="12" applyNumberFormat="0" applyAlignment="0" applyProtection="0"/>
    <xf numFmtId="10" fontId="67" fillId="0" borderId="0"/>
    <xf numFmtId="173" fontId="75" fillId="0" borderId="0">
      <protection locked="0"/>
    </xf>
    <xf numFmtId="174" fontId="75" fillId="0" borderId="0">
      <protection locked="0"/>
    </xf>
    <xf numFmtId="9" fontId="49" fillId="0" borderId="0" applyFill="0" applyBorder="0" applyAlignment="0" applyProtection="0"/>
    <xf numFmtId="9" fontId="101" fillId="0" borderId="0" applyFont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71" fillId="0" borderId="0"/>
    <xf numFmtId="0" fontId="59" fillId="8" borderId="12" applyNumberFormat="0" applyAlignment="0" applyProtection="0"/>
    <xf numFmtId="0" fontId="59" fillId="8" borderId="12" applyNumberFormat="0" applyAlignment="0" applyProtection="0"/>
    <xf numFmtId="0" fontId="88" fillId="8" borderId="12"/>
    <xf numFmtId="0" fontId="59" fillId="8" borderId="12" applyNumberFormat="0" applyAlignment="0" applyProtection="0"/>
    <xf numFmtId="0" fontId="59" fillId="8" borderId="12" applyNumberFormat="0" applyAlignment="0" applyProtection="0"/>
    <xf numFmtId="38" fontId="67" fillId="0" borderId="0"/>
    <xf numFmtId="38" fontId="89" fillId="0" borderId="13"/>
    <xf numFmtId="175" fontId="87" fillId="0" borderId="0">
      <protection locked="0"/>
    </xf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67" fillId="0" borderId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165" fontId="87" fillId="0" borderId="0"/>
    <xf numFmtId="165" fontId="49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7" fontId="67" fillId="0" borderId="0"/>
    <xf numFmtId="178" fontId="67" fillId="0" borderId="0"/>
    <xf numFmtId="0" fontId="62" fillId="0" borderId="0" applyNumberFormat="0" applyFill="0" applyBorder="0" applyAlignment="0" applyProtection="0"/>
    <xf numFmtId="0" fontId="92" fillId="0" borderId="14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6" fillId="0" borderId="6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98" fillId="0" borderId="7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99" fillId="0" borderId="8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0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4" fillId="0" borderId="15"/>
    <xf numFmtId="2" fontId="93" fillId="0" borderId="0">
      <protection locked="0"/>
    </xf>
    <xf numFmtId="2" fontId="93" fillId="0" borderId="0">
      <protection locked="0"/>
    </xf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95" fillId="0" borderId="16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174" fontId="75" fillId="0" borderId="0">
      <protection locked="0"/>
    </xf>
    <xf numFmtId="179" fontId="75" fillId="0" borderId="0">
      <protection locked="0"/>
    </xf>
    <xf numFmtId="0" fontId="87" fillId="0" borderId="0"/>
    <xf numFmtId="43" fontId="101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3" fontId="67" fillId="0" borderId="0"/>
    <xf numFmtId="0" fontId="60" fillId="0" borderId="0" applyNumberFormat="0" applyFill="0" applyBorder="0" applyAlignment="0" applyProtection="0"/>
    <xf numFmtId="0" fontId="47" fillId="0" borderId="0"/>
    <xf numFmtId="0" fontId="49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33" applyNumberFormat="0" applyFill="0" applyAlignment="0" applyProtection="0"/>
    <xf numFmtId="0" fontId="109" fillId="0" borderId="34" applyNumberFormat="0" applyFill="0" applyAlignment="0" applyProtection="0"/>
    <xf numFmtId="0" fontId="110" fillId="0" borderId="35" applyNumberFormat="0" applyFill="0" applyAlignment="0" applyProtection="0"/>
    <xf numFmtId="0" fontId="110" fillId="0" borderId="0" applyNumberFormat="0" applyFill="0" applyBorder="0" applyAlignment="0" applyProtection="0"/>
    <xf numFmtId="0" fontId="111" fillId="33" borderId="0" applyNumberFormat="0" applyBorder="0" applyAlignment="0" applyProtection="0"/>
    <xf numFmtId="0" fontId="112" fillId="34" borderId="0" applyNumberFormat="0" applyBorder="0" applyAlignment="0" applyProtection="0"/>
    <xf numFmtId="0" fontId="113" fillId="35" borderId="0" applyNumberFormat="0" applyBorder="0" applyAlignment="0" applyProtection="0"/>
    <xf numFmtId="0" fontId="114" fillId="36" borderId="36" applyNumberFormat="0" applyAlignment="0" applyProtection="0"/>
    <xf numFmtId="0" fontId="115" fillId="37" borderId="37" applyNumberFormat="0" applyAlignment="0" applyProtection="0"/>
    <xf numFmtId="0" fontId="116" fillId="37" borderId="36" applyNumberFormat="0" applyAlignment="0" applyProtection="0"/>
    <xf numFmtId="0" fontId="117" fillId="0" borderId="38" applyNumberFormat="0" applyFill="0" applyAlignment="0" applyProtection="0"/>
    <xf numFmtId="0" fontId="118" fillId="38" borderId="39" applyNumberFormat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41" applyNumberFormat="0" applyFill="0" applyAlignment="0" applyProtection="0"/>
    <xf numFmtId="0" fontId="122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122" fillId="43" borderId="0" applyNumberFormat="0" applyBorder="0" applyAlignment="0" applyProtection="0"/>
    <xf numFmtId="0" fontId="122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122" fillId="47" borderId="0" applyNumberFormat="0" applyBorder="0" applyAlignment="0" applyProtection="0"/>
    <xf numFmtId="0" fontId="122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122" fillId="51" borderId="0" applyNumberFormat="0" applyBorder="0" applyAlignment="0" applyProtection="0"/>
    <xf numFmtId="0" fontId="122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122" fillId="55" borderId="0" applyNumberFormat="0" applyBorder="0" applyAlignment="0" applyProtection="0"/>
    <xf numFmtId="0" fontId="122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22" fillId="59" borderId="0" applyNumberFormat="0" applyBorder="0" applyAlignment="0" applyProtection="0"/>
    <xf numFmtId="0" fontId="122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2" borderId="0" applyNumberFormat="0" applyBorder="0" applyAlignment="0" applyProtection="0"/>
    <xf numFmtId="0" fontId="122" fillId="63" borderId="0" applyNumberFormat="0" applyBorder="0" applyAlignment="0" applyProtection="0"/>
    <xf numFmtId="0" fontId="125" fillId="77" borderId="0"/>
    <xf numFmtId="0" fontId="125" fillId="76" borderId="0"/>
    <xf numFmtId="0" fontId="125" fillId="76" borderId="0"/>
    <xf numFmtId="0" fontId="123" fillId="0" borderId="0"/>
    <xf numFmtId="0" fontId="124" fillId="64" borderId="0"/>
    <xf numFmtId="0" fontId="124" fillId="65" borderId="0"/>
    <xf numFmtId="0" fontId="124" fillId="66" borderId="0"/>
    <xf numFmtId="0" fontId="124" fillId="67" borderId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124" fillId="68" borderId="0"/>
    <xf numFmtId="0" fontId="66" fillId="0" borderId="49" applyNumberFormat="0" applyFill="0" applyAlignment="0" applyProtection="0"/>
    <xf numFmtId="0" fontId="66" fillId="0" borderId="49" applyNumberFormat="0" applyFill="0" applyAlignment="0" applyProtection="0"/>
    <xf numFmtId="0" fontId="66" fillId="0" borderId="49" applyNumberFormat="0" applyFill="0" applyAlignment="0" applyProtection="0"/>
    <xf numFmtId="0" fontId="66" fillId="0" borderId="49" applyNumberFormat="0" applyFill="0" applyAlignment="0" applyProtection="0"/>
    <xf numFmtId="0" fontId="124" fillId="69" borderId="0"/>
    <xf numFmtId="0" fontId="124" fillId="64" borderId="0"/>
    <xf numFmtId="0" fontId="124" fillId="64" borderId="0"/>
    <xf numFmtId="0" fontId="124" fillId="64" borderId="0"/>
    <xf numFmtId="0" fontId="124" fillId="64" borderId="0"/>
    <xf numFmtId="0" fontId="124" fillId="65" borderId="0"/>
    <xf numFmtId="0" fontId="124" fillId="65" borderId="0"/>
    <xf numFmtId="0" fontId="124" fillId="65" borderId="0"/>
    <xf numFmtId="0" fontId="124" fillId="65" borderId="0"/>
    <xf numFmtId="0" fontId="124" fillId="66" borderId="0"/>
    <xf numFmtId="0" fontId="124" fillId="66" borderId="0"/>
    <xf numFmtId="0" fontId="124" fillId="66" borderId="0"/>
    <xf numFmtId="0" fontId="124" fillId="66" borderId="0"/>
    <xf numFmtId="0" fontId="124" fillId="67" borderId="0"/>
    <xf numFmtId="0" fontId="124" fillId="67" borderId="0"/>
    <xf numFmtId="0" fontId="124" fillId="67" borderId="0"/>
    <xf numFmtId="0" fontId="124" fillId="67" borderId="0"/>
    <xf numFmtId="0" fontId="124" fillId="68" borderId="0"/>
    <xf numFmtId="0" fontId="124" fillId="68" borderId="0"/>
    <xf numFmtId="0" fontId="124" fillId="68" borderId="0"/>
    <xf numFmtId="0" fontId="124" fillId="68" borderId="0"/>
    <xf numFmtId="0" fontId="124" fillId="69" borderId="0"/>
    <xf numFmtId="0" fontId="124" fillId="69" borderId="0"/>
    <xf numFmtId="0" fontId="124" fillId="69" borderId="0"/>
    <xf numFmtId="0" fontId="124" fillId="70" borderId="0"/>
    <xf numFmtId="0" fontId="124" fillId="71" borderId="0"/>
    <xf numFmtId="0" fontId="124" fillId="72" borderId="0"/>
    <xf numFmtId="0" fontId="124" fillId="73" borderId="0"/>
    <xf numFmtId="0" fontId="124" fillId="67" borderId="0"/>
    <xf numFmtId="0" fontId="124" fillId="71" borderId="0"/>
    <xf numFmtId="0" fontId="124" fillId="74" borderId="0"/>
    <xf numFmtId="0" fontId="124" fillId="71" borderId="0"/>
    <xf numFmtId="0" fontId="124" fillId="71" borderId="0"/>
    <xf numFmtId="0" fontId="124" fillId="71" borderId="0"/>
    <xf numFmtId="0" fontId="124" fillId="71" borderId="0"/>
    <xf numFmtId="0" fontId="124" fillId="72" borderId="0"/>
    <xf numFmtId="0" fontId="124" fillId="72" borderId="0"/>
    <xf numFmtId="0" fontId="124" fillId="72" borderId="0"/>
    <xf numFmtId="0" fontId="124" fillId="72" borderId="0"/>
    <xf numFmtId="0" fontId="124" fillId="73" borderId="0"/>
    <xf numFmtId="0" fontId="124" fillId="73" borderId="0"/>
    <xf numFmtId="0" fontId="124" fillId="73" borderId="0"/>
    <xf numFmtId="0" fontId="124" fillId="73" borderId="0"/>
    <xf numFmtId="0" fontId="124" fillId="67" borderId="0"/>
    <xf numFmtId="0" fontId="124" fillId="67" borderId="0"/>
    <xf numFmtId="0" fontId="124" fillId="67" borderId="0"/>
    <xf numFmtId="0" fontId="124" fillId="67" borderId="0"/>
    <xf numFmtId="0" fontId="124" fillId="71" borderId="0"/>
    <xf numFmtId="0" fontId="124" fillId="71" borderId="0"/>
    <xf numFmtId="0" fontId="124" fillId="71" borderId="0"/>
    <xf numFmtId="0" fontId="124" fillId="71" borderId="0"/>
    <xf numFmtId="0" fontId="124" fillId="74" borderId="0"/>
    <xf numFmtId="0" fontId="124" fillId="74" borderId="0"/>
    <xf numFmtId="0" fontId="124" fillId="74" borderId="0"/>
    <xf numFmtId="0" fontId="124" fillId="74" borderId="0"/>
    <xf numFmtId="0" fontId="125" fillId="75" borderId="0"/>
    <xf numFmtId="0" fontId="125" fillId="72" borderId="0"/>
    <xf numFmtId="0" fontId="125" fillId="73" borderId="0"/>
    <xf numFmtId="0" fontId="125" fillId="76" borderId="0"/>
    <xf numFmtId="0" fontId="125" fillId="77" borderId="0"/>
    <xf numFmtId="0" fontId="125" fillId="78" borderId="0"/>
    <xf numFmtId="0" fontId="125" fillId="75" borderId="0"/>
    <xf numFmtId="0" fontId="125" fillId="75" borderId="0"/>
    <xf numFmtId="0" fontId="125" fillId="75" borderId="0"/>
    <xf numFmtId="0" fontId="125" fillId="75" borderId="0"/>
    <xf numFmtId="0" fontId="125" fillId="72" borderId="0"/>
    <xf numFmtId="0" fontId="59" fillId="8" borderId="44" applyNumberFormat="0" applyAlignment="0" applyProtection="0"/>
    <xf numFmtId="0" fontId="59" fillId="8" borderId="44" applyNumberFormat="0" applyAlignment="0" applyProtection="0"/>
    <xf numFmtId="0" fontId="59" fillId="8" borderId="44" applyNumberFormat="0" applyAlignment="0" applyProtection="0"/>
    <xf numFmtId="0" fontId="59" fillId="8" borderId="44" applyNumberFormat="0" applyAlignment="0" applyProtection="0"/>
    <xf numFmtId="0" fontId="125" fillId="72" borderId="0"/>
    <xf numFmtId="0" fontId="125" fillId="72" borderId="0"/>
    <xf numFmtId="0" fontId="125" fillId="72" borderId="0"/>
    <xf numFmtId="0" fontId="125" fillId="73" borderId="0"/>
    <xf numFmtId="0" fontId="125" fillId="73" borderId="0"/>
    <xf numFmtId="0" fontId="59" fillId="8" borderId="48" applyNumberFormat="0" applyAlignment="0" applyProtection="0"/>
    <xf numFmtId="0" fontId="59" fillId="8" borderId="48" applyNumberFormat="0" applyAlignment="0" applyProtection="0"/>
    <xf numFmtId="0" fontId="59" fillId="8" borderId="48" applyNumberFormat="0" applyAlignment="0" applyProtection="0"/>
    <xf numFmtId="0" fontId="59" fillId="8" borderId="48" applyNumberFormat="0" applyAlignment="0" applyProtection="0"/>
    <xf numFmtId="0" fontId="125" fillId="73" borderId="0"/>
    <xf numFmtId="0" fontId="125" fillId="73" borderId="0"/>
    <xf numFmtId="0" fontId="125" fillId="76" borderId="0"/>
    <xf numFmtId="0" fontId="125" fillId="76" borderId="0"/>
    <xf numFmtId="0" fontId="59" fillId="8" borderId="44" applyNumberFormat="0" applyAlignment="0" applyProtection="0"/>
    <xf numFmtId="0" fontId="49" fillId="23" borderId="43" applyNumberFormat="0" applyAlignment="0" applyProtection="0"/>
    <xf numFmtId="0" fontId="49" fillId="23" borderId="43" applyNumberFormat="0" applyAlignment="0" applyProtection="0"/>
    <xf numFmtId="0" fontId="49" fillId="23" borderId="43" applyNumberFormat="0" applyAlignment="0" applyProtection="0"/>
    <xf numFmtId="0" fontId="49" fillId="23" borderId="43" applyNumberFormat="0" applyAlignment="0" applyProtection="0"/>
    <xf numFmtId="0" fontId="49" fillId="23" borderId="43" applyNumberFormat="0" applyAlignment="0" applyProtection="0"/>
    <xf numFmtId="0" fontId="125" fillId="76" borderId="0"/>
    <xf numFmtId="0" fontId="125" fillId="76" borderId="0"/>
    <xf numFmtId="0" fontId="125" fillId="77" borderId="0"/>
    <xf numFmtId="0" fontId="125" fillId="77" borderId="0"/>
    <xf numFmtId="0" fontId="125" fillId="77" borderId="0"/>
    <xf numFmtId="0" fontId="125" fillId="77" borderId="0"/>
    <xf numFmtId="0" fontId="125" fillId="78" borderId="0"/>
    <xf numFmtId="0" fontId="125" fillId="78" borderId="0"/>
    <xf numFmtId="0" fontId="125" fillId="78" borderId="0"/>
    <xf numFmtId="0" fontId="59" fillId="8" borderId="48" applyNumberFormat="0" applyAlignment="0" applyProtection="0"/>
    <xf numFmtId="0" fontId="49" fillId="23" borderId="47" applyNumberFormat="0" applyAlignment="0" applyProtection="0"/>
    <xf numFmtId="0" fontId="49" fillId="23" borderId="47" applyNumberFormat="0" applyAlignment="0" applyProtection="0"/>
    <xf numFmtId="0" fontId="49" fillId="23" borderId="47" applyNumberFormat="0" applyAlignment="0" applyProtection="0"/>
    <xf numFmtId="0" fontId="49" fillId="23" borderId="47" applyNumberFormat="0" applyAlignment="0" applyProtection="0"/>
    <xf numFmtId="0" fontId="49" fillId="23" borderId="47" applyNumberFormat="0" applyAlignment="0" applyProtection="0"/>
    <xf numFmtId="0" fontId="125" fillId="78" borderId="0"/>
    <xf numFmtId="0" fontId="125" fillId="79" borderId="0"/>
    <xf numFmtId="0" fontId="125" fillId="80" borderId="0"/>
    <xf numFmtId="0" fontId="127" fillId="65" borderId="0"/>
    <xf numFmtId="180" fontId="128" fillId="0" borderId="0">
      <alignment vertical="top"/>
    </xf>
    <xf numFmtId="180" fontId="129" fillId="0" borderId="0">
      <alignment horizontal="right"/>
    </xf>
    <xf numFmtId="180" fontId="129" fillId="0" borderId="0">
      <alignment horizontal="left"/>
    </xf>
    <xf numFmtId="0" fontId="130" fillId="66" borderId="0"/>
    <xf numFmtId="0" fontId="130" fillId="66" borderId="0"/>
    <xf numFmtId="0" fontId="130" fillId="66" borderId="0"/>
    <xf numFmtId="0" fontId="130" fillId="66" borderId="0"/>
    <xf numFmtId="2" fontId="131" fillId="0" borderId="0">
      <protection locked="0"/>
    </xf>
    <xf numFmtId="2" fontId="132" fillId="0" borderId="0">
      <protection locked="0"/>
    </xf>
    <xf numFmtId="0" fontId="56" fillId="7" borderId="42" applyNumberFormat="0" applyAlignment="0" applyProtection="0"/>
    <xf numFmtId="0" fontId="133" fillId="0" borderId="0"/>
    <xf numFmtId="0" fontId="134" fillId="0" borderId="0"/>
    <xf numFmtId="0" fontId="135" fillId="70" borderId="50"/>
    <xf numFmtId="0" fontId="135" fillId="70" borderId="50"/>
    <xf numFmtId="0" fontId="135" fillId="70" borderId="50"/>
    <xf numFmtId="0" fontId="135" fillId="70" borderId="50"/>
    <xf numFmtId="0" fontId="135" fillId="70" borderId="50"/>
    <xf numFmtId="0" fontId="136" fillId="0" borderId="0">
      <alignment vertical="center"/>
    </xf>
    <xf numFmtId="0" fontId="137" fillId="83" borderId="51"/>
    <xf numFmtId="0" fontId="137" fillId="83" borderId="51"/>
    <xf numFmtId="0" fontId="137" fillId="83" borderId="51"/>
    <xf numFmtId="0" fontId="137" fillId="83" borderId="51"/>
    <xf numFmtId="0" fontId="138" fillId="0" borderId="52"/>
    <xf numFmtId="0" fontId="138" fillId="0" borderId="52"/>
    <xf numFmtId="0" fontId="138" fillId="0" borderId="52"/>
    <xf numFmtId="0" fontId="138" fillId="0" borderId="52"/>
    <xf numFmtId="0" fontId="56" fillId="7" borderId="46" applyNumberFormat="0" applyAlignment="0" applyProtection="0"/>
    <xf numFmtId="0" fontId="56" fillId="8" borderId="42" applyNumberFormat="0" applyAlignment="0" applyProtection="0"/>
    <xf numFmtId="0" fontId="56" fillId="7" borderId="42" applyNumberFormat="0" applyAlignment="0" applyProtection="0"/>
    <xf numFmtId="0" fontId="56" fillId="7" borderId="42" applyNumberFormat="0" applyAlignment="0" applyProtection="0"/>
    <xf numFmtId="0" fontId="56" fillId="7" borderId="42" applyNumberFormat="0" applyAlignment="0" applyProtection="0"/>
    <xf numFmtId="0" fontId="137" fillId="83" borderId="51"/>
    <xf numFmtId="4" fontId="124" fillId="0" borderId="0"/>
    <xf numFmtId="181" fontId="139" fillId="0" borderId="0"/>
    <xf numFmtId="181" fontId="139" fillId="0" borderId="0"/>
    <xf numFmtId="3" fontId="124" fillId="0" borderId="0"/>
    <xf numFmtId="182" fontId="124" fillId="0" borderId="0"/>
    <xf numFmtId="0" fontId="124" fillId="0" borderId="0"/>
    <xf numFmtId="0" fontId="124" fillId="0" borderId="0"/>
    <xf numFmtId="168" fontId="124" fillId="0" borderId="0"/>
    <xf numFmtId="183" fontId="124" fillId="0" borderId="0"/>
    <xf numFmtId="0" fontId="125" fillId="79" borderId="0"/>
    <xf numFmtId="0" fontId="125" fillId="79" borderId="0"/>
    <xf numFmtId="0" fontId="125" fillId="79" borderId="0"/>
    <xf numFmtId="0" fontId="125" fillId="79" borderId="0"/>
    <xf numFmtId="0" fontId="56" fillId="8" borderId="46" applyNumberFormat="0" applyAlignment="0" applyProtection="0"/>
    <xf numFmtId="0" fontId="56" fillId="7" borderId="46" applyNumberFormat="0" applyAlignment="0" applyProtection="0"/>
    <xf numFmtId="0" fontId="56" fillId="7" borderId="46" applyNumberFormat="0" applyAlignment="0" applyProtection="0"/>
    <xf numFmtId="0" fontId="56" fillId="7" borderId="46" applyNumberFormat="0" applyAlignment="0" applyProtection="0"/>
    <xf numFmtId="0" fontId="125" fillId="80" borderId="0"/>
    <xf numFmtId="0" fontId="125" fillId="80" borderId="0"/>
    <xf numFmtId="0" fontId="125" fillId="80" borderId="0"/>
    <xf numFmtId="0" fontId="125" fillId="80" borderId="0"/>
    <xf numFmtId="0" fontId="125" fillId="81" borderId="0"/>
    <xf numFmtId="0" fontId="125" fillId="81" borderId="0"/>
    <xf numFmtId="0" fontId="125" fillId="81" borderId="0"/>
    <xf numFmtId="0" fontId="125" fillId="81" borderId="0"/>
    <xf numFmtId="0" fontId="125" fillId="76" borderId="0"/>
    <xf numFmtId="0" fontId="125" fillId="76" borderId="0"/>
    <xf numFmtId="0" fontId="125" fillId="77" borderId="0"/>
    <xf numFmtId="0" fontId="125" fillId="82" borderId="0"/>
    <xf numFmtId="0" fontId="125" fillId="82" borderId="0"/>
    <xf numFmtId="0" fontId="125" fillId="82" borderId="0"/>
    <xf numFmtId="0" fontId="125" fillId="82" borderId="0"/>
    <xf numFmtId="0" fontId="44" fillId="0" borderId="0"/>
    <xf numFmtId="0" fontId="140" fillId="69" borderId="50"/>
    <xf numFmtId="0" fontId="140" fillId="69" borderId="50"/>
    <xf numFmtId="0" fontId="140" fillId="69" borderId="50"/>
    <xf numFmtId="0" fontId="140" fillId="70" borderId="50"/>
    <xf numFmtId="184" fontId="139" fillId="0" borderId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139" fillId="0" borderId="0"/>
    <xf numFmtId="0" fontId="141" fillId="0" borderId="0"/>
    <xf numFmtId="0" fontId="142" fillId="0" borderId="53">
      <alignment horizontal="center"/>
    </xf>
    <xf numFmtId="2" fontId="124" fillId="0" borderId="0"/>
    <xf numFmtId="0" fontId="143" fillId="0" borderId="0">
      <alignment horizontal="left"/>
    </xf>
    <xf numFmtId="0" fontId="130" fillId="66" borderId="0"/>
    <xf numFmtId="0" fontId="144" fillId="0" borderId="0">
      <alignment horizontal="center"/>
    </xf>
    <xf numFmtId="0" fontId="145" fillId="0" borderId="54"/>
    <xf numFmtId="0" fontId="146" fillId="0" borderId="55"/>
    <xf numFmtId="0" fontId="147" fillId="0" borderId="56"/>
    <xf numFmtId="0" fontId="147" fillId="0" borderId="0"/>
    <xf numFmtId="9" fontId="44" fillId="0" borderId="0" applyFont="0" applyFill="0" applyBorder="0" applyAlignment="0" applyProtection="0"/>
    <xf numFmtId="0" fontId="144" fillId="0" borderId="0">
      <alignment horizontal="center" textRotation="90"/>
    </xf>
    <xf numFmtId="0" fontId="127" fillId="65" borderId="0"/>
    <xf numFmtId="0" fontId="127" fillId="65" borderId="0"/>
    <xf numFmtId="0" fontId="127" fillId="65" borderId="0"/>
    <xf numFmtId="0" fontId="127" fillId="65" borderId="0"/>
    <xf numFmtId="0" fontId="126" fillId="0" borderId="0"/>
    <xf numFmtId="0" fontId="140" fillId="69" borderId="50"/>
    <xf numFmtId="171" fontId="124" fillId="0" borderId="0"/>
    <xf numFmtId="0" fontId="53" fillId="8" borderId="46" applyNumberFormat="0" applyAlignment="0" applyProtection="0"/>
    <xf numFmtId="0" fontId="53" fillId="8" borderId="46" applyNumberFormat="0" applyAlignment="0" applyProtection="0"/>
    <xf numFmtId="0" fontId="53" fillId="8" borderId="46" applyNumberFormat="0" applyAlignment="0" applyProtection="0"/>
    <xf numFmtId="0" fontId="53" fillId="8" borderId="46" applyNumberFormat="0" applyAlignment="0" applyProtection="0"/>
    <xf numFmtId="0" fontId="53" fillId="8" borderId="46" applyNumberFormat="0" applyAlignment="0" applyProtection="0"/>
    <xf numFmtId="0" fontId="138" fillId="0" borderId="52"/>
    <xf numFmtId="185" fontId="139" fillId="0" borderId="0"/>
    <xf numFmtId="182" fontId="124" fillId="0" borderId="0"/>
    <xf numFmtId="0" fontId="148" fillId="84" borderId="0"/>
    <xf numFmtId="0" fontId="148" fillId="84" borderId="0"/>
    <xf numFmtId="0" fontId="148" fillId="84" borderId="0"/>
    <xf numFmtId="0" fontId="148" fillId="84" borderId="0"/>
    <xf numFmtId="0" fontId="148" fillId="84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4" fillId="0" borderId="0"/>
    <xf numFmtId="0" fontId="12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85" borderId="57"/>
    <xf numFmtId="0" fontId="139" fillId="85" borderId="57"/>
    <xf numFmtId="0" fontId="139" fillId="85" borderId="57"/>
    <xf numFmtId="0" fontId="139" fillId="85" borderId="57"/>
    <xf numFmtId="0" fontId="139" fillId="85" borderId="57"/>
    <xf numFmtId="0" fontId="149" fillId="70" borderId="58"/>
    <xf numFmtId="173" fontId="131" fillId="0" borderId="0">
      <protection locked="0"/>
    </xf>
    <xf numFmtId="186" fontId="131" fillId="0" borderId="0">
      <protection locked="0"/>
    </xf>
    <xf numFmtId="9" fontId="139" fillId="0" borderId="0"/>
    <xf numFmtId="9" fontId="150" fillId="0" borderId="0"/>
    <xf numFmtId="9" fontId="124" fillId="0" borderId="0"/>
    <xf numFmtId="9" fontId="139" fillId="0" borderId="0"/>
    <xf numFmtId="9" fontId="124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0" fontId="151" fillId="0" borderId="0"/>
    <xf numFmtId="187" fontId="151" fillId="0" borderId="0"/>
    <xf numFmtId="0" fontId="129" fillId="0" borderId="0"/>
    <xf numFmtId="0" fontId="149" fillId="70" borderId="58"/>
    <xf numFmtId="0" fontId="149" fillId="70" borderId="58"/>
    <xf numFmtId="0" fontId="149" fillId="70" borderId="58"/>
    <xf numFmtId="0" fontId="149" fillId="70" borderId="58"/>
    <xf numFmtId="188" fontId="124" fillId="0" borderId="0"/>
    <xf numFmtId="188" fontId="152" fillId="0" borderId="31"/>
    <xf numFmtId="175" fontId="139" fillId="0" borderId="0">
      <protection locked="0"/>
    </xf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43" fontId="44" fillId="0" borderId="0" applyFont="0" applyFill="0" applyBorder="0" applyAlignment="0" applyProtection="0"/>
    <xf numFmtId="181" fontId="124" fillId="0" borderId="0"/>
    <xf numFmtId="189" fontId="139" fillId="0" borderId="0"/>
    <xf numFmtId="181" fontId="139" fillId="0" borderId="0"/>
    <xf numFmtId="0" fontId="139" fillId="0" borderId="0"/>
    <xf numFmtId="181" fontId="139" fillId="0" borderId="0"/>
    <xf numFmtId="0" fontId="125" fillId="77" borderId="0"/>
    <xf numFmtId="180" fontId="126" fillId="0" borderId="32"/>
    <xf numFmtId="0" fontId="125" fillId="82" borderId="0"/>
    <xf numFmtId="0" fontId="125" fillId="76" borderId="0"/>
    <xf numFmtId="0" fontId="125" fillId="81" borderId="0"/>
    <xf numFmtId="0" fontId="125" fillId="77" borderId="0"/>
    <xf numFmtId="0" fontId="125" fillId="77" borderId="0"/>
    <xf numFmtId="2" fontId="124" fillId="0" borderId="0"/>
    <xf numFmtId="181" fontId="139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77" fontId="124" fillId="0" borderId="0"/>
    <xf numFmtId="178" fontId="124" fillId="0" borderId="0"/>
    <xf numFmtId="0" fontId="154" fillId="0" borderId="0"/>
    <xf numFmtId="0" fontId="155" fillId="0" borderId="59"/>
    <xf numFmtId="0" fontId="145" fillId="0" borderId="54"/>
    <xf numFmtId="0" fontId="145" fillId="0" borderId="54"/>
    <xf numFmtId="0" fontId="145" fillId="0" borderId="54"/>
    <xf numFmtId="0" fontId="145" fillId="0" borderId="54"/>
    <xf numFmtId="0" fontId="145" fillId="0" borderId="54"/>
    <xf numFmtId="0" fontId="156" fillId="0" borderId="0"/>
    <xf numFmtId="0" fontId="154" fillId="0" borderId="0"/>
    <xf numFmtId="0" fontId="146" fillId="0" borderId="55"/>
    <xf numFmtId="0" fontId="146" fillId="0" borderId="55"/>
    <xf numFmtId="0" fontId="146" fillId="0" borderId="55"/>
    <xf numFmtId="0" fontId="146" fillId="0" borderId="55"/>
    <xf numFmtId="0" fontId="147" fillId="0" borderId="56"/>
    <xf numFmtId="0" fontId="147" fillId="0" borderId="56"/>
    <xf numFmtId="0" fontId="147" fillId="0" borderId="56"/>
    <xf numFmtId="0" fontId="147" fillId="0" borderId="56"/>
    <xf numFmtId="0" fontId="147" fillId="0" borderId="0"/>
    <xf numFmtId="0" fontId="147" fillId="0" borderId="0"/>
    <xf numFmtId="0" fontId="147" fillId="0" borderId="0"/>
    <xf numFmtId="0" fontId="147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" fontId="157" fillId="0" borderId="0">
      <protection locked="0"/>
    </xf>
    <xf numFmtId="2" fontId="157" fillId="0" borderId="0">
      <protection locked="0"/>
    </xf>
    <xf numFmtId="0" fontId="158" fillId="0" borderId="60"/>
    <xf numFmtId="0" fontId="158" fillId="0" borderId="60"/>
    <xf numFmtId="0" fontId="158" fillId="0" borderId="60"/>
    <xf numFmtId="0" fontId="158" fillId="0" borderId="60"/>
    <xf numFmtId="186" fontId="131" fillId="0" borderId="0">
      <protection locked="0"/>
    </xf>
    <xf numFmtId="190" fontId="131" fillId="0" borderId="0">
      <protection locked="0"/>
    </xf>
    <xf numFmtId="0" fontId="139" fillId="0" borderId="0"/>
    <xf numFmtId="189" fontId="150" fillId="0" borderId="0"/>
    <xf numFmtId="181" fontId="139" fillId="0" borderId="0"/>
    <xf numFmtId="189" fontId="139" fillId="0" borderId="0"/>
    <xf numFmtId="181" fontId="139" fillId="0" borderId="0"/>
    <xf numFmtId="189" fontId="139" fillId="0" borderId="0"/>
    <xf numFmtId="3" fontId="124" fillId="0" borderId="0"/>
    <xf numFmtId="0" fontId="153" fillId="0" borderId="0"/>
    <xf numFmtId="0" fontId="63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155" fillId="0" borderId="59"/>
    <xf numFmtId="0" fontId="50" fillId="0" borderId="0"/>
    <xf numFmtId="4" fontId="124" fillId="0" borderId="0"/>
    <xf numFmtId="0" fontId="44" fillId="0" borderId="0"/>
    <xf numFmtId="4" fontId="124" fillId="0" borderId="0"/>
    <xf numFmtId="0" fontId="155" fillId="0" borderId="59"/>
    <xf numFmtId="0" fontId="106" fillId="0" borderId="0"/>
    <xf numFmtId="176" fontId="49" fillId="0" borderId="0" applyFill="0" applyBorder="0" applyAlignment="0" applyProtection="0"/>
    <xf numFmtId="0" fontId="159" fillId="86" borderId="0" applyBorder="0" applyProtection="0"/>
    <xf numFmtId="0" fontId="44" fillId="0" borderId="0"/>
    <xf numFmtId="0" fontId="44" fillId="39" borderId="40" applyNumberFormat="0" applyFont="0" applyAlignment="0" applyProtection="0"/>
    <xf numFmtId="0" fontId="49" fillId="0" borderId="0"/>
    <xf numFmtId="0" fontId="44" fillId="0" borderId="0"/>
    <xf numFmtId="9" fontId="44" fillId="0" borderId="0" applyFont="0" applyFill="0" applyBorder="0" applyAlignment="0" applyProtection="0"/>
    <xf numFmtId="0" fontId="44" fillId="39" borderId="40" applyNumberFormat="0" applyFont="0" applyAlignment="0" applyProtection="0"/>
    <xf numFmtId="43" fontId="44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0" fontId="106" fillId="0" borderId="0"/>
    <xf numFmtId="0" fontId="59" fillId="8" borderId="72" applyNumberFormat="0" applyAlignment="0" applyProtection="0"/>
    <xf numFmtId="0" fontId="59" fillId="8" borderId="72" applyNumberFormat="0" applyAlignment="0" applyProtection="0"/>
    <xf numFmtId="0" fontId="59" fillId="8" borderId="72" applyNumberFormat="0" applyAlignment="0" applyProtection="0"/>
    <xf numFmtId="0" fontId="59" fillId="8" borderId="72" applyNumberFormat="0" applyAlignment="0" applyProtection="0"/>
    <xf numFmtId="0" fontId="59" fillId="8" borderId="72" applyNumberFormat="0" applyAlignment="0" applyProtection="0"/>
    <xf numFmtId="0" fontId="49" fillId="23" borderId="71" applyNumberFormat="0" applyAlignment="0" applyProtection="0"/>
    <xf numFmtId="0" fontId="49" fillId="23" borderId="71" applyNumberFormat="0" applyAlignment="0" applyProtection="0"/>
    <xf numFmtId="0" fontId="49" fillId="23" borderId="71" applyNumberFormat="0" applyAlignment="0" applyProtection="0"/>
    <xf numFmtId="0" fontId="49" fillId="23" borderId="71" applyNumberFormat="0" applyAlignment="0" applyProtection="0"/>
    <xf numFmtId="0" fontId="49" fillId="23" borderId="71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6" fillId="7" borderId="70" applyNumberFormat="0" applyAlignment="0" applyProtection="0"/>
    <xf numFmtId="0" fontId="56" fillId="8" borderId="70" applyNumberFormat="0" applyAlignment="0" applyProtection="0"/>
    <xf numFmtId="0" fontId="56" fillId="7" borderId="70" applyNumberFormat="0" applyAlignment="0" applyProtection="0"/>
    <xf numFmtId="0" fontId="56" fillId="7" borderId="70" applyNumberFormat="0" applyAlignment="0" applyProtection="0"/>
    <xf numFmtId="0" fontId="56" fillId="7" borderId="70" applyNumberFormat="0" applyAlignment="0" applyProtection="0"/>
    <xf numFmtId="0" fontId="56" fillId="7" borderId="66" applyNumberFormat="0" applyAlignment="0" applyProtection="0"/>
    <xf numFmtId="0" fontId="56" fillId="7" borderId="66" applyNumberFormat="0" applyAlignment="0" applyProtection="0"/>
    <xf numFmtId="0" fontId="56" fillId="7" borderId="66" applyNumberFormat="0" applyAlignment="0" applyProtection="0"/>
    <xf numFmtId="0" fontId="56" fillId="8" borderId="66" applyNumberFormat="0" applyAlignment="0" applyProtection="0"/>
    <xf numFmtId="0" fontId="56" fillId="7" borderId="66" applyNumberFormat="0" applyAlignment="0" applyProtection="0"/>
    <xf numFmtId="0" fontId="53" fillId="8" borderId="70" applyNumberFormat="0" applyAlignment="0" applyProtection="0"/>
    <xf numFmtId="0" fontId="53" fillId="8" borderId="70" applyNumberFormat="0" applyAlignment="0" applyProtection="0"/>
    <xf numFmtId="0" fontId="53" fillId="8" borderId="70" applyNumberFormat="0" applyAlignment="0" applyProtection="0"/>
    <xf numFmtId="0" fontId="53" fillId="8" borderId="70" applyNumberFormat="0" applyAlignment="0" applyProtection="0"/>
    <xf numFmtId="0" fontId="53" fillId="8" borderId="70" applyNumberFormat="0" applyAlignment="0" applyProtection="0"/>
    <xf numFmtId="0" fontId="43" fillId="0" borderId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59" fillId="8" borderId="68" applyNumberFormat="0" applyAlignment="0" applyProtection="0"/>
    <xf numFmtId="9" fontId="43" fillId="0" borderId="0" applyFont="0" applyFill="0" applyBorder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87" fillId="0" borderId="0"/>
    <xf numFmtId="176" fontId="87" fillId="0" borderId="0" applyBorder="0" applyProtection="0"/>
    <xf numFmtId="0" fontId="66" fillId="0" borderId="73" applyNumberFormat="0" applyFill="0" applyAlignment="0" applyProtection="0"/>
    <xf numFmtId="0" fontId="66" fillId="0" borderId="73" applyNumberFormat="0" applyFill="0" applyAlignment="0" applyProtection="0"/>
    <xf numFmtId="0" fontId="66" fillId="0" borderId="73" applyNumberFormat="0" applyFill="0" applyAlignment="0" applyProtection="0"/>
    <xf numFmtId="0" fontId="66" fillId="0" borderId="73" applyNumberFormat="0" applyFill="0" applyAlignment="0" applyProtection="0"/>
    <xf numFmtId="0" fontId="160" fillId="0" borderId="0"/>
    <xf numFmtId="0" fontId="56" fillId="7" borderId="87" applyNumberFormat="0" applyAlignment="0" applyProtection="0"/>
    <xf numFmtId="0" fontId="56" fillId="7" borderId="87" applyNumberFormat="0" applyAlignment="0" applyProtection="0"/>
    <xf numFmtId="0" fontId="56" fillId="7" borderId="87" applyNumberFormat="0" applyAlignment="0" applyProtection="0"/>
    <xf numFmtId="0" fontId="56" fillId="8" borderId="87" applyNumberFormat="0" applyAlignment="0" applyProtection="0"/>
    <xf numFmtId="0" fontId="56" fillId="7" borderId="87" applyNumberFormat="0" applyAlignment="0" applyProtection="0"/>
    <xf numFmtId="0" fontId="42" fillId="0" borderId="0"/>
    <xf numFmtId="194" fontId="124" fillId="0" borderId="0"/>
    <xf numFmtId="194" fontId="124" fillId="0" borderId="0"/>
    <xf numFmtId="194" fontId="124" fillId="0" borderId="0"/>
    <xf numFmtId="0" fontId="53" fillId="8" borderId="83" applyNumberFormat="0" applyAlignment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9" fontId="42" fillId="0" borderId="0" applyFont="0" applyFill="0" applyBorder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59" fillId="8" borderId="89" applyNumberFormat="0" applyAlignment="0" applyProtection="0"/>
    <xf numFmtId="0" fontId="161" fillId="0" borderId="74"/>
    <xf numFmtId="0" fontId="162" fillId="0" borderId="0">
      <alignment vertical="top"/>
    </xf>
    <xf numFmtId="0" fontId="163" fillId="0" borderId="0">
      <alignment horizontal="right"/>
    </xf>
    <xf numFmtId="0" fontId="163" fillId="0" borderId="0">
      <alignment horizontal="left"/>
    </xf>
    <xf numFmtId="0" fontId="59" fillId="8" borderId="89" applyNumberFormat="0" applyAlignment="0" applyProtection="0"/>
    <xf numFmtId="0" fontId="59" fillId="8" borderId="89" applyNumberFormat="0" applyAlignment="0" applyProtection="0"/>
    <xf numFmtId="0" fontId="59" fillId="8" borderId="89" applyNumberFormat="0" applyAlignment="0" applyProtection="0"/>
    <xf numFmtId="192" fontId="131" fillId="0" borderId="0">
      <protection locked="0"/>
    </xf>
    <xf numFmtId="192" fontId="132" fillId="0" borderId="0">
      <protection locked="0"/>
    </xf>
    <xf numFmtId="191" fontId="164" fillId="0" borderId="0"/>
    <xf numFmtId="191" fontId="165" fillId="0" borderId="0"/>
    <xf numFmtId="0" fontId="59" fillId="8" borderId="89" applyNumberFormat="0" applyAlignment="0" applyProtection="0"/>
    <xf numFmtId="191" fontId="166" fillId="0" borderId="0">
      <alignment vertical="center"/>
    </xf>
    <xf numFmtId="0" fontId="137" fillId="83" borderId="58"/>
    <xf numFmtId="0" fontId="137" fillId="83" borderId="58"/>
    <xf numFmtId="0" fontId="137" fillId="83" borderId="58"/>
    <xf numFmtId="0" fontId="137" fillId="83" borderId="58"/>
    <xf numFmtId="0" fontId="138" fillId="0" borderId="75"/>
    <xf numFmtId="0" fontId="138" fillId="0" borderId="75"/>
    <xf numFmtId="0" fontId="138" fillId="0" borderId="75"/>
    <xf numFmtId="0" fontId="138" fillId="0" borderId="75"/>
    <xf numFmtId="0" fontId="137" fillId="83" borderId="58"/>
    <xf numFmtId="194" fontId="124" fillId="0" borderId="0"/>
    <xf numFmtId="195" fontId="167" fillId="0" borderId="0"/>
    <xf numFmtId="195" fontId="167" fillId="0" borderId="0"/>
    <xf numFmtId="193" fontId="124" fillId="0" borderId="0"/>
    <xf numFmtId="196" fontId="124" fillId="0" borderId="0"/>
    <xf numFmtId="191" fontId="124" fillId="0" borderId="0"/>
    <xf numFmtId="191" fontId="124" fillId="0" borderId="0"/>
    <xf numFmtId="191" fontId="173" fillId="0" borderId="81"/>
    <xf numFmtId="191" fontId="173" fillId="0" borderId="81"/>
    <xf numFmtId="197" fontId="167" fillId="0" borderId="0"/>
    <xf numFmtId="191" fontId="167" fillId="0" borderId="0"/>
    <xf numFmtId="191" fontId="168" fillId="0" borderId="76">
      <alignment horizontal="center"/>
    </xf>
    <xf numFmtId="192" fontId="124" fillId="0" borderId="0"/>
    <xf numFmtId="192" fontId="124" fillId="0" borderId="0"/>
    <xf numFmtId="191" fontId="169" fillId="0" borderId="0">
      <alignment horizontal="left"/>
    </xf>
    <xf numFmtId="0" fontId="170" fillId="0" borderId="0">
      <alignment horizontal="center"/>
    </xf>
    <xf numFmtId="0" fontId="145" fillId="0" borderId="77"/>
    <xf numFmtId="0" fontId="146" fillId="0" borderId="78"/>
    <xf numFmtId="0" fontId="147" fillId="0" borderId="79"/>
    <xf numFmtId="0" fontId="170" fillId="0" borderId="0">
      <alignment horizontal="center" textRotation="90"/>
    </xf>
    <xf numFmtId="191" fontId="161" fillId="0" borderId="0"/>
    <xf numFmtId="0" fontId="138" fillId="0" borderId="75"/>
    <xf numFmtId="185" fontId="167" fillId="0" borderId="0"/>
    <xf numFmtId="196" fontId="124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24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24" fillId="0" borderId="0"/>
    <xf numFmtId="191" fontId="124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191" fontId="167" fillId="0" borderId="0"/>
    <xf numFmtId="0" fontId="167" fillId="85" borderId="57"/>
    <xf numFmtId="0" fontId="167" fillId="85" borderId="57"/>
    <xf numFmtId="0" fontId="167" fillId="85" borderId="57"/>
    <xf numFmtId="0" fontId="167" fillId="85" borderId="57"/>
    <xf numFmtId="0" fontId="167" fillId="85" borderId="57"/>
    <xf numFmtId="198" fontId="167" fillId="0" borderId="0"/>
    <xf numFmtId="198" fontId="160" fillId="0" borderId="0"/>
    <xf numFmtId="198" fontId="124" fillId="0" borderId="0"/>
    <xf numFmtId="198" fontId="167" fillId="0" borderId="0"/>
    <xf numFmtId="198" fontId="124" fillId="0" borderId="0"/>
    <xf numFmtId="198" fontId="167" fillId="0" borderId="0"/>
    <xf numFmtId="198" fontId="167" fillId="0" borderId="0"/>
    <xf numFmtId="198" fontId="167" fillId="0" borderId="0"/>
    <xf numFmtId="198" fontId="167" fillId="0" borderId="0"/>
    <xf numFmtId="198" fontId="167" fillId="0" borderId="0"/>
    <xf numFmtId="198" fontId="167" fillId="0" borderId="0"/>
    <xf numFmtId="0" fontId="171" fillId="0" borderId="0"/>
    <xf numFmtId="187" fontId="171" fillId="0" borderId="0"/>
    <xf numFmtId="191" fontId="163" fillId="0" borderId="0"/>
    <xf numFmtId="199" fontId="124" fillId="0" borderId="0"/>
    <xf numFmtId="199" fontId="172" fillId="0" borderId="80"/>
    <xf numFmtId="175" fontId="167" fillId="0" borderId="0">
      <protection locked="0"/>
    </xf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67" fillId="0" borderId="0"/>
    <xf numFmtId="195" fontId="124" fillId="0" borderId="0"/>
    <xf numFmtId="200" fontId="167" fillId="0" borderId="0"/>
    <xf numFmtId="195" fontId="167" fillId="0" borderId="0"/>
    <xf numFmtId="191" fontId="167" fillId="0" borderId="0"/>
    <xf numFmtId="195" fontId="167" fillId="0" borderId="0"/>
    <xf numFmtId="195" fontId="167" fillId="0" borderId="0"/>
    <xf numFmtId="191" fontId="173" fillId="0" borderId="81"/>
    <xf numFmtId="0" fontId="145" fillId="0" borderId="77"/>
    <xf numFmtId="0" fontId="145" fillId="0" borderId="77"/>
    <xf numFmtId="0" fontId="145" fillId="0" borderId="77"/>
    <xf numFmtId="0" fontId="145" fillId="0" borderId="77"/>
    <xf numFmtId="0" fontId="145" fillId="0" borderId="77"/>
    <xf numFmtId="0" fontId="146" fillId="0" borderId="78"/>
    <xf numFmtId="0" fontId="146" fillId="0" borderId="78"/>
    <xf numFmtId="0" fontId="146" fillId="0" borderId="78"/>
    <xf numFmtId="0" fontId="146" fillId="0" borderId="78"/>
    <xf numFmtId="0" fontId="147" fillId="0" borderId="79"/>
    <xf numFmtId="0" fontId="147" fillId="0" borderId="79"/>
    <xf numFmtId="0" fontId="147" fillId="0" borderId="79"/>
    <xf numFmtId="0" fontId="147" fillId="0" borderId="79"/>
    <xf numFmtId="43" fontId="42" fillId="0" borderId="0" applyFont="0" applyFill="0" applyBorder="0" applyAlignment="0" applyProtection="0"/>
    <xf numFmtId="192" fontId="157" fillId="0" borderId="0">
      <protection locked="0"/>
    </xf>
    <xf numFmtId="192" fontId="157" fillId="0" borderId="0">
      <protection locked="0"/>
    </xf>
    <xf numFmtId="0" fontId="158" fillId="0" borderId="82"/>
    <xf numFmtId="0" fontId="158" fillId="0" borderId="82"/>
    <xf numFmtId="0" fontId="158" fillId="0" borderId="82"/>
    <xf numFmtId="0" fontId="158" fillId="0" borderId="82"/>
    <xf numFmtId="0" fontId="53" fillId="8" borderId="87" applyNumberFormat="0" applyAlignment="0" applyProtection="0"/>
    <xf numFmtId="191" fontId="167" fillId="0" borderId="0"/>
    <xf numFmtId="200" fontId="160" fillId="0" borderId="0"/>
    <xf numFmtId="195" fontId="167" fillId="0" borderId="0"/>
    <xf numFmtId="200" fontId="167" fillId="0" borderId="0"/>
    <xf numFmtId="195" fontId="167" fillId="0" borderId="0"/>
    <xf numFmtId="200" fontId="167" fillId="0" borderId="0"/>
    <xf numFmtId="193" fontId="124" fillId="0" borderId="0"/>
    <xf numFmtId="0" fontId="56" fillId="7" borderId="83" applyNumberFormat="0" applyAlignment="0" applyProtection="0"/>
    <xf numFmtId="0" fontId="56" fillId="7" borderId="83" applyNumberFormat="0" applyAlignment="0" applyProtection="0"/>
    <xf numFmtId="0" fontId="56" fillId="7" borderId="83" applyNumberFormat="0" applyAlignment="0" applyProtection="0"/>
    <xf numFmtId="0" fontId="56" fillId="8" borderId="83" applyNumberFormat="0" applyAlignment="0" applyProtection="0"/>
    <xf numFmtId="0" fontId="56" fillId="7" borderId="83" applyNumberFormat="0" applyAlignment="0" applyProtection="0"/>
    <xf numFmtId="194" fontId="124" fillId="0" borderId="0"/>
    <xf numFmtId="194" fontId="124" fillId="0" borderId="0"/>
    <xf numFmtId="0" fontId="53" fillId="8" borderId="87" applyNumberFormat="0" applyAlignment="0" applyProtection="0"/>
    <xf numFmtId="0" fontId="53" fillId="8" borderId="87" applyNumberFormat="0" applyAlignment="0" applyProtection="0"/>
    <xf numFmtId="0" fontId="53" fillId="8" borderId="87" applyNumberFormat="0" applyAlignment="0" applyProtection="0"/>
    <xf numFmtId="0" fontId="53" fillId="8" borderId="87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191" fontId="173" fillId="0" borderId="81"/>
    <xf numFmtId="191" fontId="173" fillId="0" borderId="81"/>
    <xf numFmtId="191" fontId="173" fillId="0" borderId="81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41" fillId="0" borderId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56" fillId="7" borderId="91" applyNumberFormat="0" applyAlignment="0" applyProtection="0"/>
    <xf numFmtId="0" fontId="56" fillId="8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41" fillId="0" borderId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9" fontId="41" fillId="0" borderId="0" applyFont="0" applyFill="0" applyBorder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174" fillId="0" borderId="0"/>
    <xf numFmtId="0" fontId="49" fillId="0" borderId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6" fillId="7" borderId="91" applyNumberFormat="0" applyAlignment="0" applyProtection="0"/>
    <xf numFmtId="0" fontId="56" fillId="8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8" borderId="91" applyNumberFormat="0" applyAlignment="0" applyProtection="0"/>
    <xf numFmtId="0" fontId="56" fillId="7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49" fillId="23" borderId="95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59" fillId="8" borderId="96" applyNumberFormat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43" fontId="39" fillId="0" borderId="0" applyFont="0" applyFill="0" applyBorder="0" applyAlignment="0" applyProtection="0"/>
    <xf numFmtId="0" fontId="53" fillId="8" borderId="91" applyNumberFormat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38" fillId="0" borderId="0"/>
    <xf numFmtId="0" fontId="49" fillId="0" borderId="0"/>
    <xf numFmtId="0" fontId="38" fillId="0" borderId="0"/>
    <xf numFmtId="0" fontId="49" fillId="0" borderId="0"/>
    <xf numFmtId="0" fontId="49" fillId="0" borderId="0"/>
    <xf numFmtId="176" fontId="49" fillId="0" borderId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/>
    <xf numFmtId="0" fontId="66" fillId="0" borderId="101" applyNumberFormat="0" applyFill="0" applyAlignment="0" applyProtection="0"/>
    <xf numFmtId="0" fontId="66" fillId="0" borderId="101" applyNumberFormat="0" applyFill="0" applyAlignment="0" applyProtection="0"/>
    <xf numFmtId="0" fontId="66" fillId="0" borderId="101" applyNumberFormat="0" applyFill="0" applyAlignment="0" applyProtection="0"/>
    <xf numFmtId="0" fontId="66" fillId="0" borderId="101" applyNumberFormat="0" applyFill="0" applyAlignment="0" applyProtection="0"/>
    <xf numFmtId="0" fontId="59" fillId="8" borderId="100" applyNumberFormat="0" applyAlignment="0" applyProtection="0"/>
    <xf numFmtId="0" fontId="59" fillId="8" borderId="100" applyNumberFormat="0" applyAlignment="0" applyProtection="0"/>
    <xf numFmtId="0" fontId="59" fillId="8" borderId="100" applyNumberFormat="0" applyAlignment="0" applyProtection="0"/>
    <xf numFmtId="0" fontId="59" fillId="8" borderId="100" applyNumberFormat="0" applyAlignment="0" applyProtection="0"/>
    <xf numFmtId="0" fontId="59" fillId="8" borderId="100" applyNumberFormat="0" applyAlignment="0" applyProtection="0"/>
    <xf numFmtId="0" fontId="49" fillId="23" borderId="99" applyNumberFormat="0" applyAlignment="0" applyProtection="0"/>
    <xf numFmtId="0" fontId="49" fillId="23" borderId="99" applyNumberFormat="0" applyAlignment="0" applyProtection="0"/>
    <xf numFmtId="0" fontId="49" fillId="23" borderId="99" applyNumberFormat="0" applyAlignment="0" applyProtection="0"/>
    <xf numFmtId="0" fontId="49" fillId="23" borderId="99" applyNumberFormat="0" applyAlignment="0" applyProtection="0"/>
    <xf numFmtId="0" fontId="49" fillId="23" borderId="99" applyNumberFormat="0" applyAlignment="0" applyProtection="0"/>
    <xf numFmtId="0" fontId="56" fillId="7" borderId="98" applyNumberFormat="0" applyAlignment="0" applyProtection="0"/>
    <xf numFmtId="0" fontId="56" fillId="8" borderId="98" applyNumberFormat="0" applyAlignment="0" applyProtection="0"/>
    <xf numFmtId="0" fontId="56" fillId="7" borderId="98" applyNumberFormat="0" applyAlignment="0" applyProtection="0"/>
    <xf numFmtId="0" fontId="56" fillId="7" borderId="98" applyNumberFormat="0" applyAlignment="0" applyProtection="0"/>
    <xf numFmtId="0" fontId="56" fillId="7" borderId="98" applyNumberFormat="0" applyAlignment="0" applyProtection="0"/>
    <xf numFmtId="0" fontId="36" fillId="0" borderId="0"/>
    <xf numFmtId="0" fontId="53" fillId="8" borderId="98" applyNumberFormat="0" applyAlignment="0" applyProtection="0"/>
    <xf numFmtId="0" fontId="53" fillId="8" borderId="98" applyNumberFormat="0" applyAlignment="0" applyProtection="0"/>
    <xf numFmtId="0" fontId="53" fillId="8" borderId="98" applyNumberFormat="0" applyAlignment="0" applyProtection="0"/>
    <xf numFmtId="0" fontId="53" fillId="8" borderId="98" applyNumberFormat="0" applyAlignment="0" applyProtection="0"/>
    <xf numFmtId="0" fontId="53" fillId="8" borderId="98" applyNumberFormat="0" applyAlignment="0" applyProtection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7" fillId="0" borderId="0"/>
    <xf numFmtId="0" fontId="67" fillId="87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88" borderId="0" applyNumberFormat="0" applyBorder="0" applyProtection="0"/>
    <xf numFmtId="0" fontId="67" fillId="89" borderId="0" applyNumberFormat="0" applyBorder="0" applyProtection="0"/>
    <xf numFmtId="0" fontId="67" fillId="87" borderId="0" applyNumberFormat="0" applyBorder="0" applyProtection="0"/>
    <xf numFmtId="0" fontId="67" fillId="87" borderId="0" applyNumberFormat="0" applyBorder="0" applyProtection="0"/>
    <xf numFmtId="0" fontId="67" fillId="87" borderId="0" applyNumberFormat="0" applyBorder="0" applyProtection="0"/>
    <xf numFmtId="0" fontId="67" fillId="87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88" borderId="0" applyNumberFormat="0" applyBorder="0" applyProtection="0"/>
    <xf numFmtId="0" fontId="67" fillId="88" borderId="0" applyNumberFormat="0" applyBorder="0" applyProtection="0"/>
    <xf numFmtId="0" fontId="67" fillId="88" borderId="0" applyNumberFormat="0" applyBorder="0" applyProtection="0"/>
    <xf numFmtId="0" fontId="67" fillId="88" borderId="0" applyNumberFormat="0" applyBorder="0" applyProtection="0"/>
    <xf numFmtId="0" fontId="67" fillId="89" borderId="0" applyNumberFormat="0" applyBorder="0" applyProtection="0"/>
    <xf numFmtId="0" fontId="67" fillId="89" borderId="0" applyNumberFormat="0" applyBorder="0" applyProtection="0"/>
    <xf numFmtId="0" fontId="67" fillId="89" borderId="0" applyNumberFormat="0" applyBorder="0" applyProtection="0"/>
    <xf numFmtId="0" fontId="67" fillId="90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91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1" borderId="0" applyNumberFormat="0" applyBorder="0" applyProtection="0"/>
    <xf numFmtId="0" fontId="67" fillId="91" borderId="0" applyNumberFormat="0" applyBorder="0" applyProtection="0"/>
    <xf numFmtId="0" fontId="67" fillId="91" borderId="0" applyNumberFormat="0" applyBorder="0" applyProtection="0"/>
    <xf numFmtId="0" fontId="67" fillId="91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83" fillId="3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8" fillId="90" borderId="98" applyNumberFormat="0" applyProtection="0"/>
    <xf numFmtId="0" fontId="79" fillId="92" borderId="3" applyNumberFormat="0" applyProtection="0"/>
    <xf numFmtId="165" fontId="87" fillId="0" borderId="0" applyBorder="0" applyProtection="0"/>
    <xf numFmtId="165" fontId="87" fillId="0" borderId="0" applyBorder="0" applyProtection="0"/>
    <xf numFmtId="0" fontId="78" fillId="90" borderId="98" applyNumberFormat="0" applyProtection="0"/>
    <xf numFmtId="0" fontId="78" fillId="90" borderId="98" applyNumberFormat="0" applyProtection="0"/>
    <xf numFmtId="0" fontId="78" fillId="90" borderId="98" applyNumberFormat="0" applyProtection="0"/>
    <xf numFmtId="0" fontId="78" fillId="90" borderId="98" applyNumberFormat="0" applyProtection="0"/>
    <xf numFmtId="0" fontId="79" fillId="92" borderId="3" applyNumberFormat="0" applyProtection="0"/>
    <xf numFmtId="0" fontId="79" fillId="92" borderId="3" applyNumberFormat="0" applyProtection="0"/>
    <xf numFmtId="0" fontId="79" fillId="92" borderId="3" applyNumberFormat="0" applyProtection="0"/>
    <xf numFmtId="0" fontId="79" fillId="92" borderId="3" applyNumberFormat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175" fillId="89" borderId="98" applyNumberFormat="0" applyProtection="0"/>
    <xf numFmtId="0" fontId="175" fillId="89" borderId="98" applyNumberFormat="0" applyProtection="0"/>
    <xf numFmtId="0" fontId="175" fillId="89" borderId="98" applyNumberFormat="0" applyProtection="0"/>
    <xf numFmtId="0" fontId="175" fillId="90" borderId="98" applyNumberFormat="0" applyProtection="0"/>
    <xf numFmtId="170" fontId="87" fillId="0" borderId="0" applyFill="0" applyBorder="0" applyProtection="0"/>
    <xf numFmtId="0" fontId="87" fillId="0" borderId="0" applyFill="0" applyBorder="0" applyProtection="0"/>
    <xf numFmtId="0" fontId="91" fillId="0" borderId="0" applyNumberFormat="0" applyFill="0" applyBorder="0" applyProtection="0"/>
    <xf numFmtId="0" fontId="72" fillId="4" borderId="0" applyNumberFormat="0" applyBorder="0" applyProtection="0"/>
    <xf numFmtId="0" fontId="96" fillId="0" borderId="6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69" fillId="0" borderId="0"/>
    <xf numFmtId="0" fontId="175" fillId="89" borderId="98" applyNumberFormat="0" applyProtection="0"/>
    <xf numFmtId="0" fontId="80" fillId="0" borderId="4" applyNumberFormat="0" applyFill="0" applyProtection="0"/>
    <xf numFmtId="172" fontId="87" fillId="0" borderId="0" applyFill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176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23" borderId="99" applyNumberFormat="0" applyProtection="0"/>
    <xf numFmtId="0" fontId="87" fillId="23" borderId="99" applyNumberFormat="0" applyProtection="0"/>
    <xf numFmtId="0" fontId="87" fillId="23" borderId="99" applyNumberFormat="0" applyProtection="0"/>
    <xf numFmtId="0" fontId="87" fillId="23" borderId="99" applyNumberFormat="0" applyProtection="0"/>
    <xf numFmtId="0" fontId="87" fillId="23" borderId="99" applyNumberFormat="0" applyProtection="0"/>
    <xf numFmtId="0" fontId="88" fillId="90" borderId="100" applyNumberFormat="0" applyProtection="0"/>
    <xf numFmtId="9" fontId="87" fillId="0" borderId="0" applyFill="0" applyBorder="0" applyProtection="0"/>
    <xf numFmtId="9" fontId="6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0" fontId="88" fillId="90" borderId="100" applyNumberFormat="0" applyProtection="0"/>
    <xf numFmtId="0" fontId="88" fillId="90" borderId="100" applyNumberFormat="0" applyProtection="0"/>
    <xf numFmtId="0" fontId="88" fillId="90" borderId="100" applyNumberFormat="0" applyProtection="0"/>
    <xf numFmtId="0" fontId="88" fillId="90" borderId="100" applyNumberFormat="0" applyProtection="0"/>
    <xf numFmtId="201" fontId="67" fillId="0" borderId="0"/>
    <xf numFmtId="201" fontId="89" fillId="0" borderId="13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87" fillId="0" borderId="0"/>
    <xf numFmtId="165" fontId="87" fillId="0" borderId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100" fillId="0" borderId="0" applyNumberFormat="0" applyFill="0" applyBorder="0" applyProtection="0"/>
    <xf numFmtId="0" fontId="95" fillId="0" borderId="101" applyNumberFormat="0" applyFill="0" applyProtection="0"/>
    <xf numFmtId="0" fontId="95" fillId="0" borderId="101" applyNumberFormat="0" applyFill="0" applyProtection="0"/>
    <xf numFmtId="0" fontId="95" fillId="0" borderId="101" applyNumberFormat="0" applyFill="0" applyProtection="0"/>
    <xf numFmtId="0" fontId="95" fillId="0" borderId="101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177" fillId="0" borderId="0" applyNumberFormat="0" applyFill="0" applyBorder="0" applyProtection="0"/>
    <xf numFmtId="0" fontId="100" fillId="0" borderId="0" applyNumberFormat="0" applyFill="0" applyBorder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176" fontId="6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90" fillId="0" borderId="0" applyNumberFormat="0" applyFill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178" fillId="0" borderId="0"/>
    <xf numFmtId="0" fontId="178" fillId="0" borderId="0"/>
    <xf numFmtId="0" fontId="50" fillId="93" borderId="0" applyNumberFormat="0" applyBorder="0" applyAlignment="0" applyProtection="0"/>
    <xf numFmtId="0" fontId="50" fillId="88" borderId="0" applyNumberFormat="0" applyBorder="0" applyAlignment="0" applyProtection="0"/>
    <xf numFmtId="0" fontId="50" fillId="94" borderId="0" applyNumberFormat="0" applyBorder="0" applyAlignment="0" applyProtection="0"/>
    <xf numFmtId="0" fontId="50" fillId="93" borderId="0" applyNumberFormat="0" applyBorder="0" applyAlignment="0" applyProtection="0"/>
    <xf numFmtId="0" fontId="50" fillId="93" borderId="0" applyNumberFormat="0" applyBorder="0" applyAlignment="0" applyProtection="0"/>
    <xf numFmtId="0" fontId="50" fillId="93" borderId="0" applyNumberFormat="0" applyBorder="0" applyAlignment="0" applyProtection="0"/>
    <xf numFmtId="0" fontId="50" fillId="93" borderId="0" applyNumberFormat="0" applyBorder="0" applyAlignment="0" applyProtection="0"/>
    <xf numFmtId="0" fontId="50" fillId="88" borderId="0" applyNumberFormat="0" applyBorder="0" applyAlignment="0" applyProtection="0"/>
    <xf numFmtId="0" fontId="50" fillId="88" borderId="0" applyNumberFormat="0" applyBorder="0" applyAlignment="0" applyProtection="0"/>
    <xf numFmtId="0" fontId="50" fillId="88" borderId="0" applyNumberFormat="0" applyBorder="0" applyAlignment="0" applyProtection="0"/>
    <xf numFmtId="0" fontId="50" fillId="88" borderId="0" applyNumberFormat="0" applyBorder="0" applyAlignment="0" applyProtection="0"/>
    <xf numFmtId="0" fontId="50" fillId="94" borderId="0" applyNumberFormat="0" applyBorder="0" applyAlignment="0" applyProtection="0"/>
    <xf numFmtId="0" fontId="50" fillId="94" borderId="0" applyNumberFormat="0" applyBorder="0" applyAlignment="0" applyProtection="0"/>
    <xf numFmtId="0" fontId="50" fillId="94" borderId="0" applyNumberFormat="0" applyBorder="0" applyAlignment="0" applyProtection="0"/>
    <xf numFmtId="0" fontId="50" fillId="91" borderId="0" applyNumberFormat="0" applyBorder="0" applyAlignment="0" applyProtection="0"/>
    <xf numFmtId="0" fontId="50" fillId="91" borderId="0" applyNumberFormat="0" applyBorder="0" applyAlignment="0" applyProtection="0"/>
    <xf numFmtId="0" fontId="50" fillId="91" borderId="0" applyNumberFormat="0" applyBorder="0" applyAlignment="0" applyProtection="0"/>
    <xf numFmtId="0" fontId="50" fillId="91" borderId="0" applyNumberFormat="0" applyBorder="0" applyAlignment="0" applyProtection="0"/>
    <xf numFmtId="0" fontId="50" fillId="91" borderId="0" applyNumberFormat="0" applyBorder="0" applyAlignment="0" applyProtection="0"/>
    <xf numFmtId="0" fontId="54" fillId="92" borderId="3" applyNumberFormat="0" applyAlignment="0" applyProtection="0"/>
    <xf numFmtId="0" fontId="54" fillId="92" borderId="3" applyNumberFormat="0" applyAlignment="0" applyProtection="0"/>
    <xf numFmtId="0" fontId="54" fillId="92" borderId="3" applyNumberFormat="0" applyAlignment="0" applyProtection="0"/>
    <xf numFmtId="0" fontId="54" fillId="92" borderId="3" applyNumberFormat="0" applyAlignment="0" applyProtection="0"/>
    <xf numFmtId="0" fontId="54" fillId="92" borderId="3" applyNumberFormat="0" applyAlignment="0" applyProtection="0"/>
    <xf numFmtId="0" fontId="56" fillId="94" borderId="98" applyNumberFormat="0" applyAlignment="0" applyProtection="0"/>
    <xf numFmtId="0" fontId="56" fillId="94" borderId="98" applyNumberFormat="0" applyAlignment="0" applyProtection="0"/>
    <xf numFmtId="0" fontId="56" fillId="94" borderId="98" applyNumberFormat="0" applyAlignment="0" applyProtection="0"/>
    <xf numFmtId="0" fontId="56" fillId="94" borderId="98" applyNumberFormat="0" applyAlignment="0" applyProtection="0"/>
    <xf numFmtId="9" fontId="179" fillId="0" borderId="0" applyFill="0" applyBorder="0" applyAlignment="0" applyProtection="0"/>
    <xf numFmtId="176" fontId="179" fillId="0" borderId="0" applyFill="0" applyBorder="0" applyAlignment="0" applyProtection="0"/>
    <xf numFmtId="0" fontId="180" fillId="0" borderId="0"/>
    <xf numFmtId="0" fontId="18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84" fillId="23" borderId="98" applyNumberFormat="0" applyAlignment="0" applyProtection="0"/>
    <xf numFmtId="0" fontId="1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86" fillId="4" borderId="0" applyNumberFormat="0" applyBorder="0" applyAlignment="0" applyProtection="0"/>
    <xf numFmtId="0" fontId="187" fillId="23" borderId="0" applyNumberFormat="0" applyBorder="0" applyAlignment="0" applyProtection="0"/>
    <xf numFmtId="0" fontId="188" fillId="7" borderId="0" applyNumberFormat="0" applyBorder="0" applyAlignment="0" applyProtection="0"/>
    <xf numFmtId="0" fontId="188" fillId="0" borderId="0" applyNumberFormat="0" applyFill="0" applyBorder="0" applyAlignment="0" applyProtection="0"/>
    <xf numFmtId="0" fontId="189" fillId="95" borderId="0" applyNumberFormat="0" applyBorder="0" applyAlignment="0" applyProtection="0"/>
    <xf numFmtId="0" fontId="190" fillId="0" borderId="0" applyNumberFormat="0" applyFill="0" applyBorder="0" applyAlignment="0" applyProtection="0"/>
    <xf numFmtId="0" fontId="191" fillId="96" borderId="0" applyNumberFormat="0" applyBorder="0" applyAlignment="0" applyProtection="0"/>
    <xf numFmtId="0" fontId="191" fillId="97" borderId="0" applyNumberFormat="0" applyBorder="0" applyAlignment="0" applyProtection="0"/>
    <xf numFmtId="0" fontId="190" fillId="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66" fillId="0" borderId="106" applyNumberFormat="0" applyFill="0" applyAlignment="0" applyProtection="0"/>
    <xf numFmtId="0" fontId="66" fillId="0" borderId="106" applyNumberFormat="0" applyFill="0" applyAlignment="0" applyProtection="0"/>
    <xf numFmtId="0" fontId="66" fillId="0" borderId="106" applyNumberFormat="0" applyFill="0" applyAlignment="0" applyProtection="0"/>
    <xf numFmtId="0" fontId="66" fillId="0" borderId="106" applyNumberFormat="0" applyFill="0" applyAlignment="0" applyProtection="0"/>
    <xf numFmtId="0" fontId="59" fillId="8" borderId="105" applyNumberFormat="0" applyAlignment="0" applyProtection="0"/>
    <xf numFmtId="0" fontId="59" fillId="8" borderId="105" applyNumberFormat="0" applyAlignment="0" applyProtection="0"/>
    <xf numFmtId="0" fontId="59" fillId="8" borderId="105" applyNumberFormat="0" applyAlignment="0" applyProtection="0"/>
    <xf numFmtId="0" fontId="59" fillId="8" borderId="105" applyNumberFormat="0" applyAlignment="0" applyProtection="0"/>
    <xf numFmtId="0" fontId="59" fillId="8" borderId="105" applyNumberFormat="0" applyAlignment="0" applyProtection="0"/>
    <xf numFmtId="0" fontId="49" fillId="23" borderId="104" applyNumberFormat="0" applyAlignment="0" applyProtection="0"/>
    <xf numFmtId="0" fontId="49" fillId="23" borderId="104" applyNumberFormat="0" applyAlignment="0" applyProtection="0"/>
    <xf numFmtId="0" fontId="49" fillId="23" borderId="104" applyNumberFormat="0" applyAlignment="0" applyProtection="0"/>
    <xf numFmtId="0" fontId="49" fillId="23" borderId="104" applyNumberFormat="0" applyAlignment="0" applyProtection="0"/>
    <xf numFmtId="0" fontId="49" fillId="23" borderId="104" applyNumberFormat="0" applyAlignment="0" applyProtection="0"/>
    <xf numFmtId="0" fontId="56" fillId="7" borderId="103" applyNumberFormat="0" applyAlignment="0" applyProtection="0"/>
    <xf numFmtId="0" fontId="56" fillId="8" borderId="103" applyNumberFormat="0" applyAlignment="0" applyProtection="0"/>
    <xf numFmtId="0" fontId="56" fillId="7" borderId="103" applyNumberFormat="0" applyAlignment="0" applyProtection="0"/>
    <xf numFmtId="0" fontId="56" fillId="7" borderId="103" applyNumberFormat="0" applyAlignment="0" applyProtection="0"/>
    <xf numFmtId="0" fontId="56" fillId="7" borderId="103" applyNumberFormat="0" applyAlignment="0" applyProtection="0"/>
    <xf numFmtId="0" fontId="30" fillId="0" borderId="0"/>
    <xf numFmtId="0" fontId="53" fillId="8" borderId="103" applyNumberFormat="0" applyAlignment="0" applyProtection="0"/>
    <xf numFmtId="0" fontId="53" fillId="8" borderId="103" applyNumberFormat="0" applyAlignment="0" applyProtection="0"/>
    <xf numFmtId="0" fontId="53" fillId="8" borderId="103" applyNumberFormat="0" applyAlignment="0" applyProtection="0"/>
    <xf numFmtId="0" fontId="53" fillId="8" borderId="103" applyNumberFormat="0" applyAlignment="0" applyProtection="0"/>
    <xf numFmtId="0" fontId="53" fillId="8" borderId="103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178" fillId="98" borderId="0" applyBorder="0" applyProtection="0"/>
    <xf numFmtId="0" fontId="178" fillId="99" borderId="0" applyBorder="0" applyProtection="0"/>
    <xf numFmtId="0" fontId="178" fillId="100" borderId="0" applyBorder="0" applyProtection="0"/>
    <xf numFmtId="0" fontId="178" fillId="101" borderId="0" applyBorder="0" applyProtection="0"/>
    <xf numFmtId="0" fontId="178" fillId="102" borderId="0" applyBorder="0" applyProtection="0"/>
    <xf numFmtId="0" fontId="178" fillId="103" borderId="0" applyBorder="0" applyProtection="0"/>
    <xf numFmtId="0" fontId="178" fillId="98" borderId="0" applyBorder="0" applyProtection="0"/>
    <xf numFmtId="0" fontId="178" fillId="98" borderId="0" applyBorder="0" applyProtection="0"/>
    <xf numFmtId="0" fontId="178" fillId="98" borderId="0" applyBorder="0" applyProtection="0"/>
    <xf numFmtId="0" fontId="178" fillId="98" borderId="0" applyBorder="0" applyProtection="0"/>
    <xf numFmtId="0" fontId="178" fillId="99" borderId="0" applyBorder="0" applyProtection="0"/>
    <xf numFmtId="0" fontId="178" fillId="99" borderId="0" applyBorder="0" applyProtection="0"/>
    <xf numFmtId="0" fontId="178" fillId="99" borderId="0" applyBorder="0" applyProtection="0"/>
    <xf numFmtId="0" fontId="178" fillId="99" borderId="0" applyBorder="0" applyProtection="0"/>
    <xf numFmtId="0" fontId="178" fillId="100" borderId="0" applyBorder="0" applyProtection="0"/>
    <xf numFmtId="0" fontId="178" fillId="100" borderId="0" applyBorder="0" applyProtection="0"/>
    <xf numFmtId="0" fontId="178" fillId="100" borderId="0" applyBorder="0" applyProtection="0"/>
    <xf numFmtId="0" fontId="178" fillId="100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2" borderId="0" applyBorder="0" applyProtection="0"/>
    <xf numFmtId="0" fontId="178" fillId="102" borderId="0" applyBorder="0" applyProtection="0"/>
    <xf numFmtId="0" fontId="178" fillId="102" borderId="0" applyBorder="0" applyProtection="0"/>
    <xf numFmtId="0" fontId="178" fillId="102" borderId="0" applyBorder="0" applyProtection="0"/>
    <xf numFmtId="0" fontId="178" fillId="103" borderId="0" applyBorder="0" applyProtection="0"/>
    <xf numFmtId="0" fontId="178" fillId="103" borderId="0" applyBorder="0" applyProtection="0"/>
    <xf numFmtId="0" fontId="178" fillId="103" borderId="0" applyBorder="0" applyProtection="0"/>
    <xf numFmtId="0" fontId="178" fillId="104" borderId="0" applyBorder="0" applyProtection="0"/>
    <xf numFmtId="0" fontId="178" fillId="105" borderId="0" applyBorder="0" applyProtection="0"/>
    <xf numFmtId="0" fontId="178" fillId="106" borderId="0" applyBorder="0" applyProtection="0"/>
    <xf numFmtId="0" fontId="178" fillId="107" borderId="0" applyBorder="0" applyProtection="0"/>
    <xf numFmtId="0" fontId="178" fillId="101" borderId="0" applyBorder="0" applyProtection="0"/>
    <xf numFmtId="0" fontId="178" fillId="105" borderId="0" applyBorder="0" applyProtection="0"/>
    <xf numFmtId="0" fontId="178" fillId="108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6" borderId="0" applyBorder="0" applyProtection="0"/>
    <xf numFmtId="0" fontId="178" fillId="106" borderId="0" applyBorder="0" applyProtection="0"/>
    <xf numFmtId="0" fontId="178" fillId="106" borderId="0" applyBorder="0" applyProtection="0"/>
    <xf numFmtId="0" fontId="178" fillId="106" borderId="0" applyBorder="0" applyProtection="0"/>
    <xf numFmtId="0" fontId="178" fillId="107" borderId="0" applyBorder="0" applyProtection="0"/>
    <xf numFmtId="0" fontId="178" fillId="107" borderId="0" applyBorder="0" applyProtection="0"/>
    <xf numFmtId="0" fontId="178" fillId="107" borderId="0" applyBorder="0" applyProtection="0"/>
    <xf numFmtId="0" fontId="178" fillId="107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8" borderId="0" applyBorder="0" applyProtection="0"/>
    <xf numFmtId="0" fontId="178" fillId="108" borderId="0" applyBorder="0" applyProtection="0"/>
    <xf numFmtId="0" fontId="178" fillId="108" borderId="0" applyBorder="0" applyProtection="0"/>
    <xf numFmtId="0" fontId="178" fillId="108" borderId="0" applyBorder="0" applyProtection="0"/>
    <xf numFmtId="0" fontId="159" fillId="109" borderId="0" applyBorder="0" applyProtection="0"/>
    <xf numFmtId="0" fontId="159" fillId="106" borderId="0" applyBorder="0" applyProtection="0"/>
    <xf numFmtId="0" fontId="159" fillId="107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1" borderId="0" applyBorder="0" applyProtection="0"/>
    <xf numFmtId="0" fontId="159" fillId="109" borderId="0" applyBorder="0" applyProtection="0"/>
    <xf numFmtId="0" fontId="159" fillId="109" borderId="0" applyBorder="0" applyProtection="0"/>
    <xf numFmtId="0" fontId="159" fillId="109" borderId="0" applyBorder="0" applyProtection="0"/>
    <xf numFmtId="0" fontId="159" fillId="109" borderId="0" applyBorder="0" applyProtection="0"/>
    <xf numFmtId="0" fontId="159" fillId="106" borderId="0" applyBorder="0" applyProtection="0"/>
    <xf numFmtId="0" fontId="159" fillId="106" borderId="0" applyBorder="0" applyProtection="0"/>
    <xf numFmtId="0" fontId="159" fillId="106" borderId="0" applyBorder="0" applyProtection="0"/>
    <xf numFmtId="0" fontId="159" fillId="106" borderId="0" applyBorder="0" applyProtection="0"/>
    <xf numFmtId="0" fontId="159" fillId="107" borderId="0" applyBorder="0" applyProtection="0"/>
    <xf numFmtId="0" fontId="159" fillId="107" borderId="0" applyBorder="0" applyProtection="0"/>
    <xf numFmtId="0" fontId="159" fillId="107" borderId="0" applyBorder="0" applyProtection="0"/>
    <xf numFmtId="0" fontId="159" fillId="107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1" borderId="0" applyBorder="0" applyProtection="0"/>
    <xf numFmtId="0" fontId="159" fillId="111" borderId="0" applyBorder="0" applyProtection="0"/>
    <xf numFmtId="0" fontId="159" fillId="111" borderId="0" applyBorder="0" applyProtection="0"/>
    <xf numFmtId="0" fontId="159" fillId="111" borderId="0" applyBorder="0" applyProtection="0"/>
    <xf numFmtId="0" fontId="159" fillId="112" borderId="0" applyBorder="0" applyProtection="0"/>
    <xf numFmtId="0" fontId="159" fillId="113" borderId="0" applyBorder="0" applyProtection="0"/>
    <xf numFmtId="0" fontId="159" fillId="114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86" borderId="0" applyBorder="0" applyProtection="0"/>
    <xf numFmtId="164" fontId="69" fillId="0" borderId="107"/>
    <xf numFmtId="0" fontId="192" fillId="99" borderId="0" applyBorder="0" applyProtection="0"/>
    <xf numFmtId="0" fontId="193" fillId="100" borderId="0" applyBorder="0" applyProtection="0"/>
    <xf numFmtId="0" fontId="193" fillId="100" borderId="0" applyBorder="0" applyProtection="0"/>
    <xf numFmtId="0" fontId="193" fillId="100" borderId="0" applyBorder="0" applyProtection="0"/>
    <xf numFmtId="0" fontId="193" fillId="100" borderId="0" applyBorder="0" applyProtection="0"/>
    <xf numFmtId="0" fontId="194" fillId="0" borderId="0"/>
    <xf numFmtId="0" fontId="195" fillId="0" borderId="0"/>
    <xf numFmtId="2" fontId="196" fillId="0" borderId="0">
      <protection locked="0"/>
    </xf>
    <xf numFmtId="2" fontId="197" fillId="0" borderId="0">
      <protection locked="0"/>
    </xf>
    <xf numFmtId="0" fontId="198" fillId="104" borderId="50" applyProtection="0"/>
    <xf numFmtId="0" fontId="199" fillId="115" borderId="51" applyProtection="0"/>
    <xf numFmtId="4" fontId="178" fillId="0" borderId="0"/>
    <xf numFmtId="3" fontId="178" fillId="0" borderId="0"/>
    <xf numFmtId="167" fontId="178" fillId="0" borderId="0"/>
    <xf numFmtId="0" fontId="198" fillId="104" borderId="50" applyProtection="0"/>
    <xf numFmtId="0" fontId="198" fillId="104" borderId="50" applyProtection="0"/>
    <xf numFmtId="0" fontId="198" fillId="104" borderId="50" applyProtection="0"/>
    <xf numFmtId="0" fontId="198" fillId="104" borderId="50" applyProtection="0"/>
    <xf numFmtId="0" fontId="199" fillId="115" borderId="51" applyProtection="0"/>
    <xf numFmtId="0" fontId="199" fillId="115" borderId="51" applyProtection="0"/>
    <xf numFmtId="0" fontId="199" fillId="115" borderId="51" applyProtection="0"/>
    <xf numFmtId="0" fontId="199" fillId="115" borderId="51" applyProtection="0"/>
    <xf numFmtId="0" fontId="200" fillId="0" borderId="52" applyProtection="0"/>
    <xf numFmtId="0" fontId="200" fillId="0" borderId="52" applyProtection="0"/>
    <xf numFmtId="0" fontId="200" fillId="0" borderId="52" applyProtection="0"/>
    <xf numFmtId="0" fontId="200" fillId="0" borderId="52" applyProtection="0"/>
    <xf numFmtId="0" fontId="178" fillId="0" borderId="0"/>
    <xf numFmtId="0" fontId="178" fillId="0" borderId="0"/>
    <xf numFmtId="168" fontId="178" fillId="0" borderId="0"/>
    <xf numFmtId="169" fontId="178" fillId="0" borderId="0"/>
    <xf numFmtId="0" fontId="201" fillId="103" borderId="50" applyProtection="0"/>
    <xf numFmtId="0" fontId="201" fillId="103" borderId="50" applyProtection="0"/>
    <xf numFmtId="0" fontId="201" fillId="103" borderId="50" applyProtection="0"/>
    <xf numFmtId="0" fontId="201" fillId="104" borderId="50" applyProtection="0"/>
    <xf numFmtId="170" fontId="87" fillId="0" borderId="0" applyBorder="0" applyProtection="0"/>
    <xf numFmtId="0" fontId="87" fillId="0" borderId="0" applyBorder="0" applyProtection="0"/>
    <xf numFmtId="0" fontId="202" fillId="0" borderId="0" applyBorder="0" applyProtection="0"/>
    <xf numFmtId="0" fontId="81" fillId="0" borderId="108">
      <alignment horizontal="center"/>
    </xf>
    <xf numFmtId="2" fontId="178" fillId="0" borderId="0"/>
    <xf numFmtId="2" fontId="178" fillId="0" borderId="0"/>
    <xf numFmtId="0" fontId="193" fillId="100" borderId="0" applyBorder="0" applyProtection="0"/>
    <xf numFmtId="0" fontId="203" fillId="0" borderId="109" applyProtection="0"/>
    <xf numFmtId="0" fontId="204" fillId="0" borderId="110" applyProtection="0"/>
    <xf numFmtId="0" fontId="205" fillId="0" borderId="79" applyProtection="0"/>
    <xf numFmtId="0" fontId="205" fillId="0" borderId="0" applyBorder="0" applyProtection="0"/>
    <xf numFmtId="0" fontId="192" fillId="99" borderId="0" applyBorder="0" applyProtection="0"/>
    <xf numFmtId="0" fontId="192" fillId="99" borderId="0" applyBorder="0" applyProtection="0"/>
    <xf numFmtId="0" fontId="192" fillId="99" borderId="0" applyBorder="0" applyProtection="0"/>
    <xf numFmtId="0" fontId="192" fillId="99" borderId="0" applyBorder="0" applyProtection="0"/>
    <xf numFmtId="0" fontId="201" fillId="103" borderId="50" applyProtection="0"/>
    <xf numFmtId="171" fontId="178" fillId="0" borderId="0"/>
    <xf numFmtId="0" fontId="200" fillId="0" borderId="52" applyProtection="0"/>
    <xf numFmtId="172" fontId="87" fillId="0" borderId="0" applyBorder="0" applyProtection="0"/>
    <xf numFmtId="167" fontId="178" fillId="0" borderId="0"/>
    <xf numFmtId="0" fontId="206" fillId="116" borderId="0" applyBorder="0" applyProtection="0"/>
    <xf numFmtId="0" fontId="206" fillId="116" borderId="0" applyBorder="0" applyProtection="0"/>
    <xf numFmtId="0" fontId="206" fillId="116" borderId="0" applyBorder="0" applyProtection="0"/>
    <xf numFmtId="0" fontId="206" fillId="116" borderId="0" applyBorder="0" applyProtection="0"/>
    <xf numFmtId="0" fontId="206" fillId="116" borderId="0" applyBorder="0" applyProtection="0"/>
    <xf numFmtId="0" fontId="178" fillId="0" borderId="0"/>
    <xf numFmtId="0" fontId="178" fillId="0" borderId="0"/>
    <xf numFmtId="0" fontId="178" fillId="0" borderId="0"/>
    <xf numFmtId="0" fontId="87" fillId="117" borderId="57" applyProtection="0"/>
    <xf numFmtId="0" fontId="87" fillId="117" borderId="57" applyProtection="0"/>
    <xf numFmtId="0" fontId="87" fillId="117" borderId="57" applyProtection="0"/>
    <xf numFmtId="0" fontId="87" fillId="117" borderId="57" applyProtection="0"/>
    <xf numFmtId="0" fontId="87" fillId="117" borderId="57" applyProtection="0"/>
    <xf numFmtId="0" fontId="207" fillId="104" borderId="58" applyProtection="0"/>
    <xf numFmtId="173" fontId="196" fillId="0" borderId="0">
      <protection locked="0"/>
    </xf>
    <xf numFmtId="174" fontId="196" fillId="0" borderId="0">
      <protection locked="0"/>
    </xf>
    <xf numFmtId="9" fontId="87" fillId="0" borderId="0" applyBorder="0" applyProtection="0"/>
    <xf numFmtId="9" fontId="176" fillId="0" borderId="0" applyBorder="0" applyProtection="0"/>
    <xf numFmtId="9" fontId="178" fillId="0" borderId="0"/>
    <xf numFmtId="9" fontId="87" fillId="0" borderId="0" applyBorder="0" applyProtection="0"/>
    <xf numFmtId="9" fontId="178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207" fillId="104" borderId="58" applyProtection="0"/>
    <xf numFmtId="0" fontId="207" fillId="104" borderId="58" applyProtection="0"/>
    <xf numFmtId="0" fontId="207" fillId="104" borderId="58" applyProtection="0"/>
    <xf numFmtId="0" fontId="207" fillId="104" borderId="58" applyProtection="0"/>
    <xf numFmtId="201" fontId="178" fillId="0" borderId="0"/>
    <xf numFmtId="201" fontId="89" fillId="0" borderId="111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78" fillId="0" borderId="0"/>
    <xf numFmtId="176" fontId="87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7" fontId="178" fillId="0" borderId="0"/>
    <xf numFmtId="178" fontId="178" fillId="0" borderId="0"/>
    <xf numFmtId="0" fontId="209" fillId="0" borderId="0" applyBorder="0" applyProtection="0"/>
    <xf numFmtId="0" fontId="92" fillId="0" borderId="112"/>
    <xf numFmtId="2" fontId="210" fillId="0" borderId="0">
      <protection locked="0"/>
    </xf>
    <xf numFmtId="2" fontId="210" fillId="0" borderId="0">
      <protection locked="0"/>
    </xf>
    <xf numFmtId="0" fontId="211" fillId="0" borderId="60" applyProtection="0"/>
    <xf numFmtId="0" fontId="211" fillId="0" borderId="60" applyProtection="0"/>
    <xf numFmtId="0" fontId="211" fillId="0" borderId="60" applyProtection="0"/>
    <xf numFmtId="0" fontId="211" fillId="0" borderId="60" applyProtection="0"/>
    <xf numFmtId="0" fontId="203" fillId="0" borderId="109" applyProtection="0"/>
    <xf numFmtId="0" fontId="203" fillId="0" borderId="109" applyProtection="0"/>
    <xf numFmtId="0" fontId="203" fillId="0" borderId="109" applyProtection="0"/>
    <xf numFmtId="0" fontId="203" fillId="0" borderId="109" applyProtection="0"/>
    <xf numFmtId="0" fontId="203" fillId="0" borderId="109" applyProtection="0"/>
    <xf numFmtId="0" fontId="212" fillId="0" borderId="0" applyBorder="0" applyProtection="0"/>
    <xf numFmtId="0" fontId="209" fillId="0" borderId="0" applyBorder="0" applyProtection="0"/>
    <xf numFmtId="0" fontId="204" fillId="0" borderId="110" applyProtection="0"/>
    <xf numFmtId="0" fontId="204" fillId="0" borderId="110" applyProtection="0"/>
    <xf numFmtId="0" fontId="204" fillId="0" borderId="110" applyProtection="0"/>
    <xf numFmtId="0" fontId="204" fillId="0" borderId="110" applyProtection="0"/>
    <xf numFmtId="0" fontId="205" fillId="0" borderId="79" applyProtection="0"/>
    <xf numFmtId="0" fontId="205" fillId="0" borderId="79" applyProtection="0"/>
    <xf numFmtId="0" fontId="205" fillId="0" borderId="79" applyProtection="0"/>
    <xf numFmtId="0" fontId="205" fillId="0" borderId="79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174" fontId="196" fillId="0" borderId="0">
      <protection locked="0"/>
    </xf>
    <xf numFmtId="179" fontId="196" fillId="0" borderId="0">
      <protection locked="0"/>
    </xf>
    <xf numFmtId="176" fontId="176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78" fillId="0" borderId="0"/>
    <xf numFmtId="0" fontId="208" fillId="0" borderId="0" applyBorder="0" applyProtection="0"/>
    <xf numFmtId="0" fontId="159" fillId="112" borderId="0" applyBorder="0" applyProtection="0"/>
    <xf numFmtId="0" fontId="159" fillId="112" borderId="0" applyBorder="0" applyProtection="0"/>
    <xf numFmtId="0" fontId="159" fillId="112" borderId="0" applyBorder="0" applyProtection="0"/>
    <xf numFmtId="0" fontId="159" fillId="112" borderId="0" applyBorder="0" applyProtection="0"/>
    <xf numFmtId="0" fontId="159" fillId="113" borderId="0" applyBorder="0" applyProtection="0"/>
    <xf numFmtId="0" fontId="159" fillId="113" borderId="0" applyBorder="0" applyProtection="0"/>
    <xf numFmtId="0" fontId="159" fillId="113" borderId="0" applyBorder="0" applyProtection="0"/>
    <xf numFmtId="0" fontId="159" fillId="113" borderId="0" applyBorder="0" applyProtection="0"/>
    <xf numFmtId="0" fontId="159" fillId="114" borderId="0" applyBorder="0" applyProtection="0"/>
    <xf numFmtId="0" fontId="159" fillId="114" borderId="0" applyBorder="0" applyProtection="0"/>
    <xf numFmtId="0" fontId="159" fillId="114" borderId="0" applyBorder="0" applyProtection="0"/>
    <xf numFmtId="0" fontId="159" fillId="114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86" borderId="0" applyBorder="0" applyProtection="0"/>
    <xf numFmtId="0" fontId="159" fillId="86" borderId="0" applyBorder="0" applyProtection="0"/>
    <xf numFmtId="0" fontId="159" fillId="86" borderId="0" applyBorder="0" applyProtection="0"/>
    <xf numFmtId="0" fontId="159" fillId="86" borderId="0" applyBorder="0" applyProtection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56" fillId="94" borderId="103" applyNumberFormat="0" applyAlignment="0" applyProtection="0"/>
    <xf numFmtId="0" fontId="56" fillId="94" borderId="103" applyNumberFormat="0" applyAlignment="0" applyProtection="0"/>
    <xf numFmtId="0" fontId="56" fillId="94" borderId="103" applyNumberFormat="0" applyAlignment="0" applyProtection="0"/>
    <xf numFmtId="0" fontId="56" fillId="94" borderId="103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76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53" fillId="8" borderId="113" applyNumberFormat="0" applyAlignment="0" applyProtection="0"/>
    <xf numFmtId="0" fontId="53" fillId="8" borderId="113" applyNumberFormat="0" applyAlignment="0" applyProtection="0"/>
    <xf numFmtId="0" fontId="53" fillId="8" borderId="113" applyNumberFormat="0" applyAlignment="0" applyProtection="0"/>
    <xf numFmtId="0" fontId="53" fillId="8" borderId="113" applyNumberFormat="0" applyAlignment="0" applyProtection="0"/>
    <xf numFmtId="0" fontId="53" fillId="8" borderId="113" applyNumberFormat="0" applyAlignment="0" applyProtection="0"/>
    <xf numFmtId="0" fontId="56" fillId="7" borderId="113" applyNumberFormat="0" applyAlignment="0" applyProtection="0"/>
    <xf numFmtId="0" fontId="56" fillId="7" borderId="113" applyNumberFormat="0" applyAlignment="0" applyProtection="0"/>
    <xf numFmtId="0" fontId="56" fillId="7" borderId="113" applyNumberFormat="0" applyAlignment="0" applyProtection="0"/>
    <xf numFmtId="0" fontId="56" fillId="8" borderId="113" applyNumberFormat="0" applyAlignment="0" applyProtection="0"/>
    <xf numFmtId="0" fontId="56" fillId="7" borderId="113" applyNumberFormat="0" applyAlignment="0" applyProtection="0"/>
    <xf numFmtId="0" fontId="19" fillId="0" borderId="0"/>
    <xf numFmtId="0" fontId="49" fillId="23" borderId="114" applyNumberFormat="0" applyAlignment="0" applyProtection="0"/>
    <xf numFmtId="0" fontId="49" fillId="23" borderId="114" applyNumberFormat="0" applyAlignment="0" applyProtection="0"/>
    <xf numFmtId="0" fontId="49" fillId="23" borderId="114" applyNumberFormat="0" applyAlignment="0" applyProtection="0"/>
    <xf numFmtId="0" fontId="49" fillId="23" borderId="114" applyNumberFormat="0" applyAlignment="0" applyProtection="0"/>
    <xf numFmtId="0" fontId="49" fillId="23" borderId="114" applyNumberFormat="0" applyAlignment="0" applyProtection="0"/>
    <xf numFmtId="0" fontId="59" fillId="8" borderId="115" applyNumberFormat="0" applyAlignment="0" applyProtection="0"/>
    <xf numFmtId="9" fontId="19" fillId="0" borderId="0" applyFont="0" applyFill="0" applyBorder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66" fillId="0" borderId="116" applyNumberFormat="0" applyFill="0" applyAlignment="0" applyProtection="0"/>
    <xf numFmtId="0" fontId="66" fillId="0" borderId="116" applyNumberFormat="0" applyFill="0" applyAlignment="0" applyProtection="0"/>
    <xf numFmtId="0" fontId="66" fillId="0" borderId="116" applyNumberFormat="0" applyFill="0" applyAlignment="0" applyProtection="0"/>
    <xf numFmtId="0" fontId="66" fillId="0" borderId="116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13" fillId="0" borderId="0"/>
    <xf numFmtId="176" fontId="87" fillId="0" borderId="0" applyBorder="0" applyProtection="0"/>
    <xf numFmtId="0" fontId="18" fillId="0" borderId="0"/>
    <xf numFmtId="0" fontId="53" fillId="8" borderId="117" applyNumberFormat="0" applyAlignment="0" applyProtection="0"/>
    <xf numFmtId="0" fontId="53" fillId="8" borderId="117" applyNumberFormat="0" applyAlignment="0" applyProtection="0"/>
    <xf numFmtId="0" fontId="53" fillId="8" borderId="117" applyNumberFormat="0" applyAlignment="0" applyProtection="0"/>
    <xf numFmtId="0" fontId="53" fillId="8" borderId="117" applyNumberFormat="0" applyAlignment="0" applyProtection="0"/>
    <xf numFmtId="0" fontId="53" fillId="8" borderId="117" applyNumberFormat="0" applyAlignment="0" applyProtection="0"/>
    <xf numFmtId="0" fontId="56" fillId="7" borderId="117" applyNumberFormat="0" applyAlignment="0" applyProtection="0"/>
    <xf numFmtId="0" fontId="56" fillId="7" borderId="117" applyNumberFormat="0" applyAlignment="0" applyProtection="0"/>
    <xf numFmtId="0" fontId="56" fillId="7" borderId="117" applyNumberFormat="0" applyAlignment="0" applyProtection="0"/>
    <xf numFmtId="0" fontId="56" fillId="8" borderId="117" applyNumberFormat="0" applyAlignment="0" applyProtection="0"/>
    <xf numFmtId="0" fontId="56" fillId="7" borderId="117" applyNumberFormat="0" applyAlignment="0" applyProtection="0"/>
    <xf numFmtId="0" fontId="18" fillId="0" borderId="0"/>
    <xf numFmtId="0" fontId="49" fillId="23" borderId="118" applyNumberFormat="0" applyAlignment="0" applyProtection="0"/>
    <xf numFmtId="0" fontId="49" fillId="23" borderId="118" applyNumberFormat="0" applyAlignment="0" applyProtection="0"/>
    <xf numFmtId="0" fontId="49" fillId="23" borderId="118" applyNumberFormat="0" applyAlignment="0" applyProtection="0"/>
    <xf numFmtId="0" fontId="49" fillId="23" borderId="118" applyNumberFormat="0" applyAlignment="0" applyProtection="0"/>
    <xf numFmtId="0" fontId="49" fillId="23" borderId="118" applyNumberFormat="0" applyAlignment="0" applyProtection="0"/>
    <xf numFmtId="0" fontId="59" fillId="8" borderId="119" applyNumberFormat="0" applyAlignment="0" applyProtection="0"/>
    <xf numFmtId="9" fontId="18" fillId="0" borderId="0" applyFont="0" applyFill="0" applyBorder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66" fillId="0" borderId="120" applyNumberFormat="0" applyFill="0" applyAlignment="0" applyProtection="0"/>
    <xf numFmtId="0" fontId="66" fillId="0" borderId="120" applyNumberFormat="0" applyFill="0" applyAlignment="0" applyProtection="0"/>
    <xf numFmtId="0" fontId="66" fillId="0" borderId="120" applyNumberFormat="0" applyFill="0" applyAlignment="0" applyProtection="0"/>
    <xf numFmtId="0" fontId="66" fillId="0" borderId="120" applyNumberFormat="0" applyFill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14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178" fillId="0" borderId="0"/>
    <xf numFmtId="0" fontId="159" fillId="86" borderId="0" applyBorder="0" applyProtection="0"/>
    <xf numFmtId="0" fontId="178" fillId="0" borderId="0"/>
    <xf numFmtId="0" fontId="215" fillId="0" borderId="0"/>
    <xf numFmtId="0" fontId="184" fillId="23" borderId="117" applyNumberFormat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76" fillId="0" borderId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4" fillId="64" borderId="0" applyNumberFormat="0" applyBorder="0" applyProtection="0"/>
    <xf numFmtId="0" fontId="124" fillId="64" borderId="0" applyNumberFormat="0" applyBorder="0" applyProtection="0"/>
    <xf numFmtId="0" fontId="124" fillId="64" borderId="0" applyNumberFormat="0" applyBorder="0" applyProtection="0"/>
    <xf numFmtId="0" fontId="124" fillId="64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9" borderId="0" applyNumberFormat="0" applyBorder="0" applyProtection="0"/>
    <xf numFmtId="0" fontId="124" fillId="69" borderId="0" applyNumberFormat="0" applyBorder="0" applyProtection="0"/>
    <xf numFmtId="0" fontId="124" fillId="69" borderId="0" applyNumberFormat="0" applyBorder="0" applyProtection="0"/>
    <xf numFmtId="0" fontId="124" fillId="70" borderId="0" applyNumberFormat="0" applyBorder="0" applyProtection="0"/>
    <xf numFmtId="0" fontId="124" fillId="64" borderId="0" applyNumberFormat="0" applyBorder="0" applyProtection="0"/>
    <xf numFmtId="0" fontId="124" fillId="65" borderId="0" applyNumberFormat="0" applyBorder="0" applyProtection="0"/>
    <xf numFmtId="0" fontId="124" fillId="66" borderId="0" applyNumberFormat="0" applyBorder="0" applyProtection="0"/>
    <xf numFmtId="0" fontId="124" fillId="67" borderId="0" applyNumberFormat="0" applyBorder="0" applyProtection="0"/>
    <xf numFmtId="0" fontId="124" fillId="68" borderId="0" applyNumberFormat="0" applyBorder="0" applyProtection="0"/>
    <xf numFmtId="0" fontId="124" fillId="69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1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71" borderId="0" applyNumberFormat="0" applyBorder="0" applyProtection="0"/>
    <xf numFmtId="0" fontId="124" fillId="72" borderId="0" applyNumberFormat="0" applyBorder="0" applyProtection="0"/>
    <xf numFmtId="0" fontId="124" fillId="73" borderId="0" applyNumberFormat="0" applyBorder="0" applyProtection="0"/>
    <xf numFmtId="0" fontId="124" fillId="67" borderId="0" applyNumberFormat="0" applyBorder="0" applyProtection="0"/>
    <xf numFmtId="0" fontId="124" fillId="71" borderId="0" applyNumberFormat="0" applyBorder="0" applyProtection="0"/>
    <xf numFmtId="0" fontId="124" fillId="74" borderId="0" applyNumberFormat="0" applyBorder="0" applyProtection="0"/>
    <xf numFmtId="0" fontId="125" fillId="75" borderId="0" applyNumberFormat="0" applyBorder="0" applyProtection="0"/>
    <xf numFmtId="0" fontId="125" fillId="75" borderId="0" applyNumberFormat="0" applyBorder="0" applyProtection="0"/>
    <xf numFmtId="0" fontId="125" fillId="75" borderId="0" applyNumberFormat="0" applyBorder="0" applyProtection="0"/>
    <xf numFmtId="0" fontId="125" fillId="75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5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76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79" borderId="0" applyNumberFormat="0" applyBorder="0" applyProtection="0"/>
    <xf numFmtId="0" fontId="125" fillId="80" borderId="0" applyNumberFormat="0" applyBorder="0" applyProtection="0"/>
    <xf numFmtId="0" fontId="125" fillId="81" borderId="0" applyNumberFormat="0" applyBorder="0" applyProtection="0"/>
    <xf numFmtId="0" fontId="125" fillId="76" borderId="0" applyNumberFormat="0" applyBorder="0" applyProtection="0"/>
    <xf numFmtId="0" fontId="125" fillId="77" borderId="0" applyNumberFormat="0" applyBorder="0" applyProtection="0"/>
    <xf numFmtId="0" fontId="125" fillId="82" borderId="0" applyNumberFormat="0" applyBorder="0" applyProtection="0"/>
    <xf numFmtId="0" fontId="161" fillId="0" borderId="74" applyNumberFormat="0" applyProtection="0"/>
    <xf numFmtId="0" fontId="127" fillId="65" borderId="0" applyNumberFormat="0" applyBorder="0" applyProtection="0"/>
    <xf numFmtId="0" fontId="162" fillId="0" borderId="0" applyNumberFormat="0" applyBorder="0" applyProtection="0">
      <alignment vertical="top"/>
    </xf>
    <xf numFmtId="0" fontId="163" fillId="0" borderId="0" applyNumberFormat="0" applyBorder="0" applyProtection="0">
      <alignment horizontal="right"/>
    </xf>
    <xf numFmtId="0" fontId="163" fillId="0" borderId="0" applyNumberFormat="0" applyBorder="0" applyProtection="0">
      <alignment horizontal="left"/>
    </xf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5" fillId="70" borderId="50" applyNumberFormat="0" applyProtection="0"/>
    <xf numFmtId="0" fontId="135" fillId="70" borderId="50" applyNumberFormat="0" applyProtection="0"/>
    <xf numFmtId="0" fontId="135" fillId="70" borderId="50" applyNumberFormat="0" applyProtection="0"/>
    <xf numFmtId="0" fontId="135" fillId="70" borderId="50" applyNumberFormat="0" applyProtection="0"/>
    <xf numFmtId="0" fontId="137" fillId="83" borderId="58" applyNumberFormat="0" applyProtection="0"/>
    <xf numFmtId="0" fontId="137" fillId="83" borderId="58" applyNumberFormat="0" applyProtection="0"/>
    <xf numFmtId="0" fontId="137" fillId="83" borderId="58" applyNumberFormat="0" applyProtection="0"/>
    <xf numFmtId="0" fontId="137" fillId="83" borderId="58" applyNumberFormat="0" applyProtection="0"/>
    <xf numFmtId="0" fontId="138" fillId="0" borderId="75" applyNumberFormat="0" applyProtection="0"/>
    <xf numFmtId="0" fontId="138" fillId="0" borderId="75" applyNumberFormat="0" applyProtection="0"/>
    <xf numFmtId="0" fontId="138" fillId="0" borderId="75" applyNumberFormat="0" applyProtection="0"/>
    <xf numFmtId="0" fontId="138" fillId="0" borderId="75" applyNumberFormat="0" applyProtection="0"/>
    <xf numFmtId="191" fontId="164" fillId="0" borderId="0" applyBorder="0" applyProtection="0"/>
    <xf numFmtId="191" fontId="165" fillId="0" borderId="0" applyBorder="0" applyProtection="0"/>
    <xf numFmtId="192" fontId="131" fillId="0" borderId="0" applyBorder="0">
      <protection locked="0"/>
    </xf>
    <xf numFmtId="192" fontId="132" fillId="0" borderId="0" applyBorder="0">
      <protection locked="0"/>
    </xf>
    <xf numFmtId="0" fontId="135" fillId="70" borderId="50" applyNumberFormat="0" applyProtection="0"/>
    <xf numFmtId="191" fontId="166" fillId="0" borderId="0" applyBorder="0" applyProtection="0">
      <alignment vertical="center"/>
    </xf>
    <xf numFmtId="0" fontId="137" fillId="83" borderId="58" applyNumberFormat="0" applyProtection="0"/>
    <xf numFmtId="194" fontId="124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3" fontId="124" fillId="0" borderId="0" applyBorder="0" applyProtection="0"/>
    <xf numFmtId="196" fontId="124" fillId="0" borderId="0" applyBorder="0" applyProtection="0"/>
    <xf numFmtId="191" fontId="124" fillId="0" borderId="0" applyBorder="0" applyProtection="0"/>
    <xf numFmtId="191" fontId="124" fillId="0" borderId="0" applyBorder="0" applyProtection="0"/>
    <xf numFmtId="168" fontId="124" fillId="0" borderId="0" applyBorder="0" applyProtection="0"/>
    <xf numFmtId="183" fontId="124" fillId="0" borderId="0" applyBorder="0" applyProtection="0"/>
    <xf numFmtId="0" fontId="140" fillId="69" borderId="50" applyNumberFormat="0" applyProtection="0"/>
    <xf numFmtId="0" fontId="140" fillId="69" borderId="50" applyNumberFormat="0" applyProtection="0"/>
    <xf numFmtId="0" fontId="140" fillId="69" borderId="50" applyNumberFormat="0" applyProtection="0"/>
    <xf numFmtId="0" fontId="140" fillId="70" borderId="50" applyNumberFormat="0" applyProtection="0"/>
    <xf numFmtId="197" fontId="167" fillId="0" borderId="0" applyBorder="0" applyProtection="0"/>
    <xf numFmtId="191" fontId="167" fillId="0" borderId="0" applyBorder="0" applyProtection="0"/>
    <xf numFmtId="0" fontId="141" fillId="0" borderId="0" applyNumberFormat="0" applyBorder="0" applyProtection="0"/>
    <xf numFmtId="191" fontId="168" fillId="0" borderId="76" applyProtection="0">
      <alignment horizontal="center"/>
    </xf>
    <xf numFmtId="192" fontId="124" fillId="0" borderId="0" applyBorder="0" applyProtection="0"/>
    <xf numFmtId="192" fontId="124" fillId="0" borderId="0" applyBorder="0" applyProtection="0"/>
    <xf numFmtId="191" fontId="169" fillId="0" borderId="0" applyBorder="0" applyProtection="0">
      <alignment horizontal="left"/>
    </xf>
    <xf numFmtId="0" fontId="130" fillId="66" borderId="0" applyNumberFormat="0" applyBorder="0" applyProtection="0"/>
    <xf numFmtId="0" fontId="170" fillId="0" borderId="0" applyNumberFormat="0" applyBorder="0" applyProtection="0">
      <alignment horizontal="center"/>
    </xf>
    <xf numFmtId="0" fontId="145" fillId="0" borderId="77" applyNumberFormat="0" applyProtection="0"/>
    <xf numFmtId="0" fontId="146" fillId="0" borderId="78" applyNumberFormat="0" applyProtection="0"/>
    <xf numFmtId="0" fontId="147" fillId="0" borderId="79" applyNumberFormat="0" applyProtection="0"/>
    <xf numFmtId="0" fontId="147" fillId="0" borderId="0" applyNumberFormat="0" applyBorder="0" applyProtection="0"/>
    <xf numFmtId="0" fontId="170" fillId="0" borderId="0" applyNumberFormat="0" applyBorder="0" applyProtection="0">
      <alignment horizontal="center" textRotation="90"/>
    </xf>
    <xf numFmtId="0" fontId="127" fillId="65" borderId="0" applyNumberFormat="0" applyBorder="0" applyProtection="0"/>
    <xf numFmtId="0" fontId="127" fillId="65" borderId="0" applyNumberFormat="0" applyBorder="0" applyProtection="0"/>
    <xf numFmtId="0" fontId="127" fillId="65" borderId="0" applyNumberFormat="0" applyBorder="0" applyProtection="0"/>
    <xf numFmtId="0" fontId="127" fillId="65" borderId="0" applyNumberFormat="0" applyBorder="0" applyProtection="0"/>
    <xf numFmtId="191" fontId="161" fillId="0" borderId="0" applyBorder="0" applyProtection="0"/>
    <xf numFmtId="0" fontId="140" fillId="69" borderId="50" applyNumberFormat="0" applyProtection="0"/>
    <xf numFmtId="171" fontId="124" fillId="0" borderId="0" applyBorder="0" applyProtection="0"/>
    <xf numFmtId="0" fontId="138" fillId="0" borderId="75" applyNumberFormat="0" applyProtection="0"/>
    <xf numFmtId="185" fontId="167" fillId="0" borderId="0" applyBorder="0" applyProtection="0"/>
    <xf numFmtId="196" fontId="124" fillId="0" borderId="0" applyBorder="0" applyProtection="0"/>
    <xf numFmtId="0" fontId="148" fillId="84" borderId="0" applyNumberFormat="0" applyBorder="0" applyProtection="0"/>
    <xf numFmtId="0" fontId="148" fillId="84" borderId="0" applyNumberFormat="0" applyBorder="0" applyProtection="0"/>
    <xf numFmtId="0" fontId="148" fillId="84" borderId="0" applyNumberFormat="0" applyBorder="0" applyProtection="0"/>
    <xf numFmtId="0" fontId="148" fillId="84" borderId="0" applyNumberFormat="0" applyBorder="0" applyProtection="0"/>
    <xf numFmtId="0" fontId="148" fillId="84" borderId="0" applyNumberFormat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24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24" fillId="0" borderId="0" applyBorder="0" applyProtection="0"/>
    <xf numFmtId="191" fontId="124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191" fontId="167" fillId="0" borderId="0" applyBorder="0" applyProtection="0"/>
    <xf numFmtId="0" fontId="167" fillId="85" borderId="57" applyNumberFormat="0" applyProtection="0"/>
    <xf numFmtId="0" fontId="167" fillId="85" borderId="57" applyNumberFormat="0" applyProtection="0"/>
    <xf numFmtId="0" fontId="167" fillId="85" borderId="57" applyNumberFormat="0" applyProtection="0"/>
    <xf numFmtId="0" fontId="167" fillId="85" borderId="57" applyNumberFormat="0" applyProtection="0"/>
    <xf numFmtId="0" fontId="167" fillId="85" borderId="57" applyNumberFormat="0" applyProtection="0"/>
    <xf numFmtId="0" fontId="149" fillId="70" borderId="58" applyNumberFormat="0" applyProtection="0"/>
    <xf numFmtId="173" fontId="131" fillId="0" borderId="0" applyBorder="0">
      <protection locked="0"/>
    </xf>
    <xf numFmtId="186" fontId="131" fillId="0" borderId="0" applyBorder="0">
      <protection locked="0"/>
    </xf>
    <xf numFmtId="198" fontId="167" fillId="0" borderId="0" applyBorder="0" applyProtection="0"/>
    <xf numFmtId="198" fontId="160" fillId="0" borderId="0" applyFont="0" applyBorder="0" applyProtection="0"/>
    <xf numFmtId="198" fontId="124" fillId="0" borderId="0" applyBorder="0" applyProtection="0"/>
    <xf numFmtId="198" fontId="167" fillId="0" borderId="0" applyBorder="0" applyProtection="0"/>
    <xf numFmtId="198" fontId="124" fillId="0" borderId="0" applyBorder="0" applyProtection="0"/>
    <xf numFmtId="198" fontId="167" fillId="0" borderId="0" applyBorder="0" applyProtection="0"/>
    <xf numFmtId="198" fontId="167" fillId="0" borderId="0" applyBorder="0" applyProtection="0"/>
    <xf numFmtId="198" fontId="167" fillId="0" borderId="0" applyBorder="0" applyProtection="0"/>
    <xf numFmtId="198" fontId="167" fillId="0" borderId="0" applyBorder="0" applyProtection="0"/>
    <xf numFmtId="198" fontId="167" fillId="0" borderId="0" applyBorder="0" applyProtection="0"/>
    <xf numFmtId="198" fontId="167" fillId="0" borderId="0" applyBorder="0" applyProtection="0"/>
    <xf numFmtId="0" fontId="171" fillId="0" borderId="0" applyNumberFormat="0" applyBorder="0" applyProtection="0"/>
    <xf numFmtId="187" fontId="171" fillId="0" borderId="0" applyBorder="0" applyProtection="0"/>
    <xf numFmtId="191" fontId="163" fillId="0" borderId="0" applyBorder="0" applyProtection="0"/>
    <xf numFmtId="0" fontId="149" fillId="70" borderId="58" applyNumberFormat="0" applyProtection="0"/>
    <xf numFmtId="0" fontId="149" fillId="70" borderId="58" applyNumberFormat="0" applyProtection="0"/>
    <xf numFmtId="0" fontId="149" fillId="70" borderId="58" applyNumberFormat="0" applyProtection="0"/>
    <xf numFmtId="0" fontId="149" fillId="70" borderId="58" applyNumberFormat="0" applyProtection="0"/>
    <xf numFmtId="199" fontId="124" fillId="0" borderId="0" applyBorder="0" applyProtection="0"/>
    <xf numFmtId="199" fontId="172" fillId="0" borderId="80" applyProtection="0"/>
    <xf numFmtId="175" fontId="167" fillId="0" borderId="0" applyBorder="0">
      <protection locked="0"/>
    </xf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195" fontId="124" fillId="0" borderId="0" applyBorder="0" applyProtection="0"/>
    <xf numFmtId="200" fontId="167" fillId="0" borderId="0" applyBorder="0" applyProtection="0"/>
    <xf numFmtId="0" fontId="145" fillId="0" borderId="77" applyNumberFormat="0" applyProtection="0"/>
    <xf numFmtId="0" fontId="145" fillId="0" borderId="77" applyNumberFormat="0" applyProtection="0"/>
    <xf numFmtId="0" fontId="145" fillId="0" borderId="77" applyNumberFormat="0" applyProtection="0"/>
    <xf numFmtId="0" fontId="145" fillId="0" borderId="77" applyNumberFormat="0" applyProtection="0"/>
    <xf numFmtId="0" fontId="145" fillId="0" borderId="77" applyNumberFormat="0" applyProtection="0"/>
    <xf numFmtId="0" fontId="156" fillId="0" borderId="0" applyNumberFormat="0" applyBorder="0" applyProtection="0"/>
    <xf numFmtId="0" fontId="154" fillId="0" borderId="0" applyNumberFormat="0" applyBorder="0" applyProtection="0"/>
    <xf numFmtId="0" fontId="146" fillId="0" borderId="78" applyNumberFormat="0" applyProtection="0"/>
    <xf numFmtId="0" fontId="146" fillId="0" borderId="78" applyNumberFormat="0" applyProtection="0"/>
    <xf numFmtId="0" fontId="146" fillId="0" borderId="78" applyNumberFormat="0" applyProtection="0"/>
    <xf numFmtId="0" fontId="146" fillId="0" borderId="78" applyNumberFormat="0" applyProtection="0"/>
    <xf numFmtId="0" fontId="147" fillId="0" borderId="79" applyNumberFormat="0" applyProtection="0"/>
    <xf numFmtId="0" fontId="147" fillId="0" borderId="79" applyNumberFormat="0" applyProtection="0"/>
    <xf numFmtId="0" fontId="147" fillId="0" borderId="79" applyNumberFormat="0" applyProtection="0"/>
    <xf numFmtId="0" fontId="147" fillId="0" borderId="79" applyNumberFormat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195" fontId="167" fillId="0" borderId="0" applyBorder="0" applyProtection="0"/>
    <xf numFmtId="191" fontId="167" fillId="0" borderId="0" applyBorder="0" applyProtection="0"/>
    <xf numFmtId="195" fontId="167" fillId="0" borderId="0" applyBorder="0" applyProtection="0"/>
    <xf numFmtId="195" fontId="167" fillId="0" borderId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177" fontId="124" fillId="0" borderId="0" applyBorder="0" applyProtection="0"/>
    <xf numFmtId="178" fontId="124" fillId="0" borderId="0" applyBorder="0" applyProtection="0"/>
    <xf numFmtId="0" fontId="154" fillId="0" borderId="0" applyNumberFormat="0" applyBorder="0" applyProtection="0"/>
    <xf numFmtId="191" fontId="173" fillId="0" borderId="81" applyProtection="0"/>
    <xf numFmtId="192" fontId="157" fillId="0" borderId="0" applyBorder="0">
      <protection locked="0"/>
    </xf>
    <xf numFmtId="192" fontId="157" fillId="0" borderId="0" applyBorder="0">
      <protection locked="0"/>
    </xf>
    <xf numFmtId="0" fontId="158" fillId="0" borderId="82" applyNumberFormat="0" applyProtection="0"/>
    <xf numFmtId="0" fontId="158" fillId="0" borderId="82" applyNumberFormat="0" applyProtection="0"/>
    <xf numFmtId="0" fontId="158" fillId="0" borderId="82" applyNumberFormat="0" applyProtection="0"/>
    <xf numFmtId="0" fontId="158" fillId="0" borderId="82" applyNumberFormat="0" applyProtection="0"/>
    <xf numFmtId="186" fontId="131" fillId="0" borderId="0" applyBorder="0">
      <protection locked="0"/>
    </xf>
    <xf numFmtId="190" fontId="131" fillId="0" borderId="0" applyBorder="0">
      <protection locked="0"/>
    </xf>
    <xf numFmtId="191" fontId="167" fillId="0" borderId="0" applyBorder="0" applyProtection="0"/>
    <xf numFmtId="200" fontId="160" fillId="0" borderId="0" applyFont="0" applyBorder="0" applyProtection="0"/>
    <xf numFmtId="195" fontId="167" fillId="0" borderId="0" applyBorder="0" applyProtection="0"/>
    <xf numFmtId="200" fontId="167" fillId="0" borderId="0" applyBorder="0" applyProtection="0"/>
    <xf numFmtId="195" fontId="167" fillId="0" borderId="0" applyBorder="0" applyProtection="0"/>
    <xf numFmtId="200" fontId="167" fillId="0" borderId="0" applyBorder="0" applyProtection="0"/>
    <xf numFmtId="193" fontId="124" fillId="0" borderId="0" applyBorder="0" applyProtection="0"/>
    <xf numFmtId="0" fontId="153" fillId="0" borderId="0" applyNumberFormat="0" applyBorder="0" applyProtection="0"/>
    <xf numFmtId="0" fontId="178" fillId="0" borderId="0"/>
    <xf numFmtId="176" fontId="87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3" fillId="8" borderId="122" applyNumberFormat="0" applyAlignment="0" applyProtection="0"/>
    <xf numFmtId="0" fontId="53" fillId="8" borderId="122" applyNumberFormat="0" applyAlignment="0" applyProtection="0"/>
    <xf numFmtId="0" fontId="53" fillId="8" borderId="122" applyNumberFormat="0" applyAlignment="0" applyProtection="0"/>
    <xf numFmtId="0" fontId="53" fillId="8" borderId="122" applyNumberFormat="0" applyAlignment="0" applyProtection="0"/>
    <xf numFmtId="0" fontId="53" fillId="8" borderId="122" applyNumberFormat="0" applyAlignment="0" applyProtection="0"/>
    <xf numFmtId="165" fontId="49" fillId="0" borderId="0" applyBorder="0" applyAlignment="0" applyProtection="0"/>
    <xf numFmtId="165" fontId="49" fillId="0" borderId="0" applyBorder="0" applyAlignment="0" applyProtection="0"/>
    <xf numFmtId="0" fontId="56" fillId="7" borderId="122" applyNumberFormat="0" applyAlignment="0" applyProtection="0"/>
    <xf numFmtId="0" fontId="56" fillId="7" borderId="122" applyNumberFormat="0" applyAlignment="0" applyProtection="0"/>
    <xf numFmtId="0" fontId="56" fillId="7" borderId="122" applyNumberFormat="0" applyAlignment="0" applyProtection="0"/>
    <xf numFmtId="0" fontId="56" fillId="8" borderId="122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0" fontId="56" fillId="7" borderId="122" applyNumberFormat="0" applyAlignment="0" applyProtection="0"/>
    <xf numFmtId="172" fontId="49" fillId="0" borderId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23" borderId="123" applyNumberFormat="0" applyAlignment="0" applyProtection="0"/>
    <xf numFmtId="0" fontId="49" fillId="23" borderId="123" applyNumberFormat="0" applyAlignment="0" applyProtection="0"/>
    <xf numFmtId="0" fontId="49" fillId="23" borderId="123" applyNumberFormat="0" applyAlignment="0" applyProtection="0"/>
    <xf numFmtId="0" fontId="49" fillId="23" borderId="123" applyNumberFormat="0" applyAlignment="0" applyProtection="0"/>
    <xf numFmtId="0" fontId="49" fillId="23" borderId="123" applyNumberFormat="0" applyAlignment="0" applyProtection="0"/>
    <xf numFmtId="0" fontId="59" fillId="8" borderId="124" applyNumberFormat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59" fillId="8" borderId="124" applyNumberFormat="0" applyAlignment="0" applyProtection="0"/>
    <xf numFmtId="0" fontId="59" fillId="8" borderId="124" applyNumberFormat="0" applyAlignment="0" applyProtection="0"/>
    <xf numFmtId="0" fontId="59" fillId="8" borderId="124" applyNumberFormat="0" applyAlignment="0" applyProtection="0"/>
    <xf numFmtId="0" fontId="59" fillId="8" borderId="124" applyNumberFormat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0" fontId="66" fillId="0" borderId="125" applyNumberFormat="0" applyFill="0" applyAlignment="0" applyProtection="0"/>
    <xf numFmtId="0" fontId="66" fillId="0" borderId="125" applyNumberFormat="0" applyFill="0" applyAlignment="0" applyProtection="0"/>
    <xf numFmtId="0" fontId="66" fillId="0" borderId="125" applyNumberFormat="0" applyFill="0" applyAlignment="0" applyProtection="0"/>
    <xf numFmtId="0" fontId="66" fillId="0" borderId="125" applyNumberFormat="0" applyFill="0" applyAlignment="0" applyProtection="0"/>
    <xf numFmtId="43" fontId="7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2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4" fillId="23" borderId="12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16" fillId="0" borderId="0"/>
    <xf numFmtId="0" fontId="217" fillId="0" borderId="0"/>
    <xf numFmtId="0" fontId="218" fillId="118" borderId="0"/>
    <xf numFmtId="0" fontId="218" fillId="119" borderId="0"/>
    <xf numFmtId="0" fontId="217" fillId="120" borderId="0"/>
    <xf numFmtId="0" fontId="219" fillId="121" borderId="0"/>
    <xf numFmtId="0" fontId="220" fillId="122" borderId="0"/>
    <xf numFmtId="0" fontId="221" fillId="0" borderId="0"/>
    <xf numFmtId="0" fontId="222" fillId="66" borderId="0"/>
    <xf numFmtId="0" fontId="223" fillId="0" borderId="0"/>
    <xf numFmtId="0" fontId="224" fillId="0" borderId="0"/>
    <xf numFmtId="0" fontId="225" fillId="0" borderId="0"/>
    <xf numFmtId="0" fontId="226" fillId="0" borderId="0"/>
    <xf numFmtId="0" fontId="227" fillId="85" borderId="0"/>
    <xf numFmtId="0" fontId="228" fillId="85" borderId="50"/>
    <xf numFmtId="0" fontId="216" fillId="0" borderId="0"/>
    <xf numFmtId="0" fontId="216" fillId="0" borderId="0"/>
    <xf numFmtId="0" fontId="219" fillId="0" borderId="0"/>
    <xf numFmtId="0" fontId="2" fillId="0" borderId="0"/>
    <xf numFmtId="9" fontId="2" fillId="0" borderId="0" applyFont="0" applyFill="0" applyBorder="0" applyAlignment="0" applyProtection="0"/>
    <xf numFmtId="0" fontId="178" fillId="0" borderId="0"/>
    <xf numFmtId="0" fontId="178" fillId="123" borderId="0" applyBorder="0" applyProtection="0"/>
    <xf numFmtId="0" fontId="198" fillId="123" borderId="50" applyProtection="0"/>
    <xf numFmtId="4" fontId="178" fillId="0" borderId="0"/>
    <xf numFmtId="0" fontId="198" fillId="123" borderId="50" applyProtection="0"/>
    <xf numFmtId="0" fontId="198" fillId="123" borderId="50" applyProtection="0"/>
    <xf numFmtId="0" fontId="198" fillId="123" borderId="50" applyProtection="0"/>
    <xf numFmtId="0" fontId="198" fillId="123" borderId="50" applyProtection="0"/>
    <xf numFmtId="0" fontId="201" fillId="123" borderId="50" applyProtection="0"/>
    <xf numFmtId="0" fontId="178" fillId="0" borderId="0"/>
    <xf numFmtId="0" fontId="178" fillId="0" borderId="0"/>
    <xf numFmtId="0" fontId="178" fillId="0" borderId="0"/>
    <xf numFmtId="0" fontId="207" fillId="123" borderId="58" applyProtection="0"/>
    <xf numFmtId="9" fontId="178" fillId="0" borderId="0" applyBorder="0" applyProtection="0"/>
    <xf numFmtId="0" fontId="207" fillId="123" borderId="58" applyProtection="0"/>
    <xf numFmtId="0" fontId="207" fillId="123" borderId="58" applyProtection="0"/>
    <xf numFmtId="0" fontId="207" fillId="123" borderId="58" applyProtection="0"/>
    <xf numFmtId="0" fontId="207" fillId="123" borderId="58" applyProtection="0"/>
    <xf numFmtId="0" fontId="92" fillId="0" borderId="112"/>
    <xf numFmtId="176" fontId="178" fillId="0" borderId="0" applyBorder="0" applyProtection="0"/>
    <xf numFmtId="0" fontId="1" fillId="0" borderId="0"/>
    <xf numFmtId="0" fontId="49" fillId="0" borderId="0"/>
    <xf numFmtId="0" fontId="1" fillId="0" borderId="0"/>
    <xf numFmtId="0" fontId="49" fillId="23" borderId="123" applyNumberFormat="0" applyAlignment="0" applyProtection="0"/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58" fillId="22" borderId="0" applyNumberFormat="0" applyBorder="0" applyAlignment="0" applyProtection="0"/>
    <xf numFmtId="0" fontId="49" fillId="23" borderId="123" applyNumberFormat="0" applyAlignment="0" applyProtection="0"/>
    <xf numFmtId="0" fontId="49" fillId="0" borderId="0"/>
    <xf numFmtId="176" fontId="49" fillId="0" borderId="0" applyFill="0" applyBorder="0" applyAlignment="0" applyProtection="0"/>
    <xf numFmtId="202" fontId="162" fillId="0" borderId="0" applyBorder="0" applyProtection="0">
      <alignment vertical="top"/>
    </xf>
    <xf numFmtId="202" fontId="163" fillId="0" borderId="0" applyBorder="0" applyProtection="0">
      <alignment horizontal="right"/>
    </xf>
    <xf numFmtId="202" fontId="163" fillId="0" borderId="0" applyBorder="0" applyProtection="0">
      <alignment horizontal="left"/>
    </xf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35" fillId="70" borderId="50" applyNumberFormat="0" applyAlignment="0" applyProtection="0"/>
    <xf numFmtId="0" fontId="166" fillId="0" borderId="0" applyNumberFormat="0" applyBorder="0" applyProtection="0">
      <alignment vertical="center"/>
    </xf>
    <xf numFmtId="0" fontId="140" fillId="69" borderId="50" applyNumberFormat="0" applyAlignment="0" applyProtection="0"/>
    <xf numFmtId="0" fontId="140" fillId="69" borderId="50" applyNumberFormat="0" applyAlignment="0" applyProtection="0"/>
    <xf numFmtId="0" fontId="140" fillId="69" borderId="50" applyNumberFormat="0" applyAlignment="0" applyProtection="0"/>
    <xf numFmtId="0" fontId="140" fillId="69" borderId="50" applyNumberFormat="0" applyAlignment="0" applyProtection="0"/>
    <xf numFmtId="0" fontId="140" fillId="69" borderId="50" applyNumberFormat="0" applyAlignment="0" applyProtection="0"/>
    <xf numFmtId="0" fontId="140" fillId="69" borderId="50" applyNumberFormat="0" applyAlignment="0" applyProtection="0"/>
    <xf numFmtId="0" fontId="140" fillId="70" borderId="50" applyNumberFormat="0" applyAlignment="0" applyProtection="0"/>
    <xf numFmtId="0" fontId="140" fillId="70" borderId="50" applyNumberFormat="0" applyAlignment="0" applyProtection="0"/>
    <xf numFmtId="0" fontId="169" fillId="0" borderId="0" applyNumberFormat="0" applyBorder="0" applyProtection="0">
      <alignment horizontal="left"/>
    </xf>
    <xf numFmtId="0" fontId="140" fillId="69" borderId="50" applyNumberFormat="0" applyAlignment="0" applyProtection="0"/>
    <xf numFmtId="0" fontId="140" fillId="69" borderId="50" applyNumberFormat="0" applyAlignment="0" applyProtection="0"/>
    <xf numFmtId="0" fontId="167" fillId="0" borderId="0" applyNumberFormat="0" applyFont="0" applyBorder="0" applyProtection="0"/>
    <xf numFmtId="0" fontId="160" fillId="0" borderId="0" applyNumberFormat="0" applyBorder="0" applyProtection="0"/>
    <xf numFmtId="0" fontId="167" fillId="0" borderId="0" applyNumberFormat="0" applyFont="0" applyBorder="0" applyProtection="0"/>
    <xf numFmtId="0" fontId="167" fillId="0" borderId="0" applyNumberFormat="0" applyFont="0" applyBorder="0" applyProtection="0"/>
    <xf numFmtId="0" fontId="167" fillId="0" borderId="0" applyNumberFormat="0" applyFont="0" applyBorder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67" fillId="85" borderId="57" applyNumberFormat="0" applyFon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63" fillId="0" borderId="0" applyNumberFormat="0" applyBorder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0" fontId="149" fillId="70" borderId="58" applyNumberFormat="0" applyAlignment="0" applyProtection="0"/>
    <xf numFmtId="175" fontId="167" fillId="0" borderId="0" applyFont="0" applyBorder="0">
      <protection locked="0"/>
    </xf>
    <xf numFmtId="181" fontId="167" fillId="0" borderId="0" applyFont="0" applyBorder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58" fillId="0" borderId="60" applyNumberFormat="0" applyFill="0" applyAlignment="0" applyProtection="0"/>
    <xf numFmtId="0" fontId="167" fillId="0" borderId="0" applyNumberFormat="0" applyFont="0" applyBorder="0" applyProtection="0"/>
    <xf numFmtId="189" fontId="229" fillId="0" borderId="0" applyFill="0" applyBorder="0" applyAlignment="0" applyProtection="0"/>
    <xf numFmtId="0" fontId="178" fillId="98" borderId="0" applyBorder="0" applyProtection="0"/>
    <xf numFmtId="0" fontId="178" fillId="99" borderId="0" applyBorder="0" applyProtection="0"/>
    <xf numFmtId="0" fontId="178" fillId="100" borderId="0" applyBorder="0" applyProtection="0"/>
    <xf numFmtId="0" fontId="178" fillId="101" borderId="0" applyBorder="0" applyProtection="0"/>
    <xf numFmtId="0" fontId="178" fillId="102" borderId="0" applyBorder="0" applyProtection="0"/>
    <xf numFmtId="0" fontId="178" fillId="103" borderId="0" applyBorder="0" applyProtection="0"/>
    <xf numFmtId="0" fontId="178" fillId="98" borderId="0" applyBorder="0" applyProtection="0"/>
    <xf numFmtId="0" fontId="178" fillId="98" borderId="0" applyBorder="0" applyProtection="0"/>
    <xf numFmtId="0" fontId="178" fillId="98" borderId="0" applyBorder="0" applyProtection="0"/>
    <xf numFmtId="0" fontId="178" fillId="99" borderId="0" applyBorder="0" applyProtection="0"/>
    <xf numFmtId="0" fontId="178" fillId="99" borderId="0" applyBorder="0" applyProtection="0"/>
    <xf numFmtId="0" fontId="178" fillId="99" borderId="0" applyBorder="0" applyProtection="0"/>
    <xf numFmtId="0" fontId="178" fillId="100" borderId="0" applyBorder="0" applyProtection="0"/>
    <xf numFmtId="0" fontId="178" fillId="100" borderId="0" applyBorder="0" applyProtection="0"/>
    <xf numFmtId="0" fontId="178" fillId="100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2" borderId="0" applyBorder="0" applyProtection="0"/>
    <xf numFmtId="0" fontId="178" fillId="102" borderId="0" applyBorder="0" applyProtection="0"/>
    <xf numFmtId="0" fontId="178" fillId="102" borderId="0" applyBorder="0" applyProtection="0"/>
    <xf numFmtId="0" fontId="178" fillId="103" borderId="0" applyBorder="0" applyProtection="0"/>
    <xf numFmtId="0" fontId="178" fillId="103" borderId="0" applyBorder="0" applyProtection="0"/>
    <xf numFmtId="0" fontId="178" fillId="104" borderId="0" applyBorder="0" applyProtection="0"/>
    <xf numFmtId="0" fontId="178" fillId="105" borderId="0" applyBorder="0" applyProtection="0"/>
    <xf numFmtId="0" fontId="178" fillId="106" borderId="0" applyBorder="0" applyProtection="0"/>
    <xf numFmtId="0" fontId="178" fillId="107" borderId="0" applyBorder="0" applyProtection="0"/>
    <xf numFmtId="0" fontId="178" fillId="101" borderId="0" applyBorder="0" applyProtection="0"/>
    <xf numFmtId="0" fontId="178" fillId="105" borderId="0" applyBorder="0" applyProtection="0"/>
    <xf numFmtId="0" fontId="178" fillId="108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6" borderId="0" applyBorder="0" applyProtection="0"/>
    <xf numFmtId="0" fontId="178" fillId="106" borderId="0" applyBorder="0" applyProtection="0"/>
    <xf numFmtId="0" fontId="178" fillId="106" borderId="0" applyBorder="0" applyProtection="0"/>
    <xf numFmtId="0" fontId="178" fillId="107" borderId="0" applyBorder="0" applyProtection="0"/>
    <xf numFmtId="0" fontId="178" fillId="107" borderId="0" applyBorder="0" applyProtection="0"/>
    <xf numFmtId="0" fontId="178" fillId="107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1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5" borderId="0" applyBorder="0" applyProtection="0"/>
    <xf numFmtId="0" fontId="178" fillId="108" borderId="0" applyBorder="0" applyProtection="0"/>
    <xf numFmtId="0" fontId="178" fillId="108" borderId="0" applyBorder="0" applyProtection="0"/>
    <xf numFmtId="0" fontId="178" fillId="108" borderId="0" applyBorder="0" applyProtection="0"/>
    <xf numFmtId="0" fontId="159" fillId="109" borderId="0" applyBorder="0" applyProtection="0"/>
    <xf numFmtId="0" fontId="159" fillId="106" borderId="0" applyBorder="0" applyProtection="0"/>
    <xf numFmtId="0" fontId="159" fillId="107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1" borderId="0" applyBorder="0" applyProtection="0"/>
    <xf numFmtId="0" fontId="159" fillId="109" borderId="0" applyBorder="0" applyProtection="0"/>
    <xf numFmtId="0" fontId="159" fillId="109" borderId="0" applyBorder="0" applyProtection="0"/>
    <xf numFmtId="0" fontId="159" fillId="109" borderId="0" applyBorder="0" applyProtection="0"/>
    <xf numFmtId="0" fontId="159" fillId="106" borderId="0" applyBorder="0" applyProtection="0"/>
    <xf numFmtId="0" fontId="159" fillId="106" borderId="0" applyBorder="0" applyProtection="0"/>
    <xf numFmtId="0" fontId="159" fillId="106" borderId="0" applyBorder="0" applyProtection="0"/>
    <xf numFmtId="0" fontId="159" fillId="107" borderId="0" applyBorder="0" applyProtection="0"/>
    <xf numFmtId="0" fontId="159" fillId="107" borderId="0" applyBorder="0" applyProtection="0"/>
    <xf numFmtId="0" fontId="159" fillId="107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1" borderId="0" applyBorder="0" applyProtection="0"/>
    <xf numFmtId="0" fontId="159" fillId="111" borderId="0" applyBorder="0" applyProtection="0"/>
    <xf numFmtId="0" fontId="159" fillId="111" borderId="0" applyBorder="0" applyProtection="0"/>
    <xf numFmtId="0" fontId="159" fillId="112" borderId="0" applyBorder="0" applyProtection="0"/>
    <xf numFmtId="0" fontId="159" fillId="113" borderId="0" applyBorder="0" applyProtection="0"/>
    <xf numFmtId="0" fontId="159" fillId="114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86" borderId="0" applyBorder="0" applyProtection="0"/>
    <xf numFmtId="164" fontId="69" fillId="0" borderId="107"/>
    <xf numFmtId="0" fontId="192" fillId="99" borderId="0" applyBorder="0" applyProtection="0"/>
    <xf numFmtId="0" fontId="193" fillId="100" borderId="0" applyBorder="0" applyProtection="0"/>
    <xf numFmtId="0" fontId="193" fillId="100" borderId="0" applyBorder="0" applyProtection="0"/>
    <xf numFmtId="0" fontId="193" fillId="100" borderId="0" applyBorder="0" applyProtection="0"/>
    <xf numFmtId="2" fontId="196" fillId="0" borderId="0">
      <protection locked="0"/>
    </xf>
    <xf numFmtId="2" fontId="197" fillId="0" borderId="0">
      <protection locked="0"/>
    </xf>
    <xf numFmtId="0" fontId="194" fillId="0" borderId="0"/>
    <xf numFmtId="0" fontId="195" fillId="0" borderId="0"/>
    <xf numFmtId="0" fontId="198" fillId="104" borderId="50" applyProtection="0"/>
    <xf numFmtId="0" fontId="198" fillId="104" borderId="50" applyProtection="0"/>
    <xf numFmtId="0" fontId="198" fillId="104" borderId="50" applyProtection="0"/>
    <xf numFmtId="0" fontId="198" fillId="104" borderId="50" applyProtection="0"/>
    <xf numFmtId="0" fontId="199" fillId="115" borderId="51" applyProtection="0"/>
    <xf numFmtId="0" fontId="199" fillId="115" borderId="51" applyProtection="0"/>
    <xf numFmtId="0" fontId="199" fillId="115" borderId="51" applyProtection="0"/>
    <xf numFmtId="0" fontId="200" fillId="0" borderId="52" applyProtection="0"/>
    <xf numFmtId="0" fontId="200" fillId="0" borderId="52" applyProtection="0"/>
    <xf numFmtId="0" fontId="200" fillId="0" borderId="52" applyProtection="0"/>
    <xf numFmtId="0" fontId="199" fillId="115" borderId="51" applyProtection="0"/>
    <xf numFmtId="165" fontId="87" fillId="0" borderId="0" applyBorder="0" applyProtection="0"/>
    <xf numFmtId="165" fontId="87" fillId="0" borderId="0" applyBorder="0" applyProtection="0"/>
    <xf numFmtId="3" fontId="178" fillId="0" borderId="0"/>
    <xf numFmtId="167" fontId="178" fillId="0" borderId="0"/>
    <xf numFmtId="0" fontId="178" fillId="0" borderId="0"/>
    <xf numFmtId="0" fontId="178" fillId="0" borderId="0"/>
    <xf numFmtId="168" fontId="178" fillId="0" borderId="0"/>
    <xf numFmtId="169" fontId="178" fillId="0" borderId="0"/>
    <xf numFmtId="0" fontId="159" fillId="112" borderId="0" applyBorder="0" applyProtection="0"/>
    <xf numFmtId="0" fontId="159" fillId="112" borderId="0" applyBorder="0" applyProtection="0"/>
    <xf numFmtId="0" fontId="159" fillId="112" borderId="0" applyBorder="0" applyProtection="0"/>
    <xf numFmtId="0" fontId="159" fillId="113" borderId="0" applyBorder="0" applyProtection="0"/>
    <xf numFmtId="0" fontId="159" fillId="113" borderId="0" applyBorder="0" applyProtection="0"/>
    <xf numFmtId="0" fontId="159" fillId="113" borderId="0" applyBorder="0" applyProtection="0"/>
    <xf numFmtId="0" fontId="159" fillId="114" borderId="0" applyBorder="0" applyProtection="0"/>
    <xf numFmtId="0" fontId="159" fillId="114" borderId="0" applyBorder="0" applyProtection="0"/>
    <xf numFmtId="0" fontId="159" fillId="114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76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110" borderId="0" applyBorder="0" applyProtection="0"/>
    <xf numFmtId="0" fontId="159" fillId="86" borderId="0" applyBorder="0" applyProtection="0"/>
    <xf numFmtId="0" fontId="159" fillId="86" borderId="0" applyBorder="0" applyProtection="0"/>
    <xf numFmtId="0" fontId="159" fillId="86" borderId="0" applyBorder="0" applyProtection="0"/>
    <xf numFmtId="0" fontId="201" fillId="103" borderId="50" applyProtection="0"/>
    <xf numFmtId="0" fontId="201" fillId="103" borderId="50" applyProtection="0"/>
    <xf numFmtId="0" fontId="201" fillId="104" borderId="50" applyProtection="0"/>
    <xf numFmtId="0" fontId="87" fillId="0" borderId="0" applyBorder="0" applyProtection="0"/>
    <xf numFmtId="0" fontId="202" fillId="0" borderId="0" applyBorder="0" applyProtection="0"/>
    <xf numFmtId="0" fontId="81" fillId="0" borderId="108">
      <alignment horizontal="center"/>
    </xf>
    <xf numFmtId="2" fontId="178" fillId="0" borderId="0"/>
    <xf numFmtId="2" fontId="178" fillId="0" borderId="0"/>
    <xf numFmtId="0" fontId="193" fillId="100" borderId="0" applyBorder="0" applyProtection="0"/>
    <xf numFmtId="0" fontId="203" fillId="0" borderId="109" applyProtection="0"/>
    <xf numFmtId="0" fontId="204" fillId="0" borderId="110" applyProtection="0"/>
    <xf numFmtId="0" fontId="205" fillId="0" borderId="79" applyProtection="0"/>
    <xf numFmtId="0" fontId="205" fillId="0" borderId="0" applyBorder="0" applyProtection="0"/>
    <xf numFmtId="0" fontId="192" fillId="99" borderId="0" applyBorder="0" applyProtection="0"/>
    <xf numFmtId="0" fontId="192" fillId="99" borderId="0" applyBorder="0" applyProtection="0"/>
    <xf numFmtId="0" fontId="192" fillId="99" borderId="0" applyBorder="0" applyProtection="0"/>
    <xf numFmtId="0" fontId="69" fillId="0" borderId="0"/>
    <xf numFmtId="0" fontId="201" fillId="103" borderId="50" applyProtection="0"/>
    <xf numFmtId="171" fontId="178" fillId="0" borderId="0"/>
    <xf numFmtId="0" fontId="200" fillId="0" borderId="52" applyProtection="0"/>
    <xf numFmtId="172" fontId="87" fillId="0" borderId="0" applyBorder="0" applyProtection="0"/>
    <xf numFmtId="167" fontId="178" fillId="0" borderId="0"/>
    <xf numFmtId="0" fontId="206" fillId="116" borderId="0" applyBorder="0" applyProtection="0"/>
    <xf numFmtId="0" fontId="206" fillId="116" borderId="0" applyBorder="0" applyProtection="0"/>
    <xf numFmtId="0" fontId="206" fillId="116" borderId="0" applyBorder="0" applyProtection="0"/>
    <xf numFmtId="0" fontId="206" fillId="116" borderId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117" borderId="57" applyProtection="0"/>
    <xf numFmtId="0" fontId="87" fillId="117" borderId="57" applyProtection="0"/>
    <xf numFmtId="0" fontId="87" fillId="117" borderId="57" applyProtection="0"/>
    <xf numFmtId="0" fontId="87" fillId="117" borderId="57" applyProtection="0"/>
    <xf numFmtId="0" fontId="207" fillId="104" borderId="58" applyProtection="0"/>
    <xf numFmtId="173" fontId="196" fillId="0" borderId="0">
      <protection locked="0"/>
    </xf>
    <xf numFmtId="174" fontId="196" fillId="0" borderId="0">
      <protection locked="0"/>
    </xf>
    <xf numFmtId="9" fontId="87" fillId="0" borderId="0" applyBorder="0" applyProtection="0"/>
    <xf numFmtId="9" fontId="178" fillId="0" borderId="0"/>
    <xf numFmtId="9" fontId="87" fillId="0" borderId="0" applyBorder="0" applyProtection="0"/>
    <xf numFmtId="9" fontId="178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207" fillId="104" borderId="58" applyProtection="0"/>
    <xf numFmtId="0" fontId="207" fillId="104" borderId="58" applyProtection="0"/>
    <xf numFmtId="0" fontId="207" fillId="104" borderId="58" applyProtection="0"/>
    <xf numFmtId="203" fontId="178" fillId="0" borderId="0"/>
    <xf numFmtId="203" fontId="89" fillId="0" borderId="111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78" fillId="0" borderId="0"/>
    <xf numFmtId="176" fontId="87" fillId="0" borderId="0" applyBorder="0" applyProtection="0"/>
    <xf numFmtId="0" fontId="87" fillId="0" borderId="0"/>
    <xf numFmtId="165" fontId="87" fillId="0" borderId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7" fontId="178" fillId="0" borderId="0"/>
    <xf numFmtId="178" fontId="178" fillId="0" borderId="0"/>
    <xf numFmtId="0" fontId="209" fillId="0" borderId="0" applyBorder="0" applyProtection="0"/>
    <xf numFmtId="0" fontId="203" fillId="0" borderId="109" applyProtection="0"/>
    <xf numFmtId="0" fontId="203" fillId="0" borderId="109" applyProtection="0"/>
    <xf numFmtId="0" fontId="203" fillId="0" borderId="109" applyProtection="0"/>
    <xf numFmtId="0" fontId="203" fillId="0" borderId="109" applyProtection="0"/>
    <xf numFmtId="0" fontId="212" fillId="0" borderId="0" applyBorder="0" applyProtection="0"/>
    <xf numFmtId="0" fontId="209" fillId="0" borderId="0" applyBorder="0" applyProtection="0"/>
    <xf numFmtId="0" fontId="204" fillId="0" borderId="110" applyProtection="0"/>
    <xf numFmtId="0" fontId="204" fillId="0" borderId="110" applyProtection="0"/>
    <xf numFmtId="0" fontId="204" fillId="0" borderId="110" applyProtection="0"/>
    <xf numFmtId="0" fontId="205" fillId="0" borderId="79" applyProtection="0"/>
    <xf numFmtId="0" fontId="205" fillId="0" borderId="79" applyProtection="0"/>
    <xf numFmtId="0" fontId="205" fillId="0" borderId="79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2" fontId="210" fillId="0" borderId="0">
      <protection locked="0"/>
    </xf>
    <xf numFmtId="2" fontId="210" fillId="0" borderId="0">
      <protection locked="0"/>
    </xf>
    <xf numFmtId="0" fontId="211" fillId="0" borderId="60" applyProtection="0"/>
    <xf numFmtId="0" fontId="211" fillId="0" borderId="60" applyProtection="0"/>
    <xf numFmtId="0" fontId="211" fillId="0" borderId="60" applyProtection="0"/>
    <xf numFmtId="174" fontId="196" fillId="0" borderId="0">
      <protection locked="0"/>
    </xf>
    <xf numFmtId="179" fontId="196" fillId="0" borderId="0">
      <protection locked="0"/>
    </xf>
    <xf numFmtId="176" fontId="176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78" fillId="0" borderId="0"/>
    <xf numFmtId="0" fontId="208" fillId="0" borderId="0" applyBorder="0" applyProtection="0"/>
    <xf numFmtId="0" fontId="230" fillId="0" borderId="0"/>
    <xf numFmtId="0" fontId="231" fillId="118" borderId="0"/>
    <xf numFmtId="0" fontId="231" fillId="119" borderId="0"/>
    <xf numFmtId="0" fontId="230" fillId="120" borderId="0"/>
    <xf numFmtId="0" fontId="232" fillId="121" borderId="0"/>
    <xf numFmtId="0" fontId="233" fillId="122" borderId="0"/>
    <xf numFmtId="0" fontId="234" fillId="0" borderId="0"/>
    <xf numFmtId="0" fontId="235" fillId="66" borderId="0"/>
    <xf numFmtId="0" fontId="236" fillId="0" borderId="0"/>
    <xf numFmtId="0" fontId="237" fillId="0" borderId="0"/>
    <xf numFmtId="0" fontId="238" fillId="0" borderId="0"/>
    <xf numFmtId="0" fontId="239" fillId="85" borderId="0"/>
    <xf numFmtId="0" fontId="160" fillId="0" borderId="0"/>
    <xf numFmtId="0" fontId="160" fillId="0" borderId="0"/>
    <xf numFmtId="0" fontId="232" fillId="0" borderId="0"/>
    <xf numFmtId="0" fontId="87" fillId="0" borderId="0"/>
    <xf numFmtId="0" fontId="87" fillId="0" borderId="0"/>
    <xf numFmtId="176" fontId="87" fillId="0" borderId="0" applyBorder="0" applyProtection="0"/>
  </cellStyleXfs>
  <cellXfs count="137">
    <xf numFmtId="0" fontId="0" fillId="0" borderId="0" xfId="0"/>
    <xf numFmtId="0" fontId="102" fillId="0" borderId="0" xfId="0" applyFont="1"/>
    <xf numFmtId="0" fontId="49" fillId="0" borderId="0" xfId="0" applyFont="1"/>
    <xf numFmtId="0" fontId="0" fillId="0" borderId="19" xfId="0" applyBorder="1"/>
    <xf numFmtId="0" fontId="0" fillId="0" borderId="26" xfId="0" applyBorder="1"/>
    <xf numFmtId="0" fontId="103" fillId="0" borderId="0" xfId="0" applyFont="1"/>
    <xf numFmtId="0" fontId="103" fillId="24" borderId="17" xfId="0" applyFont="1" applyFill="1" applyBorder="1" applyAlignment="1">
      <alignment horizontal="center" vertical="center" wrapText="1"/>
    </xf>
    <xf numFmtId="3" fontId="103" fillId="26" borderId="17" xfId="0" applyNumberFormat="1" applyFont="1" applyFill="1" applyBorder="1" applyAlignment="1">
      <alignment horizontal="right" vertical="top" wrapText="1"/>
    </xf>
    <xf numFmtId="0" fontId="103" fillId="26" borderId="17" xfId="0" applyFont="1" applyFill="1" applyBorder="1"/>
    <xf numFmtId="0" fontId="103" fillId="26" borderId="25" xfId="0" applyFont="1" applyFill="1" applyBorder="1"/>
    <xf numFmtId="0" fontId="103" fillId="27" borderId="22" xfId="0" applyFont="1" applyFill="1" applyBorder="1" applyAlignment="1">
      <alignment horizontal="center" wrapText="1"/>
    </xf>
    <xf numFmtId="0" fontId="103" fillId="27" borderId="23" xfId="0" applyFont="1" applyFill="1" applyBorder="1" applyAlignment="1">
      <alignment horizontal="center" wrapText="1"/>
    </xf>
    <xf numFmtId="0" fontId="103" fillId="27" borderId="18" xfId="0" applyFont="1" applyFill="1" applyBorder="1" applyAlignment="1">
      <alignment horizontal="center" wrapText="1"/>
    </xf>
    <xf numFmtId="3" fontId="103" fillId="28" borderId="17" xfId="0" applyNumberFormat="1" applyFont="1" applyFill="1" applyBorder="1" applyAlignment="1">
      <alignment horizontal="right" vertical="top" wrapText="1"/>
    </xf>
    <xf numFmtId="0" fontId="103" fillId="28" borderId="17" xfId="0" applyFont="1" applyFill="1" applyBorder="1"/>
    <xf numFmtId="0" fontId="103" fillId="29" borderId="23" xfId="0" applyFont="1" applyFill="1" applyBorder="1" applyAlignment="1">
      <alignment horizontal="center" wrapText="1"/>
    </xf>
    <xf numFmtId="0" fontId="103" fillId="29" borderId="18" xfId="0" applyFont="1" applyFill="1" applyBorder="1" applyAlignment="1">
      <alignment horizontal="center" wrapText="1"/>
    </xf>
    <xf numFmtId="0" fontId="103" fillId="29" borderId="17" xfId="0" applyFont="1" applyFill="1" applyBorder="1" applyAlignment="1">
      <alignment horizontal="center" wrapText="1"/>
    </xf>
    <xf numFmtId="0" fontId="103" fillId="29" borderId="22" xfId="0" applyFont="1" applyFill="1" applyBorder="1" applyAlignment="1">
      <alignment horizontal="center" wrapText="1"/>
    </xf>
    <xf numFmtId="0" fontId="103" fillId="27" borderId="21" xfId="0" applyFont="1" applyFill="1" applyBorder="1" applyAlignment="1">
      <alignment horizontal="center" vertical="top" wrapText="1"/>
    </xf>
    <xf numFmtId="0" fontId="103" fillId="27" borderId="0" xfId="0" applyFont="1" applyFill="1" applyBorder="1" applyAlignment="1">
      <alignment vertical="top" wrapText="1"/>
    </xf>
    <xf numFmtId="0" fontId="103" fillId="27" borderId="17" xfId="0" applyFont="1" applyFill="1" applyBorder="1" applyAlignment="1">
      <alignment horizontal="center" wrapText="1"/>
    </xf>
    <xf numFmtId="0" fontId="103" fillId="27" borderId="19" xfId="0" applyFont="1" applyFill="1" applyBorder="1" applyAlignment="1">
      <alignment horizontal="center" vertical="top" wrapText="1"/>
    </xf>
    <xf numFmtId="0" fontId="103" fillId="27" borderId="24" xfId="0" applyFont="1" applyFill="1" applyBorder="1" applyAlignment="1">
      <alignment horizontal="center" vertical="top" wrapText="1"/>
    </xf>
    <xf numFmtId="0" fontId="103" fillId="27" borderId="0" xfId="0" applyFont="1" applyFill="1" applyBorder="1" applyAlignment="1">
      <alignment horizontal="center" vertical="top" wrapText="1"/>
    </xf>
    <xf numFmtId="0" fontId="103" fillId="29" borderId="0" xfId="0" applyFont="1" applyFill="1" applyBorder="1" applyAlignment="1">
      <alignment horizontal="center" wrapText="1"/>
    </xf>
    <xf numFmtId="0" fontId="103" fillId="32" borderId="22" xfId="0" applyFont="1" applyFill="1" applyBorder="1" applyAlignment="1">
      <alignment horizontal="center" wrapText="1"/>
    </xf>
    <xf numFmtId="0" fontId="103" fillId="32" borderId="23" xfId="0" applyFont="1" applyFill="1" applyBorder="1" applyAlignment="1">
      <alignment horizontal="center" wrapText="1"/>
    </xf>
    <xf numFmtId="0" fontId="103" fillId="32" borderId="18" xfId="0" applyFont="1" applyFill="1" applyBorder="1" applyAlignment="1">
      <alignment horizontal="center" wrapText="1"/>
    </xf>
    <xf numFmtId="0" fontId="103" fillId="32" borderId="20" xfId="0" applyFont="1" applyFill="1" applyBorder="1" applyAlignment="1">
      <alignment horizontal="center" wrapText="1"/>
    </xf>
    <xf numFmtId="0" fontId="103" fillId="32" borderId="17" xfId="0" applyFont="1" applyFill="1" applyBorder="1" applyAlignment="1">
      <alignment horizontal="center" wrapText="1"/>
    </xf>
    <xf numFmtId="0" fontId="103" fillId="32" borderId="0" xfId="0" applyFont="1" applyFill="1" applyBorder="1" applyAlignment="1">
      <alignment horizontal="center" wrapText="1"/>
    </xf>
    <xf numFmtId="3" fontId="103" fillId="31" borderId="17" xfId="0" applyNumberFormat="1" applyFont="1" applyFill="1" applyBorder="1" applyAlignment="1">
      <alignment horizontal="right" vertical="top" wrapText="1"/>
    </xf>
    <xf numFmtId="0" fontId="103" fillId="31" borderId="17" xfId="0" applyFont="1" applyFill="1" applyBorder="1"/>
    <xf numFmtId="3" fontId="103" fillId="31" borderId="22" xfId="0" applyNumberFormat="1" applyFont="1" applyFill="1" applyBorder="1" applyAlignment="1">
      <alignment horizontal="right" vertical="top" wrapText="1"/>
    </xf>
    <xf numFmtId="0" fontId="103" fillId="31" borderId="22" xfId="0" applyFont="1" applyFill="1" applyBorder="1"/>
    <xf numFmtId="3" fontId="105" fillId="24" borderId="17" xfId="0" applyNumberFormat="1" applyFont="1" applyFill="1" applyBorder="1" applyAlignment="1">
      <alignment horizontal="center" vertical="center" wrapText="1"/>
    </xf>
    <xf numFmtId="0" fontId="104" fillId="0" borderId="0" xfId="0" applyFont="1" applyAlignment="1">
      <alignment vertical="center"/>
    </xf>
    <xf numFmtId="3" fontId="105" fillId="29" borderId="17" xfId="0" applyNumberFormat="1" applyFont="1" applyFill="1" applyBorder="1" applyAlignment="1">
      <alignment horizontal="center" vertical="center" wrapText="1"/>
    </xf>
    <xf numFmtId="3" fontId="105" fillId="27" borderId="17" xfId="0" applyNumberFormat="1" applyFont="1" applyFill="1" applyBorder="1" applyAlignment="1">
      <alignment horizontal="center" vertical="center" wrapText="1"/>
    </xf>
    <xf numFmtId="3" fontId="105" fillId="27" borderId="0" xfId="0" applyNumberFormat="1" applyFont="1" applyFill="1" applyBorder="1" applyAlignment="1">
      <alignment horizontal="center" vertical="center" wrapText="1"/>
    </xf>
    <xf numFmtId="3" fontId="105" fillId="27" borderId="25" xfId="0" applyNumberFormat="1" applyFont="1" applyFill="1" applyBorder="1" applyAlignment="1">
      <alignment horizontal="center" vertical="center" wrapText="1"/>
    </xf>
    <xf numFmtId="3" fontId="105" fillId="32" borderId="17" xfId="0" applyNumberFormat="1" applyFont="1" applyFill="1" applyBorder="1" applyAlignment="1">
      <alignment horizontal="center" vertical="center" wrapText="1"/>
    </xf>
    <xf numFmtId="3" fontId="105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4" fillId="24" borderId="126" xfId="0" applyFont="1" applyFill="1" applyBorder="1" applyAlignment="1" applyProtection="1"/>
    <xf numFmtId="0" fontId="104" fillId="24" borderId="127" xfId="0" applyFont="1" applyFill="1" applyBorder="1" applyProtection="1"/>
    <xf numFmtId="0" fontId="121" fillId="24" borderId="127" xfId="0" applyFont="1" applyFill="1" applyBorder="1" applyProtection="1"/>
    <xf numFmtId="0" fontId="121" fillId="24" borderId="128" xfId="0" applyFont="1" applyFill="1" applyBorder="1" applyProtection="1"/>
    <xf numFmtId="0" fontId="121" fillId="0" borderId="0" xfId="0" applyFont="1" applyProtection="1"/>
    <xf numFmtId="0" fontId="104" fillId="24" borderId="26" xfId="0" applyFont="1" applyFill="1" applyBorder="1" applyAlignment="1" applyProtection="1"/>
    <xf numFmtId="0" fontId="104" fillId="24" borderId="0" xfId="0" applyFont="1" applyFill="1" applyBorder="1" applyAlignment="1" applyProtection="1"/>
    <xf numFmtId="0" fontId="121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1" fillId="24" borderId="29" xfId="0" applyFont="1" applyFill="1" applyBorder="1" applyProtection="1"/>
    <xf numFmtId="0" fontId="104" fillId="24" borderId="64" xfId="0" applyFont="1" applyFill="1" applyBorder="1" applyProtection="1"/>
    <xf numFmtId="0" fontId="104" fillId="24" borderId="65" xfId="0" applyFont="1" applyFill="1" applyBorder="1" applyProtection="1"/>
    <xf numFmtId="14" fontId="104" fillId="124" borderId="65" xfId="0" applyNumberFormat="1" applyFont="1" applyFill="1" applyBorder="1" applyProtection="1">
      <protection locked="0"/>
    </xf>
    <xf numFmtId="0" fontId="103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4" fillId="0" borderId="0" xfId="0" applyFont="1" applyProtection="1"/>
    <xf numFmtId="0" fontId="103" fillId="0" borderId="0" xfId="0" applyFont="1" applyProtection="1"/>
    <xf numFmtId="0" fontId="103" fillId="24" borderId="61" xfId="0" applyFont="1" applyFill="1" applyBorder="1" applyAlignment="1" applyProtection="1">
      <alignment horizontal="center" vertical="center" wrapText="1"/>
    </xf>
    <xf numFmtId="0" fontId="103" fillId="24" borderId="102" xfId="0" applyFont="1" applyFill="1" applyBorder="1" applyAlignment="1" applyProtection="1">
      <alignment horizontal="center" wrapText="1"/>
    </xf>
    <xf numFmtId="0" fontId="103" fillId="24" borderId="63" xfId="0" applyFont="1" applyFill="1" applyBorder="1" applyAlignment="1" applyProtection="1">
      <alignment horizontal="center" vertical="top" wrapText="1"/>
    </xf>
    <xf numFmtId="0" fontId="103" fillId="24" borderId="0" xfId="0" applyFont="1" applyFill="1" applyBorder="1" applyAlignment="1" applyProtection="1">
      <alignment vertical="top" wrapText="1"/>
    </xf>
    <xf numFmtId="0" fontId="103" fillId="24" borderId="61" xfId="0" applyFont="1" applyFill="1" applyBorder="1" applyAlignment="1" applyProtection="1">
      <alignment horizontal="center" wrapText="1"/>
    </xf>
    <xf numFmtId="3" fontId="103" fillId="0" borderId="129" xfId="0" applyNumberFormat="1" applyFont="1" applyBorder="1" applyAlignment="1" applyProtection="1">
      <alignment horizontal="right" vertical="top" wrapText="1"/>
      <protection locked="0"/>
    </xf>
    <xf numFmtId="3" fontId="103" fillId="25" borderId="17" xfId="0" applyNumberFormat="1" applyFont="1" applyFill="1" applyBorder="1" applyAlignment="1" applyProtection="1">
      <alignment horizontal="right" vertical="top" wrapText="1"/>
    </xf>
    <xf numFmtId="3" fontId="103" fillId="0" borderId="17" xfId="0" applyNumberFormat="1" applyFont="1" applyBorder="1" applyAlignment="1" applyProtection="1">
      <alignment horizontal="right" vertical="top" wrapText="1"/>
      <protection locked="0"/>
    </xf>
    <xf numFmtId="0" fontId="240" fillId="0" borderId="129" xfId="1991" applyFont="1" applyBorder="1" applyProtection="1">
      <protection locked="0"/>
    </xf>
    <xf numFmtId="0" fontId="103" fillId="25" borderId="25" xfId="0" applyFont="1" applyFill="1" applyBorder="1" applyProtection="1"/>
    <xf numFmtId="0" fontId="103" fillId="24" borderId="23" xfId="0" applyFont="1" applyFill="1" applyBorder="1" applyAlignment="1" applyProtection="1">
      <alignment horizontal="center" wrapText="1"/>
    </xf>
    <xf numFmtId="0" fontId="103" fillId="24" borderId="29" xfId="0" applyFont="1" applyFill="1" applyBorder="1" applyAlignment="1" applyProtection="1">
      <alignment horizontal="center" vertical="top" wrapText="1"/>
    </xf>
    <xf numFmtId="0" fontId="103" fillId="24" borderId="17" xfId="0" applyFont="1" applyFill="1" applyBorder="1" applyAlignment="1" applyProtection="1">
      <alignment horizontal="center" wrapText="1"/>
    </xf>
    <xf numFmtId="0" fontId="103" fillId="24" borderId="30" xfId="0" applyFont="1" applyFill="1" applyBorder="1" applyAlignment="1" applyProtection="1">
      <alignment horizontal="center" vertical="top" wrapText="1"/>
    </xf>
    <xf numFmtId="0" fontId="103" fillId="24" borderId="0" xfId="0" applyFont="1" applyFill="1" applyBorder="1" applyAlignment="1" applyProtection="1">
      <alignment horizontal="center" vertical="top" wrapText="1"/>
    </xf>
    <xf numFmtId="0" fontId="103" fillId="24" borderId="18" xfId="0" applyFont="1" applyFill="1" applyBorder="1" applyAlignment="1" applyProtection="1">
      <alignment horizontal="center" wrapText="1"/>
    </xf>
    <xf numFmtId="0" fontId="103" fillId="24" borderId="22" xfId="0" applyFont="1" applyFill="1" applyBorder="1" applyAlignment="1" applyProtection="1">
      <alignment horizontal="center" wrapText="1"/>
    </xf>
    <xf numFmtId="3" fontId="103" fillId="25" borderId="0" xfId="0" applyNumberFormat="1" applyFont="1" applyFill="1" applyBorder="1" applyAlignment="1" applyProtection="1">
      <alignment horizontal="right" vertical="top" wrapText="1"/>
    </xf>
    <xf numFmtId="3" fontId="103" fillId="25" borderId="25" xfId="0" applyNumberFormat="1" applyFont="1" applyFill="1" applyBorder="1" applyAlignment="1" applyProtection="1">
      <alignment horizontal="right" vertical="top" wrapText="1"/>
    </xf>
    <xf numFmtId="0" fontId="103" fillId="24" borderId="0" xfId="0" applyFont="1" applyFill="1" applyBorder="1" applyAlignment="1" applyProtection="1">
      <alignment horizontal="center" wrapText="1"/>
    </xf>
    <xf numFmtId="0" fontId="103" fillId="25" borderId="17" xfId="0" applyFont="1" applyFill="1" applyBorder="1" applyProtection="1"/>
    <xf numFmtId="0" fontId="103" fillId="0" borderId="17" xfId="0" applyFont="1" applyBorder="1" applyProtection="1">
      <protection locked="0"/>
    </xf>
    <xf numFmtId="3" fontId="103" fillId="25" borderId="121" xfId="0" applyNumberFormat="1" applyFont="1" applyFill="1" applyBorder="1" applyAlignment="1" applyProtection="1">
      <alignment horizontal="right" vertical="top" wrapText="1"/>
    </xf>
    <xf numFmtId="3" fontId="103" fillId="25" borderId="62" xfId="0" applyNumberFormat="1" applyFont="1" applyFill="1" applyBorder="1" applyAlignment="1" applyProtection="1">
      <alignment horizontal="right" vertical="top" wrapText="1"/>
    </xf>
    <xf numFmtId="0" fontId="103" fillId="24" borderId="130" xfId="0" applyFont="1" applyFill="1" applyBorder="1" applyAlignment="1" applyProtection="1">
      <alignment horizontal="center" wrapText="1"/>
    </xf>
    <xf numFmtId="3" fontId="103" fillId="25" borderId="22" xfId="0" applyNumberFormat="1" applyFont="1" applyFill="1" applyBorder="1" applyAlignment="1" applyProtection="1">
      <alignment horizontal="right" vertical="top" wrapText="1"/>
    </xf>
    <xf numFmtId="0" fontId="103" fillId="25" borderId="22" xfId="0" applyFont="1" applyFill="1" applyBorder="1" applyProtection="1"/>
    <xf numFmtId="3" fontId="104" fillId="25" borderId="17" xfId="0" applyNumberFormat="1" applyFont="1" applyFill="1" applyBorder="1" applyAlignment="1" applyProtection="1">
      <alignment horizontal="right" vertical="top" wrapText="1"/>
    </xf>
    <xf numFmtId="0" fontId="103" fillId="24" borderId="61" xfId="0" applyFont="1" applyFill="1" applyBorder="1" applyAlignment="1" applyProtection="1">
      <alignment horizontal="center" vertical="center" wrapText="1"/>
    </xf>
    <xf numFmtId="0" fontId="103" fillId="24" borderId="17" xfId="0" applyFont="1" applyFill="1" applyBorder="1" applyAlignment="1" applyProtection="1">
      <alignment horizontal="center" wrapText="1"/>
    </xf>
    <xf numFmtId="0" fontId="103" fillId="24" borderId="61" xfId="0" applyFont="1" applyFill="1" applyBorder="1" applyAlignment="1" applyProtection="1">
      <alignment horizontal="center" vertical="center" wrapText="1"/>
    </xf>
    <xf numFmtId="0" fontId="103" fillId="24" borderId="17" xfId="0" applyFont="1" applyFill="1" applyBorder="1" applyAlignment="1" applyProtection="1">
      <alignment horizontal="center" wrapText="1"/>
    </xf>
    <xf numFmtId="0" fontId="104" fillId="0" borderId="0" xfId="0" applyFont="1" applyAlignment="1"/>
    <xf numFmtId="0" fontId="104" fillId="0" borderId="0" xfId="0" applyFont="1"/>
    <xf numFmtId="0" fontId="105" fillId="24" borderId="17" xfId="0" applyFont="1" applyFill="1" applyBorder="1" applyAlignment="1">
      <alignment horizontal="center" vertical="center" wrapText="1"/>
    </xf>
    <xf numFmtId="0" fontId="105" fillId="27" borderId="25" xfId="0" applyFont="1" applyFill="1" applyBorder="1" applyAlignment="1">
      <alignment horizontal="center" vertical="center" wrapText="1"/>
    </xf>
    <xf numFmtId="0" fontId="105" fillId="27" borderId="27" xfId="0" applyFont="1" applyFill="1" applyBorder="1" applyAlignment="1">
      <alignment horizontal="center" vertical="center" wrapText="1"/>
    </xf>
    <xf numFmtId="0" fontId="105" fillId="27" borderId="28" xfId="0" applyFont="1" applyFill="1" applyBorder="1" applyAlignment="1">
      <alignment horizontal="center" vertical="center" wrapText="1"/>
    </xf>
    <xf numFmtId="0" fontId="105" fillId="29" borderId="25" xfId="0" applyFont="1" applyFill="1" applyBorder="1" applyAlignment="1">
      <alignment horizontal="center" vertical="center" wrapText="1"/>
    </xf>
    <xf numFmtId="0" fontId="105" fillId="29" borderId="27" xfId="0" applyFont="1" applyFill="1" applyBorder="1" applyAlignment="1">
      <alignment horizontal="center" vertical="center" wrapText="1"/>
    </xf>
    <xf numFmtId="0" fontId="105" fillId="32" borderId="17" xfId="0" applyFont="1" applyFill="1" applyBorder="1" applyAlignment="1">
      <alignment horizontal="center" vertical="center" wrapText="1"/>
    </xf>
    <xf numFmtId="0" fontId="103" fillId="24" borderId="17" xfId="0" applyFont="1" applyFill="1" applyBorder="1" applyAlignment="1">
      <alignment horizontal="center" vertical="center" wrapText="1"/>
    </xf>
    <xf numFmtId="0" fontId="105" fillId="30" borderId="25" xfId="0" applyFont="1" applyFill="1" applyBorder="1" applyAlignment="1">
      <alignment horizontal="center" vertical="center" wrapText="1"/>
    </xf>
    <xf numFmtId="0" fontId="105" fillId="30" borderId="27" xfId="0" applyFont="1" applyFill="1" applyBorder="1" applyAlignment="1">
      <alignment horizontal="center" vertical="center" wrapText="1"/>
    </xf>
    <xf numFmtId="0" fontId="105" fillId="30" borderId="28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0" fontId="104" fillId="24" borderId="25" xfId="0" applyFont="1" applyFill="1" applyBorder="1" applyAlignment="1" applyProtection="1">
      <alignment horizontal="center" wrapText="1"/>
    </xf>
    <xf numFmtId="0" fontId="104" fillId="24" borderId="27" xfId="0" applyFont="1" applyFill="1" applyBorder="1" applyAlignment="1" applyProtection="1">
      <alignment horizontal="center" wrapText="1"/>
    </xf>
    <xf numFmtId="0" fontId="104" fillId="24" borderId="28" xfId="0" applyFont="1" applyFill="1" applyBorder="1" applyAlignment="1" applyProtection="1">
      <alignment horizontal="center" wrapText="1"/>
    </xf>
    <xf numFmtId="0" fontId="103" fillId="24" borderId="102" xfId="0" applyFont="1" applyFill="1" applyBorder="1" applyAlignment="1" applyProtection="1">
      <alignment horizontal="center" vertical="center" wrapText="1"/>
    </xf>
    <xf numFmtId="0" fontId="103" fillId="24" borderId="132" xfId="0" applyFont="1" applyFill="1" applyBorder="1" applyAlignment="1" applyProtection="1">
      <alignment horizontal="center" vertical="center" wrapText="1"/>
    </xf>
    <xf numFmtId="0" fontId="103" fillId="24" borderId="131" xfId="0" applyFont="1" applyFill="1" applyBorder="1" applyAlignment="1" applyProtection="1">
      <alignment horizontal="center" vertical="center" wrapText="1"/>
    </xf>
    <xf numFmtId="0" fontId="103" fillId="24" borderId="25" xfId="0" applyFont="1" applyFill="1" applyBorder="1" applyAlignment="1" applyProtection="1">
      <alignment horizontal="center" wrapText="1"/>
    </xf>
    <xf numFmtId="0" fontId="103" fillId="24" borderId="27" xfId="0" applyFont="1" applyFill="1" applyBorder="1" applyAlignment="1" applyProtection="1">
      <alignment horizontal="center" wrapText="1"/>
    </xf>
    <xf numFmtId="0" fontId="103" fillId="24" borderId="28" xfId="0" applyFont="1" applyFill="1" applyBorder="1" applyAlignment="1" applyProtection="1">
      <alignment horizontal="center" wrapText="1"/>
    </xf>
    <xf numFmtId="0" fontId="104" fillId="0" borderId="0" xfId="0" applyFont="1" applyFill="1" applyBorder="1" applyAlignment="1" applyProtection="1">
      <alignment horizontal="left"/>
      <protection locked="0"/>
    </xf>
    <xf numFmtId="0" fontId="104" fillId="0" borderId="29" xfId="0" applyFont="1" applyFill="1" applyBorder="1" applyAlignment="1" applyProtection="1">
      <alignment horizontal="left"/>
      <protection locked="0"/>
    </xf>
    <xf numFmtId="0" fontId="104" fillId="0" borderId="0" xfId="0" applyFont="1" applyAlignment="1" applyProtection="1">
      <alignment horizontal="center"/>
    </xf>
    <xf numFmtId="0" fontId="103" fillId="24" borderId="126" xfId="0" applyFont="1" applyFill="1" applyBorder="1" applyAlignment="1" applyProtection="1">
      <alignment horizontal="center" vertical="center" wrapText="1"/>
    </xf>
    <xf numFmtId="0" fontId="103" fillId="24" borderId="127" xfId="0" applyFont="1" applyFill="1" applyBorder="1" applyAlignment="1" applyProtection="1">
      <alignment horizontal="center" vertical="center" wrapText="1"/>
    </xf>
    <xf numFmtId="0" fontId="103" fillId="24" borderId="128" xfId="0" applyFont="1" applyFill="1" applyBorder="1" applyAlignment="1" applyProtection="1">
      <alignment horizontal="center" vertical="center" wrapText="1"/>
    </xf>
    <xf numFmtId="0" fontId="103" fillId="24" borderId="26" xfId="0" applyFont="1" applyFill="1" applyBorder="1" applyAlignment="1" applyProtection="1">
      <alignment horizontal="center" vertical="center" wrapText="1"/>
    </xf>
    <xf numFmtId="0" fontId="103" fillId="24" borderId="0" xfId="0" applyFont="1" applyFill="1" applyBorder="1" applyAlignment="1" applyProtection="1">
      <alignment horizontal="center" vertical="center" wrapText="1"/>
    </xf>
    <xf numFmtId="0" fontId="103" fillId="24" borderId="29" xfId="0" applyFont="1" applyFill="1" applyBorder="1" applyAlignment="1" applyProtection="1">
      <alignment horizontal="center" vertical="center" wrapText="1"/>
    </xf>
    <xf numFmtId="0" fontId="103" fillId="24" borderId="64" xfId="0" applyFont="1" applyFill="1" applyBorder="1" applyAlignment="1" applyProtection="1">
      <alignment horizontal="center" vertical="center" wrapText="1"/>
    </xf>
    <xf numFmtId="0" fontId="103" fillId="24" borderId="65" xfId="0" applyFont="1" applyFill="1" applyBorder="1" applyAlignment="1" applyProtection="1">
      <alignment horizontal="center" vertical="center" wrapText="1"/>
    </xf>
    <xf numFmtId="0" fontId="103" fillId="24" borderId="30" xfId="0" applyFont="1" applyFill="1" applyBorder="1" applyAlignment="1" applyProtection="1">
      <alignment horizontal="center" vertical="center" wrapText="1"/>
    </xf>
    <xf numFmtId="0" fontId="103" fillId="24" borderId="25" xfId="0" applyFont="1" applyFill="1" applyBorder="1" applyAlignment="1" applyProtection="1">
      <alignment horizontal="center" vertical="center" wrapText="1"/>
    </xf>
    <xf numFmtId="0" fontId="103" fillId="24" borderId="27" xfId="0" applyFont="1" applyFill="1" applyBorder="1" applyAlignment="1" applyProtection="1">
      <alignment horizontal="center" vertical="center" wrapText="1"/>
    </xf>
    <xf numFmtId="0" fontId="103" fillId="24" borderId="28" xfId="0" applyFont="1" applyFill="1" applyBorder="1" applyAlignment="1" applyProtection="1">
      <alignment horizontal="center" vertical="center" wrapText="1"/>
    </xf>
    <xf numFmtId="0" fontId="103" fillId="24" borderId="18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103" fillId="24" borderId="61" xfId="0" applyFont="1" applyFill="1" applyBorder="1" applyAlignment="1" applyProtection="1">
      <alignment horizontal="center" vertical="center" wrapText="1"/>
    </xf>
    <xf numFmtId="0" fontId="103" fillId="24" borderId="17" xfId="0" applyFont="1" applyFill="1" applyBorder="1" applyAlignment="1" applyProtection="1">
      <alignment horizontal="center" wrapText="1"/>
    </xf>
  </cellXfs>
  <cellStyles count="2838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_TRT15" xfId="2821"/>
    <cellStyle name="Accent 2" xfId="1565"/>
    <cellStyle name="Accent 2 2" xfId="2461"/>
    <cellStyle name="Accent 2_TRT15" xfId="2822"/>
    <cellStyle name="Accent 3" xfId="1566"/>
    <cellStyle name="Accent 3 2" xfId="2462"/>
    <cellStyle name="Accent 3_TRT15" xfId="2823"/>
    <cellStyle name="Accent 4" xfId="2459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1" xfId="1331"/>
    <cellStyle name="Calculation 12" xfId="1600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2" xfId="629"/>
    <cellStyle name="Calculation 2 2" xfId="1151"/>
    <cellStyle name="Calculation 2 3" xfId="2359"/>
    <cellStyle name="Calculation 2_TRT3" xfId="2512"/>
    <cellStyle name="Calculation 3" xfId="654"/>
    <cellStyle name="Calculation 3 2" xfId="1169"/>
    <cellStyle name="Calculation 3_TRT3" xfId="2513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59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2" xfId="131"/>
    <cellStyle name="Cálculo 2 2 10" xfId="1222"/>
    <cellStyle name="Cálculo 2 2 11" xfId="1336"/>
    <cellStyle name="Cálculo 2 2 12" xfId="1598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2" xfId="627"/>
    <cellStyle name="Cálculo 2 2 2 2" xfId="1153"/>
    <cellStyle name="Cálculo 2 2 2 3" xfId="2361"/>
    <cellStyle name="Cálculo 2 2 2_TRT3" xfId="2514"/>
    <cellStyle name="Cálculo 2 2 3" xfId="652"/>
    <cellStyle name="Cálculo 2 2 3 2" xfId="1168"/>
    <cellStyle name="Cálculo 2 2 3_TRT3" xfId="2515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60"/>
    <cellStyle name="Cálculo 2 3" xfId="628"/>
    <cellStyle name="Cálculo 2 3 2" xfId="1152"/>
    <cellStyle name="Cálculo 2 3 3" xfId="2360"/>
    <cellStyle name="Cálculo 2 3_TRT3" xfId="2516"/>
    <cellStyle name="Cálculo 2 4" xfId="653"/>
    <cellStyle name="Cálculo 2 4 2" xfId="1185"/>
    <cellStyle name="Cálculo 2 4_TRT3" xfId="2517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7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2" xfId="626"/>
    <cellStyle name="Cálculo 3 2 2" xfId="1154"/>
    <cellStyle name="Cálculo 3 2 3" xfId="2362"/>
    <cellStyle name="Cálculo 3 2_TRT3" xfId="2518"/>
    <cellStyle name="Cálculo 3 3" xfId="651"/>
    <cellStyle name="Cálculo 3 3 2" xfId="1167"/>
    <cellStyle name="Cálculo 3 3_TRT3" xfId="2519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61"/>
    <cellStyle name="Cálculo 4" xfId="134"/>
    <cellStyle name="Cálculo 4 10" xfId="1220"/>
    <cellStyle name="Cálculo 4 11" xfId="1338"/>
    <cellStyle name="Cálculo 4 12" xfId="1596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2" xfId="625"/>
    <cellStyle name="Cálculo 4 2 2" xfId="1155"/>
    <cellStyle name="Cálculo 4 2 3" xfId="2363"/>
    <cellStyle name="Cálculo 4 2_TRT3" xfId="2520"/>
    <cellStyle name="Cálculo 4 3" xfId="650"/>
    <cellStyle name="Cálculo 4 3 2" xfId="1166"/>
    <cellStyle name="Cálculo 4 3_TRT3" xfId="2521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1" xfId="1348"/>
    <cellStyle name="Entrada 2 2 12" xfId="1533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2" xfId="584"/>
    <cellStyle name="Entrada 2 2 2 2" xfId="1162"/>
    <cellStyle name="Entrada 2 2 2 3" xfId="2367"/>
    <cellStyle name="Entrada 2 2 2_TRT3" xfId="2523"/>
    <cellStyle name="Entrada 2 2 3" xfId="602"/>
    <cellStyle name="Entrada 2 2 3 2" xfId="1159"/>
    <cellStyle name="Entrada 2 2 3_TRT3" xfId="2524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696"/>
    <cellStyle name="Entrada 2 3" xfId="585"/>
    <cellStyle name="Entrada 2 3 2" xfId="1161"/>
    <cellStyle name="Entrada 2 3 3" xfId="2366"/>
    <cellStyle name="Entrada 2 3_TRT3" xfId="2525"/>
    <cellStyle name="Entrada 2 4" xfId="603"/>
    <cellStyle name="Entrada 2 4 2" xfId="1160"/>
    <cellStyle name="Entrada 2 4_TRT3" xfId="2526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2" xfId="583"/>
    <cellStyle name="Entrada 3 2 2" xfId="1163"/>
    <cellStyle name="Entrada 3 2 3" xfId="2368"/>
    <cellStyle name="Entrada 3 2_TRT3" xfId="2527"/>
    <cellStyle name="Entrada 3 3" xfId="601"/>
    <cellStyle name="Entrada 3 3 2" xfId="1158"/>
    <cellStyle name="Entrada 3 3_TRT3" xfId="2528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697"/>
    <cellStyle name="Entrada 4" xfId="194"/>
    <cellStyle name="Entrada 4 10" xfId="1215"/>
    <cellStyle name="Entrada 4 11" xfId="1350"/>
    <cellStyle name="Entrada 4 12" xfId="1591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2" xfId="582"/>
    <cellStyle name="Entrada 4 2 2" xfId="1164"/>
    <cellStyle name="Entrada 4 2 3" xfId="2369"/>
    <cellStyle name="Entrada 4 2_TRT3" xfId="2529"/>
    <cellStyle name="Entrada 4 3" xfId="600"/>
    <cellStyle name="Entrada 4 3 2" xfId="1157"/>
    <cellStyle name="Entrada 4 3_TRT3" xfId="2530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698"/>
    <cellStyle name="Error" xfId="1562"/>
    <cellStyle name="Error 2" xfId="2464"/>
    <cellStyle name="Error_TRT15" xfId="2825"/>
    <cellStyle name="Euro" xfId="195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_TRT15" xfId="2827"/>
    <cellStyle name="Heading" xfId="636"/>
    <cellStyle name="Heading (user)" xfId="2467"/>
    <cellStyle name="Heading 1" xfId="204"/>
    <cellStyle name="Heading 1 1" xfId="2503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_TRT15" xfId="2829"/>
    <cellStyle name="Heading 2" xfId="205"/>
    <cellStyle name="Heading 2 1" xfId="2504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1" xfId="1364"/>
    <cellStyle name="Input 12" xfId="1535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2" xfId="564"/>
    <cellStyle name="Input 2 2" xfId="1165"/>
    <cellStyle name="Input 2 3" xfId="2372"/>
    <cellStyle name="Input 2_TRT3" xfId="2532"/>
    <cellStyle name="Input 3" xfId="581"/>
    <cellStyle name="Input 3 2" xfId="1156"/>
    <cellStyle name="Input 3_TRT3" xfId="2533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4" xfId="232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_TRT1" xfId="2726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6" xfId="384"/>
    <cellStyle name="Normal 16 2" xfId="814"/>
    <cellStyle name="Normal 16 2 2" xfId="1140"/>
    <cellStyle name="Normal 16 2_TRT3" xfId="2534"/>
    <cellStyle name="Normal 16 3" xfId="828"/>
    <cellStyle name="Normal 16 4" xfId="1378"/>
    <cellStyle name="Normal 16 5" xfId="2835"/>
    <cellStyle name="Normal 16_TRT10" xfId="2499"/>
    <cellStyle name="Normal 17" xfId="433"/>
    <cellStyle name="Normal 17 2" xfId="825"/>
    <cellStyle name="Normal 17 3" xfId="1139"/>
    <cellStyle name="Normal 17 4" xfId="1991"/>
    <cellStyle name="Normal 17_TRT3" xfId="2535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1" xfId="1219"/>
    <cellStyle name="Normal 2 22" xfId="1379"/>
    <cellStyle name="Normal 2 23" xfId="1542"/>
    <cellStyle name="Normal 2 24" xfId="1545"/>
    <cellStyle name="Normal 2 25" xfId="1550"/>
    <cellStyle name="Normal 2 26" xfId="1569"/>
    <cellStyle name="Normal 2 27" xfId="1573"/>
    <cellStyle name="Normal 2 28" xfId="1595"/>
    <cellStyle name="Normal 2 29" xfId="1605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2" xfId="1905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4"/>
    <cellStyle name="Normal 35" xfId="1567"/>
    <cellStyle name="Normal 36" xfId="1571"/>
    <cellStyle name="Normal 37" xfId="1575"/>
    <cellStyle name="Normal 38" xfId="1890"/>
    <cellStyle name="Normal 39" xfId="1891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1" xfId="1903"/>
    <cellStyle name="Normal 42" xfId="1907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8"/>
    <cellStyle name="Nota 2 2 15" xfId="1766"/>
    <cellStyle name="Nota 2 2 16" xfId="1942"/>
    <cellStyle name="Nota 2 2 17" xfId="1974"/>
    <cellStyle name="Nota 2 2 18" xfId="2232"/>
    <cellStyle name="Nota 2 2 2" xfId="534"/>
    <cellStyle name="Nota 2 2 2 2" xfId="1171"/>
    <cellStyle name="Nota 2 2 2 3" xfId="2389"/>
    <cellStyle name="Nota 2 2 2_TRT3" xfId="2539"/>
    <cellStyle name="Nota 2 2 3" xfId="549"/>
    <cellStyle name="Nota 2 2 3 2" xfId="1149"/>
    <cellStyle name="Nota 2 2 3_TRT3" xfId="2540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2_TRT1" xfId="2737"/>
    <cellStyle name="Nota 2 3" xfId="535"/>
    <cellStyle name="Nota 2 3 2" xfId="1170"/>
    <cellStyle name="Nota 2 3 3" xfId="2388"/>
    <cellStyle name="Nota 2 3_TRT3" xfId="2541"/>
    <cellStyle name="Nota 2 4" xfId="550"/>
    <cellStyle name="Nota 2 4 2" xfId="1150"/>
    <cellStyle name="Nota 2 4_TRT3" xfId="2542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7"/>
    <cellStyle name="Nota 3 15" xfId="1767"/>
    <cellStyle name="Nota 3 16" xfId="1943"/>
    <cellStyle name="Nota 3 17" xfId="1975"/>
    <cellStyle name="Nota 3 18" xfId="2233"/>
    <cellStyle name="Nota 3 2" xfId="533"/>
    <cellStyle name="Nota 3 2 2" xfId="1172"/>
    <cellStyle name="Nota 3 2 3" xfId="2390"/>
    <cellStyle name="Nota 3 2_TRT3" xfId="2543"/>
    <cellStyle name="Nota 3 3" xfId="548"/>
    <cellStyle name="Nota 3 3 2" xfId="1148"/>
    <cellStyle name="Nota 3 3_TRT3" xfId="2544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3_TRT1" xfId="2738"/>
    <cellStyle name="Nota 4" xfId="256"/>
    <cellStyle name="Nota 4 10" xfId="1096"/>
    <cellStyle name="Nota 4 11" xfId="1115"/>
    <cellStyle name="Nota 4 12" xfId="1210"/>
    <cellStyle name="Nota 4 13" xfId="1395"/>
    <cellStyle name="Nota 4 14" xfId="1586"/>
    <cellStyle name="Nota 4 15" xfId="1768"/>
    <cellStyle name="Nota 4 16" xfId="1944"/>
    <cellStyle name="Nota 4 17" xfId="1976"/>
    <cellStyle name="Nota 4 18" xfId="2234"/>
    <cellStyle name="Nota 4 2" xfId="532"/>
    <cellStyle name="Nota 4 2 2" xfId="1173"/>
    <cellStyle name="Nota 4 2 3" xfId="2391"/>
    <cellStyle name="Nota 4 2_TRT3" xfId="2545"/>
    <cellStyle name="Nota 4 3" xfId="547"/>
    <cellStyle name="Nota 4 3 2" xfId="1147"/>
    <cellStyle name="Nota 4 3_TRT3" xfId="2546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1" xfId="1116"/>
    <cellStyle name="Note 12" xfId="1209"/>
    <cellStyle name="Note 13" xfId="1555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_TRT3" xfId="2547"/>
    <cellStyle name="Note 20" xfId="2472"/>
    <cellStyle name="Note 3" xfId="546"/>
    <cellStyle name="Note 3 2" xfId="1146"/>
    <cellStyle name="Note 3_TRT3" xfId="2548"/>
    <cellStyle name="Note 4" xfId="688"/>
    <cellStyle name="Note 5" xfId="864"/>
    <cellStyle name="Note 6" xfId="834"/>
    <cellStyle name="Note 6 2" xfId="1396"/>
    <cellStyle name="Note 6 3" xfId="1769"/>
    <cellStyle name="Note 6_TRT1" xfId="2740"/>
    <cellStyle name="Note 7" xfId="977"/>
    <cellStyle name="Note 8" xfId="1065"/>
    <cellStyle name="Note 9" xfId="904"/>
    <cellStyle name="Note_TRT10" xfId="2501"/>
    <cellStyle name="Output" xfId="258"/>
    <cellStyle name="Output 10" xfId="1117"/>
    <cellStyle name="Output 11" xfId="1208"/>
    <cellStyle name="Output 12" xfId="1397"/>
    <cellStyle name="Output 13" xfId="1584"/>
    <cellStyle name="Output 14" xfId="1770"/>
    <cellStyle name="Output 15" xfId="1946"/>
    <cellStyle name="Output 16" xfId="1978"/>
    <cellStyle name="Output 17" xfId="2236"/>
    <cellStyle name="Output 18" xfId="2490"/>
    <cellStyle name="Output 2" xfId="530"/>
    <cellStyle name="Output 2 2" xfId="1175"/>
    <cellStyle name="Output 2 3" xfId="2393"/>
    <cellStyle name="Output 2_TRT3" xfId="2549"/>
    <cellStyle name="Output 3" xfId="545"/>
    <cellStyle name="Output 3 2" xfId="1145"/>
    <cellStyle name="Output 3_TRT3" xfId="2550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1" xfId="1206"/>
    <cellStyle name="Saída 2 2 12" xfId="1408"/>
    <cellStyle name="Saída 2 2 13" xfId="1582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2" xfId="515"/>
    <cellStyle name="Saída 2 2 2 2" xfId="1177"/>
    <cellStyle name="Saída 2 2 2 3" xfId="2403"/>
    <cellStyle name="Saída 2 2 2_TRT3" xfId="2552"/>
    <cellStyle name="Saída 2 2 3" xfId="524"/>
    <cellStyle name="Saída 2 2 3 2" xfId="1143"/>
    <cellStyle name="Saída 2 2 3_TRT3" xfId="2553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54"/>
    <cellStyle name="Saída 2 3" xfId="516"/>
    <cellStyle name="Saída 2 3 2" xfId="1176"/>
    <cellStyle name="Saída 2 3 3" xfId="2402"/>
    <cellStyle name="Saída 2 3_TRT3" xfId="2554"/>
    <cellStyle name="Saída 2 4" xfId="525"/>
    <cellStyle name="Saída 2 4 2" xfId="1144"/>
    <cellStyle name="Saída 2 4_TRT3" xfId="2555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1"/>
    <cellStyle name="Saída 3 14" xfId="1786"/>
    <cellStyle name="Saída 3 15" xfId="1950"/>
    <cellStyle name="Saída 3 16" xfId="1982"/>
    <cellStyle name="Saída 3 17" xfId="2255"/>
    <cellStyle name="Saída 3 18" xfId="2494"/>
    <cellStyle name="Saída 3 2" xfId="514"/>
    <cellStyle name="Saída 3 2 2" xfId="1178"/>
    <cellStyle name="Saída 3 2 3" xfId="2404"/>
    <cellStyle name="Saída 3 2_TRT3" xfId="2556"/>
    <cellStyle name="Saída 3 3" xfId="523"/>
    <cellStyle name="Saída 3 3 2" xfId="1142"/>
    <cellStyle name="Saída 3 3_TRT3" xfId="2557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55"/>
    <cellStyle name="Saída 4" xfId="279"/>
    <cellStyle name="Saída 4 10" xfId="1121"/>
    <cellStyle name="Saída 4 11" xfId="1204"/>
    <cellStyle name="Saída 4 12" xfId="1410"/>
    <cellStyle name="Saída 4 13" xfId="1580"/>
    <cellStyle name="Saída 4 14" xfId="1787"/>
    <cellStyle name="Saída 4 15" xfId="1951"/>
    <cellStyle name="Saída 4 16" xfId="1983"/>
    <cellStyle name="Saída 4 17" xfId="2256"/>
    <cellStyle name="Saída 4 18" xfId="2495"/>
    <cellStyle name="Saída 4 2" xfId="513"/>
    <cellStyle name="Saída 4 2 2" xfId="1179"/>
    <cellStyle name="Saída 4 2 3" xfId="2405"/>
    <cellStyle name="Saída 4 2_TRT3" xfId="2558"/>
    <cellStyle name="Saída 4 3" xfId="522"/>
    <cellStyle name="Saída 4 3 2" xfId="1141"/>
    <cellStyle name="Saída 4 3_TRT3" xfId="2559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_TRT15" xfId="2832"/>
    <cellStyle name="TableStyleLight1" xfId="312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_00_Decisão Anexo V 2015_MEMORIAL_Oficial SOF" xfId="316"/>
    <cellStyle name="Text" xfId="1554"/>
    <cellStyle name="Text 2" xfId="247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2" xfId="440"/>
    <cellStyle name="Total 2 2 2 2" xfId="1181"/>
    <cellStyle name="Total 2 2 2 3" xfId="2431"/>
    <cellStyle name="Total 2 2 2_TRT3" xfId="2562"/>
    <cellStyle name="Total 2 2 3" xfId="445"/>
    <cellStyle name="Total 2 2 3 2" xfId="1187"/>
    <cellStyle name="Total 2 2 3_TRT3" xfId="2563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08"/>
    <cellStyle name="Total 2 3" xfId="441"/>
    <cellStyle name="Total 2 3 2" xfId="1180"/>
    <cellStyle name="Total 2 3 3" xfId="2430"/>
    <cellStyle name="Total 2 3_TRT3" xfId="2564"/>
    <cellStyle name="Total 2 4" xfId="446"/>
    <cellStyle name="Total 2 4 2" xfId="1186"/>
    <cellStyle name="Total 2 4_TRT3" xfId="2565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7"/>
    <cellStyle name="Total 3 15" xfId="1828"/>
    <cellStyle name="Total 3 16" xfId="1954"/>
    <cellStyle name="Total 3 17" xfId="1986"/>
    <cellStyle name="Total 3 18" xfId="2329"/>
    <cellStyle name="Total 3 2" xfId="439"/>
    <cellStyle name="Total 3 2 2" xfId="1182"/>
    <cellStyle name="Total 3 2 3" xfId="2432"/>
    <cellStyle name="Total 3 2_TRT3" xfId="2566"/>
    <cellStyle name="Total 3 3" xfId="444"/>
    <cellStyle name="Total 3 3 2" xfId="1188"/>
    <cellStyle name="Total 3 3_TRT3" xfId="2567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3_TRT1" xfId="2809"/>
    <cellStyle name="Total 4" xfId="371"/>
    <cellStyle name="Total 4 10" xfId="1086"/>
    <cellStyle name="Total 4 11" xfId="1128"/>
    <cellStyle name="Total 4 12" xfId="1200"/>
    <cellStyle name="Total 4 13" xfId="1448"/>
    <cellStyle name="Total 4 14" xfId="1576"/>
    <cellStyle name="Total 4 15" xfId="1829"/>
    <cellStyle name="Total 4 16" xfId="1955"/>
    <cellStyle name="Total 4 17" xfId="1987"/>
    <cellStyle name="Total 4 18" xfId="2330"/>
    <cellStyle name="Total 4 2" xfId="438"/>
    <cellStyle name="Total 4 2 2" xfId="1183"/>
    <cellStyle name="Total 4 2 3" xfId="2433"/>
    <cellStyle name="Total 4 2_TRT3" xfId="2568"/>
    <cellStyle name="Total 4 3" xfId="443"/>
    <cellStyle name="Total 4 3 2" xfId="1189"/>
    <cellStyle name="Total 4 3_TRT3" xfId="2569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_TRT3" xfId="2571"/>
    <cellStyle name="Vírgula 2 30" xfId="2497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108" t="s">
        <v>24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104" t="s">
        <v>37</v>
      </c>
      <c r="C7" s="104"/>
      <c r="D7" s="104"/>
      <c r="E7" s="104"/>
      <c r="F7" s="104" t="s">
        <v>33</v>
      </c>
      <c r="G7" s="104"/>
      <c r="H7" s="104"/>
      <c r="I7" s="104"/>
      <c r="J7" s="104"/>
      <c r="K7" s="104" t="s">
        <v>28</v>
      </c>
      <c r="L7" s="104"/>
      <c r="M7" s="104"/>
      <c r="N7" s="104"/>
    </row>
    <row r="8" spans="1:14" ht="15.75" customHeight="1">
      <c r="B8" s="104"/>
      <c r="C8" s="104"/>
      <c r="D8" s="104"/>
      <c r="E8" s="104"/>
      <c r="F8" s="104" t="s">
        <v>13</v>
      </c>
      <c r="G8" s="104"/>
      <c r="H8" s="104"/>
      <c r="I8" s="104" t="s">
        <v>14</v>
      </c>
      <c r="J8" s="104" t="s">
        <v>15</v>
      </c>
      <c r="K8" s="104" t="s">
        <v>30</v>
      </c>
      <c r="L8" s="104" t="s">
        <v>31</v>
      </c>
      <c r="M8" s="104" t="s">
        <v>15</v>
      </c>
      <c r="N8" s="104" t="s">
        <v>29</v>
      </c>
    </row>
    <row r="9" spans="1:14" ht="26.25" customHeight="1">
      <c r="B9" s="104"/>
      <c r="C9" s="104"/>
      <c r="D9" s="104"/>
      <c r="E9" s="104"/>
      <c r="F9" s="6" t="s">
        <v>16</v>
      </c>
      <c r="G9" s="6" t="s">
        <v>17</v>
      </c>
      <c r="H9" s="6" t="s">
        <v>23</v>
      </c>
      <c r="I9" s="104"/>
      <c r="J9" s="104"/>
      <c r="K9" s="104"/>
      <c r="L9" s="104"/>
      <c r="M9" s="104"/>
      <c r="N9" s="104"/>
    </row>
    <row r="10" spans="1:14">
      <c r="A10" s="3"/>
      <c r="B10" s="10"/>
      <c r="C10" s="19"/>
      <c r="D10" s="20"/>
      <c r="E10" s="21">
        <v>13</v>
      </c>
      <c r="F10" s="7">
        <f>SUM('TST:TRT24'!F10)</f>
        <v>10326</v>
      </c>
      <c r="G10" s="7">
        <f>SUM('TST:TRT24'!G10)</f>
        <v>28</v>
      </c>
      <c r="H10" s="7">
        <f>F10+G10</f>
        <v>10354</v>
      </c>
      <c r="I10" s="7">
        <f>SUM('TST:TRT24'!I10)</f>
        <v>0</v>
      </c>
      <c r="J10" s="7">
        <f>H10+I10</f>
        <v>10354</v>
      </c>
      <c r="K10" s="8">
        <f>SUM('TST:TRT24'!K10)</f>
        <v>7376</v>
      </c>
      <c r="L10" s="8">
        <f>SUM('TST:TRT24'!L10)</f>
        <v>1373</v>
      </c>
      <c r="M10" s="9">
        <f>K10+L10</f>
        <v>8749</v>
      </c>
      <c r="N10" s="8">
        <f>SUM('TST:TRT24'!N10)</f>
        <v>1570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947</v>
      </c>
      <c r="G11" s="7">
        <f>SUM('TST:TRT24'!G11)</f>
        <v>0</v>
      </c>
      <c r="H11" s="7">
        <f t="shared" ref="H11:H22" si="0">F11+G11</f>
        <v>947</v>
      </c>
      <c r="I11" s="7">
        <f>SUM('TST:TRT24'!I11)</f>
        <v>0</v>
      </c>
      <c r="J11" s="7">
        <f t="shared" ref="J11:J50" si="1">H11+I11</f>
        <v>947</v>
      </c>
      <c r="K11" s="8">
        <f>SUM('TST:TRT24'!K11)</f>
        <v>44</v>
      </c>
      <c r="L11" s="8">
        <f>SUM('TST:TRT24'!L11)</f>
        <v>20</v>
      </c>
      <c r="M11" s="9">
        <f t="shared" ref="M11:M22" si="2">K11+L11</f>
        <v>64</v>
      </c>
      <c r="N11" s="8">
        <f>SUM('TST:TRT24'!N11)</f>
        <v>27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914</v>
      </c>
      <c r="G12" s="7">
        <f>SUM('TST:TRT24'!G12)</f>
        <v>0</v>
      </c>
      <c r="H12" s="7">
        <f t="shared" si="0"/>
        <v>914</v>
      </c>
      <c r="I12" s="7">
        <f>SUM('TST:TRT24'!I12)</f>
        <v>0</v>
      </c>
      <c r="J12" s="7">
        <f t="shared" si="1"/>
        <v>914</v>
      </c>
      <c r="K12" s="8">
        <f>SUM('TST:TRT24'!K12)</f>
        <v>32</v>
      </c>
      <c r="L12" s="8">
        <f>SUM('TST:TRT24'!L12)</f>
        <v>11</v>
      </c>
      <c r="M12" s="9">
        <f t="shared" si="2"/>
        <v>43</v>
      </c>
      <c r="N12" s="8">
        <f>SUM('TST:TRT24'!N12)</f>
        <v>12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738</v>
      </c>
      <c r="G13" s="7">
        <f>SUM('TST:TRT24'!G13)</f>
        <v>0</v>
      </c>
      <c r="H13" s="7">
        <f t="shared" si="0"/>
        <v>738</v>
      </c>
      <c r="I13" s="7">
        <f>SUM('TST:TRT24'!I13)</f>
        <v>0</v>
      </c>
      <c r="J13" s="7">
        <f t="shared" si="1"/>
        <v>738</v>
      </c>
      <c r="K13" s="8">
        <f>SUM('TST:TRT24'!K13)</f>
        <v>36</v>
      </c>
      <c r="L13" s="8">
        <f>SUM('TST:TRT24'!L13)</f>
        <v>10</v>
      </c>
      <c r="M13" s="9">
        <f t="shared" si="2"/>
        <v>46</v>
      </c>
      <c r="N13" s="8">
        <f>SUM('TST:TRT24'!N13)</f>
        <v>15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534</v>
      </c>
      <c r="G14" s="7">
        <f>SUM('TST:TRT24'!G14)</f>
        <v>0</v>
      </c>
      <c r="H14" s="7">
        <f t="shared" si="0"/>
        <v>534</v>
      </c>
      <c r="I14" s="7">
        <f>SUM('TST:TRT24'!I14)</f>
        <v>0</v>
      </c>
      <c r="J14" s="7">
        <f t="shared" si="1"/>
        <v>534</v>
      </c>
      <c r="K14" s="8">
        <f>SUM('TST:TRT24'!K14)</f>
        <v>12</v>
      </c>
      <c r="L14" s="8">
        <f>SUM('TST:TRT24'!L14)</f>
        <v>7</v>
      </c>
      <c r="M14" s="9">
        <f t="shared" si="2"/>
        <v>19</v>
      </c>
      <c r="N14" s="8">
        <f>SUM('TST:TRT24'!N14)</f>
        <v>12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266</v>
      </c>
      <c r="G15" s="7">
        <f>SUM('TST:TRT24'!G15)</f>
        <v>0</v>
      </c>
      <c r="H15" s="7">
        <f t="shared" si="0"/>
        <v>266</v>
      </c>
      <c r="I15" s="7">
        <f>SUM('TST:TRT24'!I15)</f>
        <v>0</v>
      </c>
      <c r="J15" s="7">
        <f t="shared" si="1"/>
        <v>266</v>
      </c>
      <c r="K15" s="8">
        <f>SUM('TST:TRT24'!K15)</f>
        <v>17</v>
      </c>
      <c r="L15" s="8">
        <f>SUM('TST:TRT24'!L15)</f>
        <v>7</v>
      </c>
      <c r="M15" s="9">
        <f t="shared" si="2"/>
        <v>24</v>
      </c>
      <c r="N15" s="8">
        <f>SUM('TST:TRT24'!N15)</f>
        <v>10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206</v>
      </c>
      <c r="G16" s="7">
        <f>SUM('TST:TRT24'!G16)</f>
        <v>0</v>
      </c>
      <c r="H16" s="7">
        <f t="shared" si="0"/>
        <v>206</v>
      </c>
      <c r="I16" s="7">
        <f>SUM('TST:TRT24'!I16)</f>
        <v>0</v>
      </c>
      <c r="J16" s="7">
        <f t="shared" si="1"/>
        <v>206</v>
      </c>
      <c r="K16" s="8">
        <f>SUM('TST:TRT24'!K16)</f>
        <v>14</v>
      </c>
      <c r="L16" s="8">
        <f>SUM('TST:TRT24'!L16)</f>
        <v>10</v>
      </c>
      <c r="M16" s="9">
        <f t="shared" si="2"/>
        <v>24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141</v>
      </c>
      <c r="G17" s="7">
        <f>SUM('TST:TRT24'!G17)</f>
        <v>0</v>
      </c>
      <c r="H17" s="7">
        <f t="shared" si="0"/>
        <v>141</v>
      </c>
      <c r="I17" s="7">
        <f>SUM('TST:TRT24'!I17)</f>
        <v>0</v>
      </c>
      <c r="J17" s="7">
        <f t="shared" si="1"/>
        <v>141</v>
      </c>
      <c r="K17" s="8">
        <f>SUM('TST:TRT24'!K17)</f>
        <v>11</v>
      </c>
      <c r="L17" s="8">
        <f>SUM('TST:TRT24'!L17)</f>
        <v>5</v>
      </c>
      <c r="M17" s="9">
        <f t="shared" si="2"/>
        <v>16</v>
      </c>
      <c r="N17" s="8">
        <f>SUM('TST:TRT24'!N17)</f>
        <v>7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90</v>
      </c>
      <c r="G18" s="7">
        <f>SUM('TST:TRT24'!G18)</f>
        <v>0</v>
      </c>
      <c r="H18" s="7">
        <f t="shared" si="0"/>
        <v>90</v>
      </c>
      <c r="I18" s="7">
        <f>SUM('TST:TRT24'!I18)</f>
        <v>0</v>
      </c>
      <c r="J18" s="7">
        <f t="shared" si="1"/>
        <v>90</v>
      </c>
      <c r="K18" s="8">
        <f>SUM('TST:TRT24'!K18)</f>
        <v>6</v>
      </c>
      <c r="L18" s="8">
        <f>SUM('TST:TRT24'!L18)</f>
        <v>9</v>
      </c>
      <c r="M18" s="9">
        <f t="shared" si="2"/>
        <v>15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367</v>
      </c>
      <c r="G19" s="7">
        <f>SUM('TST:TRT24'!G19)</f>
        <v>0</v>
      </c>
      <c r="H19" s="7">
        <f t="shared" si="0"/>
        <v>367</v>
      </c>
      <c r="I19" s="7">
        <f>SUM('TST:TRT24'!I19)</f>
        <v>0</v>
      </c>
      <c r="J19" s="7">
        <f t="shared" si="1"/>
        <v>367</v>
      </c>
      <c r="K19" s="8">
        <f>SUM('TST:TRT24'!K19)</f>
        <v>9</v>
      </c>
      <c r="L19" s="8">
        <f>SUM('TST:TRT24'!L19)</f>
        <v>9</v>
      </c>
      <c r="M19" s="9">
        <f t="shared" si="2"/>
        <v>18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282</v>
      </c>
      <c r="H20" s="7">
        <f t="shared" si="0"/>
        <v>282</v>
      </c>
      <c r="I20" s="7">
        <f>SUM('TST:TRT24'!I20)</f>
        <v>0</v>
      </c>
      <c r="J20" s="7">
        <f t="shared" si="1"/>
        <v>282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41</v>
      </c>
      <c r="G21" s="7">
        <f>SUM('TST:TRT24'!G21)</f>
        <v>1207</v>
      </c>
      <c r="H21" s="7">
        <f t="shared" si="0"/>
        <v>1248</v>
      </c>
      <c r="I21" s="7">
        <f>SUM('TST:TRT24'!I21)</f>
        <v>0</v>
      </c>
      <c r="J21" s="7">
        <f t="shared" si="1"/>
        <v>1248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1</v>
      </c>
      <c r="G22" s="7">
        <f>SUM('TST:TRT24'!G22)</f>
        <v>506</v>
      </c>
      <c r="H22" s="7">
        <f t="shared" si="0"/>
        <v>507</v>
      </c>
      <c r="I22" s="7">
        <f>SUM('TST:TRT24'!I22)</f>
        <v>637</v>
      </c>
      <c r="J22" s="7">
        <f t="shared" si="1"/>
        <v>1144</v>
      </c>
      <c r="K22" s="8">
        <f>SUM('TST:TRT24'!K22)</f>
        <v>7</v>
      </c>
      <c r="L22" s="8">
        <f>SUM('TST:TRT24'!L22)</f>
        <v>5</v>
      </c>
      <c r="M22" s="9">
        <f t="shared" si="2"/>
        <v>12</v>
      </c>
      <c r="N22" s="8">
        <f>SUM('TST:TRT24'!N22)</f>
        <v>6</v>
      </c>
    </row>
    <row r="23" spans="1:14" ht="19.5" customHeight="1">
      <c r="A23" s="3"/>
      <c r="B23" s="98" t="s">
        <v>18</v>
      </c>
      <c r="C23" s="99"/>
      <c r="D23" s="99"/>
      <c r="E23" s="100"/>
      <c r="F23" s="39">
        <f t="shared" ref="F23:N23" si="3">SUM(F10:F22)</f>
        <v>14571</v>
      </c>
      <c r="G23" s="39">
        <f t="shared" si="3"/>
        <v>2023</v>
      </c>
      <c r="H23" s="40">
        <f t="shared" si="3"/>
        <v>16594</v>
      </c>
      <c r="I23" s="39">
        <f t="shared" si="3"/>
        <v>637</v>
      </c>
      <c r="J23" s="40">
        <f t="shared" si="3"/>
        <v>17231</v>
      </c>
      <c r="K23" s="41">
        <f t="shared" si="3"/>
        <v>7566</v>
      </c>
      <c r="L23" s="41">
        <f t="shared" si="3"/>
        <v>1473</v>
      </c>
      <c r="M23" s="39">
        <f t="shared" si="3"/>
        <v>9039</v>
      </c>
      <c r="N23" s="39">
        <f t="shared" si="3"/>
        <v>1708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15596</v>
      </c>
      <c r="G24" s="13">
        <f>SUM('TST:TRT24'!G24)</f>
        <v>182</v>
      </c>
      <c r="H24" s="13">
        <f>F24+G24</f>
        <v>15778</v>
      </c>
      <c r="I24" s="13">
        <f>SUM('TST:TRT24'!I24)</f>
        <v>0</v>
      </c>
      <c r="J24" s="13">
        <f t="shared" si="1"/>
        <v>15778</v>
      </c>
      <c r="K24" s="14">
        <f>SUM('TST:TRT24'!K24)</f>
        <v>9695</v>
      </c>
      <c r="L24" s="14">
        <f>SUM('TST:TRT24'!L24)</f>
        <v>1664</v>
      </c>
      <c r="M24" s="14">
        <f>K24+L24</f>
        <v>11359</v>
      </c>
      <c r="N24" s="14">
        <f>SUM('TST:TRT24'!N24)</f>
        <v>1990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854</v>
      </c>
      <c r="G25" s="13">
        <f>SUM('TST:TRT24'!G25)</f>
        <v>0</v>
      </c>
      <c r="H25" s="13">
        <f t="shared" ref="H25:H50" si="4">F25+G25</f>
        <v>854</v>
      </c>
      <c r="I25" s="13">
        <f>SUM('TST:TRT24'!I25)</f>
        <v>0</v>
      </c>
      <c r="J25" s="13">
        <f t="shared" si="1"/>
        <v>854</v>
      </c>
      <c r="K25" s="14">
        <f>SUM('TST:TRT24'!K25)</f>
        <v>38</v>
      </c>
      <c r="L25" s="14">
        <f>SUM('TST:TRT24'!L25)</f>
        <v>13</v>
      </c>
      <c r="M25" s="14">
        <f t="shared" ref="M25:M36" si="5">K25+L25</f>
        <v>51</v>
      </c>
      <c r="N25" s="14">
        <f>SUM('TST:TRT24'!N25)</f>
        <v>15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1071</v>
      </c>
      <c r="G26" s="13">
        <f>SUM('TST:TRT24'!G26)</f>
        <v>0</v>
      </c>
      <c r="H26" s="13">
        <f t="shared" si="4"/>
        <v>1071</v>
      </c>
      <c r="I26" s="13">
        <f>SUM('TST:TRT24'!I26)</f>
        <v>0</v>
      </c>
      <c r="J26" s="13">
        <f t="shared" si="1"/>
        <v>1071</v>
      </c>
      <c r="K26" s="14">
        <f>SUM('TST:TRT24'!K26)</f>
        <v>40</v>
      </c>
      <c r="L26" s="14">
        <f>SUM('TST:TRT24'!L26)</f>
        <v>10</v>
      </c>
      <c r="M26" s="14">
        <f t="shared" si="5"/>
        <v>50</v>
      </c>
      <c r="N26" s="14">
        <f>SUM('TST:TRT24'!N26)</f>
        <v>11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983</v>
      </c>
      <c r="G27" s="13">
        <f>SUM('TST:TRT24'!G27)</f>
        <v>0</v>
      </c>
      <c r="H27" s="13">
        <f t="shared" si="4"/>
        <v>983</v>
      </c>
      <c r="I27" s="13">
        <f>SUM('TST:TRT24'!I27)</f>
        <v>0</v>
      </c>
      <c r="J27" s="13">
        <f t="shared" si="1"/>
        <v>983</v>
      </c>
      <c r="K27" s="14">
        <f>SUM('TST:TRT24'!K27)</f>
        <v>36</v>
      </c>
      <c r="L27" s="14">
        <f>SUM('TST:TRT24'!L27)</f>
        <v>15</v>
      </c>
      <c r="M27" s="14">
        <f t="shared" si="5"/>
        <v>51</v>
      </c>
      <c r="N27" s="14">
        <f>SUM('TST:TRT24'!N27)</f>
        <v>21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869</v>
      </c>
      <c r="G28" s="13">
        <f>SUM('TST:TRT24'!G28)</f>
        <v>0</v>
      </c>
      <c r="H28" s="13">
        <f t="shared" si="4"/>
        <v>869</v>
      </c>
      <c r="I28" s="13">
        <f>SUM('TST:TRT24'!I28)</f>
        <v>0</v>
      </c>
      <c r="J28" s="13">
        <f t="shared" si="1"/>
        <v>869</v>
      </c>
      <c r="K28" s="14">
        <f>SUM('TST:TRT24'!K28)</f>
        <v>15</v>
      </c>
      <c r="L28" s="14">
        <f>SUM('TST:TRT24'!L28)</f>
        <v>11</v>
      </c>
      <c r="M28" s="14">
        <f t="shared" si="5"/>
        <v>26</v>
      </c>
      <c r="N28" s="14">
        <f>SUM('TST:TRT24'!N28)</f>
        <v>11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385</v>
      </c>
      <c r="G29" s="13">
        <f>SUM('TST:TRT24'!G29)</f>
        <v>0</v>
      </c>
      <c r="H29" s="13">
        <f t="shared" si="4"/>
        <v>385</v>
      </c>
      <c r="I29" s="13">
        <f>SUM('TST:TRT24'!I29)</f>
        <v>0</v>
      </c>
      <c r="J29" s="13">
        <f t="shared" si="1"/>
        <v>385</v>
      </c>
      <c r="K29" s="14">
        <f>SUM('TST:TRT24'!K29)</f>
        <v>16</v>
      </c>
      <c r="L29" s="14">
        <f>SUM('TST:TRT24'!L29)</f>
        <v>14</v>
      </c>
      <c r="M29" s="14">
        <f t="shared" si="5"/>
        <v>30</v>
      </c>
      <c r="N29" s="14">
        <f>SUM('TST:TRT24'!N29)</f>
        <v>16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364</v>
      </c>
      <c r="G30" s="13">
        <f>SUM('TST:TRT24'!G30)</f>
        <v>0</v>
      </c>
      <c r="H30" s="13">
        <f t="shared" si="4"/>
        <v>364</v>
      </c>
      <c r="I30" s="13">
        <f>SUM('TST:TRT24'!I30)</f>
        <v>0</v>
      </c>
      <c r="J30" s="13">
        <f t="shared" si="1"/>
        <v>364</v>
      </c>
      <c r="K30" s="14">
        <f>SUM('TST:TRT24'!K30)</f>
        <v>12</v>
      </c>
      <c r="L30" s="14">
        <f>SUM('TST:TRT24'!L30)</f>
        <v>10</v>
      </c>
      <c r="M30" s="14">
        <f t="shared" si="5"/>
        <v>22</v>
      </c>
      <c r="N30" s="14">
        <f>SUM('TST:TRT24'!N30)</f>
        <v>12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121</v>
      </c>
      <c r="G31" s="13">
        <f>SUM('TST:TRT24'!G31)</f>
        <v>0</v>
      </c>
      <c r="H31" s="13">
        <f t="shared" si="4"/>
        <v>121</v>
      </c>
      <c r="I31" s="13">
        <f>SUM('TST:TRT24'!I31)</f>
        <v>0</v>
      </c>
      <c r="J31" s="13">
        <f t="shared" si="1"/>
        <v>121</v>
      </c>
      <c r="K31" s="14">
        <f>SUM('TST:TRT24'!K31)</f>
        <v>14</v>
      </c>
      <c r="L31" s="14">
        <f>SUM('TST:TRT24'!L31)</f>
        <v>20</v>
      </c>
      <c r="M31" s="14">
        <f t="shared" si="5"/>
        <v>34</v>
      </c>
      <c r="N31" s="14">
        <f>SUM('TST:TRT24'!N31)</f>
        <v>28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115</v>
      </c>
      <c r="G32" s="13">
        <f>SUM('TST:TRT24'!G32)</f>
        <v>0</v>
      </c>
      <c r="H32" s="13">
        <f t="shared" si="4"/>
        <v>115</v>
      </c>
      <c r="I32" s="13">
        <f>SUM('TST:TRT24'!I32)</f>
        <v>0</v>
      </c>
      <c r="J32" s="13">
        <f t="shared" si="1"/>
        <v>115</v>
      </c>
      <c r="K32" s="14">
        <f>SUM('TST:TRT24'!K32)</f>
        <v>13</v>
      </c>
      <c r="L32" s="14">
        <f>SUM('TST:TRT24'!L32)</f>
        <v>12</v>
      </c>
      <c r="M32" s="14">
        <f t="shared" si="5"/>
        <v>25</v>
      </c>
      <c r="N32" s="14">
        <f>SUM('TST:TRT24'!N32)</f>
        <v>20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308</v>
      </c>
      <c r="G33" s="13">
        <f>SUM('TST:TRT24'!G33)</f>
        <v>2</v>
      </c>
      <c r="H33" s="13">
        <f t="shared" si="4"/>
        <v>310</v>
      </c>
      <c r="I33" s="13">
        <f>SUM('TST:TRT24'!I33)</f>
        <v>0</v>
      </c>
      <c r="J33" s="13">
        <f t="shared" si="1"/>
        <v>310</v>
      </c>
      <c r="K33" s="14">
        <f>SUM('TST:TRT24'!K33)</f>
        <v>6</v>
      </c>
      <c r="L33" s="14">
        <f>SUM('TST:TRT24'!L33)</f>
        <v>9</v>
      </c>
      <c r="M33" s="14">
        <f t="shared" si="5"/>
        <v>15</v>
      </c>
      <c r="N33" s="14">
        <f>SUM('TST:TRT24'!N33)</f>
        <v>9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474</v>
      </c>
      <c r="H34" s="13">
        <f t="shared" si="4"/>
        <v>474</v>
      </c>
      <c r="I34" s="13">
        <f>SUM('TST:TRT24'!I34)</f>
        <v>0</v>
      </c>
      <c r="J34" s="13">
        <f t="shared" si="1"/>
        <v>474</v>
      </c>
      <c r="K34" s="14">
        <f>SUM('TST:TRT24'!K34)</f>
        <v>6</v>
      </c>
      <c r="L34" s="14">
        <f>SUM('TST:TRT24'!L34)</f>
        <v>8</v>
      </c>
      <c r="M34" s="14">
        <f t="shared" si="5"/>
        <v>14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40</v>
      </c>
      <c r="G35" s="13">
        <f>SUM('TST:TRT24'!G35)</f>
        <v>1393</v>
      </c>
      <c r="H35" s="13">
        <f t="shared" si="4"/>
        <v>1433</v>
      </c>
      <c r="I35" s="13">
        <f>SUM('TST:TRT24'!I35)</f>
        <v>0</v>
      </c>
      <c r="J35" s="13">
        <f t="shared" si="1"/>
        <v>1433</v>
      </c>
      <c r="K35" s="14">
        <f>SUM('TST:TRT24'!K35)</f>
        <v>3</v>
      </c>
      <c r="L35" s="14">
        <f>SUM('TST:TRT24'!L35)</f>
        <v>6</v>
      </c>
      <c r="M35" s="14">
        <f t="shared" si="5"/>
        <v>9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26</v>
      </c>
      <c r="G36" s="13">
        <f>SUM('TST:TRT24'!G36)</f>
        <v>885</v>
      </c>
      <c r="H36" s="13">
        <f t="shared" si="4"/>
        <v>911</v>
      </c>
      <c r="I36" s="13">
        <f>SUM('TST:TRT24'!I36)</f>
        <v>2384</v>
      </c>
      <c r="J36" s="13">
        <f t="shared" si="1"/>
        <v>3295</v>
      </c>
      <c r="K36" s="14">
        <f>SUM('TST:TRT24'!K36)</f>
        <v>8</v>
      </c>
      <c r="L36" s="14">
        <f>SUM('TST:TRT24'!L36)</f>
        <v>14</v>
      </c>
      <c r="M36" s="14">
        <f t="shared" si="5"/>
        <v>22</v>
      </c>
      <c r="N36" s="14">
        <f>SUM('TST:TRT24'!N36)</f>
        <v>16</v>
      </c>
    </row>
    <row r="37" spans="1:15" ht="19.5" customHeight="1">
      <c r="A37" s="3"/>
      <c r="B37" s="101" t="s">
        <v>19</v>
      </c>
      <c r="C37" s="102"/>
      <c r="D37" s="102"/>
      <c r="E37" s="102"/>
      <c r="F37" s="38">
        <f t="shared" ref="F37:N37" si="6">SUM(F24:F36)</f>
        <v>20732</v>
      </c>
      <c r="G37" s="38">
        <f t="shared" si="6"/>
        <v>2936</v>
      </c>
      <c r="H37" s="38">
        <f t="shared" si="6"/>
        <v>23668</v>
      </c>
      <c r="I37" s="38">
        <f t="shared" si="6"/>
        <v>2384</v>
      </c>
      <c r="J37" s="38">
        <f t="shared" si="6"/>
        <v>26052</v>
      </c>
      <c r="K37" s="38">
        <f t="shared" si="6"/>
        <v>9902</v>
      </c>
      <c r="L37" s="38">
        <f t="shared" si="6"/>
        <v>1806</v>
      </c>
      <c r="M37" s="38">
        <f t="shared" si="6"/>
        <v>11708</v>
      </c>
      <c r="N37" s="38">
        <f t="shared" si="6"/>
        <v>2165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70</v>
      </c>
      <c r="G38" s="32">
        <f>SUM('TST:TRT24'!G38)</f>
        <v>0</v>
      </c>
      <c r="H38" s="32">
        <f t="shared" si="4"/>
        <v>70</v>
      </c>
      <c r="I38" s="32">
        <f>SUM('TST:TRT24'!I38)</f>
        <v>0</v>
      </c>
      <c r="J38" s="32">
        <f t="shared" si="1"/>
        <v>70</v>
      </c>
      <c r="K38" s="33">
        <f>SUM('TST:TRT24'!K38)</f>
        <v>24</v>
      </c>
      <c r="L38" s="33">
        <f>SUM('TST:TRT24'!L38)</f>
        <v>12</v>
      </c>
      <c r="M38" s="33">
        <f>K38+L38</f>
        <v>36</v>
      </c>
      <c r="N38" s="33">
        <f>SUM('TST:TRT24'!N38)</f>
        <v>12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2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0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162</v>
      </c>
      <c r="J50" s="34">
        <f t="shared" si="1"/>
        <v>162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103" t="s">
        <v>20</v>
      </c>
      <c r="C51" s="103"/>
      <c r="D51" s="103"/>
      <c r="E51" s="103"/>
      <c r="F51" s="42">
        <f t="shared" ref="F51:N51" si="8">SUM(F38:F50)</f>
        <v>70</v>
      </c>
      <c r="G51" s="42">
        <f t="shared" si="8"/>
        <v>0</v>
      </c>
      <c r="H51" s="42">
        <f t="shared" si="8"/>
        <v>70</v>
      </c>
      <c r="I51" s="42">
        <f t="shared" si="8"/>
        <v>162</v>
      </c>
      <c r="J51" s="42">
        <f t="shared" si="8"/>
        <v>232</v>
      </c>
      <c r="K51" s="42">
        <f t="shared" si="8"/>
        <v>26</v>
      </c>
      <c r="L51" s="42">
        <f t="shared" si="8"/>
        <v>16</v>
      </c>
      <c r="M51" s="42">
        <f t="shared" si="8"/>
        <v>42</v>
      </c>
      <c r="N51" s="42">
        <f t="shared" si="8"/>
        <v>18</v>
      </c>
    </row>
    <row r="52" spans="1:14" ht="19.5" customHeight="1">
      <c r="B52" s="105" t="s">
        <v>34</v>
      </c>
      <c r="C52" s="106"/>
      <c r="D52" s="106"/>
      <c r="E52" s="107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28</v>
      </c>
      <c r="L52" s="43">
        <f>SUM('TST:TRT24'!L52)</f>
        <v>59</v>
      </c>
      <c r="M52" s="43">
        <f>SUM('TST:TRT24'!M52)</f>
        <v>51</v>
      </c>
      <c r="N52" s="43">
        <f>SUM('TST:TRT24'!N52)</f>
        <v>66</v>
      </c>
    </row>
    <row r="53" spans="1:14" ht="19.5" customHeight="1">
      <c r="B53" s="97" t="s">
        <v>36</v>
      </c>
      <c r="C53" s="97"/>
      <c r="D53" s="97"/>
      <c r="E53" s="97"/>
      <c r="F53" s="36">
        <f>+F23+F37+F51+F52</f>
        <v>35373</v>
      </c>
      <c r="G53" s="36">
        <f t="shared" ref="G53:J53" si="9">+G23+G37+G51+G52</f>
        <v>4961</v>
      </c>
      <c r="H53" s="36">
        <f t="shared" si="9"/>
        <v>40332</v>
      </c>
      <c r="I53" s="36">
        <f t="shared" si="9"/>
        <v>3183</v>
      </c>
      <c r="J53" s="36">
        <f t="shared" si="9"/>
        <v>43515</v>
      </c>
      <c r="K53" s="36">
        <f>+K23+K37+K51+K52</f>
        <v>17522</v>
      </c>
      <c r="L53" s="36">
        <f t="shared" ref="L53:N53" si="10">+L23+L37+L51+L52</f>
        <v>3354</v>
      </c>
      <c r="M53" s="36">
        <f>K53+L53</f>
        <v>20876</v>
      </c>
      <c r="N53" s="36">
        <f t="shared" si="10"/>
        <v>3957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48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192</v>
      </c>
      <c r="G10" s="68"/>
      <c r="H10" s="69">
        <f>F10+G10</f>
        <v>192</v>
      </c>
      <c r="I10" s="70"/>
      <c r="J10" s="69">
        <f>H10+I10</f>
        <v>192</v>
      </c>
      <c r="K10" s="71">
        <v>203</v>
      </c>
      <c r="L10" s="71">
        <v>40</v>
      </c>
      <c r="M10" s="72">
        <f t="shared" ref="M10:M12" si="0">K10+L10</f>
        <v>243</v>
      </c>
      <c r="N10" s="71">
        <v>47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48</v>
      </c>
      <c r="G11" s="68"/>
      <c r="H11" s="69">
        <f t="shared" ref="H11:H22" si="1">F11+G11</f>
        <v>48</v>
      </c>
      <c r="I11" s="70"/>
      <c r="J11" s="69">
        <f t="shared" ref="J11:J50" si="2">H11+I11</f>
        <v>48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19</v>
      </c>
      <c r="G12" s="68"/>
      <c r="H12" s="69">
        <f t="shared" si="1"/>
        <v>19</v>
      </c>
      <c r="I12" s="70"/>
      <c r="J12" s="69">
        <f t="shared" si="2"/>
        <v>19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41</v>
      </c>
      <c r="G13" s="68"/>
      <c r="H13" s="69">
        <f t="shared" si="1"/>
        <v>41</v>
      </c>
      <c r="I13" s="70"/>
      <c r="J13" s="69">
        <f t="shared" si="2"/>
        <v>41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30</v>
      </c>
      <c r="G14" s="68"/>
      <c r="H14" s="69">
        <f t="shared" si="1"/>
        <v>30</v>
      </c>
      <c r="I14" s="70"/>
      <c r="J14" s="69">
        <f t="shared" si="2"/>
        <v>30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17</v>
      </c>
      <c r="G15" s="68"/>
      <c r="H15" s="69">
        <f t="shared" si="1"/>
        <v>17</v>
      </c>
      <c r="I15" s="70"/>
      <c r="J15" s="69">
        <f t="shared" si="2"/>
        <v>17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6</v>
      </c>
      <c r="G16" s="68"/>
      <c r="H16" s="69">
        <f t="shared" si="1"/>
        <v>6</v>
      </c>
      <c r="I16" s="70"/>
      <c r="J16" s="69">
        <f t="shared" si="2"/>
        <v>6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10</v>
      </c>
      <c r="G17" s="68"/>
      <c r="H17" s="69">
        <f t="shared" si="1"/>
        <v>10</v>
      </c>
      <c r="I17" s="70"/>
      <c r="J17" s="69">
        <f t="shared" si="2"/>
        <v>10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12</v>
      </c>
      <c r="G18" s="68"/>
      <c r="H18" s="69">
        <f t="shared" si="1"/>
        <v>12</v>
      </c>
      <c r="I18" s="70"/>
      <c r="J18" s="69">
        <f t="shared" si="2"/>
        <v>12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32</v>
      </c>
      <c r="G19" s="68"/>
      <c r="H19" s="69">
        <f t="shared" si="1"/>
        <v>32</v>
      </c>
      <c r="I19" s="70"/>
      <c r="J19" s="69">
        <f t="shared" si="2"/>
        <v>32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6</v>
      </c>
      <c r="H20" s="69">
        <f t="shared" si="1"/>
        <v>6</v>
      </c>
      <c r="I20" s="70"/>
      <c r="J20" s="69">
        <f t="shared" si="2"/>
        <v>6</v>
      </c>
      <c r="K20" s="71">
        <v>1</v>
      </c>
      <c r="L20" s="71">
        <v>0</v>
      </c>
      <c r="M20" s="72">
        <f t="shared" si="3"/>
        <v>1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55</v>
      </c>
      <c r="H21" s="69">
        <f t="shared" si="1"/>
        <v>55</v>
      </c>
      <c r="I21" s="70"/>
      <c r="J21" s="69">
        <f t="shared" si="2"/>
        <v>55</v>
      </c>
      <c r="K21" s="71">
        <v>0</v>
      </c>
      <c r="L21" s="71">
        <v>2</v>
      </c>
      <c r="M21" s="72">
        <f t="shared" si="3"/>
        <v>2</v>
      </c>
      <c r="N21" s="71">
        <v>4</v>
      </c>
    </row>
    <row r="22" spans="2:14">
      <c r="B22" s="78"/>
      <c r="C22" s="76"/>
      <c r="D22" s="66"/>
      <c r="E22" s="79">
        <v>1</v>
      </c>
      <c r="F22" s="68">
        <v>0</v>
      </c>
      <c r="G22" s="68">
        <v>23</v>
      </c>
      <c r="H22" s="69">
        <f t="shared" si="1"/>
        <v>23</v>
      </c>
      <c r="I22" s="70">
        <v>9</v>
      </c>
      <c r="J22" s="69">
        <f t="shared" si="2"/>
        <v>32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407</v>
      </c>
      <c r="G23" s="69">
        <f>SUM(G10:G22)</f>
        <v>84</v>
      </c>
      <c r="H23" s="80">
        <f>SUM(H10:H22)</f>
        <v>491</v>
      </c>
      <c r="I23" s="69">
        <f t="shared" ref="I23:N23" si="4">SUM(I10:I22)</f>
        <v>9</v>
      </c>
      <c r="J23" s="80">
        <f>SUM(J10:J22)</f>
        <v>500</v>
      </c>
      <c r="K23" s="81">
        <f>SUM(K10:K22)</f>
        <v>207</v>
      </c>
      <c r="L23" s="81">
        <f>SUM(L10:L22)</f>
        <v>42</v>
      </c>
      <c r="M23" s="69">
        <f t="shared" si="4"/>
        <v>249</v>
      </c>
      <c r="N23" s="69">
        <f t="shared" si="4"/>
        <v>51</v>
      </c>
    </row>
    <row r="24" spans="2:14">
      <c r="B24" s="73"/>
      <c r="C24" s="73"/>
      <c r="D24" s="82"/>
      <c r="E24" s="78">
        <v>13</v>
      </c>
      <c r="F24" s="68">
        <v>428</v>
      </c>
      <c r="G24" s="68"/>
      <c r="H24" s="69">
        <f>F24+G24</f>
        <v>428</v>
      </c>
      <c r="I24" s="70"/>
      <c r="J24" s="69">
        <f t="shared" si="2"/>
        <v>428</v>
      </c>
      <c r="K24" s="71">
        <v>333</v>
      </c>
      <c r="L24" s="71">
        <v>99</v>
      </c>
      <c r="M24" s="83">
        <f t="shared" ref="M24:M36" si="5">K24+L24</f>
        <v>432</v>
      </c>
      <c r="N24" s="84">
        <v>118</v>
      </c>
    </row>
    <row r="25" spans="2:14">
      <c r="B25" s="73"/>
      <c r="C25" s="73" t="s">
        <v>0</v>
      </c>
      <c r="D25" s="82"/>
      <c r="E25" s="75">
        <v>12</v>
      </c>
      <c r="F25" s="68">
        <v>34</v>
      </c>
      <c r="G25" s="68"/>
      <c r="H25" s="69">
        <f t="shared" ref="H25:H50" si="6">F25+G25</f>
        <v>34</v>
      </c>
      <c r="I25" s="70"/>
      <c r="J25" s="69">
        <f t="shared" si="2"/>
        <v>34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21</v>
      </c>
      <c r="G26" s="68"/>
      <c r="H26" s="69">
        <f t="shared" si="6"/>
        <v>21</v>
      </c>
      <c r="I26" s="70"/>
      <c r="J26" s="69">
        <f t="shared" si="2"/>
        <v>21</v>
      </c>
      <c r="K26" s="71">
        <v>3</v>
      </c>
      <c r="L26" s="71">
        <v>0</v>
      </c>
      <c r="M26" s="83">
        <f t="shared" si="5"/>
        <v>3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43</v>
      </c>
      <c r="G27" s="68"/>
      <c r="H27" s="69">
        <f t="shared" si="6"/>
        <v>43</v>
      </c>
      <c r="I27" s="70"/>
      <c r="J27" s="69">
        <f t="shared" si="2"/>
        <v>43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28</v>
      </c>
      <c r="G28" s="68"/>
      <c r="H28" s="69">
        <f t="shared" si="6"/>
        <v>28</v>
      </c>
      <c r="I28" s="70"/>
      <c r="J28" s="69">
        <f t="shared" si="2"/>
        <v>28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21</v>
      </c>
      <c r="G29" s="68"/>
      <c r="H29" s="69">
        <f t="shared" si="6"/>
        <v>21</v>
      </c>
      <c r="I29" s="70"/>
      <c r="J29" s="69">
        <f t="shared" si="2"/>
        <v>21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18</v>
      </c>
      <c r="G30" s="68"/>
      <c r="H30" s="69">
        <f t="shared" si="6"/>
        <v>18</v>
      </c>
      <c r="I30" s="70"/>
      <c r="J30" s="69">
        <f t="shared" si="2"/>
        <v>18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4</v>
      </c>
      <c r="G31" s="68"/>
      <c r="H31" s="69">
        <f t="shared" si="6"/>
        <v>4</v>
      </c>
      <c r="I31" s="70"/>
      <c r="J31" s="69">
        <f t="shared" si="2"/>
        <v>4</v>
      </c>
      <c r="K31" s="71">
        <v>0</v>
      </c>
      <c r="L31" s="71">
        <v>1</v>
      </c>
      <c r="M31" s="83">
        <f t="shared" si="5"/>
        <v>1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68">
        <v>14</v>
      </c>
      <c r="G32" s="68"/>
      <c r="H32" s="69">
        <f t="shared" si="6"/>
        <v>14</v>
      </c>
      <c r="I32" s="70"/>
      <c r="J32" s="69">
        <f t="shared" si="2"/>
        <v>14</v>
      </c>
      <c r="K32" s="71">
        <v>0</v>
      </c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75">
        <v>4</v>
      </c>
      <c r="F33" s="68">
        <v>27</v>
      </c>
      <c r="G33" s="68"/>
      <c r="H33" s="69">
        <f t="shared" si="6"/>
        <v>27</v>
      </c>
      <c r="I33" s="70"/>
      <c r="J33" s="69">
        <f t="shared" si="2"/>
        <v>27</v>
      </c>
      <c r="K33" s="71">
        <v>2</v>
      </c>
      <c r="L33" s="71">
        <v>0</v>
      </c>
      <c r="M33" s="83">
        <f t="shared" si="5"/>
        <v>2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6</v>
      </c>
      <c r="H34" s="69">
        <f t="shared" si="6"/>
        <v>6</v>
      </c>
      <c r="I34" s="70"/>
      <c r="J34" s="69">
        <f t="shared" si="2"/>
        <v>6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83</v>
      </c>
      <c r="H35" s="69">
        <f t="shared" si="6"/>
        <v>83</v>
      </c>
      <c r="I35" s="70"/>
      <c r="J35" s="69">
        <f t="shared" si="2"/>
        <v>83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49</v>
      </c>
      <c r="H36" s="69">
        <f t="shared" si="6"/>
        <v>49</v>
      </c>
      <c r="I36" s="70">
        <v>68</v>
      </c>
      <c r="J36" s="69">
        <f>H36+I36</f>
        <v>117</v>
      </c>
      <c r="K36" s="71">
        <v>1</v>
      </c>
      <c r="L36" s="71">
        <v>2</v>
      </c>
      <c r="M36" s="83">
        <f t="shared" si="5"/>
        <v>3</v>
      </c>
      <c r="N36" s="84">
        <v>3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638</v>
      </c>
      <c r="G37" s="69">
        <f t="shared" si="7"/>
        <v>138</v>
      </c>
      <c r="H37" s="85">
        <f t="shared" si="7"/>
        <v>776</v>
      </c>
      <c r="I37" s="86">
        <f t="shared" si="7"/>
        <v>68</v>
      </c>
      <c r="J37" s="80">
        <f t="shared" si="7"/>
        <v>844</v>
      </c>
      <c r="K37" s="81">
        <f t="shared" si="7"/>
        <v>340</v>
      </c>
      <c r="L37" s="69">
        <f t="shared" si="7"/>
        <v>103</v>
      </c>
      <c r="M37" s="80">
        <f t="shared" si="7"/>
        <v>443</v>
      </c>
      <c r="N37" s="81">
        <f t="shared" si="7"/>
        <v>124</v>
      </c>
    </row>
    <row r="38" spans="2:14">
      <c r="B38" s="79"/>
      <c r="C38" s="79"/>
      <c r="D38" s="87"/>
      <c r="E38" s="75">
        <v>13</v>
      </c>
      <c r="F38" s="70">
        <v>1</v>
      </c>
      <c r="G38" s="70"/>
      <c r="H38" s="69">
        <f t="shared" si="6"/>
        <v>1</v>
      </c>
      <c r="I38" s="70"/>
      <c r="J38" s="69">
        <f t="shared" si="2"/>
        <v>1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/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/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/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1</v>
      </c>
      <c r="M41" s="83">
        <f t="shared" si="8"/>
        <v>1</v>
      </c>
      <c r="N41" s="84">
        <v>2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/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/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/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/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/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/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9</v>
      </c>
      <c r="J50" s="88">
        <f t="shared" si="2"/>
        <v>9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3</v>
      </c>
      <c r="L52" s="70">
        <v>3</v>
      </c>
      <c r="M52" s="70">
        <v>6</v>
      </c>
      <c r="N52" s="70">
        <v>6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1046</v>
      </c>
      <c r="G53" s="90">
        <f t="shared" ref="G53:J53" si="10">+G23+G37+G51+G52</f>
        <v>222</v>
      </c>
      <c r="H53" s="90">
        <f t="shared" si="10"/>
        <v>1268</v>
      </c>
      <c r="I53" s="90">
        <f t="shared" si="10"/>
        <v>86</v>
      </c>
      <c r="J53" s="90">
        <f t="shared" si="10"/>
        <v>1354</v>
      </c>
      <c r="K53" s="90">
        <f>+K23+K37+K51+K52</f>
        <v>552</v>
      </c>
      <c r="L53" s="90">
        <f t="shared" ref="L53:N53" si="11">+L23+L37+L51+L52</f>
        <v>150</v>
      </c>
      <c r="M53" s="90">
        <f t="shared" si="11"/>
        <v>702</v>
      </c>
      <c r="N53" s="90">
        <f t="shared" si="11"/>
        <v>184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X46" sqref="X4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588</v>
      </c>
      <c r="G10" s="68">
        <v>0</v>
      </c>
      <c r="H10" s="69">
        <f>F10+G10</f>
        <v>588</v>
      </c>
      <c r="I10" s="70">
        <v>0</v>
      </c>
      <c r="J10" s="69">
        <f>H10+I10</f>
        <v>588</v>
      </c>
      <c r="K10" s="71">
        <v>340</v>
      </c>
      <c r="L10" s="71">
        <v>39</v>
      </c>
      <c r="M10" s="72">
        <f t="shared" ref="M10:M12" si="0">K10+L10</f>
        <v>379</v>
      </c>
      <c r="N10" s="71">
        <v>42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62</v>
      </c>
      <c r="G11" s="68">
        <v>0</v>
      </c>
      <c r="H11" s="69">
        <f t="shared" ref="H11:H22" si="1">F11+G11</f>
        <v>62</v>
      </c>
      <c r="I11" s="70">
        <v>0</v>
      </c>
      <c r="J11" s="69">
        <f t="shared" ref="J11:J50" si="2">H11+I11</f>
        <v>62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83</v>
      </c>
      <c r="G12" s="68">
        <v>0</v>
      </c>
      <c r="H12" s="69">
        <f t="shared" si="1"/>
        <v>83</v>
      </c>
      <c r="I12" s="70">
        <v>0</v>
      </c>
      <c r="J12" s="69">
        <f t="shared" si="2"/>
        <v>83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21</v>
      </c>
      <c r="G13" s="68">
        <v>0</v>
      </c>
      <c r="H13" s="69">
        <f t="shared" si="1"/>
        <v>21</v>
      </c>
      <c r="I13" s="70">
        <v>0</v>
      </c>
      <c r="J13" s="69">
        <f t="shared" si="2"/>
        <v>21</v>
      </c>
      <c r="K13" s="71">
        <v>1</v>
      </c>
      <c r="L13" s="71">
        <v>0</v>
      </c>
      <c r="M13" s="72">
        <f>K13+L13</f>
        <v>1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28</v>
      </c>
      <c r="G14" s="68">
        <v>0</v>
      </c>
      <c r="H14" s="69">
        <f t="shared" si="1"/>
        <v>28</v>
      </c>
      <c r="I14" s="70">
        <v>0</v>
      </c>
      <c r="J14" s="69">
        <f t="shared" si="2"/>
        <v>28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11</v>
      </c>
      <c r="G15" s="68">
        <v>0</v>
      </c>
      <c r="H15" s="69">
        <f t="shared" si="1"/>
        <v>11</v>
      </c>
      <c r="I15" s="70">
        <v>0</v>
      </c>
      <c r="J15" s="69">
        <f t="shared" si="2"/>
        <v>11</v>
      </c>
      <c r="K15" s="71">
        <v>2</v>
      </c>
      <c r="L15" s="71">
        <v>0</v>
      </c>
      <c r="M15" s="72">
        <f t="shared" si="3"/>
        <v>2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9</v>
      </c>
      <c r="G16" s="68">
        <v>0</v>
      </c>
      <c r="H16" s="69">
        <f t="shared" si="1"/>
        <v>9</v>
      </c>
      <c r="I16" s="70">
        <v>0</v>
      </c>
      <c r="J16" s="69">
        <f t="shared" si="2"/>
        <v>9</v>
      </c>
      <c r="K16" s="71">
        <v>0</v>
      </c>
      <c r="L16" s="71">
        <v>1</v>
      </c>
      <c r="M16" s="72">
        <f t="shared" si="3"/>
        <v>1</v>
      </c>
      <c r="N16" s="71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9</v>
      </c>
      <c r="G17" s="68">
        <v>0</v>
      </c>
      <c r="H17" s="69">
        <f t="shared" si="1"/>
        <v>9</v>
      </c>
      <c r="I17" s="70">
        <v>0</v>
      </c>
      <c r="J17" s="69">
        <f t="shared" si="2"/>
        <v>9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7</v>
      </c>
      <c r="G18" s="68">
        <v>0</v>
      </c>
      <c r="H18" s="69">
        <f t="shared" si="1"/>
        <v>7</v>
      </c>
      <c r="I18" s="70">
        <v>0</v>
      </c>
      <c r="J18" s="69">
        <f t="shared" si="2"/>
        <v>7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18</v>
      </c>
      <c r="G19" s="68">
        <v>0</v>
      </c>
      <c r="H19" s="69">
        <f t="shared" si="1"/>
        <v>18</v>
      </c>
      <c r="I19" s="70">
        <v>0</v>
      </c>
      <c r="J19" s="69">
        <f t="shared" si="2"/>
        <v>18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7</v>
      </c>
      <c r="H20" s="69">
        <f t="shared" si="1"/>
        <v>7</v>
      </c>
      <c r="I20" s="70">
        <v>0</v>
      </c>
      <c r="J20" s="69">
        <f t="shared" si="2"/>
        <v>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76</v>
      </c>
      <c r="H21" s="69">
        <f t="shared" si="1"/>
        <v>76</v>
      </c>
      <c r="I21" s="70">
        <v>0</v>
      </c>
      <c r="J21" s="69">
        <f t="shared" si="2"/>
        <v>76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26</v>
      </c>
      <c r="H22" s="69">
        <f t="shared" si="1"/>
        <v>26</v>
      </c>
      <c r="I22" s="70">
        <v>35</v>
      </c>
      <c r="J22" s="69">
        <f t="shared" si="2"/>
        <v>61</v>
      </c>
      <c r="K22" s="71">
        <v>0</v>
      </c>
      <c r="L22" s="71">
        <v>1</v>
      </c>
      <c r="M22" s="72">
        <f t="shared" si="3"/>
        <v>1</v>
      </c>
      <c r="N22" s="71">
        <v>1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836</v>
      </c>
      <c r="G23" s="69">
        <f>SUM(G10:G22)</f>
        <v>109</v>
      </c>
      <c r="H23" s="80">
        <f>SUM(H10:H22)</f>
        <v>945</v>
      </c>
      <c r="I23" s="69">
        <f t="shared" ref="I23:N23" si="4">SUM(I10:I22)</f>
        <v>35</v>
      </c>
      <c r="J23" s="80">
        <f>SUM(J10:J22)</f>
        <v>980</v>
      </c>
      <c r="K23" s="81">
        <f>SUM(K10:K22)</f>
        <v>345</v>
      </c>
      <c r="L23" s="81">
        <f>SUM(L10:L22)</f>
        <v>41</v>
      </c>
      <c r="M23" s="69">
        <f t="shared" si="4"/>
        <v>386</v>
      </c>
      <c r="N23" s="69">
        <f t="shared" si="4"/>
        <v>44</v>
      </c>
    </row>
    <row r="24" spans="2:14">
      <c r="B24" s="73"/>
      <c r="C24" s="73"/>
      <c r="D24" s="82"/>
      <c r="E24" s="78">
        <v>13</v>
      </c>
      <c r="F24" s="68">
        <v>941</v>
      </c>
      <c r="G24" s="68">
        <v>0</v>
      </c>
      <c r="H24" s="69">
        <f>F24+G24</f>
        <v>941</v>
      </c>
      <c r="I24" s="70">
        <v>0</v>
      </c>
      <c r="J24" s="69">
        <f t="shared" si="2"/>
        <v>941</v>
      </c>
      <c r="K24" s="71">
        <v>471</v>
      </c>
      <c r="L24" s="71">
        <v>65</v>
      </c>
      <c r="M24" s="83">
        <f t="shared" ref="M24:M36" si="5">K24+L24</f>
        <v>536</v>
      </c>
      <c r="N24" s="84">
        <v>70</v>
      </c>
    </row>
    <row r="25" spans="2:14">
      <c r="B25" s="73"/>
      <c r="C25" s="73" t="s">
        <v>0</v>
      </c>
      <c r="D25" s="82"/>
      <c r="E25" s="75">
        <v>12</v>
      </c>
      <c r="F25" s="68">
        <v>60</v>
      </c>
      <c r="G25" s="68">
        <v>0</v>
      </c>
      <c r="H25" s="69">
        <f t="shared" ref="H25:H50" si="6">F25+G25</f>
        <v>60</v>
      </c>
      <c r="I25" s="70">
        <v>0</v>
      </c>
      <c r="J25" s="69">
        <f t="shared" si="2"/>
        <v>60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53</v>
      </c>
      <c r="G26" s="68">
        <v>0</v>
      </c>
      <c r="H26" s="69">
        <f t="shared" si="6"/>
        <v>53</v>
      </c>
      <c r="I26" s="70">
        <v>0</v>
      </c>
      <c r="J26" s="69">
        <f t="shared" si="2"/>
        <v>53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40</v>
      </c>
      <c r="G27" s="68">
        <v>0</v>
      </c>
      <c r="H27" s="69">
        <f t="shared" si="6"/>
        <v>40</v>
      </c>
      <c r="I27" s="70">
        <v>0</v>
      </c>
      <c r="J27" s="69">
        <f t="shared" si="2"/>
        <v>40</v>
      </c>
      <c r="K27" s="71">
        <v>4</v>
      </c>
      <c r="L27" s="71">
        <v>0</v>
      </c>
      <c r="M27" s="83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44</v>
      </c>
      <c r="G28" s="68">
        <v>0</v>
      </c>
      <c r="H28" s="69">
        <f t="shared" si="6"/>
        <v>44</v>
      </c>
      <c r="I28" s="70">
        <v>0</v>
      </c>
      <c r="J28" s="69">
        <f t="shared" si="2"/>
        <v>44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15</v>
      </c>
      <c r="G29" s="68">
        <v>0</v>
      </c>
      <c r="H29" s="69">
        <f t="shared" si="6"/>
        <v>15</v>
      </c>
      <c r="I29" s="70">
        <v>0</v>
      </c>
      <c r="J29" s="69">
        <f t="shared" si="2"/>
        <v>15</v>
      </c>
      <c r="K29" s="71">
        <v>1</v>
      </c>
      <c r="L29" s="71">
        <v>0</v>
      </c>
      <c r="M29" s="83">
        <f t="shared" si="5"/>
        <v>1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21</v>
      </c>
      <c r="G30" s="68">
        <v>0</v>
      </c>
      <c r="H30" s="69">
        <f t="shared" si="6"/>
        <v>21</v>
      </c>
      <c r="I30" s="70">
        <v>0</v>
      </c>
      <c r="J30" s="69">
        <f t="shared" si="2"/>
        <v>21</v>
      </c>
      <c r="K30" s="71">
        <v>2</v>
      </c>
      <c r="L30" s="71">
        <v>0</v>
      </c>
      <c r="M30" s="83">
        <f t="shared" si="5"/>
        <v>2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8</v>
      </c>
      <c r="G31" s="68">
        <v>0</v>
      </c>
      <c r="H31" s="69">
        <f t="shared" si="6"/>
        <v>8</v>
      </c>
      <c r="I31" s="70">
        <v>0</v>
      </c>
      <c r="J31" s="69">
        <f t="shared" si="2"/>
        <v>8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7</v>
      </c>
      <c r="G32" s="68">
        <v>0</v>
      </c>
      <c r="H32" s="69">
        <f t="shared" si="6"/>
        <v>7</v>
      </c>
      <c r="I32" s="70">
        <v>0</v>
      </c>
      <c r="J32" s="69">
        <f t="shared" si="2"/>
        <v>7</v>
      </c>
      <c r="K32" s="71">
        <v>2</v>
      </c>
      <c r="L32" s="71">
        <v>1</v>
      </c>
      <c r="M32" s="83">
        <f t="shared" si="5"/>
        <v>3</v>
      </c>
      <c r="N32" s="84">
        <v>1</v>
      </c>
    </row>
    <row r="33" spans="2:14">
      <c r="B33" s="73"/>
      <c r="C33" s="73"/>
      <c r="D33" s="82"/>
      <c r="E33" s="75">
        <v>4</v>
      </c>
      <c r="F33" s="68">
        <v>16</v>
      </c>
      <c r="G33" s="68">
        <v>0</v>
      </c>
      <c r="H33" s="69">
        <f t="shared" si="6"/>
        <v>16</v>
      </c>
      <c r="I33" s="70">
        <v>0</v>
      </c>
      <c r="J33" s="69">
        <f t="shared" si="2"/>
        <v>16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4</v>
      </c>
      <c r="H34" s="69">
        <f t="shared" si="6"/>
        <v>4</v>
      </c>
      <c r="I34" s="70">
        <v>0</v>
      </c>
      <c r="J34" s="69">
        <f t="shared" si="2"/>
        <v>4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73</v>
      </c>
      <c r="H35" s="69">
        <f t="shared" si="6"/>
        <v>73</v>
      </c>
      <c r="I35" s="70">
        <v>0</v>
      </c>
      <c r="J35" s="69">
        <f t="shared" si="2"/>
        <v>73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56</v>
      </c>
      <c r="H36" s="69">
        <f t="shared" si="6"/>
        <v>56</v>
      </c>
      <c r="I36" s="70">
        <v>134</v>
      </c>
      <c r="J36" s="69">
        <f>H36+I36</f>
        <v>190</v>
      </c>
      <c r="K36" s="71">
        <v>1</v>
      </c>
      <c r="L36" s="71">
        <v>1</v>
      </c>
      <c r="M36" s="83">
        <f t="shared" si="5"/>
        <v>2</v>
      </c>
      <c r="N36" s="84">
        <v>1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1205</v>
      </c>
      <c r="G37" s="69">
        <f t="shared" si="7"/>
        <v>133</v>
      </c>
      <c r="H37" s="85">
        <f t="shared" si="7"/>
        <v>1338</v>
      </c>
      <c r="I37" s="86">
        <f t="shared" si="7"/>
        <v>134</v>
      </c>
      <c r="J37" s="80">
        <f t="shared" si="7"/>
        <v>1472</v>
      </c>
      <c r="K37" s="81">
        <f t="shared" si="7"/>
        <v>485</v>
      </c>
      <c r="L37" s="69">
        <f t="shared" si="7"/>
        <v>67</v>
      </c>
      <c r="M37" s="80">
        <f t="shared" si="7"/>
        <v>552</v>
      </c>
      <c r="N37" s="81">
        <f t="shared" si="7"/>
        <v>72</v>
      </c>
    </row>
    <row r="38" spans="2:14">
      <c r="B38" s="79"/>
      <c r="C38" s="79"/>
      <c r="D38" s="87"/>
      <c r="E38" s="75">
        <v>13</v>
      </c>
      <c r="F38" s="70">
        <v>8</v>
      </c>
      <c r="G38" s="70">
        <v>0</v>
      </c>
      <c r="H38" s="69">
        <f t="shared" si="6"/>
        <v>8</v>
      </c>
      <c r="I38" s="70">
        <v>0</v>
      </c>
      <c r="J38" s="69">
        <f t="shared" si="2"/>
        <v>8</v>
      </c>
      <c r="K38" s="84">
        <v>5</v>
      </c>
      <c r="L38" s="84">
        <v>0</v>
      </c>
      <c r="M38" s="83">
        <f>K38+L38</f>
        <v>5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1</v>
      </c>
      <c r="L39" s="84">
        <v>0</v>
      </c>
      <c r="M39" s="83">
        <f t="shared" ref="M39:M50" si="8">K39+L39</f>
        <v>1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1</v>
      </c>
      <c r="L46" s="84">
        <v>0</v>
      </c>
      <c r="M46" s="83">
        <f t="shared" si="8"/>
        <v>1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18</v>
      </c>
      <c r="J50" s="88">
        <f t="shared" si="2"/>
        <v>18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18</v>
      </c>
      <c r="J51" s="69">
        <f t="shared" si="9"/>
        <v>26</v>
      </c>
      <c r="K51" s="69">
        <f t="shared" si="9"/>
        <v>7</v>
      </c>
      <c r="L51" s="69">
        <f t="shared" si="9"/>
        <v>0</v>
      </c>
      <c r="M51" s="69">
        <f t="shared" si="9"/>
        <v>7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2049</v>
      </c>
      <c r="G53" s="90">
        <f t="shared" ref="G53:J53" si="10">+G23+G37+G51+G52</f>
        <v>242</v>
      </c>
      <c r="H53" s="90">
        <f t="shared" si="10"/>
        <v>2291</v>
      </c>
      <c r="I53" s="90">
        <f t="shared" si="10"/>
        <v>187</v>
      </c>
      <c r="J53" s="90">
        <f t="shared" si="10"/>
        <v>2478</v>
      </c>
      <c r="K53" s="90">
        <f>+K23+K37+K51+K52</f>
        <v>837</v>
      </c>
      <c r="L53" s="90">
        <f t="shared" ref="L53:N53" si="11">+L23+L37+L51+L52</f>
        <v>108</v>
      </c>
      <c r="M53" s="90">
        <f t="shared" si="11"/>
        <v>945</v>
      </c>
      <c r="N53" s="90">
        <f t="shared" si="11"/>
        <v>116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T44" sqref="T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240</v>
      </c>
      <c r="G10" s="68">
        <v>6</v>
      </c>
      <c r="H10" s="69">
        <f>F10+G10</f>
        <v>246</v>
      </c>
      <c r="I10" s="70">
        <v>0</v>
      </c>
      <c r="J10" s="69">
        <f>H10+I10</f>
        <v>246</v>
      </c>
      <c r="K10" s="71">
        <v>379</v>
      </c>
      <c r="L10" s="71">
        <v>41</v>
      </c>
      <c r="M10" s="72">
        <f t="shared" ref="M10:M12" si="0">K10+L10</f>
        <v>420</v>
      </c>
      <c r="N10" s="71">
        <v>44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28</v>
      </c>
      <c r="G11" s="68">
        <v>0</v>
      </c>
      <c r="H11" s="69">
        <f t="shared" ref="H11:H22" si="1">F11+G11</f>
        <v>28</v>
      </c>
      <c r="I11" s="70">
        <v>0</v>
      </c>
      <c r="J11" s="69">
        <f t="shared" ref="J11:J50" si="2">H11+I11</f>
        <v>28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18</v>
      </c>
      <c r="G12" s="68">
        <v>0</v>
      </c>
      <c r="H12" s="69">
        <f t="shared" si="1"/>
        <v>18</v>
      </c>
      <c r="I12" s="70">
        <v>0</v>
      </c>
      <c r="J12" s="69">
        <f t="shared" si="2"/>
        <v>18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26</v>
      </c>
      <c r="G13" s="68">
        <v>0</v>
      </c>
      <c r="H13" s="69">
        <f t="shared" si="1"/>
        <v>26</v>
      </c>
      <c r="I13" s="70">
        <v>0</v>
      </c>
      <c r="J13" s="69">
        <f t="shared" si="2"/>
        <v>26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35</v>
      </c>
      <c r="G14" s="68">
        <v>0</v>
      </c>
      <c r="H14" s="69">
        <f t="shared" si="1"/>
        <v>35</v>
      </c>
      <c r="I14" s="70">
        <v>0</v>
      </c>
      <c r="J14" s="69">
        <f t="shared" si="2"/>
        <v>35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20</v>
      </c>
      <c r="G15" s="68">
        <v>0</v>
      </c>
      <c r="H15" s="69">
        <f t="shared" si="1"/>
        <v>20</v>
      </c>
      <c r="I15" s="70">
        <v>0</v>
      </c>
      <c r="J15" s="69">
        <f t="shared" si="2"/>
        <v>20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</v>
      </c>
      <c r="G16" s="68">
        <v>0</v>
      </c>
      <c r="H16" s="69">
        <f t="shared" si="1"/>
        <v>2</v>
      </c>
      <c r="I16" s="70">
        <v>0</v>
      </c>
      <c r="J16" s="69">
        <f t="shared" si="2"/>
        <v>2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15</v>
      </c>
      <c r="G19" s="68">
        <v>0</v>
      </c>
      <c r="H19" s="69">
        <f t="shared" si="1"/>
        <v>15</v>
      </c>
      <c r="I19" s="70">
        <v>0</v>
      </c>
      <c r="J19" s="69">
        <f t="shared" si="2"/>
        <v>15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11</v>
      </c>
      <c r="H20" s="69">
        <f t="shared" si="1"/>
        <v>11</v>
      </c>
      <c r="I20" s="70">
        <v>0</v>
      </c>
      <c r="J20" s="69">
        <f t="shared" si="2"/>
        <v>11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37</v>
      </c>
      <c r="H21" s="69">
        <f t="shared" si="1"/>
        <v>37</v>
      </c>
      <c r="I21" s="70">
        <v>0</v>
      </c>
      <c r="J21" s="69">
        <f t="shared" si="2"/>
        <v>37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31</v>
      </c>
      <c r="J22" s="69">
        <f t="shared" si="2"/>
        <v>37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384</v>
      </c>
      <c r="G23" s="69">
        <f>SUM(G10:G22)</f>
        <v>60</v>
      </c>
      <c r="H23" s="80">
        <f>SUM(H10:H22)</f>
        <v>444</v>
      </c>
      <c r="I23" s="69">
        <f t="shared" ref="I23:N23" si="4">SUM(I10:I22)</f>
        <v>31</v>
      </c>
      <c r="J23" s="80">
        <f>SUM(J10:J22)</f>
        <v>475</v>
      </c>
      <c r="K23" s="81">
        <f>SUM(K10:K22)</f>
        <v>382</v>
      </c>
      <c r="L23" s="81">
        <f>SUM(L10:L22)</f>
        <v>41</v>
      </c>
      <c r="M23" s="69">
        <f t="shared" si="4"/>
        <v>423</v>
      </c>
      <c r="N23" s="69">
        <f t="shared" si="4"/>
        <v>44</v>
      </c>
    </row>
    <row r="24" spans="2:14">
      <c r="B24" s="73"/>
      <c r="C24" s="73"/>
      <c r="D24" s="82"/>
      <c r="E24" s="78">
        <v>13</v>
      </c>
      <c r="F24" s="68">
        <v>317</v>
      </c>
      <c r="G24" s="68">
        <v>20</v>
      </c>
      <c r="H24" s="69">
        <f>F24+G24</f>
        <v>337</v>
      </c>
      <c r="I24" s="70">
        <v>0</v>
      </c>
      <c r="J24" s="69">
        <f t="shared" si="2"/>
        <v>337</v>
      </c>
      <c r="K24" s="71">
        <v>331</v>
      </c>
      <c r="L24" s="71">
        <v>46</v>
      </c>
      <c r="M24" s="83">
        <f t="shared" ref="M24:M36" si="5">K24+L24</f>
        <v>377</v>
      </c>
      <c r="N24" s="84">
        <v>58</v>
      </c>
    </row>
    <row r="25" spans="2:14">
      <c r="B25" s="73"/>
      <c r="C25" s="73" t="s">
        <v>0</v>
      </c>
      <c r="D25" s="82"/>
      <c r="E25" s="75">
        <v>12</v>
      </c>
      <c r="F25" s="68">
        <v>26</v>
      </c>
      <c r="G25" s="68">
        <v>0</v>
      </c>
      <c r="H25" s="69">
        <f t="shared" ref="H25:H50" si="6">F25+G25</f>
        <v>26</v>
      </c>
      <c r="I25" s="70">
        <v>0</v>
      </c>
      <c r="J25" s="69">
        <f t="shared" si="2"/>
        <v>26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47</v>
      </c>
      <c r="G26" s="68">
        <v>0</v>
      </c>
      <c r="H26" s="69">
        <f t="shared" si="6"/>
        <v>47</v>
      </c>
      <c r="I26" s="70">
        <v>0</v>
      </c>
      <c r="J26" s="69">
        <f t="shared" si="2"/>
        <v>47</v>
      </c>
      <c r="K26" s="71">
        <v>2</v>
      </c>
      <c r="L26" s="71"/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28</v>
      </c>
      <c r="G27" s="68">
        <v>0</v>
      </c>
      <c r="H27" s="69">
        <f t="shared" si="6"/>
        <v>28</v>
      </c>
      <c r="I27" s="70">
        <v>0</v>
      </c>
      <c r="J27" s="69">
        <f t="shared" si="2"/>
        <v>28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39</v>
      </c>
      <c r="G28" s="68">
        <v>0</v>
      </c>
      <c r="H28" s="69">
        <f t="shared" si="6"/>
        <v>39</v>
      </c>
      <c r="I28" s="70">
        <v>0</v>
      </c>
      <c r="J28" s="69">
        <f t="shared" si="2"/>
        <v>39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23</v>
      </c>
      <c r="G29" s="68">
        <v>0</v>
      </c>
      <c r="H29" s="69">
        <f t="shared" si="6"/>
        <v>23</v>
      </c>
      <c r="I29" s="70">
        <v>0</v>
      </c>
      <c r="J29" s="69">
        <f t="shared" si="2"/>
        <v>23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</v>
      </c>
      <c r="G30" s="68">
        <v>0</v>
      </c>
      <c r="H30" s="69">
        <f t="shared" si="6"/>
        <v>1</v>
      </c>
      <c r="I30" s="70">
        <v>0</v>
      </c>
      <c r="J30" s="69">
        <f t="shared" si="2"/>
        <v>1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2</v>
      </c>
      <c r="G32" s="68">
        <v>0</v>
      </c>
      <c r="H32" s="69">
        <f t="shared" si="6"/>
        <v>2</v>
      </c>
      <c r="I32" s="70">
        <v>0</v>
      </c>
      <c r="J32" s="69">
        <f t="shared" si="2"/>
        <v>2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7</v>
      </c>
      <c r="G33" s="68">
        <v>0</v>
      </c>
      <c r="H33" s="69">
        <f t="shared" si="6"/>
        <v>7</v>
      </c>
      <c r="I33" s="70">
        <v>0</v>
      </c>
      <c r="J33" s="69">
        <f t="shared" si="2"/>
        <v>7</v>
      </c>
      <c r="K33" s="71">
        <v>1</v>
      </c>
      <c r="L33" s="71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18</v>
      </c>
      <c r="H34" s="69">
        <f t="shared" si="6"/>
        <v>18</v>
      </c>
      <c r="I34" s="70">
        <v>0</v>
      </c>
      <c r="J34" s="69">
        <f t="shared" si="2"/>
        <v>18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60</v>
      </c>
      <c r="H35" s="69">
        <f t="shared" si="6"/>
        <v>60</v>
      </c>
      <c r="I35" s="70">
        <v>0</v>
      </c>
      <c r="J35" s="69">
        <f t="shared" si="2"/>
        <v>60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8</v>
      </c>
      <c r="H36" s="69">
        <f t="shared" si="6"/>
        <v>8</v>
      </c>
      <c r="I36" s="70">
        <v>34</v>
      </c>
      <c r="J36" s="69">
        <f>H36+I36</f>
        <v>42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491</v>
      </c>
      <c r="G37" s="69">
        <f t="shared" si="7"/>
        <v>106</v>
      </c>
      <c r="H37" s="85">
        <f t="shared" si="7"/>
        <v>597</v>
      </c>
      <c r="I37" s="86">
        <f t="shared" si="7"/>
        <v>34</v>
      </c>
      <c r="J37" s="80">
        <f t="shared" si="7"/>
        <v>631</v>
      </c>
      <c r="K37" s="81">
        <f t="shared" si="7"/>
        <v>335</v>
      </c>
      <c r="L37" s="69">
        <f t="shared" si="7"/>
        <v>47</v>
      </c>
      <c r="M37" s="80">
        <f t="shared" si="7"/>
        <v>382</v>
      </c>
      <c r="N37" s="81">
        <f t="shared" si="7"/>
        <v>59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2</v>
      </c>
      <c r="L38" s="84">
        <v>0</v>
      </c>
      <c r="M38" s="83">
        <f>K38+L38</f>
        <v>2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3</v>
      </c>
      <c r="J50" s="88">
        <f t="shared" si="2"/>
        <v>3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877</v>
      </c>
      <c r="G53" s="90">
        <f t="shared" ref="G53:J53" si="10">+G23+G37+G51+G52</f>
        <v>166</v>
      </c>
      <c r="H53" s="90">
        <f t="shared" si="10"/>
        <v>1043</v>
      </c>
      <c r="I53" s="90">
        <f t="shared" si="10"/>
        <v>68</v>
      </c>
      <c r="J53" s="90">
        <f t="shared" si="10"/>
        <v>1111</v>
      </c>
      <c r="K53" s="90">
        <f>+K23+K37+K51+K52</f>
        <v>719</v>
      </c>
      <c r="L53" s="90">
        <f t="shared" ref="L53:N53" si="11">+L23+L37+L51+L52</f>
        <v>89</v>
      </c>
      <c r="M53" s="90">
        <f t="shared" si="11"/>
        <v>808</v>
      </c>
      <c r="N53" s="90">
        <f t="shared" si="11"/>
        <v>104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R42" sqref="R4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156</v>
      </c>
      <c r="G10" s="68">
        <v>0</v>
      </c>
      <c r="H10" s="69">
        <f>F10+G10</f>
        <v>156</v>
      </c>
      <c r="I10" s="70">
        <v>0</v>
      </c>
      <c r="J10" s="69">
        <f>H10+I10</f>
        <v>156</v>
      </c>
      <c r="K10" s="71">
        <v>192</v>
      </c>
      <c r="L10" s="71">
        <v>36</v>
      </c>
      <c r="M10" s="72">
        <f t="shared" ref="M10:M12" si="0">K10+L10</f>
        <v>228</v>
      </c>
      <c r="N10" s="71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15</v>
      </c>
      <c r="G11" s="68">
        <v>0</v>
      </c>
      <c r="H11" s="69">
        <f t="shared" ref="H11:H22" si="1">F11+G11</f>
        <v>15</v>
      </c>
      <c r="I11" s="70">
        <v>0</v>
      </c>
      <c r="J11" s="69">
        <f t="shared" ref="J11:J50" si="2">H11+I11</f>
        <v>15</v>
      </c>
      <c r="K11" s="71">
        <v>3</v>
      </c>
      <c r="L11" s="71">
        <v>0</v>
      </c>
      <c r="M11" s="72">
        <f t="shared" si="0"/>
        <v>3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19</v>
      </c>
      <c r="G12" s="68">
        <v>0</v>
      </c>
      <c r="H12" s="69">
        <f t="shared" si="1"/>
        <v>19</v>
      </c>
      <c r="I12" s="70">
        <v>0</v>
      </c>
      <c r="J12" s="69">
        <f t="shared" si="2"/>
        <v>19</v>
      </c>
      <c r="K12" s="71">
        <v>4</v>
      </c>
      <c r="L12" s="71">
        <v>0</v>
      </c>
      <c r="M12" s="72">
        <f t="shared" si="0"/>
        <v>4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16</v>
      </c>
      <c r="G13" s="68">
        <v>0</v>
      </c>
      <c r="H13" s="69">
        <f t="shared" si="1"/>
        <v>16</v>
      </c>
      <c r="I13" s="70">
        <v>0</v>
      </c>
      <c r="J13" s="69">
        <f t="shared" si="2"/>
        <v>16</v>
      </c>
      <c r="K13" s="71">
        <v>2</v>
      </c>
      <c r="L13" s="71">
        <v>0</v>
      </c>
      <c r="M13" s="72">
        <f>K13+L13</f>
        <v>2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5</v>
      </c>
      <c r="G14" s="68">
        <v>0</v>
      </c>
      <c r="H14" s="69">
        <f t="shared" si="1"/>
        <v>5</v>
      </c>
      <c r="I14" s="70">
        <v>0</v>
      </c>
      <c r="J14" s="69">
        <f t="shared" si="2"/>
        <v>5</v>
      </c>
      <c r="K14" s="71">
        <v>0</v>
      </c>
      <c r="L14" s="71">
        <v>1</v>
      </c>
      <c r="M14" s="72">
        <f t="shared" ref="M14:M22" si="3">K14+L14</f>
        <v>1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18</v>
      </c>
      <c r="G15" s="68">
        <v>0</v>
      </c>
      <c r="H15" s="69">
        <f t="shared" si="1"/>
        <v>18</v>
      </c>
      <c r="I15" s="70">
        <v>0</v>
      </c>
      <c r="J15" s="69">
        <f t="shared" si="2"/>
        <v>18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3</v>
      </c>
      <c r="G16" s="68">
        <v>0</v>
      </c>
      <c r="H16" s="69">
        <f t="shared" si="1"/>
        <v>3</v>
      </c>
      <c r="I16" s="70">
        <v>0</v>
      </c>
      <c r="J16" s="69">
        <f t="shared" si="2"/>
        <v>3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2</v>
      </c>
      <c r="L18" s="71">
        <v>0</v>
      </c>
      <c r="M18" s="72">
        <f t="shared" si="3"/>
        <v>2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17</v>
      </c>
      <c r="G19" s="68">
        <v>0</v>
      </c>
      <c r="H19" s="69">
        <f t="shared" si="1"/>
        <v>17</v>
      </c>
      <c r="I19" s="70">
        <v>0</v>
      </c>
      <c r="J19" s="69">
        <f t="shared" si="2"/>
        <v>17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27</v>
      </c>
      <c r="H20" s="69">
        <f t="shared" si="1"/>
        <v>27</v>
      </c>
      <c r="I20" s="70">
        <v>0</v>
      </c>
      <c r="J20" s="69">
        <f t="shared" si="2"/>
        <v>27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27</v>
      </c>
      <c r="H21" s="69">
        <f t="shared" si="1"/>
        <v>27</v>
      </c>
      <c r="I21" s="70">
        <v>0</v>
      </c>
      <c r="J21" s="69">
        <f t="shared" si="2"/>
        <v>27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8</v>
      </c>
      <c r="H22" s="69">
        <f t="shared" si="1"/>
        <v>8</v>
      </c>
      <c r="I22" s="70">
        <v>14</v>
      </c>
      <c r="J22" s="69">
        <f t="shared" si="2"/>
        <v>22</v>
      </c>
      <c r="K22" s="71">
        <v>0</v>
      </c>
      <c r="L22" s="71">
        <v>1</v>
      </c>
      <c r="M22" s="72">
        <f t="shared" si="3"/>
        <v>1</v>
      </c>
      <c r="N22" s="71">
        <v>1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252</v>
      </c>
      <c r="G23" s="69">
        <f>SUM(G10:G22)</f>
        <v>62</v>
      </c>
      <c r="H23" s="80">
        <f>SUM(H10:H22)</f>
        <v>314</v>
      </c>
      <c r="I23" s="69">
        <f t="shared" ref="I23:N23" si="4">SUM(I10:I22)</f>
        <v>14</v>
      </c>
      <c r="J23" s="80">
        <f>SUM(J10:J22)</f>
        <v>328</v>
      </c>
      <c r="K23" s="81">
        <f>SUM(K10:K22)</f>
        <v>204</v>
      </c>
      <c r="L23" s="81">
        <f>SUM(L10:L22)</f>
        <v>38</v>
      </c>
      <c r="M23" s="69">
        <f t="shared" si="4"/>
        <v>242</v>
      </c>
      <c r="N23" s="69">
        <f t="shared" si="4"/>
        <v>41</v>
      </c>
    </row>
    <row r="24" spans="2:14">
      <c r="B24" s="73"/>
      <c r="C24" s="73"/>
      <c r="D24" s="82"/>
      <c r="E24" s="78">
        <v>13</v>
      </c>
      <c r="F24" s="68">
        <v>311</v>
      </c>
      <c r="G24" s="68">
        <v>0</v>
      </c>
      <c r="H24" s="69">
        <f>F24+G24</f>
        <v>311</v>
      </c>
      <c r="I24" s="70">
        <v>0</v>
      </c>
      <c r="J24" s="69">
        <f t="shared" si="2"/>
        <v>311</v>
      </c>
      <c r="K24" s="71">
        <v>356</v>
      </c>
      <c r="L24" s="71">
        <v>103</v>
      </c>
      <c r="M24" s="83">
        <f t="shared" ref="M24:M36" si="5">K24+L24</f>
        <v>459</v>
      </c>
      <c r="N24" s="84">
        <v>130</v>
      </c>
    </row>
    <row r="25" spans="2:14">
      <c r="B25" s="73"/>
      <c r="C25" s="73" t="s">
        <v>0</v>
      </c>
      <c r="D25" s="82"/>
      <c r="E25" s="75">
        <v>12</v>
      </c>
      <c r="F25" s="68">
        <v>21</v>
      </c>
      <c r="G25" s="68">
        <v>0</v>
      </c>
      <c r="H25" s="69">
        <f t="shared" ref="H25:H50" si="6">F25+G25</f>
        <v>21</v>
      </c>
      <c r="I25" s="70">
        <v>0</v>
      </c>
      <c r="J25" s="69">
        <f t="shared" si="2"/>
        <v>21</v>
      </c>
      <c r="K25" s="71">
        <v>0</v>
      </c>
      <c r="L25" s="71">
        <v>2</v>
      </c>
      <c r="M25" s="83">
        <f t="shared" si="5"/>
        <v>2</v>
      </c>
      <c r="N25" s="84">
        <v>2</v>
      </c>
    </row>
    <row r="26" spans="2:14">
      <c r="B26" s="73" t="s">
        <v>7</v>
      </c>
      <c r="C26" s="78"/>
      <c r="D26" s="82"/>
      <c r="E26" s="75">
        <v>11</v>
      </c>
      <c r="F26" s="68">
        <v>35</v>
      </c>
      <c r="G26" s="68">
        <v>0</v>
      </c>
      <c r="H26" s="69">
        <f t="shared" si="6"/>
        <v>35</v>
      </c>
      <c r="I26" s="70">
        <v>0</v>
      </c>
      <c r="J26" s="69">
        <f t="shared" si="2"/>
        <v>35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38</v>
      </c>
      <c r="G27" s="68">
        <v>0</v>
      </c>
      <c r="H27" s="69">
        <f t="shared" si="6"/>
        <v>38</v>
      </c>
      <c r="I27" s="70">
        <v>0</v>
      </c>
      <c r="J27" s="69">
        <f t="shared" si="2"/>
        <v>38</v>
      </c>
      <c r="K27" s="71">
        <v>0</v>
      </c>
      <c r="L27" s="71">
        <v>1</v>
      </c>
      <c r="M27" s="83">
        <f t="shared" si="5"/>
        <v>1</v>
      </c>
      <c r="N27" s="8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</v>
      </c>
      <c r="G28" s="68">
        <v>0</v>
      </c>
      <c r="H28" s="69">
        <f t="shared" si="6"/>
        <v>1</v>
      </c>
      <c r="I28" s="70">
        <v>0</v>
      </c>
      <c r="J28" s="69">
        <f t="shared" si="2"/>
        <v>1</v>
      </c>
      <c r="K28" s="71">
        <v>1</v>
      </c>
      <c r="L28" s="71">
        <v>1</v>
      </c>
      <c r="M28" s="83">
        <f t="shared" si="5"/>
        <v>2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14</v>
      </c>
      <c r="G29" s="68">
        <v>0</v>
      </c>
      <c r="H29" s="69">
        <f t="shared" si="6"/>
        <v>14</v>
      </c>
      <c r="I29" s="70">
        <v>0</v>
      </c>
      <c r="J29" s="69">
        <f t="shared" si="2"/>
        <v>14</v>
      </c>
      <c r="K29" s="71">
        <v>1</v>
      </c>
      <c r="L29" s="71">
        <v>0</v>
      </c>
      <c r="M29" s="83">
        <f t="shared" si="5"/>
        <v>1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4</v>
      </c>
      <c r="G30" s="68">
        <v>0</v>
      </c>
      <c r="H30" s="69">
        <f t="shared" si="6"/>
        <v>4</v>
      </c>
      <c r="I30" s="70">
        <v>0</v>
      </c>
      <c r="J30" s="69">
        <f t="shared" si="2"/>
        <v>4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4</v>
      </c>
      <c r="G31" s="68">
        <v>0</v>
      </c>
      <c r="H31" s="69">
        <f t="shared" si="6"/>
        <v>4</v>
      </c>
      <c r="I31" s="70">
        <v>0</v>
      </c>
      <c r="J31" s="69">
        <f t="shared" si="2"/>
        <v>4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7</v>
      </c>
      <c r="G32" s="68">
        <v>0</v>
      </c>
      <c r="H32" s="69">
        <f t="shared" si="6"/>
        <v>7</v>
      </c>
      <c r="I32" s="70">
        <v>0</v>
      </c>
      <c r="J32" s="69">
        <f t="shared" si="2"/>
        <v>7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29</v>
      </c>
      <c r="G33" s="68">
        <v>0</v>
      </c>
      <c r="H33" s="69">
        <f t="shared" si="6"/>
        <v>29</v>
      </c>
      <c r="I33" s="70">
        <v>0</v>
      </c>
      <c r="J33" s="69">
        <f t="shared" si="2"/>
        <v>29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51</v>
      </c>
      <c r="H34" s="69">
        <f t="shared" si="6"/>
        <v>51</v>
      </c>
      <c r="I34" s="70">
        <v>0</v>
      </c>
      <c r="J34" s="69">
        <f t="shared" si="2"/>
        <v>51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>
        <v>0</v>
      </c>
      <c r="G35" s="68">
        <v>27</v>
      </c>
      <c r="H35" s="69">
        <f t="shared" si="6"/>
        <v>27</v>
      </c>
      <c r="I35" s="70">
        <v>0</v>
      </c>
      <c r="J35" s="69">
        <f t="shared" si="2"/>
        <v>27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32</v>
      </c>
      <c r="H36" s="69">
        <f t="shared" si="6"/>
        <v>32</v>
      </c>
      <c r="I36" s="70">
        <v>133</v>
      </c>
      <c r="J36" s="69">
        <f>H36+I36</f>
        <v>165</v>
      </c>
      <c r="K36" s="71">
        <v>0</v>
      </c>
      <c r="L36" s="71">
        <v>1</v>
      </c>
      <c r="M36" s="83">
        <f t="shared" si="5"/>
        <v>1</v>
      </c>
      <c r="N36" s="84">
        <v>2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464</v>
      </c>
      <c r="G37" s="69">
        <f t="shared" si="7"/>
        <v>110</v>
      </c>
      <c r="H37" s="85">
        <f t="shared" si="7"/>
        <v>574</v>
      </c>
      <c r="I37" s="86">
        <f t="shared" si="7"/>
        <v>133</v>
      </c>
      <c r="J37" s="80">
        <f t="shared" si="7"/>
        <v>707</v>
      </c>
      <c r="K37" s="81">
        <f t="shared" si="7"/>
        <v>359</v>
      </c>
      <c r="L37" s="69">
        <f t="shared" si="7"/>
        <v>110</v>
      </c>
      <c r="M37" s="80">
        <f t="shared" si="7"/>
        <v>469</v>
      </c>
      <c r="N37" s="81">
        <f t="shared" si="7"/>
        <v>138</v>
      </c>
    </row>
    <row r="38" spans="2:14">
      <c r="B38" s="79"/>
      <c r="C38" s="79"/>
      <c r="D38" s="87"/>
      <c r="E38" s="75">
        <v>13</v>
      </c>
      <c r="F38" s="70">
        <v>6</v>
      </c>
      <c r="G38" s="70">
        <v>0</v>
      </c>
      <c r="H38" s="69">
        <f t="shared" si="6"/>
        <v>6</v>
      </c>
      <c r="I38" s="70">
        <v>0</v>
      </c>
      <c r="J38" s="69">
        <f t="shared" si="2"/>
        <v>6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722</v>
      </c>
      <c r="G53" s="90">
        <f t="shared" ref="G53:J53" si="10">+G23+G37+G51+G52</f>
        <v>172</v>
      </c>
      <c r="H53" s="90">
        <f t="shared" si="10"/>
        <v>894</v>
      </c>
      <c r="I53" s="90">
        <f t="shared" si="10"/>
        <v>151</v>
      </c>
      <c r="J53" s="90">
        <f t="shared" si="10"/>
        <v>1045</v>
      </c>
      <c r="K53" s="90">
        <f>+K23+K37+K51+K52</f>
        <v>564</v>
      </c>
      <c r="L53" s="90">
        <f t="shared" ref="L53:N53" si="11">+L23+L37+L51+L52</f>
        <v>148</v>
      </c>
      <c r="M53" s="90">
        <f t="shared" si="11"/>
        <v>712</v>
      </c>
      <c r="N53" s="90">
        <f t="shared" si="11"/>
        <v>179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F52:N52 N38:N50 K38:L50" name="dados a serem preenchidos pelos TRTs_1_2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269</v>
      </c>
      <c r="G10" s="68">
        <v>0</v>
      </c>
      <c r="H10" s="69">
        <f>F10+G10</f>
        <v>269</v>
      </c>
      <c r="I10" s="70">
        <v>0</v>
      </c>
      <c r="J10" s="69">
        <f>H10+I10</f>
        <v>269</v>
      </c>
      <c r="K10" s="71">
        <v>371</v>
      </c>
      <c r="L10" s="71">
        <v>37</v>
      </c>
      <c r="M10" s="72">
        <f t="shared" ref="M10:M12" si="0">K10+L10</f>
        <v>408</v>
      </c>
      <c r="N10" s="71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48</v>
      </c>
      <c r="G11" s="68">
        <v>0</v>
      </c>
      <c r="H11" s="69">
        <f t="shared" ref="H11:H22" si="1">F11+G11</f>
        <v>48</v>
      </c>
      <c r="I11" s="70">
        <v>0</v>
      </c>
      <c r="J11" s="69">
        <f t="shared" ref="J11:J50" si="2">H11+I11</f>
        <v>48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72</v>
      </c>
      <c r="G12" s="68">
        <v>0</v>
      </c>
      <c r="H12" s="69">
        <f t="shared" si="1"/>
        <v>72</v>
      </c>
      <c r="I12" s="70">
        <v>0</v>
      </c>
      <c r="J12" s="69">
        <f t="shared" si="2"/>
        <v>72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35</v>
      </c>
      <c r="G13" s="68">
        <v>0</v>
      </c>
      <c r="H13" s="69">
        <f t="shared" si="1"/>
        <v>35</v>
      </c>
      <c r="I13" s="70">
        <v>0</v>
      </c>
      <c r="J13" s="69">
        <f t="shared" si="2"/>
        <v>35</v>
      </c>
      <c r="K13" s="71">
        <v>1</v>
      </c>
      <c r="L13" s="71">
        <v>0</v>
      </c>
      <c r="M13" s="72">
        <f>K13+L13</f>
        <v>1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23</v>
      </c>
      <c r="G14" s="68">
        <v>0</v>
      </c>
      <c r="H14" s="69">
        <f t="shared" si="1"/>
        <v>23</v>
      </c>
      <c r="I14" s="70">
        <v>0</v>
      </c>
      <c r="J14" s="69">
        <f t="shared" si="2"/>
        <v>23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4</v>
      </c>
      <c r="G15" s="68">
        <v>0</v>
      </c>
      <c r="H15" s="69">
        <f t="shared" si="1"/>
        <v>4</v>
      </c>
      <c r="I15" s="70">
        <v>0</v>
      </c>
      <c r="J15" s="69">
        <f t="shared" si="2"/>
        <v>4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23</v>
      </c>
      <c r="G16" s="68">
        <v>0</v>
      </c>
      <c r="H16" s="69">
        <f t="shared" si="1"/>
        <v>23</v>
      </c>
      <c r="I16" s="70">
        <v>0</v>
      </c>
      <c r="J16" s="69">
        <f t="shared" si="2"/>
        <v>23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6</v>
      </c>
      <c r="G17" s="68">
        <v>0</v>
      </c>
      <c r="H17" s="69">
        <f t="shared" si="1"/>
        <v>6</v>
      </c>
      <c r="I17" s="70">
        <v>0</v>
      </c>
      <c r="J17" s="69">
        <f t="shared" si="2"/>
        <v>6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14</v>
      </c>
      <c r="G19" s="68">
        <v>0</v>
      </c>
      <c r="H19" s="69">
        <f t="shared" si="1"/>
        <v>14</v>
      </c>
      <c r="I19" s="70">
        <v>0</v>
      </c>
      <c r="J19" s="69">
        <f t="shared" si="2"/>
        <v>14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16</v>
      </c>
      <c r="H20" s="69">
        <f t="shared" si="1"/>
        <v>16</v>
      </c>
      <c r="I20" s="70">
        <v>0</v>
      </c>
      <c r="J20" s="69">
        <f t="shared" si="2"/>
        <v>16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53</v>
      </c>
      <c r="H21" s="69">
        <f t="shared" si="1"/>
        <v>53</v>
      </c>
      <c r="I21" s="70">
        <v>0</v>
      </c>
      <c r="J21" s="69">
        <f t="shared" si="2"/>
        <v>53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14</v>
      </c>
      <c r="H22" s="69">
        <f t="shared" si="1"/>
        <v>14</v>
      </c>
      <c r="I22" s="70">
        <v>27</v>
      </c>
      <c r="J22" s="69">
        <f t="shared" si="2"/>
        <v>41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498</v>
      </c>
      <c r="G23" s="69">
        <f>SUM(G10:G22)</f>
        <v>83</v>
      </c>
      <c r="H23" s="80">
        <f>SUM(H10:H22)</f>
        <v>581</v>
      </c>
      <c r="I23" s="69">
        <f t="shared" ref="I23:N23" si="4">SUM(I10:I22)</f>
        <v>27</v>
      </c>
      <c r="J23" s="80">
        <f>SUM(J10:J22)</f>
        <v>608</v>
      </c>
      <c r="K23" s="81">
        <f>SUM(K10:K22)</f>
        <v>374</v>
      </c>
      <c r="L23" s="81">
        <f>SUM(L10:L22)</f>
        <v>37</v>
      </c>
      <c r="M23" s="69">
        <f t="shared" si="4"/>
        <v>411</v>
      </c>
      <c r="N23" s="69">
        <f t="shared" si="4"/>
        <v>41</v>
      </c>
    </row>
    <row r="24" spans="2:14">
      <c r="B24" s="73"/>
      <c r="C24" s="73"/>
      <c r="D24" s="82"/>
      <c r="E24" s="78">
        <v>13</v>
      </c>
      <c r="F24" s="68">
        <v>560</v>
      </c>
      <c r="G24" s="68">
        <v>0</v>
      </c>
      <c r="H24" s="69">
        <f>F24+G24</f>
        <v>560</v>
      </c>
      <c r="I24" s="70">
        <v>0</v>
      </c>
      <c r="J24" s="69">
        <f t="shared" si="2"/>
        <v>560</v>
      </c>
      <c r="K24" s="71">
        <v>493</v>
      </c>
      <c r="L24" s="71">
        <v>53</v>
      </c>
      <c r="M24" s="83">
        <f t="shared" ref="M24:M36" si="5">K24+L24</f>
        <v>546</v>
      </c>
      <c r="N24" s="84">
        <v>60</v>
      </c>
    </row>
    <row r="25" spans="2:14">
      <c r="B25" s="73"/>
      <c r="C25" s="73" t="s">
        <v>0</v>
      </c>
      <c r="D25" s="82"/>
      <c r="E25" s="75">
        <v>12</v>
      </c>
      <c r="F25" s="68">
        <v>27</v>
      </c>
      <c r="G25" s="68">
        <v>0</v>
      </c>
      <c r="H25" s="69">
        <f t="shared" ref="H25:H50" si="6">F25+G25</f>
        <v>27</v>
      </c>
      <c r="I25" s="70">
        <v>0</v>
      </c>
      <c r="J25" s="69">
        <f t="shared" si="2"/>
        <v>27</v>
      </c>
      <c r="K25" s="71">
        <v>2</v>
      </c>
      <c r="L25" s="71">
        <v>0</v>
      </c>
      <c r="M25" s="83">
        <f t="shared" si="5"/>
        <v>2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49</v>
      </c>
      <c r="G26" s="68">
        <v>0</v>
      </c>
      <c r="H26" s="69">
        <f t="shared" si="6"/>
        <v>49</v>
      </c>
      <c r="I26" s="70">
        <v>0</v>
      </c>
      <c r="J26" s="69">
        <f t="shared" si="2"/>
        <v>49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50</v>
      </c>
      <c r="G27" s="68">
        <v>0</v>
      </c>
      <c r="H27" s="69">
        <f t="shared" si="6"/>
        <v>50</v>
      </c>
      <c r="I27" s="70">
        <v>0</v>
      </c>
      <c r="J27" s="69">
        <f t="shared" si="2"/>
        <v>50</v>
      </c>
      <c r="K27" s="71">
        <v>1</v>
      </c>
      <c r="L27" s="71">
        <v>2</v>
      </c>
      <c r="M27" s="83">
        <f t="shared" si="5"/>
        <v>3</v>
      </c>
      <c r="N27" s="84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32</v>
      </c>
      <c r="G28" s="68">
        <v>0</v>
      </c>
      <c r="H28" s="69">
        <f t="shared" si="6"/>
        <v>32</v>
      </c>
      <c r="I28" s="70">
        <v>0</v>
      </c>
      <c r="J28" s="69">
        <f t="shared" si="2"/>
        <v>32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8</v>
      </c>
      <c r="G29" s="68">
        <v>0</v>
      </c>
      <c r="H29" s="69">
        <f t="shared" si="6"/>
        <v>8</v>
      </c>
      <c r="I29" s="70">
        <v>0</v>
      </c>
      <c r="J29" s="69">
        <f t="shared" si="2"/>
        <v>8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20</v>
      </c>
      <c r="G30" s="68">
        <v>0</v>
      </c>
      <c r="H30" s="69">
        <f t="shared" si="6"/>
        <v>20</v>
      </c>
      <c r="I30" s="70">
        <v>0</v>
      </c>
      <c r="J30" s="69">
        <f t="shared" si="2"/>
        <v>20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3</v>
      </c>
      <c r="G31" s="68">
        <v>0</v>
      </c>
      <c r="H31" s="69">
        <f t="shared" si="6"/>
        <v>3</v>
      </c>
      <c r="I31" s="70">
        <v>0</v>
      </c>
      <c r="J31" s="69">
        <f t="shared" si="2"/>
        <v>3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3</v>
      </c>
      <c r="G32" s="68">
        <v>0</v>
      </c>
      <c r="H32" s="69">
        <f t="shared" si="6"/>
        <v>3</v>
      </c>
      <c r="I32" s="70">
        <v>0</v>
      </c>
      <c r="J32" s="69">
        <f t="shared" si="2"/>
        <v>3</v>
      </c>
      <c r="K32" s="71">
        <v>1</v>
      </c>
      <c r="L32" s="71">
        <v>1</v>
      </c>
      <c r="M32" s="83">
        <f t="shared" si="5"/>
        <v>2</v>
      </c>
      <c r="N32" s="84">
        <v>2</v>
      </c>
    </row>
    <row r="33" spans="2:14">
      <c r="B33" s="73"/>
      <c r="C33" s="73"/>
      <c r="D33" s="82"/>
      <c r="E33" s="75">
        <v>4</v>
      </c>
      <c r="F33" s="68">
        <v>13</v>
      </c>
      <c r="G33" s="68">
        <v>0</v>
      </c>
      <c r="H33" s="69">
        <f t="shared" si="6"/>
        <v>13</v>
      </c>
      <c r="I33" s="70">
        <v>0</v>
      </c>
      <c r="J33" s="69">
        <f t="shared" si="2"/>
        <v>13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20</v>
      </c>
      <c r="H34" s="69">
        <f t="shared" si="6"/>
        <v>20</v>
      </c>
      <c r="I34" s="70">
        <v>0</v>
      </c>
      <c r="J34" s="69">
        <f t="shared" si="2"/>
        <v>20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90</v>
      </c>
      <c r="H35" s="69">
        <f t="shared" si="6"/>
        <v>90</v>
      </c>
      <c r="I35" s="70">
        <v>0</v>
      </c>
      <c r="J35" s="69">
        <f t="shared" si="2"/>
        <v>90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30</v>
      </c>
      <c r="H36" s="69">
        <f t="shared" si="6"/>
        <v>30</v>
      </c>
      <c r="I36" s="70">
        <v>109</v>
      </c>
      <c r="J36" s="69">
        <f>H36+I36</f>
        <v>139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765</v>
      </c>
      <c r="G37" s="69">
        <f t="shared" si="7"/>
        <v>140</v>
      </c>
      <c r="H37" s="85">
        <f t="shared" si="7"/>
        <v>905</v>
      </c>
      <c r="I37" s="86">
        <f t="shared" si="7"/>
        <v>109</v>
      </c>
      <c r="J37" s="80">
        <f t="shared" si="7"/>
        <v>1014</v>
      </c>
      <c r="K37" s="81">
        <f t="shared" si="7"/>
        <v>499</v>
      </c>
      <c r="L37" s="69">
        <f t="shared" si="7"/>
        <v>57</v>
      </c>
      <c r="M37" s="80">
        <f t="shared" si="7"/>
        <v>556</v>
      </c>
      <c r="N37" s="81">
        <f t="shared" si="7"/>
        <v>65</v>
      </c>
    </row>
    <row r="38" spans="2:14">
      <c r="B38" s="79"/>
      <c r="C38" s="79"/>
      <c r="D38" s="87"/>
      <c r="E38" s="75">
        <v>13</v>
      </c>
      <c r="F38" s="70">
        <v>4</v>
      </c>
      <c r="G38" s="70">
        <v>0</v>
      </c>
      <c r="H38" s="69">
        <f t="shared" si="6"/>
        <v>4</v>
      </c>
      <c r="I38" s="70"/>
      <c r="J38" s="69">
        <f t="shared" si="2"/>
        <v>4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/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0</v>
      </c>
      <c r="J51" s="69">
        <f t="shared" si="9"/>
        <v>4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1267</v>
      </c>
      <c r="G53" s="90">
        <f t="shared" ref="G53:J53" si="10">+G23+G37+G51+G52</f>
        <v>223</v>
      </c>
      <c r="H53" s="90">
        <f t="shared" si="10"/>
        <v>1490</v>
      </c>
      <c r="I53" s="90">
        <f t="shared" si="10"/>
        <v>136</v>
      </c>
      <c r="J53" s="90">
        <f t="shared" si="10"/>
        <v>1626</v>
      </c>
      <c r="K53" s="90">
        <f>+K23+K37+K51+K52</f>
        <v>874</v>
      </c>
      <c r="L53" s="90">
        <f t="shared" ref="L53:N53" si="11">+L23+L37+L51+L52</f>
        <v>94</v>
      </c>
      <c r="M53" s="90">
        <f t="shared" si="11"/>
        <v>968</v>
      </c>
      <c r="N53" s="90">
        <f t="shared" si="11"/>
        <v>106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39" sqref="N3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151</v>
      </c>
      <c r="G10" s="68">
        <v>22</v>
      </c>
      <c r="H10" s="69">
        <f>F10+G10</f>
        <v>173</v>
      </c>
      <c r="I10" s="70"/>
      <c r="J10" s="69">
        <f>H10+I10</f>
        <v>173</v>
      </c>
      <c r="K10" s="71">
        <v>153</v>
      </c>
      <c r="L10" s="71">
        <v>25</v>
      </c>
      <c r="M10" s="72">
        <f t="shared" ref="M10:M12" si="0">K10+L10</f>
        <v>178</v>
      </c>
      <c r="N10" s="71">
        <v>31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</v>
      </c>
      <c r="G11" s="68"/>
      <c r="H11" s="69">
        <f t="shared" ref="H11:H22" si="1">F11+G11</f>
        <v>4</v>
      </c>
      <c r="I11" s="70"/>
      <c r="J11" s="69">
        <f t="shared" ref="J11:J50" si="2">H11+I11</f>
        <v>4</v>
      </c>
      <c r="K11" s="71"/>
      <c r="L11" s="71"/>
      <c r="M11" s="72">
        <f t="shared" si="0"/>
        <v>0</v>
      </c>
      <c r="N11" s="71"/>
    </row>
    <row r="12" spans="2:14">
      <c r="B12" s="73" t="s">
        <v>2</v>
      </c>
      <c r="C12" s="76"/>
      <c r="D12" s="77" t="s">
        <v>6</v>
      </c>
      <c r="E12" s="75">
        <v>11</v>
      </c>
      <c r="F12" s="68">
        <v>19</v>
      </c>
      <c r="G12" s="68"/>
      <c r="H12" s="69">
        <f t="shared" si="1"/>
        <v>19</v>
      </c>
      <c r="I12" s="70"/>
      <c r="J12" s="69">
        <f t="shared" si="2"/>
        <v>19</v>
      </c>
      <c r="K12" s="71"/>
      <c r="L12" s="71"/>
      <c r="M12" s="72">
        <f t="shared" si="0"/>
        <v>0</v>
      </c>
      <c r="N12" s="71"/>
    </row>
    <row r="13" spans="2:14">
      <c r="B13" s="73" t="s">
        <v>1</v>
      </c>
      <c r="C13" s="74"/>
      <c r="D13" s="77" t="s">
        <v>10</v>
      </c>
      <c r="E13" s="75">
        <v>10</v>
      </c>
      <c r="F13" s="68">
        <v>7</v>
      </c>
      <c r="G13" s="68"/>
      <c r="H13" s="69">
        <f t="shared" si="1"/>
        <v>7</v>
      </c>
      <c r="I13" s="70"/>
      <c r="J13" s="69">
        <f t="shared" si="2"/>
        <v>7</v>
      </c>
      <c r="K13" s="71"/>
      <c r="L13" s="71"/>
      <c r="M13" s="72">
        <f>K13+L13</f>
        <v>0</v>
      </c>
      <c r="N13" s="71"/>
    </row>
    <row r="14" spans="2:14">
      <c r="B14" s="73" t="s">
        <v>3</v>
      </c>
      <c r="C14" s="74"/>
      <c r="D14" s="77" t="s">
        <v>25</v>
      </c>
      <c r="E14" s="75">
        <v>9</v>
      </c>
      <c r="F14" s="68">
        <v>10</v>
      </c>
      <c r="G14" s="68"/>
      <c r="H14" s="69">
        <f t="shared" si="1"/>
        <v>10</v>
      </c>
      <c r="I14" s="70"/>
      <c r="J14" s="69">
        <f t="shared" si="2"/>
        <v>10</v>
      </c>
      <c r="K14" s="71"/>
      <c r="L14" s="71">
        <v>1</v>
      </c>
      <c r="M14" s="72">
        <f t="shared" ref="M14:M22" si="3">K14+L14</f>
        <v>1</v>
      </c>
      <c r="N14" s="71">
        <v>3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</v>
      </c>
      <c r="G15" s="68"/>
      <c r="H15" s="69">
        <f t="shared" si="1"/>
        <v>1</v>
      </c>
      <c r="I15" s="70"/>
      <c r="J15" s="69">
        <f t="shared" si="2"/>
        <v>1</v>
      </c>
      <c r="K15" s="71"/>
      <c r="L15" s="71"/>
      <c r="M15" s="72">
        <f t="shared" si="3"/>
        <v>0</v>
      </c>
      <c r="N15" s="71"/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/>
      <c r="H16" s="69">
        <f t="shared" si="1"/>
        <v>1</v>
      </c>
      <c r="I16" s="70"/>
      <c r="J16" s="69">
        <f t="shared" si="2"/>
        <v>1</v>
      </c>
      <c r="K16" s="71"/>
      <c r="L16" s="71"/>
      <c r="M16" s="72">
        <f t="shared" si="3"/>
        <v>0</v>
      </c>
      <c r="N16" s="71"/>
    </row>
    <row r="17" spans="2:14">
      <c r="B17" s="73" t="s">
        <v>7</v>
      </c>
      <c r="C17" s="76"/>
      <c r="D17" s="77" t="s">
        <v>4</v>
      </c>
      <c r="E17" s="75">
        <v>6</v>
      </c>
      <c r="F17" s="68"/>
      <c r="G17" s="68"/>
      <c r="H17" s="69">
        <f t="shared" si="1"/>
        <v>0</v>
      </c>
      <c r="I17" s="70"/>
      <c r="J17" s="69">
        <f t="shared" si="2"/>
        <v>0</v>
      </c>
      <c r="K17" s="71"/>
      <c r="L17" s="71"/>
      <c r="M17" s="72">
        <f t="shared" si="3"/>
        <v>0</v>
      </c>
      <c r="N17" s="71"/>
    </row>
    <row r="18" spans="2:14">
      <c r="B18" s="73" t="s">
        <v>1</v>
      </c>
      <c r="C18" s="74"/>
      <c r="D18" s="77" t="s">
        <v>9</v>
      </c>
      <c r="E18" s="75">
        <v>5</v>
      </c>
      <c r="F18" s="68"/>
      <c r="G18" s="68"/>
      <c r="H18" s="69">
        <f t="shared" si="1"/>
        <v>0</v>
      </c>
      <c r="I18" s="70"/>
      <c r="J18" s="69">
        <f t="shared" si="2"/>
        <v>0</v>
      </c>
      <c r="K18" s="71"/>
      <c r="L18" s="71"/>
      <c r="M18" s="72">
        <f t="shared" si="3"/>
        <v>0</v>
      </c>
      <c r="N18" s="71"/>
    </row>
    <row r="19" spans="2:14">
      <c r="B19" s="73"/>
      <c r="C19" s="74"/>
      <c r="D19" s="77" t="s">
        <v>12</v>
      </c>
      <c r="E19" s="75">
        <v>4</v>
      </c>
      <c r="F19" s="68"/>
      <c r="G19" s="68"/>
      <c r="H19" s="69">
        <f t="shared" si="1"/>
        <v>0</v>
      </c>
      <c r="I19" s="70"/>
      <c r="J19" s="69">
        <f t="shared" si="2"/>
        <v>0</v>
      </c>
      <c r="K19" s="71"/>
      <c r="L19" s="71"/>
      <c r="M19" s="72">
        <f t="shared" si="3"/>
        <v>0</v>
      </c>
      <c r="N19" s="71"/>
    </row>
    <row r="20" spans="2:14">
      <c r="B20" s="73"/>
      <c r="C20" s="74" t="s">
        <v>1</v>
      </c>
      <c r="D20" s="66"/>
      <c r="E20" s="75">
        <v>3</v>
      </c>
      <c r="F20" s="68"/>
      <c r="G20" s="68"/>
      <c r="H20" s="69">
        <f t="shared" si="1"/>
        <v>0</v>
      </c>
      <c r="I20" s="70"/>
      <c r="J20" s="69">
        <f t="shared" si="2"/>
        <v>0</v>
      </c>
      <c r="K20" s="71"/>
      <c r="L20" s="71">
        <v>1</v>
      </c>
      <c r="M20" s="72">
        <f t="shared" si="3"/>
        <v>1</v>
      </c>
      <c r="N20" s="71">
        <v>1</v>
      </c>
    </row>
    <row r="21" spans="2:14">
      <c r="B21" s="73"/>
      <c r="C21" s="74"/>
      <c r="D21" s="66"/>
      <c r="E21" s="75">
        <v>2</v>
      </c>
      <c r="F21" s="68">
        <v>41</v>
      </c>
      <c r="G21" s="68">
        <v>2</v>
      </c>
      <c r="H21" s="69">
        <f t="shared" si="1"/>
        <v>43</v>
      </c>
      <c r="I21" s="70"/>
      <c r="J21" s="69">
        <f t="shared" si="2"/>
        <v>43</v>
      </c>
      <c r="K21" s="71"/>
      <c r="L21" s="71"/>
      <c r="M21" s="72">
        <f t="shared" si="3"/>
        <v>0</v>
      </c>
      <c r="N21" s="71"/>
    </row>
    <row r="22" spans="2:14">
      <c r="B22" s="78"/>
      <c r="C22" s="76"/>
      <c r="D22" s="66"/>
      <c r="E22" s="79">
        <v>1</v>
      </c>
      <c r="F22" s="68">
        <v>1</v>
      </c>
      <c r="G22" s="68"/>
      <c r="H22" s="69">
        <f t="shared" si="1"/>
        <v>1</v>
      </c>
      <c r="I22" s="70">
        <v>12</v>
      </c>
      <c r="J22" s="69">
        <f t="shared" si="2"/>
        <v>13</v>
      </c>
      <c r="K22" s="71"/>
      <c r="L22" s="71"/>
      <c r="M22" s="72">
        <f t="shared" si="3"/>
        <v>0</v>
      </c>
      <c r="N22" s="71"/>
    </row>
    <row r="23" spans="2:14" ht="15" customHeight="1">
      <c r="B23" s="115" t="s">
        <v>18</v>
      </c>
      <c r="C23" s="116"/>
      <c r="D23" s="116"/>
      <c r="E23" s="117"/>
      <c r="F23" s="69">
        <f>SUM(F10:F22)</f>
        <v>235</v>
      </c>
      <c r="G23" s="69">
        <f>SUM(G10:G22)</f>
        <v>24</v>
      </c>
      <c r="H23" s="80">
        <f>SUM(H10:H22)</f>
        <v>259</v>
      </c>
      <c r="I23" s="69">
        <f t="shared" ref="I23:N23" si="4">SUM(I10:I22)</f>
        <v>12</v>
      </c>
      <c r="J23" s="80">
        <f>SUM(J10:J22)</f>
        <v>271</v>
      </c>
      <c r="K23" s="81">
        <f>SUM(K10:K22)</f>
        <v>153</v>
      </c>
      <c r="L23" s="81">
        <f>SUM(L10:L22)</f>
        <v>27</v>
      </c>
      <c r="M23" s="69">
        <f t="shared" si="4"/>
        <v>180</v>
      </c>
      <c r="N23" s="69">
        <f t="shared" si="4"/>
        <v>35</v>
      </c>
    </row>
    <row r="24" spans="2:14">
      <c r="B24" s="73"/>
      <c r="C24" s="73"/>
      <c r="D24" s="82"/>
      <c r="E24" s="78">
        <v>13</v>
      </c>
      <c r="F24" s="68">
        <v>432</v>
      </c>
      <c r="G24" s="68">
        <v>113</v>
      </c>
      <c r="H24" s="69">
        <f>F24+G24</f>
        <v>545</v>
      </c>
      <c r="I24" s="70"/>
      <c r="J24" s="69">
        <f t="shared" si="2"/>
        <v>545</v>
      </c>
      <c r="K24" s="71">
        <v>272</v>
      </c>
      <c r="L24" s="71">
        <v>54</v>
      </c>
      <c r="M24" s="83">
        <f t="shared" ref="M24:M36" si="5">K24+L24</f>
        <v>326</v>
      </c>
      <c r="N24" s="84">
        <v>64</v>
      </c>
    </row>
    <row r="25" spans="2:14">
      <c r="B25" s="73"/>
      <c r="C25" s="73" t="s">
        <v>0</v>
      </c>
      <c r="D25" s="82"/>
      <c r="E25" s="75">
        <v>12</v>
      </c>
      <c r="F25" s="68">
        <v>6</v>
      </c>
      <c r="G25" s="68"/>
      <c r="H25" s="69">
        <f t="shared" ref="H25:H50" si="6">F25+G25</f>
        <v>6</v>
      </c>
      <c r="I25" s="70"/>
      <c r="J25" s="69">
        <f t="shared" si="2"/>
        <v>6</v>
      </c>
      <c r="K25" s="71">
        <v>3</v>
      </c>
      <c r="L25" s="71"/>
      <c r="M25" s="83">
        <f t="shared" si="5"/>
        <v>3</v>
      </c>
      <c r="N25" s="84"/>
    </row>
    <row r="26" spans="2:14">
      <c r="B26" s="73" t="s">
        <v>7</v>
      </c>
      <c r="C26" s="78"/>
      <c r="D26" s="82"/>
      <c r="E26" s="75">
        <v>11</v>
      </c>
      <c r="F26" s="68">
        <v>12</v>
      </c>
      <c r="G26" s="68"/>
      <c r="H26" s="69">
        <f t="shared" si="6"/>
        <v>12</v>
      </c>
      <c r="I26" s="70"/>
      <c r="J26" s="69">
        <f t="shared" si="2"/>
        <v>12</v>
      </c>
      <c r="K26" s="71"/>
      <c r="L26" s="71">
        <v>1</v>
      </c>
      <c r="M26" s="83">
        <f t="shared" si="5"/>
        <v>1</v>
      </c>
      <c r="N26" s="8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10</v>
      </c>
      <c r="G27" s="68"/>
      <c r="H27" s="69">
        <f t="shared" si="6"/>
        <v>10</v>
      </c>
      <c r="I27" s="70"/>
      <c r="J27" s="69">
        <f t="shared" si="2"/>
        <v>10</v>
      </c>
      <c r="K27" s="71"/>
      <c r="L27" s="71">
        <v>1</v>
      </c>
      <c r="M27" s="83">
        <f t="shared" si="5"/>
        <v>1</v>
      </c>
      <c r="N27" s="8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7</v>
      </c>
      <c r="G28" s="68"/>
      <c r="H28" s="69">
        <f t="shared" si="6"/>
        <v>7</v>
      </c>
      <c r="I28" s="70"/>
      <c r="J28" s="69">
        <f t="shared" si="2"/>
        <v>7</v>
      </c>
      <c r="K28" s="71"/>
      <c r="L28" s="71">
        <v>2</v>
      </c>
      <c r="M28" s="83">
        <f t="shared" si="5"/>
        <v>2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4</v>
      </c>
      <c r="G29" s="68"/>
      <c r="H29" s="69">
        <f t="shared" si="6"/>
        <v>4</v>
      </c>
      <c r="I29" s="70"/>
      <c r="J29" s="69">
        <f t="shared" si="2"/>
        <v>4</v>
      </c>
      <c r="K29" s="71"/>
      <c r="L29" s="71"/>
      <c r="M29" s="83">
        <f t="shared" si="5"/>
        <v>0</v>
      </c>
      <c r="N29" s="84"/>
    </row>
    <row r="30" spans="2:14">
      <c r="B30" s="73" t="s">
        <v>4</v>
      </c>
      <c r="C30" s="73"/>
      <c r="D30" s="82" t="s">
        <v>4</v>
      </c>
      <c r="E30" s="75">
        <v>7</v>
      </c>
      <c r="F30" s="68">
        <v>5</v>
      </c>
      <c r="G30" s="68"/>
      <c r="H30" s="69">
        <f t="shared" si="6"/>
        <v>5</v>
      </c>
      <c r="I30" s="70"/>
      <c r="J30" s="69">
        <f t="shared" si="2"/>
        <v>5</v>
      </c>
      <c r="K30" s="71"/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/>
      <c r="G31" s="68"/>
      <c r="H31" s="69">
        <f t="shared" si="6"/>
        <v>0</v>
      </c>
      <c r="I31" s="70"/>
      <c r="J31" s="69">
        <f t="shared" si="2"/>
        <v>0</v>
      </c>
      <c r="K31" s="71"/>
      <c r="L31" s="71"/>
      <c r="M31" s="83">
        <f t="shared" si="5"/>
        <v>0</v>
      </c>
      <c r="N31" s="84"/>
    </row>
    <row r="32" spans="2:14">
      <c r="B32" s="73" t="s">
        <v>9</v>
      </c>
      <c r="C32" s="79"/>
      <c r="D32" s="82"/>
      <c r="E32" s="75">
        <v>5</v>
      </c>
      <c r="F32" s="68"/>
      <c r="G32" s="68"/>
      <c r="H32" s="69">
        <f t="shared" si="6"/>
        <v>0</v>
      </c>
      <c r="I32" s="70"/>
      <c r="J32" s="69">
        <f t="shared" si="2"/>
        <v>0</v>
      </c>
      <c r="K32" s="71"/>
      <c r="L32" s="71"/>
      <c r="M32" s="83">
        <f t="shared" si="5"/>
        <v>0</v>
      </c>
      <c r="N32" s="84">
        <v>2</v>
      </c>
    </row>
    <row r="33" spans="2:14">
      <c r="B33" s="73"/>
      <c r="C33" s="73"/>
      <c r="D33" s="82"/>
      <c r="E33" s="75">
        <v>4</v>
      </c>
      <c r="F33" s="68">
        <v>1</v>
      </c>
      <c r="G33" s="68">
        <v>2</v>
      </c>
      <c r="H33" s="69">
        <f t="shared" si="6"/>
        <v>3</v>
      </c>
      <c r="I33" s="70"/>
      <c r="J33" s="69">
        <f t="shared" si="2"/>
        <v>3</v>
      </c>
      <c r="K33" s="71"/>
      <c r="L33" s="71"/>
      <c r="M33" s="83">
        <f t="shared" si="5"/>
        <v>0</v>
      </c>
      <c r="N33" s="84"/>
    </row>
    <row r="34" spans="2:14">
      <c r="B34" s="73"/>
      <c r="C34" s="73" t="s">
        <v>1</v>
      </c>
      <c r="D34" s="82"/>
      <c r="E34" s="75">
        <v>3</v>
      </c>
      <c r="F34" s="68"/>
      <c r="G34" s="68">
        <v>2</v>
      </c>
      <c r="H34" s="69">
        <f t="shared" si="6"/>
        <v>2</v>
      </c>
      <c r="I34" s="70"/>
      <c r="J34" s="69">
        <f t="shared" si="2"/>
        <v>2</v>
      </c>
      <c r="K34" s="71"/>
      <c r="L34" s="71"/>
      <c r="M34" s="83">
        <f t="shared" si="5"/>
        <v>0</v>
      </c>
      <c r="N34" s="84"/>
    </row>
    <row r="35" spans="2:14">
      <c r="B35" s="73"/>
      <c r="C35" s="73"/>
      <c r="D35" s="82"/>
      <c r="E35" s="75">
        <v>2</v>
      </c>
      <c r="F35" s="68">
        <v>40</v>
      </c>
      <c r="G35" s="68"/>
      <c r="H35" s="69">
        <f t="shared" si="6"/>
        <v>40</v>
      </c>
      <c r="I35" s="70"/>
      <c r="J35" s="69">
        <f t="shared" si="2"/>
        <v>40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>
        <v>26</v>
      </c>
      <c r="G36" s="68"/>
      <c r="H36" s="69">
        <f t="shared" si="6"/>
        <v>26</v>
      </c>
      <c r="I36" s="70">
        <v>139</v>
      </c>
      <c r="J36" s="69">
        <f>H36+I36</f>
        <v>165</v>
      </c>
      <c r="K36" s="71"/>
      <c r="L36" s="71"/>
      <c r="M36" s="83">
        <f t="shared" si="5"/>
        <v>0</v>
      </c>
      <c r="N36" s="84"/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543</v>
      </c>
      <c r="G37" s="69">
        <f t="shared" si="7"/>
        <v>117</v>
      </c>
      <c r="H37" s="85">
        <f t="shared" si="7"/>
        <v>660</v>
      </c>
      <c r="I37" s="86">
        <f t="shared" si="7"/>
        <v>139</v>
      </c>
      <c r="J37" s="80">
        <f t="shared" si="7"/>
        <v>799</v>
      </c>
      <c r="K37" s="81">
        <f t="shared" si="7"/>
        <v>275</v>
      </c>
      <c r="L37" s="69">
        <f t="shared" si="7"/>
        <v>59</v>
      </c>
      <c r="M37" s="80">
        <f t="shared" si="7"/>
        <v>334</v>
      </c>
      <c r="N37" s="81">
        <f t="shared" si="7"/>
        <v>69</v>
      </c>
    </row>
    <row r="38" spans="2:14">
      <c r="B38" s="79"/>
      <c r="C38" s="79"/>
      <c r="D38" s="87"/>
      <c r="E38" s="75">
        <v>13</v>
      </c>
      <c r="F38" s="70">
        <v>2</v>
      </c>
      <c r="G38" s="70"/>
      <c r="H38" s="69">
        <f t="shared" si="6"/>
        <v>2</v>
      </c>
      <c r="I38" s="70"/>
      <c r="J38" s="69">
        <f t="shared" si="2"/>
        <v>2</v>
      </c>
      <c r="K38" s="84">
        <v>1</v>
      </c>
      <c r="L38" s="84">
        <v>1</v>
      </c>
      <c r="M38" s="83">
        <f>K38+L38</f>
        <v>2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33</v>
      </c>
      <c r="J50" s="88">
        <f t="shared" si="2"/>
        <v>33</v>
      </c>
      <c r="K50" s="84"/>
      <c r="L50" s="84"/>
      <c r="M50" s="89">
        <f t="shared" si="8"/>
        <v>0</v>
      </c>
      <c r="N50" s="84"/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780</v>
      </c>
      <c r="G53" s="90">
        <f t="shared" ref="G53:J53" si="10">+G23+G37+G51+G52</f>
        <v>141</v>
      </c>
      <c r="H53" s="90">
        <f t="shared" si="10"/>
        <v>921</v>
      </c>
      <c r="I53" s="90">
        <f t="shared" si="10"/>
        <v>184</v>
      </c>
      <c r="J53" s="90">
        <f t="shared" si="10"/>
        <v>1105</v>
      </c>
      <c r="K53" s="90">
        <f>+K23+K37+K51+K52</f>
        <v>429</v>
      </c>
      <c r="L53" s="90">
        <f t="shared" ref="L53:N53" si="11">+L23+L37+L51+L52</f>
        <v>87</v>
      </c>
      <c r="M53" s="90">
        <f t="shared" si="11"/>
        <v>516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105</v>
      </c>
      <c r="G10" s="68">
        <v>0</v>
      </c>
      <c r="H10" s="69">
        <f>F10+G10</f>
        <v>105</v>
      </c>
      <c r="I10" s="70">
        <v>0</v>
      </c>
      <c r="J10" s="69">
        <f>H10+I10</f>
        <v>105</v>
      </c>
      <c r="K10" s="71">
        <v>114</v>
      </c>
      <c r="L10" s="71">
        <v>12</v>
      </c>
      <c r="M10" s="72">
        <f t="shared" ref="M10:M12" si="0">K10+L10</f>
        <v>126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6</v>
      </c>
      <c r="G11" s="68">
        <v>0</v>
      </c>
      <c r="H11" s="69">
        <f t="shared" ref="H11:H22" si="1">F11+G11</f>
        <v>6</v>
      </c>
      <c r="I11" s="70">
        <v>0</v>
      </c>
      <c r="J11" s="69">
        <f t="shared" ref="J11:J50" si="2">H11+I11</f>
        <v>6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14</v>
      </c>
      <c r="G12" s="68">
        <v>0</v>
      </c>
      <c r="H12" s="69">
        <f t="shared" si="1"/>
        <v>14</v>
      </c>
      <c r="I12" s="70">
        <v>0</v>
      </c>
      <c r="J12" s="69">
        <f t="shared" si="2"/>
        <v>14</v>
      </c>
      <c r="K12" s="71">
        <v>0</v>
      </c>
      <c r="L12" s="71">
        <v>1</v>
      </c>
      <c r="M12" s="72">
        <f t="shared" si="0"/>
        <v>1</v>
      </c>
      <c r="N12" s="7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11</v>
      </c>
      <c r="G13" s="68">
        <v>0</v>
      </c>
      <c r="H13" s="69">
        <f t="shared" si="1"/>
        <v>11</v>
      </c>
      <c r="I13" s="70">
        <v>0</v>
      </c>
      <c r="J13" s="69">
        <f t="shared" si="2"/>
        <v>11</v>
      </c>
      <c r="K13" s="71">
        <v>0</v>
      </c>
      <c r="L13" s="71">
        <v>1</v>
      </c>
      <c r="M13" s="72">
        <f>K13+L13</f>
        <v>1</v>
      </c>
      <c r="N13" s="71">
        <v>3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14</v>
      </c>
      <c r="G14" s="68">
        <v>0</v>
      </c>
      <c r="H14" s="69">
        <f t="shared" si="1"/>
        <v>14</v>
      </c>
      <c r="I14" s="70">
        <v>0</v>
      </c>
      <c r="J14" s="69">
        <f t="shared" si="2"/>
        <v>14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3</v>
      </c>
      <c r="G17" s="68">
        <v>0</v>
      </c>
      <c r="H17" s="69">
        <f t="shared" si="1"/>
        <v>3</v>
      </c>
      <c r="I17" s="70">
        <v>0</v>
      </c>
      <c r="J17" s="69">
        <f t="shared" si="2"/>
        <v>3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14</v>
      </c>
      <c r="G19" s="68">
        <v>0</v>
      </c>
      <c r="H19" s="69">
        <f t="shared" si="1"/>
        <v>14</v>
      </c>
      <c r="I19" s="70">
        <v>0</v>
      </c>
      <c r="J19" s="69">
        <f t="shared" si="2"/>
        <v>14</v>
      </c>
      <c r="K19" s="71">
        <v>0</v>
      </c>
      <c r="L19" s="71">
        <v>1</v>
      </c>
      <c r="M19" s="72">
        <f t="shared" si="3"/>
        <v>1</v>
      </c>
      <c r="N19" s="71">
        <v>3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5</v>
      </c>
      <c r="H20" s="69">
        <f t="shared" si="1"/>
        <v>5</v>
      </c>
      <c r="I20" s="70">
        <v>0</v>
      </c>
      <c r="J20" s="69">
        <f t="shared" si="2"/>
        <v>5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21</v>
      </c>
      <c r="H21" s="69">
        <f t="shared" si="1"/>
        <v>21</v>
      </c>
      <c r="I21" s="70">
        <v>0</v>
      </c>
      <c r="J21" s="69">
        <f t="shared" si="2"/>
        <v>21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7</v>
      </c>
      <c r="H22" s="69">
        <f t="shared" si="1"/>
        <v>7</v>
      </c>
      <c r="I22" s="70">
        <v>8</v>
      </c>
      <c r="J22" s="69">
        <f t="shared" si="2"/>
        <v>15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178</v>
      </c>
      <c r="G23" s="69">
        <f>SUM(G10:G22)</f>
        <v>33</v>
      </c>
      <c r="H23" s="80">
        <f>SUM(H10:H22)</f>
        <v>211</v>
      </c>
      <c r="I23" s="69">
        <f t="shared" ref="I23:N23" si="4">SUM(I10:I22)</f>
        <v>8</v>
      </c>
      <c r="J23" s="80">
        <f>SUM(J10:J22)</f>
        <v>219</v>
      </c>
      <c r="K23" s="81">
        <f>SUM(K10:K22)</f>
        <v>114</v>
      </c>
      <c r="L23" s="81">
        <f>SUM(L10:L22)</f>
        <v>15</v>
      </c>
      <c r="M23" s="69">
        <f t="shared" si="4"/>
        <v>129</v>
      </c>
      <c r="N23" s="69">
        <f t="shared" si="4"/>
        <v>19</v>
      </c>
    </row>
    <row r="24" spans="2:14">
      <c r="B24" s="73"/>
      <c r="C24" s="73"/>
      <c r="D24" s="82"/>
      <c r="E24" s="78">
        <v>13</v>
      </c>
      <c r="F24" s="68">
        <v>317</v>
      </c>
      <c r="G24" s="68">
        <v>0</v>
      </c>
      <c r="H24" s="69">
        <f>F24+G24</f>
        <v>317</v>
      </c>
      <c r="I24" s="70">
        <v>0</v>
      </c>
      <c r="J24" s="69">
        <f t="shared" si="2"/>
        <v>317</v>
      </c>
      <c r="K24" s="71">
        <v>227</v>
      </c>
      <c r="L24" s="71">
        <v>47</v>
      </c>
      <c r="M24" s="83">
        <f t="shared" ref="M24:M36" si="5">K24+L24</f>
        <v>274</v>
      </c>
      <c r="N24" s="84">
        <v>56</v>
      </c>
    </row>
    <row r="25" spans="2:14">
      <c r="B25" s="73"/>
      <c r="C25" s="73" t="s">
        <v>0</v>
      </c>
      <c r="D25" s="82"/>
      <c r="E25" s="75">
        <v>12</v>
      </c>
      <c r="F25" s="68">
        <v>15</v>
      </c>
      <c r="G25" s="68">
        <v>0</v>
      </c>
      <c r="H25" s="69">
        <f t="shared" ref="H25:H50" si="6">F25+G25</f>
        <v>15</v>
      </c>
      <c r="I25" s="70">
        <v>0</v>
      </c>
      <c r="J25" s="69">
        <f t="shared" si="2"/>
        <v>15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15</v>
      </c>
      <c r="G26" s="68">
        <v>0</v>
      </c>
      <c r="H26" s="69">
        <f t="shared" si="6"/>
        <v>15</v>
      </c>
      <c r="I26" s="70">
        <v>0</v>
      </c>
      <c r="J26" s="69">
        <f t="shared" si="2"/>
        <v>15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</v>
      </c>
      <c r="G27" s="68">
        <v>0</v>
      </c>
      <c r="H27" s="69">
        <f t="shared" si="6"/>
        <v>2</v>
      </c>
      <c r="I27" s="70">
        <v>0</v>
      </c>
      <c r="J27" s="69">
        <f t="shared" si="2"/>
        <v>2</v>
      </c>
      <c r="K27" s="71">
        <v>1</v>
      </c>
      <c r="L27" s="71">
        <v>0</v>
      </c>
      <c r="M27" s="83">
        <f t="shared" si="5"/>
        <v>1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35</v>
      </c>
      <c r="G28" s="68">
        <v>0</v>
      </c>
      <c r="H28" s="69">
        <f t="shared" si="6"/>
        <v>35</v>
      </c>
      <c r="I28" s="70">
        <v>0</v>
      </c>
      <c r="J28" s="69">
        <f t="shared" si="2"/>
        <v>35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8</v>
      </c>
      <c r="G29" s="68">
        <v>0</v>
      </c>
      <c r="H29" s="69">
        <f t="shared" si="6"/>
        <v>8</v>
      </c>
      <c r="I29" s="70">
        <v>0</v>
      </c>
      <c r="J29" s="69">
        <f t="shared" si="2"/>
        <v>8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7</v>
      </c>
      <c r="G30" s="68">
        <v>0</v>
      </c>
      <c r="H30" s="69">
        <f t="shared" si="6"/>
        <v>7</v>
      </c>
      <c r="I30" s="70">
        <v>0</v>
      </c>
      <c r="J30" s="69">
        <f t="shared" si="2"/>
        <v>7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11</v>
      </c>
      <c r="G33" s="68">
        <v>0</v>
      </c>
      <c r="H33" s="69">
        <f t="shared" si="6"/>
        <v>11</v>
      </c>
      <c r="I33" s="70">
        <v>0</v>
      </c>
      <c r="J33" s="69">
        <f t="shared" si="2"/>
        <v>11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18</v>
      </c>
      <c r="H34" s="69">
        <f t="shared" si="6"/>
        <v>18</v>
      </c>
      <c r="I34" s="70">
        <v>0</v>
      </c>
      <c r="J34" s="69">
        <f t="shared" si="2"/>
        <v>18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57</v>
      </c>
      <c r="H35" s="69">
        <f t="shared" si="6"/>
        <v>57</v>
      </c>
      <c r="I35" s="70">
        <v>0</v>
      </c>
      <c r="J35" s="69">
        <f t="shared" si="2"/>
        <v>57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17</v>
      </c>
      <c r="H36" s="69">
        <f t="shared" si="6"/>
        <v>17</v>
      </c>
      <c r="I36" s="70">
        <v>34</v>
      </c>
      <c r="J36" s="69">
        <f>H36+I36</f>
        <v>51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412</v>
      </c>
      <c r="G37" s="69">
        <f t="shared" si="7"/>
        <v>92</v>
      </c>
      <c r="H37" s="85">
        <f t="shared" si="7"/>
        <v>504</v>
      </c>
      <c r="I37" s="86">
        <f t="shared" si="7"/>
        <v>34</v>
      </c>
      <c r="J37" s="80">
        <f t="shared" si="7"/>
        <v>538</v>
      </c>
      <c r="K37" s="81">
        <f t="shared" si="7"/>
        <v>229</v>
      </c>
      <c r="L37" s="69">
        <f t="shared" si="7"/>
        <v>48</v>
      </c>
      <c r="M37" s="80">
        <f t="shared" si="7"/>
        <v>277</v>
      </c>
      <c r="N37" s="81">
        <f t="shared" si="7"/>
        <v>57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2</v>
      </c>
      <c r="L38" s="84">
        <v>2</v>
      </c>
      <c r="M38" s="83">
        <f>K38+L38</f>
        <v>4</v>
      </c>
      <c r="N38" s="84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1</v>
      </c>
      <c r="M50" s="89">
        <f t="shared" si="8"/>
        <v>1</v>
      </c>
      <c r="N50" s="84">
        <v>1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2</v>
      </c>
      <c r="L51" s="69">
        <f t="shared" si="9"/>
        <v>3</v>
      </c>
      <c r="M51" s="69">
        <f t="shared" si="9"/>
        <v>5</v>
      </c>
      <c r="N51" s="69">
        <f t="shared" si="9"/>
        <v>3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592</v>
      </c>
      <c r="G53" s="90">
        <f t="shared" ref="G53:J53" si="10">+G23+G37+G51+G52</f>
        <v>125</v>
      </c>
      <c r="H53" s="90">
        <f t="shared" si="10"/>
        <v>717</v>
      </c>
      <c r="I53" s="90">
        <f t="shared" si="10"/>
        <v>42</v>
      </c>
      <c r="J53" s="90">
        <f t="shared" si="10"/>
        <v>759</v>
      </c>
      <c r="K53" s="90">
        <f>+K23+K37+K51+K52</f>
        <v>345</v>
      </c>
      <c r="L53" s="90">
        <f t="shared" ref="L53:N53" si="11">+L23+L37+L51+L52</f>
        <v>66</v>
      </c>
      <c r="M53" s="90">
        <f t="shared" si="11"/>
        <v>411</v>
      </c>
      <c r="N53" s="90">
        <f t="shared" si="11"/>
        <v>79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757</v>
      </c>
      <c r="G10" s="68"/>
      <c r="H10" s="69">
        <f>F10+G10</f>
        <v>757</v>
      </c>
      <c r="I10" s="70"/>
      <c r="J10" s="69">
        <f>H10+I10</f>
        <v>757</v>
      </c>
      <c r="K10" s="71">
        <v>635</v>
      </c>
      <c r="L10" s="71">
        <v>60</v>
      </c>
      <c r="M10" s="72">
        <f t="shared" ref="M10:M12" si="0">K10+L10</f>
        <v>695</v>
      </c>
      <c r="N10" s="71">
        <v>65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42</v>
      </c>
      <c r="G11" s="68"/>
      <c r="H11" s="69">
        <f t="shared" ref="H11:H22" si="1">F11+G11</f>
        <v>42</v>
      </c>
      <c r="I11" s="70"/>
      <c r="J11" s="69">
        <f t="shared" ref="J11:J50" si="2">H11+I11</f>
        <v>42</v>
      </c>
      <c r="K11" s="71">
        <v>7</v>
      </c>
      <c r="L11" s="71">
        <v>0</v>
      </c>
      <c r="M11" s="72">
        <f t="shared" si="0"/>
        <v>7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53</v>
      </c>
      <c r="G12" s="68"/>
      <c r="H12" s="69">
        <f t="shared" si="1"/>
        <v>53</v>
      </c>
      <c r="I12" s="70"/>
      <c r="J12" s="69">
        <f t="shared" si="2"/>
        <v>53</v>
      </c>
      <c r="K12" s="71">
        <v>3</v>
      </c>
      <c r="L12" s="71">
        <v>0</v>
      </c>
      <c r="M12" s="72">
        <f t="shared" si="0"/>
        <v>3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33</v>
      </c>
      <c r="G13" s="68"/>
      <c r="H13" s="69">
        <f t="shared" si="1"/>
        <v>33</v>
      </c>
      <c r="I13" s="70"/>
      <c r="J13" s="69">
        <f t="shared" si="2"/>
        <v>33</v>
      </c>
      <c r="K13" s="71">
        <v>4</v>
      </c>
      <c r="L13" s="71">
        <v>0</v>
      </c>
      <c r="M13" s="72">
        <f>K13+L13</f>
        <v>4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43</v>
      </c>
      <c r="G14" s="68"/>
      <c r="H14" s="69">
        <f t="shared" si="1"/>
        <v>43</v>
      </c>
      <c r="I14" s="70"/>
      <c r="J14" s="69">
        <f t="shared" si="2"/>
        <v>43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15</v>
      </c>
      <c r="G15" s="68"/>
      <c r="H15" s="69">
        <f t="shared" si="1"/>
        <v>15</v>
      </c>
      <c r="I15" s="70"/>
      <c r="J15" s="69">
        <f t="shared" si="2"/>
        <v>15</v>
      </c>
      <c r="K15" s="71">
        <v>1</v>
      </c>
      <c r="L15" s="71">
        <v>0</v>
      </c>
      <c r="M15" s="72">
        <f t="shared" si="3"/>
        <v>1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8</v>
      </c>
      <c r="G16" s="68"/>
      <c r="H16" s="69">
        <f t="shared" si="1"/>
        <v>8</v>
      </c>
      <c r="I16" s="70"/>
      <c r="J16" s="69">
        <f t="shared" si="2"/>
        <v>8</v>
      </c>
      <c r="K16" s="71">
        <v>3</v>
      </c>
      <c r="L16" s="71">
        <v>0</v>
      </c>
      <c r="M16" s="72">
        <f t="shared" si="3"/>
        <v>3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3</v>
      </c>
      <c r="G17" s="68"/>
      <c r="H17" s="69">
        <f t="shared" si="1"/>
        <v>3</v>
      </c>
      <c r="I17" s="70"/>
      <c r="J17" s="69">
        <f t="shared" si="2"/>
        <v>3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2</v>
      </c>
      <c r="G18" s="68"/>
      <c r="H18" s="69">
        <f t="shared" si="1"/>
        <v>2</v>
      </c>
      <c r="I18" s="70"/>
      <c r="J18" s="69">
        <f t="shared" si="2"/>
        <v>2</v>
      </c>
      <c r="K18" s="71">
        <v>1</v>
      </c>
      <c r="L18" s="71">
        <v>1</v>
      </c>
      <c r="M18" s="72">
        <f t="shared" si="3"/>
        <v>2</v>
      </c>
      <c r="N18" s="71">
        <v>1</v>
      </c>
    </row>
    <row r="19" spans="2:14">
      <c r="B19" s="73"/>
      <c r="C19" s="74"/>
      <c r="D19" s="77" t="s">
        <v>12</v>
      </c>
      <c r="E19" s="75">
        <v>4</v>
      </c>
      <c r="F19" s="68">
        <v>34</v>
      </c>
      <c r="G19" s="68"/>
      <c r="H19" s="69">
        <f t="shared" si="1"/>
        <v>34</v>
      </c>
      <c r="I19" s="70"/>
      <c r="J19" s="69">
        <f t="shared" si="2"/>
        <v>34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/>
      <c r="G20" s="68">
        <v>39</v>
      </c>
      <c r="H20" s="69">
        <f t="shared" si="1"/>
        <v>39</v>
      </c>
      <c r="I20" s="70"/>
      <c r="J20" s="69">
        <f t="shared" si="2"/>
        <v>39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/>
      <c r="G21" s="68">
        <v>103</v>
      </c>
      <c r="H21" s="69">
        <f t="shared" si="1"/>
        <v>103</v>
      </c>
      <c r="I21" s="70"/>
      <c r="J21" s="69">
        <f t="shared" si="2"/>
        <v>103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/>
      <c r="G22" s="68">
        <v>37</v>
      </c>
      <c r="H22" s="69">
        <f t="shared" si="1"/>
        <v>37</v>
      </c>
      <c r="I22" s="70">
        <v>43</v>
      </c>
      <c r="J22" s="69">
        <f t="shared" si="2"/>
        <v>80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990</v>
      </c>
      <c r="G23" s="69">
        <f>SUM(G10:G22)</f>
        <v>179</v>
      </c>
      <c r="H23" s="80">
        <f>SUM(H10:H22)</f>
        <v>1169</v>
      </c>
      <c r="I23" s="69">
        <f t="shared" ref="I23:N23" si="4">SUM(I10:I22)</f>
        <v>43</v>
      </c>
      <c r="J23" s="80">
        <f>SUM(J10:J22)</f>
        <v>1212</v>
      </c>
      <c r="K23" s="81">
        <f>SUM(K10:K22)</f>
        <v>654</v>
      </c>
      <c r="L23" s="81">
        <f>SUM(L10:L22)</f>
        <v>61</v>
      </c>
      <c r="M23" s="69">
        <f t="shared" si="4"/>
        <v>715</v>
      </c>
      <c r="N23" s="69">
        <f t="shared" si="4"/>
        <v>66</v>
      </c>
    </row>
    <row r="24" spans="2:14">
      <c r="B24" s="73"/>
      <c r="C24" s="73"/>
      <c r="D24" s="82"/>
      <c r="E24" s="78">
        <v>13</v>
      </c>
      <c r="F24" s="68">
        <v>1316</v>
      </c>
      <c r="G24" s="68"/>
      <c r="H24" s="69">
        <f>F24+G24</f>
        <v>1316</v>
      </c>
      <c r="I24" s="70"/>
      <c r="J24" s="69">
        <f t="shared" si="2"/>
        <v>1316</v>
      </c>
      <c r="K24" s="71">
        <v>725</v>
      </c>
      <c r="L24" s="71">
        <v>80</v>
      </c>
      <c r="M24" s="83">
        <f t="shared" ref="M24:M36" si="5">K24+L24</f>
        <v>805</v>
      </c>
      <c r="N24" s="84">
        <v>85</v>
      </c>
    </row>
    <row r="25" spans="2:14">
      <c r="B25" s="73"/>
      <c r="C25" s="73" t="s">
        <v>0</v>
      </c>
      <c r="D25" s="82"/>
      <c r="E25" s="75">
        <v>12</v>
      </c>
      <c r="F25" s="68">
        <v>52</v>
      </c>
      <c r="G25" s="68"/>
      <c r="H25" s="69">
        <f t="shared" ref="H25:H50" si="6">F25+G25</f>
        <v>52</v>
      </c>
      <c r="I25" s="70"/>
      <c r="J25" s="69">
        <f t="shared" si="2"/>
        <v>52</v>
      </c>
      <c r="K25" s="71">
        <v>4</v>
      </c>
      <c r="L25" s="71">
        <v>0</v>
      </c>
      <c r="M25" s="83">
        <f t="shared" si="5"/>
        <v>4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111</v>
      </c>
      <c r="G26" s="68"/>
      <c r="H26" s="69">
        <f t="shared" si="6"/>
        <v>111</v>
      </c>
      <c r="I26" s="70"/>
      <c r="J26" s="69">
        <f t="shared" si="2"/>
        <v>111</v>
      </c>
      <c r="K26" s="71">
        <v>5</v>
      </c>
      <c r="L26" s="71">
        <v>4</v>
      </c>
      <c r="M26" s="83">
        <f t="shared" si="5"/>
        <v>9</v>
      </c>
      <c r="N26" s="84">
        <v>4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113</v>
      </c>
      <c r="G27" s="68"/>
      <c r="H27" s="69">
        <f t="shared" si="6"/>
        <v>113</v>
      </c>
      <c r="I27" s="70"/>
      <c r="J27" s="69">
        <f t="shared" si="2"/>
        <v>113</v>
      </c>
      <c r="K27" s="71">
        <v>5</v>
      </c>
      <c r="L27" s="71">
        <v>0</v>
      </c>
      <c r="M27" s="83">
        <f t="shared" si="5"/>
        <v>5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61</v>
      </c>
      <c r="G28" s="68"/>
      <c r="H28" s="69">
        <f t="shared" si="6"/>
        <v>61</v>
      </c>
      <c r="I28" s="70"/>
      <c r="J28" s="69">
        <f t="shared" si="2"/>
        <v>61</v>
      </c>
      <c r="K28" s="71">
        <v>3</v>
      </c>
      <c r="L28" s="71">
        <v>1</v>
      </c>
      <c r="M28" s="83">
        <f t="shared" si="5"/>
        <v>4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42</v>
      </c>
      <c r="G29" s="68"/>
      <c r="H29" s="69">
        <f t="shared" si="6"/>
        <v>42</v>
      </c>
      <c r="I29" s="70"/>
      <c r="J29" s="69">
        <f t="shared" si="2"/>
        <v>42</v>
      </c>
      <c r="K29" s="71">
        <v>2</v>
      </c>
      <c r="L29" s="71">
        <v>2</v>
      </c>
      <c r="M29" s="83">
        <f t="shared" si="5"/>
        <v>4</v>
      </c>
      <c r="N29" s="84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17</v>
      </c>
      <c r="G30" s="68"/>
      <c r="H30" s="69">
        <f t="shared" si="6"/>
        <v>17</v>
      </c>
      <c r="I30" s="70"/>
      <c r="J30" s="69">
        <f t="shared" si="2"/>
        <v>17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/>
      <c r="G31" s="68"/>
      <c r="H31" s="69">
        <f t="shared" si="6"/>
        <v>0</v>
      </c>
      <c r="I31" s="70"/>
      <c r="J31" s="69">
        <f t="shared" si="2"/>
        <v>0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2</v>
      </c>
      <c r="G32" s="68"/>
      <c r="H32" s="69">
        <f t="shared" si="6"/>
        <v>2</v>
      </c>
      <c r="I32" s="70"/>
      <c r="J32" s="69">
        <f t="shared" si="2"/>
        <v>2</v>
      </c>
      <c r="K32" s="71">
        <v>4</v>
      </c>
      <c r="L32" s="71">
        <v>1</v>
      </c>
      <c r="M32" s="83">
        <f t="shared" si="5"/>
        <v>5</v>
      </c>
      <c r="N32" s="84">
        <v>1</v>
      </c>
    </row>
    <row r="33" spans="2:14">
      <c r="B33" s="73"/>
      <c r="C33" s="73"/>
      <c r="D33" s="82"/>
      <c r="E33" s="75">
        <v>4</v>
      </c>
      <c r="F33" s="68">
        <v>18</v>
      </c>
      <c r="G33" s="68"/>
      <c r="H33" s="69">
        <f t="shared" si="6"/>
        <v>18</v>
      </c>
      <c r="I33" s="70"/>
      <c r="J33" s="69">
        <f t="shared" si="2"/>
        <v>18</v>
      </c>
      <c r="K33" s="71">
        <v>1</v>
      </c>
      <c r="L33" s="71">
        <v>1</v>
      </c>
      <c r="M33" s="83">
        <f t="shared" si="5"/>
        <v>2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/>
      <c r="G34" s="68">
        <v>29</v>
      </c>
      <c r="H34" s="69">
        <f t="shared" si="6"/>
        <v>29</v>
      </c>
      <c r="I34" s="70"/>
      <c r="J34" s="69">
        <f t="shared" si="2"/>
        <v>29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/>
      <c r="G35" s="68">
        <v>113</v>
      </c>
      <c r="H35" s="69">
        <f t="shared" si="6"/>
        <v>113</v>
      </c>
      <c r="I35" s="70"/>
      <c r="J35" s="69">
        <f t="shared" si="2"/>
        <v>113</v>
      </c>
      <c r="K35" s="71">
        <v>0</v>
      </c>
      <c r="L35" s="71">
        <v>1</v>
      </c>
      <c r="M35" s="83">
        <f t="shared" si="5"/>
        <v>1</v>
      </c>
      <c r="N35" s="84">
        <v>1</v>
      </c>
    </row>
    <row r="36" spans="2:14">
      <c r="B36" s="78"/>
      <c r="C36" s="78"/>
      <c r="D36" s="82"/>
      <c r="E36" s="79">
        <v>1</v>
      </c>
      <c r="F36" s="68"/>
      <c r="G36" s="68">
        <v>66</v>
      </c>
      <c r="H36" s="69">
        <f t="shared" si="6"/>
        <v>66</v>
      </c>
      <c r="I36" s="70">
        <v>196</v>
      </c>
      <c r="J36" s="69">
        <f>H36+I36</f>
        <v>262</v>
      </c>
      <c r="K36" s="71">
        <v>1</v>
      </c>
      <c r="L36" s="71">
        <v>0</v>
      </c>
      <c r="M36" s="83">
        <f t="shared" si="5"/>
        <v>1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1732</v>
      </c>
      <c r="G37" s="69">
        <f t="shared" si="7"/>
        <v>208</v>
      </c>
      <c r="H37" s="85">
        <f t="shared" si="7"/>
        <v>1940</v>
      </c>
      <c r="I37" s="86">
        <f t="shared" si="7"/>
        <v>196</v>
      </c>
      <c r="J37" s="80">
        <f t="shared" si="7"/>
        <v>2136</v>
      </c>
      <c r="K37" s="81">
        <f t="shared" si="7"/>
        <v>751</v>
      </c>
      <c r="L37" s="69">
        <f t="shared" si="7"/>
        <v>91</v>
      </c>
      <c r="M37" s="80">
        <f t="shared" si="7"/>
        <v>842</v>
      </c>
      <c r="N37" s="81">
        <f t="shared" si="7"/>
        <v>96</v>
      </c>
    </row>
    <row r="38" spans="2:14">
      <c r="B38" s="79"/>
      <c r="C38" s="79"/>
      <c r="D38" s="87"/>
      <c r="E38" s="75">
        <v>13</v>
      </c>
      <c r="F38" s="70">
        <v>2</v>
      </c>
      <c r="G38" s="70"/>
      <c r="H38" s="69">
        <f t="shared" si="6"/>
        <v>2</v>
      </c>
      <c r="I38" s="70"/>
      <c r="J38" s="69">
        <f t="shared" si="2"/>
        <v>2</v>
      </c>
      <c r="K38" s="84">
        <v>3</v>
      </c>
      <c r="L38" s="84">
        <v>0</v>
      </c>
      <c r="M38" s="83">
        <f>K38+L38</f>
        <v>3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>
        <v>1</v>
      </c>
      <c r="L52" s="70">
        <v>1</v>
      </c>
      <c r="M52" s="70"/>
      <c r="N52" s="70">
        <v>1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2724</v>
      </c>
      <c r="G53" s="90">
        <f t="shared" ref="G53:J53" si="10">+G23+G37+G51+G52</f>
        <v>387</v>
      </c>
      <c r="H53" s="90">
        <f t="shared" si="10"/>
        <v>3111</v>
      </c>
      <c r="I53" s="90">
        <f t="shared" si="10"/>
        <v>243</v>
      </c>
      <c r="J53" s="90">
        <f t="shared" si="10"/>
        <v>3354</v>
      </c>
      <c r="K53" s="90">
        <f>+K23+K37+K51+K52</f>
        <v>1409</v>
      </c>
      <c r="L53" s="90">
        <f t="shared" ref="L53:N53" si="11">+L23+L37+L51+L52</f>
        <v>153</v>
      </c>
      <c r="M53" s="90">
        <f t="shared" si="11"/>
        <v>1560</v>
      </c>
      <c r="N53" s="90">
        <f t="shared" si="11"/>
        <v>163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141</v>
      </c>
      <c r="G10" s="68">
        <v>0</v>
      </c>
      <c r="H10" s="69">
        <f>F10+G10</f>
        <v>141</v>
      </c>
      <c r="I10" s="70">
        <v>0</v>
      </c>
      <c r="J10" s="69">
        <f>H10+I10</f>
        <v>141</v>
      </c>
      <c r="K10" s="71">
        <v>44</v>
      </c>
      <c r="L10" s="71">
        <v>9</v>
      </c>
      <c r="M10" s="72">
        <f t="shared" ref="M10:M12" si="0">K10+L10</f>
        <v>53</v>
      </c>
      <c r="N10" s="71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10</v>
      </c>
      <c r="G11" s="68">
        <v>0</v>
      </c>
      <c r="H11" s="69">
        <f t="shared" ref="H11:H22" si="1">F11+G11</f>
        <v>10</v>
      </c>
      <c r="I11" s="70">
        <v>0</v>
      </c>
      <c r="J11" s="69">
        <f t="shared" ref="J11:J50" si="2">H11+I11</f>
        <v>10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16</v>
      </c>
      <c r="G12" s="68">
        <v>0</v>
      </c>
      <c r="H12" s="69">
        <f t="shared" si="1"/>
        <v>16</v>
      </c>
      <c r="I12" s="70">
        <v>0</v>
      </c>
      <c r="J12" s="69">
        <f t="shared" si="2"/>
        <v>16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11</v>
      </c>
      <c r="G13" s="68">
        <v>0</v>
      </c>
      <c r="H13" s="69">
        <f t="shared" si="1"/>
        <v>11</v>
      </c>
      <c r="I13" s="70">
        <v>0</v>
      </c>
      <c r="J13" s="69">
        <f t="shared" si="2"/>
        <v>11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6</v>
      </c>
      <c r="G14" s="68">
        <v>0</v>
      </c>
      <c r="H14" s="69">
        <f t="shared" si="1"/>
        <v>6</v>
      </c>
      <c r="I14" s="70">
        <v>0</v>
      </c>
      <c r="J14" s="69">
        <f t="shared" si="2"/>
        <v>6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7</v>
      </c>
      <c r="G15" s="68">
        <v>0</v>
      </c>
      <c r="H15" s="69">
        <f t="shared" si="1"/>
        <v>7</v>
      </c>
      <c r="I15" s="70">
        <v>0</v>
      </c>
      <c r="J15" s="69">
        <f t="shared" si="2"/>
        <v>7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>
        <v>0</v>
      </c>
      <c r="H16" s="69">
        <f t="shared" si="1"/>
        <v>1</v>
      </c>
      <c r="I16" s="70">
        <v>0</v>
      </c>
      <c r="J16" s="69">
        <f t="shared" si="2"/>
        <v>1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3</v>
      </c>
      <c r="G18" s="68">
        <v>0</v>
      </c>
      <c r="H18" s="69">
        <f t="shared" si="1"/>
        <v>3</v>
      </c>
      <c r="I18" s="70">
        <v>0</v>
      </c>
      <c r="J18" s="69">
        <f t="shared" si="2"/>
        <v>3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5</v>
      </c>
      <c r="G19" s="68">
        <v>0</v>
      </c>
      <c r="H19" s="69">
        <f t="shared" si="1"/>
        <v>5</v>
      </c>
      <c r="I19" s="70">
        <v>0</v>
      </c>
      <c r="J19" s="69">
        <f t="shared" si="2"/>
        <v>5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8</v>
      </c>
      <c r="H20" s="69">
        <f t="shared" si="1"/>
        <v>8</v>
      </c>
      <c r="I20" s="70">
        <v>0</v>
      </c>
      <c r="J20" s="69">
        <f t="shared" si="2"/>
        <v>8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8</v>
      </c>
      <c r="H21" s="69">
        <f t="shared" si="1"/>
        <v>8</v>
      </c>
      <c r="I21" s="70">
        <v>0</v>
      </c>
      <c r="J21" s="69">
        <f t="shared" si="2"/>
        <v>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4</v>
      </c>
      <c r="H22" s="69">
        <f t="shared" si="1"/>
        <v>4</v>
      </c>
      <c r="I22" s="70">
        <v>6</v>
      </c>
      <c r="J22" s="69">
        <f t="shared" si="2"/>
        <v>10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200</v>
      </c>
      <c r="G23" s="69">
        <f>SUM(G10:G22)</f>
        <v>20</v>
      </c>
      <c r="H23" s="80">
        <f>SUM(H10:H22)</f>
        <v>220</v>
      </c>
      <c r="I23" s="69">
        <f t="shared" ref="I23:N23" si="4">SUM(I10:I22)</f>
        <v>6</v>
      </c>
      <c r="J23" s="80">
        <f>SUM(J10:J22)</f>
        <v>226</v>
      </c>
      <c r="K23" s="81">
        <f>SUM(K10:K22)</f>
        <v>44</v>
      </c>
      <c r="L23" s="81">
        <f>SUM(L10:L22)</f>
        <v>9</v>
      </c>
      <c r="M23" s="69">
        <f t="shared" si="4"/>
        <v>53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68">
        <v>217</v>
      </c>
      <c r="G24" s="68">
        <v>0</v>
      </c>
      <c r="H24" s="69">
        <f>F24+G24</f>
        <v>217</v>
      </c>
      <c r="I24" s="70">
        <v>0</v>
      </c>
      <c r="J24" s="69">
        <f t="shared" si="2"/>
        <v>217</v>
      </c>
      <c r="K24" s="71">
        <v>38</v>
      </c>
      <c r="L24" s="71">
        <v>12</v>
      </c>
      <c r="M24" s="83">
        <f t="shared" ref="M24:M36" si="5">K24+L24</f>
        <v>50</v>
      </c>
      <c r="N24" s="84">
        <v>16</v>
      </c>
    </row>
    <row r="25" spans="2:14">
      <c r="B25" s="73"/>
      <c r="C25" s="73" t="s">
        <v>0</v>
      </c>
      <c r="D25" s="82"/>
      <c r="E25" s="75">
        <v>12</v>
      </c>
      <c r="F25" s="68">
        <v>7</v>
      </c>
      <c r="G25" s="68">
        <v>0</v>
      </c>
      <c r="H25" s="69">
        <f t="shared" ref="H25:H50" si="6">F25+G25</f>
        <v>7</v>
      </c>
      <c r="I25" s="70">
        <v>0</v>
      </c>
      <c r="J25" s="69">
        <f t="shared" si="2"/>
        <v>7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11</v>
      </c>
      <c r="G26" s="68">
        <v>0</v>
      </c>
      <c r="H26" s="69">
        <f t="shared" si="6"/>
        <v>11</v>
      </c>
      <c r="I26" s="70">
        <v>0</v>
      </c>
      <c r="J26" s="69">
        <f t="shared" si="2"/>
        <v>11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10</v>
      </c>
      <c r="G27" s="68">
        <v>0</v>
      </c>
      <c r="H27" s="69">
        <f t="shared" si="6"/>
        <v>10</v>
      </c>
      <c r="I27" s="70">
        <v>0</v>
      </c>
      <c r="J27" s="69">
        <f t="shared" si="2"/>
        <v>10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15</v>
      </c>
      <c r="G28" s="68">
        <v>0</v>
      </c>
      <c r="H28" s="69">
        <f t="shared" si="6"/>
        <v>15</v>
      </c>
      <c r="I28" s="70">
        <v>0</v>
      </c>
      <c r="J28" s="69">
        <f t="shared" si="2"/>
        <v>15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11</v>
      </c>
      <c r="G29" s="68">
        <v>0</v>
      </c>
      <c r="H29" s="69">
        <f t="shared" si="6"/>
        <v>11</v>
      </c>
      <c r="I29" s="70">
        <v>0</v>
      </c>
      <c r="J29" s="69">
        <f t="shared" si="2"/>
        <v>11</v>
      </c>
      <c r="K29" s="71">
        <v>0</v>
      </c>
      <c r="L29" s="71">
        <v>1</v>
      </c>
      <c r="M29" s="83">
        <f t="shared" si="5"/>
        <v>1</v>
      </c>
      <c r="N29" s="84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6</v>
      </c>
      <c r="G30" s="68">
        <v>0</v>
      </c>
      <c r="H30" s="69">
        <f t="shared" si="6"/>
        <v>6</v>
      </c>
      <c r="I30" s="70">
        <v>0</v>
      </c>
      <c r="J30" s="69">
        <f t="shared" si="2"/>
        <v>6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13</v>
      </c>
      <c r="G33" s="68">
        <v>0</v>
      </c>
      <c r="H33" s="69">
        <f t="shared" si="6"/>
        <v>13</v>
      </c>
      <c r="I33" s="70">
        <v>0</v>
      </c>
      <c r="J33" s="69">
        <f t="shared" si="2"/>
        <v>13</v>
      </c>
      <c r="K33" s="71">
        <v>1</v>
      </c>
      <c r="L33" s="71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3</v>
      </c>
      <c r="H34" s="69">
        <f t="shared" si="6"/>
        <v>3</v>
      </c>
      <c r="I34" s="70">
        <v>0</v>
      </c>
      <c r="J34" s="69">
        <f t="shared" si="2"/>
        <v>3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19</v>
      </c>
      <c r="H35" s="69">
        <f t="shared" si="6"/>
        <v>19</v>
      </c>
      <c r="I35" s="70">
        <v>0</v>
      </c>
      <c r="J35" s="69">
        <f t="shared" si="2"/>
        <v>19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8</v>
      </c>
      <c r="H36" s="69">
        <f t="shared" si="6"/>
        <v>8</v>
      </c>
      <c r="I36" s="70">
        <v>7</v>
      </c>
      <c r="J36" s="69">
        <f>H36+I36</f>
        <v>15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292</v>
      </c>
      <c r="G37" s="69">
        <f t="shared" si="7"/>
        <v>30</v>
      </c>
      <c r="H37" s="85">
        <f t="shared" si="7"/>
        <v>322</v>
      </c>
      <c r="I37" s="86">
        <f t="shared" si="7"/>
        <v>7</v>
      </c>
      <c r="J37" s="80">
        <f t="shared" si="7"/>
        <v>329</v>
      </c>
      <c r="K37" s="81">
        <f t="shared" si="7"/>
        <v>40</v>
      </c>
      <c r="L37" s="69">
        <f t="shared" si="7"/>
        <v>13</v>
      </c>
      <c r="M37" s="80">
        <f t="shared" si="7"/>
        <v>53</v>
      </c>
      <c r="N37" s="81">
        <f t="shared" si="7"/>
        <v>18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492</v>
      </c>
      <c r="G53" s="90">
        <f t="shared" ref="G53:J53" si="10">+G23+G37+G51+G52</f>
        <v>50</v>
      </c>
      <c r="H53" s="90">
        <f t="shared" si="10"/>
        <v>542</v>
      </c>
      <c r="I53" s="90">
        <f t="shared" si="10"/>
        <v>13</v>
      </c>
      <c r="J53" s="90">
        <f t="shared" si="10"/>
        <v>555</v>
      </c>
      <c r="K53" s="90">
        <f>+K23+K37+K51+K52</f>
        <v>84</v>
      </c>
      <c r="L53" s="90">
        <f t="shared" ref="L53:N53" si="11">+L23+L37+L51+L52</f>
        <v>22</v>
      </c>
      <c r="M53" s="90">
        <f t="shared" si="11"/>
        <v>106</v>
      </c>
      <c r="N53" s="90">
        <f t="shared" si="11"/>
        <v>29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Normal="100" zoomScaleSheetLayoutView="100" workbookViewId="0">
      <selection activeCell="N32" sqref="N3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221</v>
      </c>
      <c r="G10" s="68"/>
      <c r="H10" s="69">
        <f>F10+G10</f>
        <v>221</v>
      </c>
      <c r="I10" s="70"/>
      <c r="J10" s="69">
        <f>H10+I10</f>
        <v>221</v>
      </c>
      <c r="K10" s="71">
        <v>78</v>
      </c>
      <c r="L10" s="71">
        <v>10</v>
      </c>
      <c r="M10" s="72">
        <f t="shared" ref="M10:M12" si="0">K10+L10</f>
        <v>88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8</v>
      </c>
      <c r="G11" s="68"/>
      <c r="H11" s="69">
        <f t="shared" ref="H11:H22" si="1">F11+G11</f>
        <v>8</v>
      </c>
      <c r="I11" s="70"/>
      <c r="J11" s="69">
        <f t="shared" ref="J11:J50" si="2">H11+I11</f>
        <v>8</v>
      </c>
      <c r="K11" s="71">
        <v>1</v>
      </c>
      <c r="L11" s="71"/>
      <c r="M11" s="72">
        <f t="shared" si="0"/>
        <v>1</v>
      </c>
      <c r="N11" s="71"/>
    </row>
    <row r="12" spans="2:14">
      <c r="B12" s="73" t="s">
        <v>2</v>
      </c>
      <c r="C12" s="76"/>
      <c r="D12" s="77" t="s">
        <v>6</v>
      </c>
      <c r="E12" s="75">
        <v>11</v>
      </c>
      <c r="F12" s="68">
        <v>25</v>
      </c>
      <c r="G12" s="68"/>
      <c r="H12" s="69">
        <f t="shared" si="1"/>
        <v>25</v>
      </c>
      <c r="I12" s="70"/>
      <c r="J12" s="69">
        <f t="shared" si="2"/>
        <v>25</v>
      </c>
      <c r="K12" s="71"/>
      <c r="L12" s="71"/>
      <c r="M12" s="72">
        <f t="shared" si="0"/>
        <v>0</v>
      </c>
      <c r="N12" s="71"/>
    </row>
    <row r="13" spans="2:14">
      <c r="B13" s="73" t="s">
        <v>1</v>
      </c>
      <c r="C13" s="74"/>
      <c r="D13" s="77" t="s">
        <v>10</v>
      </c>
      <c r="E13" s="75">
        <v>10</v>
      </c>
      <c r="F13" s="68">
        <v>5</v>
      </c>
      <c r="G13" s="68"/>
      <c r="H13" s="69">
        <f t="shared" si="1"/>
        <v>5</v>
      </c>
      <c r="I13" s="70"/>
      <c r="J13" s="69">
        <f t="shared" si="2"/>
        <v>5</v>
      </c>
      <c r="K13" s="71"/>
      <c r="L13" s="71">
        <v>1</v>
      </c>
      <c r="M13" s="72">
        <f>K13+L13</f>
        <v>1</v>
      </c>
      <c r="N13" s="71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11</v>
      </c>
      <c r="G14" s="68"/>
      <c r="H14" s="69">
        <f t="shared" si="1"/>
        <v>11</v>
      </c>
      <c r="I14" s="70"/>
      <c r="J14" s="69">
        <f t="shared" si="2"/>
        <v>11</v>
      </c>
      <c r="K14" s="71"/>
      <c r="L14" s="71"/>
      <c r="M14" s="72">
        <f t="shared" ref="M14:M22" si="3">K14+L14</f>
        <v>0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/>
      <c r="H15" s="69">
        <f t="shared" si="1"/>
        <v>2</v>
      </c>
      <c r="I15" s="70"/>
      <c r="J15" s="69">
        <f t="shared" si="2"/>
        <v>2</v>
      </c>
      <c r="K15" s="71"/>
      <c r="L15" s="71"/>
      <c r="M15" s="72">
        <f t="shared" si="3"/>
        <v>0</v>
      </c>
      <c r="N15" s="71"/>
    </row>
    <row r="16" spans="2:14">
      <c r="B16" s="73" t="s">
        <v>6</v>
      </c>
      <c r="C16" s="74"/>
      <c r="D16" s="77" t="s">
        <v>12</v>
      </c>
      <c r="E16" s="75">
        <v>7</v>
      </c>
      <c r="F16" s="68"/>
      <c r="G16" s="68"/>
      <c r="H16" s="69">
        <f t="shared" si="1"/>
        <v>0</v>
      </c>
      <c r="I16" s="70"/>
      <c r="J16" s="69">
        <f t="shared" si="2"/>
        <v>0</v>
      </c>
      <c r="K16" s="71">
        <v>1</v>
      </c>
      <c r="L16" s="71"/>
      <c r="M16" s="72">
        <f t="shared" si="3"/>
        <v>1</v>
      </c>
      <c r="N16" s="71"/>
    </row>
    <row r="17" spans="1:14">
      <c r="B17" s="73" t="s">
        <v>7</v>
      </c>
      <c r="C17" s="76"/>
      <c r="D17" s="77" t="s">
        <v>4</v>
      </c>
      <c r="E17" s="75">
        <v>6</v>
      </c>
      <c r="F17" s="68">
        <v>1</v>
      </c>
      <c r="G17" s="68"/>
      <c r="H17" s="69">
        <f t="shared" si="1"/>
        <v>1</v>
      </c>
      <c r="I17" s="70"/>
      <c r="J17" s="69">
        <f t="shared" si="2"/>
        <v>1</v>
      </c>
      <c r="K17" s="71"/>
      <c r="L17" s="71"/>
      <c r="M17" s="72">
        <f t="shared" si="3"/>
        <v>0</v>
      </c>
      <c r="N17" s="71"/>
    </row>
    <row r="18" spans="1:14">
      <c r="B18" s="73" t="s">
        <v>1</v>
      </c>
      <c r="C18" s="74"/>
      <c r="D18" s="77" t="s">
        <v>9</v>
      </c>
      <c r="E18" s="75">
        <v>5</v>
      </c>
      <c r="F18" s="68">
        <v>1</v>
      </c>
      <c r="G18" s="68"/>
      <c r="H18" s="69">
        <f t="shared" si="1"/>
        <v>1</v>
      </c>
      <c r="I18" s="70"/>
      <c r="J18" s="69">
        <f t="shared" si="2"/>
        <v>1</v>
      </c>
      <c r="K18" s="71"/>
      <c r="L18" s="71"/>
      <c r="M18" s="72">
        <f t="shared" si="3"/>
        <v>0</v>
      </c>
      <c r="N18" s="71"/>
    </row>
    <row r="19" spans="1:14">
      <c r="B19" s="73"/>
      <c r="C19" s="74"/>
      <c r="D19" s="77" t="s">
        <v>12</v>
      </c>
      <c r="E19" s="75">
        <v>4</v>
      </c>
      <c r="F19" s="68">
        <v>12</v>
      </c>
      <c r="G19" s="68"/>
      <c r="H19" s="69">
        <f t="shared" si="1"/>
        <v>12</v>
      </c>
      <c r="I19" s="70"/>
      <c r="J19" s="69">
        <f t="shared" si="2"/>
        <v>12</v>
      </c>
      <c r="K19" s="71"/>
      <c r="L19" s="71"/>
      <c r="M19" s="72">
        <f t="shared" si="3"/>
        <v>0</v>
      </c>
      <c r="N19" s="71"/>
    </row>
    <row r="20" spans="1:14">
      <c r="B20" s="73"/>
      <c r="C20" s="74" t="s">
        <v>1</v>
      </c>
      <c r="D20" s="66"/>
      <c r="E20" s="75">
        <v>3</v>
      </c>
      <c r="F20" s="68"/>
      <c r="G20" s="68">
        <v>1</v>
      </c>
      <c r="H20" s="69">
        <f t="shared" si="1"/>
        <v>1</v>
      </c>
      <c r="I20" s="70"/>
      <c r="J20" s="69">
        <f t="shared" si="2"/>
        <v>1</v>
      </c>
      <c r="K20" s="71"/>
      <c r="L20" s="71"/>
      <c r="M20" s="72">
        <f t="shared" si="3"/>
        <v>0</v>
      </c>
      <c r="N20" s="71"/>
    </row>
    <row r="21" spans="1:14">
      <c r="B21" s="73"/>
      <c r="C21" s="74"/>
      <c r="D21" s="66"/>
      <c r="E21" s="75">
        <v>2</v>
      </c>
      <c r="F21" s="68"/>
      <c r="G21" s="68">
        <v>13</v>
      </c>
      <c r="H21" s="69">
        <f t="shared" si="1"/>
        <v>13</v>
      </c>
      <c r="I21" s="70"/>
      <c r="J21" s="69">
        <f t="shared" si="2"/>
        <v>13</v>
      </c>
      <c r="K21" s="71"/>
      <c r="L21" s="71"/>
      <c r="M21" s="72">
        <f t="shared" si="3"/>
        <v>0</v>
      </c>
      <c r="N21" s="71"/>
    </row>
    <row r="22" spans="1:14">
      <c r="B22" s="78"/>
      <c r="C22" s="76"/>
      <c r="D22" s="66"/>
      <c r="E22" s="79">
        <v>1</v>
      </c>
      <c r="F22" s="68"/>
      <c r="G22" s="68">
        <v>6</v>
      </c>
      <c r="H22" s="69">
        <f t="shared" si="1"/>
        <v>6</v>
      </c>
      <c r="I22" s="70">
        <v>8</v>
      </c>
      <c r="J22" s="69">
        <f t="shared" si="2"/>
        <v>14</v>
      </c>
      <c r="K22" s="71"/>
      <c r="L22" s="71"/>
      <c r="M22" s="72">
        <f t="shared" si="3"/>
        <v>0</v>
      </c>
      <c r="N22" s="71"/>
    </row>
    <row r="23" spans="1:14" ht="15" customHeight="1">
      <c r="B23" s="115" t="s">
        <v>18</v>
      </c>
      <c r="C23" s="116"/>
      <c r="D23" s="116"/>
      <c r="E23" s="117"/>
      <c r="F23" s="69">
        <f>SUM(F10:F22)</f>
        <v>286</v>
      </c>
      <c r="G23" s="69">
        <f>SUM(G10:G22)</f>
        <v>20</v>
      </c>
      <c r="H23" s="80">
        <f>SUM(H10:H22)</f>
        <v>306</v>
      </c>
      <c r="I23" s="69">
        <f t="shared" ref="I23:N23" si="4">SUM(I10:I22)</f>
        <v>8</v>
      </c>
      <c r="J23" s="80">
        <f>SUM(J10:J22)</f>
        <v>314</v>
      </c>
      <c r="K23" s="81">
        <f>SUM(K10:K22)</f>
        <v>80</v>
      </c>
      <c r="L23" s="81">
        <f>SUM(L10:L22)</f>
        <v>11</v>
      </c>
      <c r="M23" s="69">
        <f t="shared" si="4"/>
        <v>91</v>
      </c>
      <c r="N23" s="69">
        <f t="shared" si="4"/>
        <v>11</v>
      </c>
    </row>
    <row r="24" spans="1:14">
      <c r="B24" s="73"/>
      <c r="C24" s="73"/>
      <c r="D24" s="82"/>
      <c r="E24" s="78">
        <v>13</v>
      </c>
      <c r="F24" s="68">
        <v>275</v>
      </c>
      <c r="G24" s="68"/>
      <c r="H24" s="69">
        <f>F24+G24</f>
        <v>275</v>
      </c>
      <c r="I24" s="70"/>
      <c r="J24" s="69">
        <f t="shared" si="2"/>
        <v>275</v>
      </c>
      <c r="K24" s="71">
        <v>106</v>
      </c>
      <c r="L24" s="71">
        <v>13</v>
      </c>
      <c r="M24" s="83">
        <f t="shared" ref="M24:M36" si="5">K24+L24</f>
        <v>119</v>
      </c>
      <c r="N24" s="84">
        <v>17</v>
      </c>
    </row>
    <row r="25" spans="1:14">
      <c r="B25" s="73"/>
      <c r="C25" s="73" t="s">
        <v>0</v>
      </c>
      <c r="D25" s="82"/>
      <c r="E25" s="75">
        <v>12</v>
      </c>
      <c r="F25" s="68">
        <v>11</v>
      </c>
      <c r="G25" s="68"/>
      <c r="H25" s="69">
        <f t="shared" ref="H25:H50" si="6">F25+G25</f>
        <v>11</v>
      </c>
      <c r="I25" s="70"/>
      <c r="J25" s="69">
        <f t="shared" si="2"/>
        <v>11</v>
      </c>
      <c r="K25" s="71"/>
      <c r="L25" s="71"/>
      <c r="M25" s="83">
        <f t="shared" si="5"/>
        <v>0</v>
      </c>
      <c r="N25" s="84"/>
    </row>
    <row r="26" spans="1:14">
      <c r="B26" s="73" t="s">
        <v>7</v>
      </c>
      <c r="C26" s="78"/>
      <c r="D26" s="82"/>
      <c r="E26" s="75">
        <v>11</v>
      </c>
      <c r="F26" s="68">
        <v>17</v>
      </c>
      <c r="G26" s="68"/>
      <c r="H26" s="69">
        <f t="shared" si="6"/>
        <v>17</v>
      </c>
      <c r="I26" s="70"/>
      <c r="J26" s="69">
        <f t="shared" si="2"/>
        <v>17</v>
      </c>
      <c r="K26" s="71">
        <v>1</v>
      </c>
      <c r="L26" s="71"/>
      <c r="M26" s="83">
        <f t="shared" si="5"/>
        <v>1</v>
      </c>
      <c r="N26" s="84"/>
    </row>
    <row r="27" spans="1:14">
      <c r="B27" s="73" t="s">
        <v>8</v>
      </c>
      <c r="C27" s="73"/>
      <c r="D27" s="82" t="s">
        <v>26</v>
      </c>
      <c r="E27" s="75">
        <v>10</v>
      </c>
      <c r="F27" s="68">
        <v>8</v>
      </c>
      <c r="G27" s="68"/>
      <c r="H27" s="69">
        <f t="shared" si="6"/>
        <v>8</v>
      </c>
      <c r="I27" s="70"/>
      <c r="J27" s="69">
        <f t="shared" si="2"/>
        <v>8</v>
      </c>
      <c r="K27" s="71">
        <v>2</v>
      </c>
      <c r="L27" s="71"/>
      <c r="M27" s="83">
        <f t="shared" si="5"/>
        <v>2</v>
      </c>
      <c r="N27" s="84"/>
    </row>
    <row r="28" spans="1:14">
      <c r="B28" s="73" t="s">
        <v>0</v>
      </c>
      <c r="C28" s="73"/>
      <c r="D28" s="82" t="s">
        <v>8</v>
      </c>
      <c r="E28" s="75">
        <v>9</v>
      </c>
      <c r="F28" s="68">
        <v>9</v>
      </c>
      <c r="G28" s="68"/>
      <c r="H28" s="69">
        <f t="shared" si="6"/>
        <v>9</v>
      </c>
      <c r="I28" s="70"/>
      <c r="J28" s="69">
        <f t="shared" si="2"/>
        <v>9</v>
      </c>
      <c r="K28" s="71"/>
      <c r="L28" s="71"/>
      <c r="M28" s="83">
        <f t="shared" si="5"/>
        <v>0</v>
      </c>
      <c r="N28" s="84"/>
    </row>
    <row r="29" spans="1:14">
      <c r="B29" s="73" t="s">
        <v>2</v>
      </c>
      <c r="C29" s="73" t="s">
        <v>5</v>
      </c>
      <c r="D29" s="82" t="s">
        <v>27</v>
      </c>
      <c r="E29" s="75">
        <v>8</v>
      </c>
      <c r="F29" s="68">
        <v>3</v>
      </c>
      <c r="G29" s="68"/>
      <c r="H29" s="69">
        <f t="shared" si="6"/>
        <v>3</v>
      </c>
      <c r="I29" s="70"/>
      <c r="J29" s="69">
        <f t="shared" si="2"/>
        <v>3</v>
      </c>
      <c r="K29" s="71"/>
      <c r="L29" s="71"/>
      <c r="M29" s="83">
        <f t="shared" si="5"/>
        <v>0</v>
      </c>
      <c r="N29" s="84"/>
    </row>
    <row r="30" spans="1:14">
      <c r="B30" s="73" t="s">
        <v>4</v>
      </c>
      <c r="C30" s="73"/>
      <c r="D30" s="82" t="s">
        <v>4</v>
      </c>
      <c r="E30" s="75">
        <v>7</v>
      </c>
      <c r="F30" s="68">
        <v>4</v>
      </c>
      <c r="G30" s="68"/>
      <c r="H30" s="69">
        <f t="shared" si="6"/>
        <v>4</v>
      </c>
      <c r="I30" s="70"/>
      <c r="J30" s="69">
        <f t="shared" si="2"/>
        <v>4</v>
      </c>
      <c r="K30" s="71"/>
      <c r="L30" s="71"/>
      <c r="M30" s="83">
        <f t="shared" si="5"/>
        <v>0</v>
      </c>
      <c r="N30" s="84"/>
    </row>
    <row r="31" spans="1:14">
      <c r="A31" s="44">
        <v>1</v>
      </c>
      <c r="B31" s="73" t="s">
        <v>0</v>
      </c>
      <c r="C31" s="73"/>
      <c r="D31" s="82" t="s">
        <v>9</v>
      </c>
      <c r="E31" s="75">
        <v>6</v>
      </c>
      <c r="F31" s="68"/>
      <c r="G31" s="68"/>
      <c r="H31" s="69">
        <f t="shared" si="6"/>
        <v>0</v>
      </c>
      <c r="I31" s="70"/>
      <c r="J31" s="69">
        <f t="shared" si="2"/>
        <v>0</v>
      </c>
      <c r="K31" s="71"/>
      <c r="L31" s="71">
        <v>1</v>
      </c>
      <c r="M31" s="83">
        <f t="shared" si="5"/>
        <v>1</v>
      </c>
      <c r="N31" s="84">
        <v>1</v>
      </c>
    </row>
    <row r="32" spans="1:14">
      <c r="B32" s="73" t="s">
        <v>9</v>
      </c>
      <c r="C32" s="79"/>
      <c r="D32" s="82"/>
      <c r="E32" s="75">
        <v>5</v>
      </c>
      <c r="F32" s="68"/>
      <c r="G32" s="68"/>
      <c r="H32" s="69">
        <f t="shared" si="6"/>
        <v>0</v>
      </c>
      <c r="I32" s="70"/>
      <c r="J32" s="69">
        <f t="shared" si="2"/>
        <v>0</v>
      </c>
      <c r="K32" s="71"/>
      <c r="L32" s="71"/>
      <c r="M32" s="83">
        <f t="shared" si="5"/>
        <v>0</v>
      </c>
      <c r="N32" s="84"/>
    </row>
    <row r="33" spans="2:14">
      <c r="B33" s="73"/>
      <c r="C33" s="73"/>
      <c r="D33" s="82"/>
      <c r="E33" s="75">
        <v>4</v>
      </c>
      <c r="F33" s="68">
        <v>8</v>
      </c>
      <c r="G33" s="68"/>
      <c r="H33" s="69">
        <f t="shared" si="6"/>
        <v>8</v>
      </c>
      <c r="I33" s="70"/>
      <c r="J33" s="69">
        <f t="shared" si="2"/>
        <v>8</v>
      </c>
      <c r="K33" s="71"/>
      <c r="L33" s="71"/>
      <c r="M33" s="83">
        <f t="shared" si="5"/>
        <v>0</v>
      </c>
      <c r="N33" s="84"/>
    </row>
    <row r="34" spans="2:14">
      <c r="B34" s="73"/>
      <c r="C34" s="73" t="s">
        <v>1</v>
      </c>
      <c r="D34" s="82"/>
      <c r="E34" s="75">
        <v>3</v>
      </c>
      <c r="F34" s="68"/>
      <c r="G34" s="68">
        <v>3</v>
      </c>
      <c r="H34" s="69">
        <f t="shared" si="6"/>
        <v>3</v>
      </c>
      <c r="I34" s="70"/>
      <c r="J34" s="69">
        <f t="shared" si="2"/>
        <v>3</v>
      </c>
      <c r="K34" s="71"/>
      <c r="L34" s="71"/>
      <c r="M34" s="83">
        <f t="shared" si="5"/>
        <v>0</v>
      </c>
      <c r="N34" s="84"/>
    </row>
    <row r="35" spans="2:14">
      <c r="B35" s="73"/>
      <c r="C35" s="73"/>
      <c r="D35" s="82"/>
      <c r="E35" s="75">
        <v>2</v>
      </c>
      <c r="F35" s="68"/>
      <c r="G35" s="68">
        <v>33</v>
      </c>
      <c r="H35" s="69">
        <f t="shared" si="6"/>
        <v>33</v>
      </c>
      <c r="I35" s="70"/>
      <c r="J35" s="69">
        <f t="shared" si="2"/>
        <v>33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8</v>
      </c>
      <c r="H36" s="69">
        <f t="shared" si="6"/>
        <v>8</v>
      </c>
      <c r="I36" s="70">
        <v>21</v>
      </c>
      <c r="J36" s="69">
        <f>H36+I36</f>
        <v>29</v>
      </c>
      <c r="K36" s="71"/>
      <c r="L36" s="71"/>
      <c r="M36" s="83">
        <f t="shared" si="5"/>
        <v>0</v>
      </c>
      <c r="N36" s="84"/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335</v>
      </c>
      <c r="G37" s="69">
        <f t="shared" si="7"/>
        <v>44</v>
      </c>
      <c r="H37" s="85">
        <f t="shared" si="7"/>
        <v>379</v>
      </c>
      <c r="I37" s="86">
        <f t="shared" si="7"/>
        <v>21</v>
      </c>
      <c r="J37" s="80">
        <f t="shared" si="7"/>
        <v>400</v>
      </c>
      <c r="K37" s="81">
        <f t="shared" si="7"/>
        <v>109</v>
      </c>
      <c r="L37" s="69">
        <f t="shared" si="7"/>
        <v>14</v>
      </c>
      <c r="M37" s="80">
        <f t="shared" si="7"/>
        <v>123</v>
      </c>
      <c r="N37" s="81">
        <f t="shared" si="7"/>
        <v>18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/>
      <c r="L50" s="84"/>
      <c r="M50" s="89">
        <f t="shared" si="8"/>
        <v>0</v>
      </c>
      <c r="N50" s="84"/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>
        <v>2</v>
      </c>
      <c r="H52" s="70"/>
      <c r="I52" s="70"/>
      <c r="J52" s="70"/>
      <c r="K52" s="70"/>
      <c r="L52" s="70">
        <v>1</v>
      </c>
      <c r="M52" s="70"/>
      <c r="N52" s="70">
        <v>1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621</v>
      </c>
      <c r="G53" s="90">
        <f t="shared" ref="G53:J53" si="10">+G23+G37+G51+G52</f>
        <v>66</v>
      </c>
      <c r="H53" s="90">
        <f t="shared" si="10"/>
        <v>685</v>
      </c>
      <c r="I53" s="90">
        <f t="shared" si="10"/>
        <v>33</v>
      </c>
      <c r="J53" s="90">
        <f t="shared" si="10"/>
        <v>718</v>
      </c>
      <c r="K53" s="90">
        <f>+K23+K37+K51+K52</f>
        <v>189</v>
      </c>
      <c r="L53" s="90">
        <f t="shared" ref="L53:N53" si="11">+L23+L37+L51+L52</f>
        <v>26</v>
      </c>
      <c r="M53" s="90">
        <f t="shared" si="11"/>
        <v>214</v>
      </c>
      <c r="N53" s="90">
        <f t="shared" si="11"/>
        <v>30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topLeftCell="A13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3" t="s">
        <v>16</v>
      </c>
      <c r="G9" s="93" t="s">
        <v>17</v>
      </c>
      <c r="H9" s="93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485</v>
      </c>
      <c r="G10" s="68">
        <v>0</v>
      </c>
      <c r="H10" s="69">
        <f>F10+G10</f>
        <v>485</v>
      </c>
      <c r="I10" s="70">
        <v>0</v>
      </c>
      <c r="J10" s="69">
        <f>H10+I10</f>
        <v>485</v>
      </c>
      <c r="K10" s="71">
        <v>375</v>
      </c>
      <c r="L10" s="71">
        <v>77</v>
      </c>
      <c r="M10" s="72">
        <f t="shared" ref="M10:M12" si="0">K10+L10</f>
        <v>452</v>
      </c>
      <c r="N10" s="71">
        <v>87</v>
      </c>
    </row>
    <row r="11" spans="2:14">
      <c r="B11" s="73" t="s">
        <v>1</v>
      </c>
      <c r="C11" s="74" t="s">
        <v>0</v>
      </c>
      <c r="D11" s="66"/>
      <c r="E11" s="94">
        <v>12</v>
      </c>
      <c r="F11" s="68">
        <v>52</v>
      </c>
      <c r="G11" s="68">
        <v>0</v>
      </c>
      <c r="H11" s="69">
        <f t="shared" ref="H11:H22" si="1">F11+G11</f>
        <v>52</v>
      </c>
      <c r="I11" s="70">
        <v>0</v>
      </c>
      <c r="J11" s="69">
        <f t="shared" ref="J11:J50" si="2">H11+I11</f>
        <v>52</v>
      </c>
      <c r="K11" s="71">
        <v>3</v>
      </c>
      <c r="L11" s="71">
        <v>0</v>
      </c>
      <c r="M11" s="72">
        <f t="shared" si="0"/>
        <v>3</v>
      </c>
      <c r="N11" s="71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68">
        <v>55</v>
      </c>
      <c r="G12" s="68">
        <v>0</v>
      </c>
      <c r="H12" s="69">
        <f t="shared" si="1"/>
        <v>55</v>
      </c>
      <c r="I12" s="70">
        <v>0</v>
      </c>
      <c r="J12" s="69">
        <f t="shared" si="2"/>
        <v>55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41</v>
      </c>
      <c r="G13" s="68">
        <v>0</v>
      </c>
      <c r="H13" s="69">
        <f t="shared" si="1"/>
        <v>41</v>
      </c>
      <c r="I13" s="70">
        <v>0</v>
      </c>
      <c r="J13" s="69">
        <f t="shared" si="2"/>
        <v>41</v>
      </c>
      <c r="K13" s="71">
        <v>1</v>
      </c>
      <c r="L13" s="71">
        <v>1</v>
      </c>
      <c r="M13" s="72">
        <f>K13+L13</f>
        <v>2</v>
      </c>
      <c r="N13" s="71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21</v>
      </c>
      <c r="G14" s="68">
        <v>0</v>
      </c>
      <c r="H14" s="69">
        <f t="shared" si="1"/>
        <v>21</v>
      </c>
      <c r="I14" s="70">
        <v>0</v>
      </c>
      <c r="J14" s="69">
        <f t="shared" si="2"/>
        <v>21</v>
      </c>
      <c r="K14" s="71">
        <v>1</v>
      </c>
      <c r="L14" s="71">
        <v>1</v>
      </c>
      <c r="M14" s="72">
        <f t="shared" ref="M14:M22" si="3">K14+L14</f>
        <v>2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4</v>
      </c>
      <c r="G15" s="68">
        <v>0</v>
      </c>
      <c r="H15" s="69">
        <f t="shared" si="1"/>
        <v>4</v>
      </c>
      <c r="I15" s="70">
        <v>0</v>
      </c>
      <c r="J15" s="69">
        <f t="shared" si="2"/>
        <v>4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10</v>
      </c>
      <c r="G16" s="68">
        <v>0</v>
      </c>
      <c r="H16" s="69">
        <f t="shared" si="1"/>
        <v>10</v>
      </c>
      <c r="I16" s="70">
        <v>0</v>
      </c>
      <c r="J16" s="69">
        <f t="shared" si="2"/>
        <v>10</v>
      </c>
      <c r="K16" s="71">
        <v>1</v>
      </c>
      <c r="L16" s="71">
        <v>0</v>
      </c>
      <c r="M16" s="72">
        <f t="shared" si="3"/>
        <v>1</v>
      </c>
      <c r="N16" s="71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68">
        <v>10</v>
      </c>
      <c r="G17" s="68">
        <v>0</v>
      </c>
      <c r="H17" s="69">
        <f t="shared" si="1"/>
        <v>10</v>
      </c>
      <c r="I17" s="70">
        <v>0</v>
      </c>
      <c r="J17" s="69">
        <f t="shared" si="2"/>
        <v>10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68">
        <v>14</v>
      </c>
      <c r="G18" s="68">
        <v>0</v>
      </c>
      <c r="H18" s="69">
        <f t="shared" si="1"/>
        <v>14</v>
      </c>
      <c r="I18" s="70">
        <v>0</v>
      </c>
      <c r="J18" s="69">
        <f t="shared" si="2"/>
        <v>14</v>
      </c>
      <c r="K18" s="71">
        <v>0</v>
      </c>
      <c r="L18" s="71">
        <v>1</v>
      </c>
      <c r="M18" s="72">
        <f t="shared" si="3"/>
        <v>1</v>
      </c>
      <c r="N18" s="71">
        <v>1</v>
      </c>
    </row>
    <row r="19" spans="2:14">
      <c r="B19" s="73"/>
      <c r="C19" s="74"/>
      <c r="D19" s="77" t="s">
        <v>12</v>
      </c>
      <c r="E19" s="94">
        <v>4</v>
      </c>
      <c r="F19" s="68">
        <v>27</v>
      </c>
      <c r="G19" s="68">
        <v>0</v>
      </c>
      <c r="H19" s="69">
        <f t="shared" si="1"/>
        <v>27</v>
      </c>
      <c r="I19" s="70">
        <v>0</v>
      </c>
      <c r="J19" s="69">
        <f t="shared" si="2"/>
        <v>27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4">
        <v>3</v>
      </c>
      <c r="F20" s="68">
        <v>0</v>
      </c>
      <c r="G20" s="68">
        <v>20</v>
      </c>
      <c r="H20" s="69">
        <f t="shared" si="1"/>
        <v>20</v>
      </c>
      <c r="I20" s="70">
        <v>0</v>
      </c>
      <c r="J20" s="69">
        <f t="shared" si="2"/>
        <v>20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4">
        <v>2</v>
      </c>
      <c r="F21" s="68">
        <v>0</v>
      </c>
      <c r="G21" s="68">
        <v>208</v>
      </c>
      <c r="H21" s="69">
        <f t="shared" si="1"/>
        <v>208</v>
      </c>
      <c r="I21" s="70">
        <v>0</v>
      </c>
      <c r="J21" s="69">
        <f t="shared" si="2"/>
        <v>208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68</v>
      </c>
      <c r="H22" s="69">
        <f t="shared" si="1"/>
        <v>68</v>
      </c>
      <c r="I22" s="70">
        <v>39</v>
      </c>
      <c r="J22" s="69">
        <f t="shared" si="2"/>
        <v>107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719</v>
      </c>
      <c r="G23" s="69">
        <f>SUM(G10:G22)</f>
        <v>296</v>
      </c>
      <c r="H23" s="80">
        <f>SUM(H10:H22)</f>
        <v>1015</v>
      </c>
      <c r="I23" s="69">
        <f t="shared" ref="I23:N23" si="4">SUM(I10:I22)</f>
        <v>39</v>
      </c>
      <c r="J23" s="80">
        <f>SUM(J10:J22)</f>
        <v>1054</v>
      </c>
      <c r="K23" s="81">
        <f>SUM(K10:K22)</f>
        <v>382</v>
      </c>
      <c r="L23" s="81">
        <f>SUM(L10:L22)</f>
        <v>80</v>
      </c>
      <c r="M23" s="69">
        <f t="shared" si="4"/>
        <v>462</v>
      </c>
      <c r="N23" s="69">
        <f t="shared" si="4"/>
        <v>90</v>
      </c>
    </row>
    <row r="24" spans="2:14">
      <c r="B24" s="73"/>
      <c r="C24" s="73"/>
      <c r="D24" s="82"/>
      <c r="E24" s="78">
        <v>13</v>
      </c>
      <c r="F24" s="68">
        <v>681</v>
      </c>
      <c r="G24" s="68">
        <v>35</v>
      </c>
      <c r="H24" s="69">
        <f>F24+G24</f>
        <v>716</v>
      </c>
      <c r="I24" s="70">
        <v>0</v>
      </c>
      <c r="J24" s="69">
        <f t="shared" si="2"/>
        <v>716</v>
      </c>
      <c r="K24" s="71">
        <v>740</v>
      </c>
      <c r="L24" s="71">
        <v>108</v>
      </c>
      <c r="M24" s="83">
        <f t="shared" ref="M24:M36" si="5">K24+L24</f>
        <v>848</v>
      </c>
      <c r="N24" s="84">
        <v>133</v>
      </c>
    </row>
    <row r="25" spans="2:14">
      <c r="B25" s="73"/>
      <c r="C25" s="73" t="s">
        <v>0</v>
      </c>
      <c r="D25" s="82"/>
      <c r="E25" s="94">
        <v>12</v>
      </c>
      <c r="F25" s="68">
        <v>48</v>
      </c>
      <c r="G25" s="68">
        <v>0</v>
      </c>
      <c r="H25" s="69">
        <f t="shared" ref="H25:H50" si="6">F25+G25</f>
        <v>48</v>
      </c>
      <c r="I25" s="70">
        <v>0</v>
      </c>
      <c r="J25" s="69">
        <f t="shared" si="2"/>
        <v>48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94">
        <v>11</v>
      </c>
      <c r="F26" s="68">
        <v>75</v>
      </c>
      <c r="G26" s="68">
        <v>0</v>
      </c>
      <c r="H26" s="69">
        <f t="shared" si="6"/>
        <v>75</v>
      </c>
      <c r="I26" s="70">
        <v>0</v>
      </c>
      <c r="J26" s="69">
        <f t="shared" si="2"/>
        <v>75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68">
        <v>73</v>
      </c>
      <c r="G27" s="68">
        <v>0</v>
      </c>
      <c r="H27" s="69">
        <f t="shared" si="6"/>
        <v>73</v>
      </c>
      <c r="I27" s="70">
        <v>0</v>
      </c>
      <c r="J27" s="69">
        <f t="shared" si="2"/>
        <v>73</v>
      </c>
      <c r="K27" s="71">
        <v>4</v>
      </c>
      <c r="L27" s="71">
        <v>0</v>
      </c>
      <c r="M27" s="83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68">
        <v>76</v>
      </c>
      <c r="G28" s="68">
        <v>0</v>
      </c>
      <c r="H28" s="69">
        <f t="shared" si="6"/>
        <v>76</v>
      </c>
      <c r="I28" s="70">
        <v>0</v>
      </c>
      <c r="J28" s="69">
        <f t="shared" si="2"/>
        <v>76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68">
        <v>11</v>
      </c>
      <c r="G29" s="68">
        <v>0</v>
      </c>
      <c r="H29" s="69">
        <f t="shared" si="6"/>
        <v>11</v>
      </c>
      <c r="I29" s="70">
        <v>0</v>
      </c>
      <c r="J29" s="69">
        <f t="shared" si="2"/>
        <v>11</v>
      </c>
      <c r="K29" s="71">
        <v>0</v>
      </c>
      <c r="L29" s="71">
        <v>2</v>
      </c>
      <c r="M29" s="83">
        <f t="shared" si="5"/>
        <v>2</v>
      </c>
      <c r="N29" s="84">
        <v>2</v>
      </c>
    </row>
    <row r="30" spans="2:14">
      <c r="B30" s="73" t="s">
        <v>4</v>
      </c>
      <c r="C30" s="73"/>
      <c r="D30" s="82" t="s">
        <v>4</v>
      </c>
      <c r="E30" s="94">
        <v>7</v>
      </c>
      <c r="F30" s="68">
        <v>32</v>
      </c>
      <c r="G30" s="68">
        <v>0</v>
      </c>
      <c r="H30" s="69">
        <f t="shared" si="6"/>
        <v>32</v>
      </c>
      <c r="I30" s="70">
        <v>0</v>
      </c>
      <c r="J30" s="69">
        <f t="shared" si="2"/>
        <v>32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68">
        <v>16</v>
      </c>
      <c r="G31" s="68">
        <v>0</v>
      </c>
      <c r="H31" s="69">
        <f t="shared" si="6"/>
        <v>16</v>
      </c>
      <c r="I31" s="70">
        <v>0</v>
      </c>
      <c r="J31" s="69">
        <f t="shared" si="2"/>
        <v>16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94">
        <v>5</v>
      </c>
      <c r="F32" s="68">
        <v>25</v>
      </c>
      <c r="G32" s="68">
        <v>0</v>
      </c>
      <c r="H32" s="69">
        <f t="shared" si="6"/>
        <v>25</v>
      </c>
      <c r="I32" s="70">
        <v>0</v>
      </c>
      <c r="J32" s="69">
        <f t="shared" si="2"/>
        <v>25</v>
      </c>
      <c r="K32" s="71">
        <v>1</v>
      </c>
      <c r="L32" s="71">
        <v>0</v>
      </c>
      <c r="M32" s="83">
        <f t="shared" si="5"/>
        <v>1</v>
      </c>
      <c r="N32" s="84">
        <v>0</v>
      </c>
    </row>
    <row r="33" spans="2:14">
      <c r="B33" s="73"/>
      <c r="C33" s="73"/>
      <c r="D33" s="82"/>
      <c r="E33" s="94">
        <v>4</v>
      </c>
      <c r="F33" s="68">
        <v>43</v>
      </c>
      <c r="G33" s="68">
        <v>0</v>
      </c>
      <c r="H33" s="69">
        <f t="shared" si="6"/>
        <v>43</v>
      </c>
      <c r="I33" s="70">
        <v>0</v>
      </c>
      <c r="J33" s="69">
        <f t="shared" si="2"/>
        <v>43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56</v>
      </c>
      <c r="H34" s="69">
        <f t="shared" si="6"/>
        <v>56</v>
      </c>
      <c r="I34" s="70">
        <v>0</v>
      </c>
      <c r="J34" s="69">
        <f t="shared" si="2"/>
        <v>56</v>
      </c>
      <c r="K34" s="71">
        <v>0</v>
      </c>
      <c r="L34" s="71">
        <v>1</v>
      </c>
      <c r="M34" s="83">
        <f t="shared" si="5"/>
        <v>1</v>
      </c>
      <c r="N34" s="84">
        <v>2</v>
      </c>
    </row>
    <row r="35" spans="2:14">
      <c r="B35" s="73"/>
      <c r="C35" s="73"/>
      <c r="D35" s="82"/>
      <c r="E35" s="94">
        <v>2</v>
      </c>
      <c r="F35" s="68">
        <v>0</v>
      </c>
      <c r="G35" s="68">
        <v>59</v>
      </c>
      <c r="H35" s="69">
        <f t="shared" si="6"/>
        <v>59</v>
      </c>
      <c r="I35" s="70">
        <v>0</v>
      </c>
      <c r="J35" s="69">
        <f t="shared" si="2"/>
        <v>59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59</v>
      </c>
      <c r="H36" s="69">
        <f t="shared" si="6"/>
        <v>59</v>
      </c>
      <c r="I36" s="70">
        <v>44</v>
      </c>
      <c r="J36" s="69">
        <f>H36+I36</f>
        <v>103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1080</v>
      </c>
      <c r="G37" s="69">
        <f t="shared" si="7"/>
        <v>209</v>
      </c>
      <c r="H37" s="85">
        <f t="shared" si="7"/>
        <v>1289</v>
      </c>
      <c r="I37" s="86">
        <f t="shared" si="7"/>
        <v>44</v>
      </c>
      <c r="J37" s="80">
        <f t="shared" si="7"/>
        <v>1333</v>
      </c>
      <c r="K37" s="81">
        <f t="shared" si="7"/>
        <v>748</v>
      </c>
      <c r="L37" s="69">
        <f t="shared" si="7"/>
        <v>112</v>
      </c>
      <c r="M37" s="80">
        <f t="shared" si="7"/>
        <v>860</v>
      </c>
      <c r="N37" s="81">
        <f t="shared" si="7"/>
        <v>138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8</v>
      </c>
      <c r="M52" s="70">
        <v>9</v>
      </c>
      <c r="N52" s="70">
        <v>9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1799</v>
      </c>
      <c r="G53" s="90">
        <f t="shared" ref="G53:J53" si="10">+G23+G37+G51+G52</f>
        <v>505</v>
      </c>
      <c r="H53" s="90">
        <f t="shared" si="10"/>
        <v>2304</v>
      </c>
      <c r="I53" s="90">
        <f t="shared" si="10"/>
        <v>83</v>
      </c>
      <c r="J53" s="90">
        <f t="shared" si="10"/>
        <v>2387</v>
      </c>
      <c r="K53" s="90">
        <f>+K23+K37+K51+K52</f>
        <v>1131</v>
      </c>
      <c r="L53" s="90">
        <f t="shared" ref="L53:N53" si="11">+L23+L37+L51+L52</f>
        <v>200</v>
      </c>
      <c r="M53" s="90">
        <f t="shared" si="11"/>
        <v>1331</v>
      </c>
      <c r="N53" s="90">
        <f t="shared" si="11"/>
        <v>237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W43" sqref="W4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454</v>
      </c>
      <c r="G10" s="68">
        <v>0</v>
      </c>
      <c r="H10" s="69">
        <f>F10+G10</f>
        <v>454</v>
      </c>
      <c r="I10" s="70"/>
      <c r="J10" s="69">
        <f>H10+I10</f>
        <v>454</v>
      </c>
      <c r="K10" s="71">
        <v>111</v>
      </c>
      <c r="L10" s="71">
        <v>11</v>
      </c>
      <c r="M10" s="72">
        <f t="shared" ref="M10:M12" si="0">K10+L10</f>
        <v>122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25</v>
      </c>
      <c r="G11" s="68">
        <v>0</v>
      </c>
      <c r="H11" s="69">
        <f t="shared" ref="H11:H22" si="1">F11+G11</f>
        <v>25</v>
      </c>
      <c r="I11" s="70"/>
      <c r="J11" s="69">
        <f t="shared" ref="J11:J50" si="2">H11+I11</f>
        <v>25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26</v>
      </c>
      <c r="G12" s="68">
        <v>0</v>
      </c>
      <c r="H12" s="69">
        <f t="shared" si="1"/>
        <v>26</v>
      </c>
      <c r="I12" s="70"/>
      <c r="J12" s="69">
        <f t="shared" si="2"/>
        <v>26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120</v>
      </c>
      <c r="G13" s="68">
        <v>0</v>
      </c>
      <c r="H13" s="69">
        <f t="shared" si="1"/>
        <v>120</v>
      </c>
      <c r="I13" s="70"/>
      <c r="J13" s="69">
        <f t="shared" si="2"/>
        <v>120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27</v>
      </c>
      <c r="G14" s="68">
        <v>0</v>
      </c>
      <c r="H14" s="69">
        <f t="shared" si="1"/>
        <v>27</v>
      </c>
      <c r="I14" s="70"/>
      <c r="J14" s="69">
        <f t="shared" si="2"/>
        <v>27</v>
      </c>
      <c r="K14" s="71">
        <v>0</v>
      </c>
      <c r="L14" s="71">
        <v>1</v>
      </c>
      <c r="M14" s="72">
        <f t="shared" ref="M14:M22" si="3">K14+L14</f>
        <v>1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17</v>
      </c>
      <c r="G15" s="68">
        <v>0</v>
      </c>
      <c r="H15" s="69">
        <f t="shared" si="1"/>
        <v>17</v>
      </c>
      <c r="I15" s="70"/>
      <c r="J15" s="69">
        <f t="shared" si="2"/>
        <v>17</v>
      </c>
      <c r="K15" s="71">
        <v>3</v>
      </c>
      <c r="L15" s="71">
        <v>1</v>
      </c>
      <c r="M15" s="72">
        <f t="shared" si="3"/>
        <v>4</v>
      </c>
      <c r="N15" s="71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>
        <v>0</v>
      </c>
      <c r="H16" s="69">
        <f t="shared" si="1"/>
        <v>1</v>
      </c>
      <c r="I16" s="70"/>
      <c r="J16" s="69">
        <f t="shared" si="2"/>
        <v>1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/>
      <c r="J17" s="69">
        <f t="shared" si="2"/>
        <v>2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/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2</v>
      </c>
      <c r="G19" s="68">
        <v>0</v>
      </c>
      <c r="H19" s="69">
        <f t="shared" si="1"/>
        <v>2</v>
      </c>
      <c r="I19" s="70"/>
      <c r="J19" s="69">
        <f t="shared" si="2"/>
        <v>2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4</v>
      </c>
      <c r="H20" s="69">
        <f t="shared" si="1"/>
        <v>4</v>
      </c>
      <c r="I20" s="70"/>
      <c r="J20" s="69">
        <f t="shared" si="2"/>
        <v>4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18</v>
      </c>
      <c r="H21" s="69">
        <f t="shared" si="1"/>
        <v>18</v>
      </c>
      <c r="I21" s="70"/>
      <c r="J21" s="69">
        <f t="shared" si="2"/>
        <v>18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5</v>
      </c>
      <c r="H22" s="69">
        <f t="shared" si="1"/>
        <v>5</v>
      </c>
      <c r="I22" s="70">
        <v>11</v>
      </c>
      <c r="J22" s="69">
        <f t="shared" si="2"/>
        <v>16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674</v>
      </c>
      <c r="G23" s="69">
        <f>SUM(G10:G22)</f>
        <v>27</v>
      </c>
      <c r="H23" s="80">
        <f>SUM(H10:H22)</f>
        <v>701</v>
      </c>
      <c r="I23" s="69">
        <f t="shared" ref="I23:N23" si="4">SUM(I10:I22)</f>
        <v>11</v>
      </c>
      <c r="J23" s="80">
        <f>SUM(J10:J22)</f>
        <v>712</v>
      </c>
      <c r="K23" s="81">
        <f>SUM(K10:K22)</f>
        <v>116</v>
      </c>
      <c r="L23" s="81">
        <f>SUM(L10:L22)</f>
        <v>13</v>
      </c>
      <c r="M23" s="69">
        <f t="shared" si="4"/>
        <v>129</v>
      </c>
      <c r="N23" s="69">
        <f t="shared" si="4"/>
        <v>16</v>
      </c>
    </row>
    <row r="24" spans="2:14">
      <c r="B24" s="73"/>
      <c r="C24" s="73"/>
      <c r="D24" s="82"/>
      <c r="E24" s="78">
        <v>13</v>
      </c>
      <c r="F24" s="68">
        <v>405</v>
      </c>
      <c r="G24" s="68">
        <v>0</v>
      </c>
      <c r="H24" s="69">
        <f>F24+G24</f>
        <v>405</v>
      </c>
      <c r="I24" s="70"/>
      <c r="J24" s="69">
        <f t="shared" si="2"/>
        <v>405</v>
      </c>
      <c r="K24" s="71">
        <v>112</v>
      </c>
      <c r="L24" s="71">
        <v>21</v>
      </c>
      <c r="M24" s="83">
        <f t="shared" ref="M24:M36" si="5">K24+L24</f>
        <v>133</v>
      </c>
      <c r="N24" s="84">
        <v>29</v>
      </c>
    </row>
    <row r="25" spans="2:14">
      <c r="B25" s="73"/>
      <c r="C25" s="73" t="s">
        <v>0</v>
      </c>
      <c r="D25" s="82"/>
      <c r="E25" s="75">
        <v>12</v>
      </c>
      <c r="F25" s="68">
        <v>22</v>
      </c>
      <c r="G25" s="68">
        <v>0</v>
      </c>
      <c r="H25" s="69">
        <f t="shared" ref="H25:H50" si="6">F25+G25</f>
        <v>22</v>
      </c>
      <c r="I25" s="70"/>
      <c r="J25" s="69">
        <f t="shared" si="2"/>
        <v>22</v>
      </c>
      <c r="K25" s="71">
        <v>1</v>
      </c>
      <c r="L25" s="71">
        <v>1</v>
      </c>
      <c r="M25" s="83">
        <f t="shared" si="5"/>
        <v>2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68">
        <v>22</v>
      </c>
      <c r="G26" s="68">
        <v>0</v>
      </c>
      <c r="H26" s="69">
        <f t="shared" si="6"/>
        <v>22</v>
      </c>
      <c r="I26" s="70"/>
      <c r="J26" s="69">
        <f t="shared" si="2"/>
        <v>22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62</v>
      </c>
      <c r="G27" s="68">
        <v>0</v>
      </c>
      <c r="H27" s="69">
        <f t="shared" si="6"/>
        <v>62</v>
      </c>
      <c r="I27" s="70"/>
      <c r="J27" s="69">
        <f t="shared" si="2"/>
        <v>62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34</v>
      </c>
      <c r="G28" s="68">
        <v>0</v>
      </c>
      <c r="H28" s="69">
        <f t="shared" si="6"/>
        <v>34</v>
      </c>
      <c r="I28" s="70"/>
      <c r="J28" s="69">
        <f t="shared" si="2"/>
        <v>34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19</v>
      </c>
      <c r="G29" s="68">
        <v>0</v>
      </c>
      <c r="H29" s="69">
        <f t="shared" si="6"/>
        <v>19</v>
      </c>
      <c r="I29" s="70"/>
      <c r="J29" s="69">
        <f t="shared" si="2"/>
        <v>19</v>
      </c>
      <c r="K29" s="71">
        <v>0</v>
      </c>
      <c r="L29" s="71">
        <v>1</v>
      </c>
      <c r="M29" s="83">
        <f t="shared" si="5"/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7</v>
      </c>
      <c r="G30" s="68">
        <v>0</v>
      </c>
      <c r="H30" s="69">
        <f t="shared" si="6"/>
        <v>7</v>
      </c>
      <c r="I30" s="70"/>
      <c r="J30" s="69">
        <f t="shared" si="2"/>
        <v>7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/>
      <c r="J31" s="69">
        <f t="shared" si="2"/>
        <v>0</v>
      </c>
      <c r="K31" s="71">
        <v>2</v>
      </c>
      <c r="L31" s="71">
        <v>2</v>
      </c>
      <c r="M31" s="83">
        <f t="shared" si="5"/>
        <v>4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/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/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5</v>
      </c>
      <c r="H34" s="69">
        <f t="shared" si="6"/>
        <v>5</v>
      </c>
      <c r="I34" s="70"/>
      <c r="J34" s="69">
        <f t="shared" si="2"/>
        <v>5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22</v>
      </c>
      <c r="H35" s="69">
        <f t="shared" si="6"/>
        <v>22</v>
      </c>
      <c r="I35" s="70"/>
      <c r="J35" s="69">
        <f t="shared" si="2"/>
        <v>22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16</v>
      </c>
      <c r="H36" s="69">
        <f t="shared" si="6"/>
        <v>16</v>
      </c>
      <c r="I36" s="70">
        <v>10</v>
      </c>
      <c r="J36" s="69">
        <f>H36+I36</f>
        <v>26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572</v>
      </c>
      <c r="G37" s="69">
        <f t="shared" si="7"/>
        <v>43</v>
      </c>
      <c r="H37" s="85">
        <f t="shared" si="7"/>
        <v>615</v>
      </c>
      <c r="I37" s="86">
        <f t="shared" si="7"/>
        <v>10</v>
      </c>
      <c r="J37" s="80">
        <f t="shared" si="7"/>
        <v>625</v>
      </c>
      <c r="K37" s="81">
        <f t="shared" si="7"/>
        <v>116</v>
      </c>
      <c r="L37" s="69">
        <f t="shared" si="7"/>
        <v>27</v>
      </c>
      <c r="M37" s="80">
        <f t="shared" si="7"/>
        <v>143</v>
      </c>
      <c r="N37" s="81">
        <f t="shared" si="7"/>
        <v>35</v>
      </c>
    </row>
    <row r="38" spans="2:14">
      <c r="B38" s="79"/>
      <c r="C38" s="79"/>
      <c r="D38" s="87"/>
      <c r="E38" s="75">
        <v>13</v>
      </c>
      <c r="F38" s="70">
        <v>3</v>
      </c>
      <c r="G38" s="70">
        <v>0</v>
      </c>
      <c r="H38" s="69">
        <f t="shared" si="6"/>
        <v>3</v>
      </c>
      <c r="I38" s="70"/>
      <c r="J38" s="69">
        <f t="shared" si="2"/>
        <v>3</v>
      </c>
      <c r="K38" s="84">
        <v>0</v>
      </c>
      <c r="L38" s="84">
        <v>1</v>
      </c>
      <c r="M38" s="83">
        <f>K38+L38</f>
        <v>1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</v>
      </c>
      <c r="J50" s="88">
        <f t="shared" si="2"/>
        <v>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1249</v>
      </c>
      <c r="G53" s="90">
        <f t="shared" ref="G53:J53" si="10">+G23+G37+G51+G52</f>
        <v>70</v>
      </c>
      <c r="H53" s="90">
        <f t="shared" si="10"/>
        <v>1319</v>
      </c>
      <c r="I53" s="90">
        <f t="shared" si="10"/>
        <v>23</v>
      </c>
      <c r="J53" s="90">
        <f t="shared" si="10"/>
        <v>1342</v>
      </c>
      <c r="K53" s="90">
        <f>+K23+K37+K51+K52</f>
        <v>232</v>
      </c>
      <c r="L53" s="90">
        <f t="shared" ref="L53:N53" si="11">+L23+L37+L51+L52</f>
        <v>41</v>
      </c>
      <c r="M53" s="90">
        <f t="shared" si="11"/>
        <v>273</v>
      </c>
      <c r="N53" s="90">
        <f t="shared" si="11"/>
        <v>52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164</v>
      </c>
      <c r="G10" s="68">
        <v>0</v>
      </c>
      <c r="H10" s="69">
        <f>F10+G10</f>
        <v>164</v>
      </c>
      <c r="I10" s="70">
        <v>0</v>
      </c>
      <c r="J10" s="69">
        <f>H10+I10</f>
        <v>164</v>
      </c>
      <c r="K10" s="71">
        <v>34</v>
      </c>
      <c r="L10" s="71">
        <v>5</v>
      </c>
      <c r="M10" s="72">
        <f t="shared" ref="M10:M12" si="0">K10+L10</f>
        <v>39</v>
      </c>
      <c r="N10" s="71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</v>
      </c>
      <c r="G11" s="68">
        <v>0</v>
      </c>
      <c r="H11" s="69">
        <f t="shared" ref="H11:H22" si="1">F11+G11</f>
        <v>2</v>
      </c>
      <c r="I11" s="70">
        <v>0</v>
      </c>
      <c r="J11" s="69">
        <f t="shared" ref="J11:J50" si="2">H11+I11</f>
        <v>2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5</v>
      </c>
      <c r="G12" s="68">
        <v>0</v>
      </c>
      <c r="H12" s="69">
        <f t="shared" si="1"/>
        <v>5</v>
      </c>
      <c r="I12" s="70">
        <v>0</v>
      </c>
      <c r="J12" s="69">
        <f t="shared" si="2"/>
        <v>5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4</v>
      </c>
      <c r="G13" s="68">
        <v>0</v>
      </c>
      <c r="H13" s="69">
        <f t="shared" si="1"/>
        <v>4</v>
      </c>
      <c r="I13" s="70">
        <v>0</v>
      </c>
      <c r="J13" s="69">
        <f t="shared" si="2"/>
        <v>4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0</v>
      </c>
      <c r="G14" s="68">
        <v>0</v>
      </c>
      <c r="H14" s="69">
        <f t="shared" si="1"/>
        <v>0</v>
      </c>
      <c r="I14" s="70">
        <v>0</v>
      </c>
      <c r="J14" s="69">
        <f t="shared" si="2"/>
        <v>0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3</v>
      </c>
      <c r="G15" s="68">
        <v>0</v>
      </c>
      <c r="H15" s="69">
        <f t="shared" si="1"/>
        <v>3</v>
      </c>
      <c r="I15" s="70">
        <v>0</v>
      </c>
      <c r="J15" s="69">
        <f t="shared" si="2"/>
        <v>3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4</v>
      </c>
      <c r="G19" s="68">
        <v>0</v>
      </c>
      <c r="H19" s="69">
        <f t="shared" si="1"/>
        <v>4</v>
      </c>
      <c r="I19" s="70">
        <v>0</v>
      </c>
      <c r="J19" s="69">
        <f t="shared" si="2"/>
        <v>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3</v>
      </c>
      <c r="H20" s="69">
        <f t="shared" si="1"/>
        <v>3</v>
      </c>
      <c r="I20" s="70">
        <v>0</v>
      </c>
      <c r="J20" s="69">
        <f t="shared" si="2"/>
        <v>3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</v>
      </c>
      <c r="H21" s="69">
        <f t="shared" si="1"/>
        <v>2</v>
      </c>
      <c r="I21" s="70">
        <v>0</v>
      </c>
      <c r="J21" s="69">
        <f t="shared" si="2"/>
        <v>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13</v>
      </c>
      <c r="H22" s="69">
        <f t="shared" si="1"/>
        <v>13</v>
      </c>
      <c r="I22" s="70">
        <v>5</v>
      </c>
      <c r="J22" s="69">
        <f t="shared" si="2"/>
        <v>18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184</v>
      </c>
      <c r="G23" s="69">
        <f>SUM(G10:G22)</f>
        <v>18</v>
      </c>
      <c r="H23" s="80">
        <f>SUM(H10:H22)</f>
        <v>202</v>
      </c>
      <c r="I23" s="69">
        <f t="shared" ref="I23:N23" si="4">SUM(I10:I22)</f>
        <v>5</v>
      </c>
      <c r="J23" s="80">
        <f>SUM(J10:J22)</f>
        <v>207</v>
      </c>
      <c r="K23" s="81">
        <f>SUM(K10:K22)</f>
        <v>35</v>
      </c>
      <c r="L23" s="81">
        <f>SUM(L10:L22)</f>
        <v>5</v>
      </c>
      <c r="M23" s="69">
        <f t="shared" si="4"/>
        <v>40</v>
      </c>
      <c r="N23" s="69">
        <f t="shared" si="4"/>
        <v>5</v>
      </c>
    </row>
    <row r="24" spans="2:14">
      <c r="B24" s="73"/>
      <c r="C24" s="73"/>
      <c r="D24" s="82"/>
      <c r="E24" s="78">
        <v>13</v>
      </c>
      <c r="F24" s="68">
        <v>273</v>
      </c>
      <c r="G24" s="68">
        <v>0</v>
      </c>
      <c r="H24" s="69">
        <f>F24+G24</f>
        <v>273</v>
      </c>
      <c r="I24" s="70">
        <v>0</v>
      </c>
      <c r="J24" s="69">
        <f t="shared" si="2"/>
        <v>273</v>
      </c>
      <c r="K24" s="71">
        <v>60</v>
      </c>
      <c r="L24" s="71">
        <v>14</v>
      </c>
      <c r="M24" s="83">
        <f t="shared" ref="M24:M36" si="5">K24+L24</f>
        <v>74</v>
      </c>
      <c r="N24" s="84">
        <v>17</v>
      </c>
    </row>
    <row r="25" spans="2:14">
      <c r="B25" s="73"/>
      <c r="C25" s="73" t="s">
        <v>0</v>
      </c>
      <c r="D25" s="82"/>
      <c r="E25" s="75">
        <v>12</v>
      </c>
      <c r="F25" s="68">
        <v>5</v>
      </c>
      <c r="G25" s="68">
        <v>0</v>
      </c>
      <c r="H25" s="69">
        <f t="shared" ref="H25:H50" si="6">F25+G25</f>
        <v>5</v>
      </c>
      <c r="I25" s="70">
        <v>0</v>
      </c>
      <c r="J25" s="69">
        <f t="shared" si="2"/>
        <v>5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14</v>
      </c>
      <c r="G26" s="68">
        <v>0</v>
      </c>
      <c r="H26" s="69">
        <f t="shared" si="6"/>
        <v>14</v>
      </c>
      <c r="I26" s="70">
        <v>0</v>
      </c>
      <c r="J26" s="69">
        <f t="shared" si="2"/>
        <v>14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</v>
      </c>
      <c r="G27" s="68">
        <v>0</v>
      </c>
      <c r="H27" s="69">
        <f t="shared" si="6"/>
        <v>1</v>
      </c>
      <c r="I27" s="70">
        <v>0</v>
      </c>
      <c r="J27" s="69">
        <f t="shared" si="2"/>
        <v>1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5</v>
      </c>
      <c r="G28" s="68">
        <v>0</v>
      </c>
      <c r="H28" s="69">
        <f t="shared" si="6"/>
        <v>5</v>
      </c>
      <c r="I28" s="70">
        <v>0</v>
      </c>
      <c r="J28" s="69">
        <f t="shared" si="2"/>
        <v>5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4</v>
      </c>
      <c r="G29" s="68">
        <v>0</v>
      </c>
      <c r="H29" s="69">
        <f t="shared" si="6"/>
        <v>4</v>
      </c>
      <c r="I29" s="70">
        <v>0</v>
      </c>
      <c r="J29" s="69">
        <f t="shared" si="2"/>
        <v>4</v>
      </c>
      <c r="K29" s="71">
        <v>0</v>
      </c>
      <c r="L29" s="71"/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</v>
      </c>
      <c r="G30" s="68">
        <v>0</v>
      </c>
      <c r="H30" s="69">
        <f t="shared" si="6"/>
        <v>1</v>
      </c>
      <c r="I30" s="70">
        <v>0</v>
      </c>
      <c r="J30" s="69">
        <f t="shared" si="2"/>
        <v>1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2</v>
      </c>
      <c r="H34" s="69">
        <f t="shared" si="6"/>
        <v>2</v>
      </c>
      <c r="I34" s="70">
        <v>0</v>
      </c>
      <c r="J34" s="69">
        <f t="shared" si="2"/>
        <v>2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7</v>
      </c>
      <c r="H35" s="69">
        <f t="shared" si="6"/>
        <v>7</v>
      </c>
      <c r="I35" s="70">
        <v>0</v>
      </c>
      <c r="J35" s="69">
        <f t="shared" si="2"/>
        <v>7</v>
      </c>
      <c r="K35" s="71">
        <v>0</v>
      </c>
      <c r="L35" s="71">
        <v>1</v>
      </c>
      <c r="M35" s="83">
        <f t="shared" si="5"/>
        <v>1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9</v>
      </c>
      <c r="H36" s="69">
        <f t="shared" si="6"/>
        <v>9</v>
      </c>
      <c r="I36" s="70">
        <v>9</v>
      </c>
      <c r="J36" s="69">
        <f>H36+I36</f>
        <v>18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304</v>
      </c>
      <c r="G37" s="69">
        <f t="shared" si="7"/>
        <v>18</v>
      </c>
      <c r="H37" s="85">
        <f t="shared" si="7"/>
        <v>322</v>
      </c>
      <c r="I37" s="86">
        <f t="shared" si="7"/>
        <v>9</v>
      </c>
      <c r="J37" s="80">
        <f t="shared" si="7"/>
        <v>331</v>
      </c>
      <c r="K37" s="81">
        <f t="shared" si="7"/>
        <v>63</v>
      </c>
      <c r="L37" s="69">
        <f t="shared" si="7"/>
        <v>16</v>
      </c>
      <c r="M37" s="80">
        <f t="shared" si="7"/>
        <v>79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70">
        <v>1</v>
      </c>
      <c r="G38" s="70">
        <v>0</v>
      </c>
      <c r="H38" s="69">
        <f t="shared" si="6"/>
        <v>1</v>
      </c>
      <c r="I38" s="70">
        <v>0</v>
      </c>
      <c r="J38" s="69">
        <f t="shared" si="2"/>
        <v>1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</v>
      </c>
      <c r="J50" s="88">
        <f t="shared" si="2"/>
        <v>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489</v>
      </c>
      <c r="G53" s="90">
        <f t="shared" ref="G53:J53" si="10">+G23+G37+G51+G52</f>
        <v>36</v>
      </c>
      <c r="H53" s="90">
        <f t="shared" si="10"/>
        <v>525</v>
      </c>
      <c r="I53" s="90">
        <f t="shared" si="10"/>
        <v>16</v>
      </c>
      <c r="J53" s="90">
        <f t="shared" si="10"/>
        <v>541</v>
      </c>
      <c r="K53" s="90">
        <f>+K23+K37+K51+K52</f>
        <v>99</v>
      </c>
      <c r="L53" s="90">
        <f t="shared" ref="L53:N53" si="11">+L23+L37+L51+L52</f>
        <v>21</v>
      </c>
      <c r="M53" s="90">
        <f t="shared" si="11"/>
        <v>120</v>
      </c>
      <c r="N53" s="90">
        <f t="shared" si="11"/>
        <v>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98</v>
      </c>
      <c r="G10" s="68">
        <v>0</v>
      </c>
      <c r="H10" s="69">
        <f>F10+G10</f>
        <v>98</v>
      </c>
      <c r="I10" s="70">
        <v>0</v>
      </c>
      <c r="J10" s="69">
        <f>H10+I10</f>
        <v>98</v>
      </c>
      <c r="K10" s="71">
        <v>43</v>
      </c>
      <c r="L10" s="71">
        <v>6</v>
      </c>
      <c r="M10" s="72">
        <f t="shared" ref="M10:M12" si="0">K10+L10</f>
        <v>49</v>
      </c>
      <c r="N10" s="71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9</v>
      </c>
      <c r="G11" s="68">
        <v>0</v>
      </c>
      <c r="H11" s="69">
        <f t="shared" ref="H11:H22" si="1">F11+G11</f>
        <v>9</v>
      </c>
      <c r="I11" s="70">
        <v>0</v>
      </c>
      <c r="J11" s="69">
        <f t="shared" ref="J11:J50" si="2">H11+I11</f>
        <v>9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4</v>
      </c>
      <c r="G12" s="68">
        <v>0</v>
      </c>
      <c r="H12" s="69">
        <f t="shared" si="1"/>
        <v>4</v>
      </c>
      <c r="I12" s="70">
        <v>0</v>
      </c>
      <c r="J12" s="69">
        <f t="shared" si="2"/>
        <v>4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4</v>
      </c>
      <c r="G13" s="68">
        <v>0</v>
      </c>
      <c r="H13" s="69">
        <f t="shared" si="1"/>
        <v>4</v>
      </c>
      <c r="I13" s="70">
        <v>0</v>
      </c>
      <c r="J13" s="69">
        <f t="shared" si="2"/>
        <v>4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</v>
      </c>
      <c r="G16" s="68">
        <v>0</v>
      </c>
      <c r="H16" s="69">
        <f t="shared" si="1"/>
        <v>2</v>
      </c>
      <c r="I16" s="70">
        <v>0</v>
      </c>
      <c r="J16" s="69">
        <f t="shared" si="2"/>
        <v>2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3</v>
      </c>
      <c r="G19" s="68">
        <v>0</v>
      </c>
      <c r="H19" s="69">
        <f t="shared" si="1"/>
        <v>3</v>
      </c>
      <c r="I19" s="70">
        <v>0</v>
      </c>
      <c r="J19" s="69">
        <f t="shared" si="2"/>
        <v>3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6</v>
      </c>
      <c r="H20" s="69">
        <f t="shared" si="1"/>
        <v>6</v>
      </c>
      <c r="I20" s="70">
        <v>0</v>
      </c>
      <c r="J20" s="69">
        <f t="shared" si="2"/>
        <v>6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0</v>
      </c>
      <c r="H21" s="69">
        <f t="shared" si="1"/>
        <v>0</v>
      </c>
      <c r="I21" s="70">
        <v>0</v>
      </c>
      <c r="J21" s="69">
        <f t="shared" si="2"/>
        <v>0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0</v>
      </c>
      <c r="H22" s="69">
        <f t="shared" si="1"/>
        <v>0</v>
      </c>
      <c r="I22" s="70">
        <v>10</v>
      </c>
      <c r="J22" s="69">
        <f t="shared" si="2"/>
        <v>10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126</v>
      </c>
      <c r="G23" s="69">
        <f>SUM(G10:G22)</f>
        <v>6</v>
      </c>
      <c r="H23" s="80">
        <f>SUM(H10:H22)</f>
        <v>132</v>
      </c>
      <c r="I23" s="69">
        <f t="shared" ref="I23:N23" si="4">SUM(I10:I22)</f>
        <v>10</v>
      </c>
      <c r="J23" s="80">
        <f>SUM(J10:J22)</f>
        <v>142</v>
      </c>
      <c r="K23" s="81">
        <f>SUM(K10:K22)</f>
        <v>43</v>
      </c>
      <c r="L23" s="81">
        <f>SUM(L10:L22)</f>
        <v>6</v>
      </c>
      <c r="M23" s="69">
        <f t="shared" si="4"/>
        <v>49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68">
        <v>201</v>
      </c>
      <c r="G24" s="68">
        <v>0</v>
      </c>
      <c r="H24" s="69">
        <f>F24+G24</f>
        <v>201</v>
      </c>
      <c r="I24" s="70">
        <v>0</v>
      </c>
      <c r="J24" s="69">
        <f t="shared" si="2"/>
        <v>201</v>
      </c>
      <c r="K24" s="71">
        <v>55</v>
      </c>
      <c r="L24" s="71">
        <v>17</v>
      </c>
      <c r="M24" s="83">
        <f t="shared" ref="M24:M36" si="5">K24+L24</f>
        <v>72</v>
      </c>
      <c r="N24" s="84">
        <v>20</v>
      </c>
    </row>
    <row r="25" spans="2:14">
      <c r="B25" s="73"/>
      <c r="C25" s="73" t="s">
        <v>0</v>
      </c>
      <c r="D25" s="82"/>
      <c r="E25" s="75">
        <v>12</v>
      </c>
      <c r="F25" s="68">
        <v>4</v>
      </c>
      <c r="G25" s="68">
        <v>0</v>
      </c>
      <c r="H25" s="69">
        <f t="shared" ref="H25:H50" si="6">F25+G25</f>
        <v>4</v>
      </c>
      <c r="I25" s="70">
        <v>0</v>
      </c>
      <c r="J25" s="69">
        <f t="shared" si="2"/>
        <v>4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9</v>
      </c>
      <c r="G26" s="68">
        <v>0</v>
      </c>
      <c r="H26" s="69">
        <f t="shared" si="6"/>
        <v>9</v>
      </c>
      <c r="I26" s="70">
        <v>0</v>
      </c>
      <c r="J26" s="69">
        <f t="shared" si="2"/>
        <v>9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3</v>
      </c>
      <c r="G27" s="68">
        <v>0</v>
      </c>
      <c r="H27" s="69">
        <f t="shared" si="6"/>
        <v>3</v>
      </c>
      <c r="I27" s="70">
        <v>0</v>
      </c>
      <c r="J27" s="69">
        <f t="shared" si="2"/>
        <v>3</v>
      </c>
      <c r="K27" s="71">
        <v>0</v>
      </c>
      <c r="L27" s="71">
        <v>1</v>
      </c>
      <c r="M27" s="83">
        <f t="shared" si="5"/>
        <v>1</v>
      </c>
      <c r="N27" s="84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3</v>
      </c>
      <c r="G29" s="68">
        <v>0</v>
      </c>
      <c r="H29" s="69">
        <f t="shared" si="6"/>
        <v>3</v>
      </c>
      <c r="I29" s="70">
        <v>0</v>
      </c>
      <c r="J29" s="69">
        <f t="shared" si="2"/>
        <v>3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</v>
      </c>
      <c r="G30" s="68">
        <v>0</v>
      </c>
      <c r="H30" s="69">
        <f t="shared" si="6"/>
        <v>1</v>
      </c>
      <c r="I30" s="70">
        <v>0</v>
      </c>
      <c r="J30" s="69">
        <f t="shared" si="2"/>
        <v>1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9</v>
      </c>
      <c r="G33" s="68">
        <v>0</v>
      </c>
      <c r="H33" s="69">
        <f t="shared" si="6"/>
        <v>9</v>
      </c>
      <c r="I33" s="70">
        <v>0</v>
      </c>
      <c r="J33" s="69">
        <f t="shared" si="2"/>
        <v>9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14</v>
      </c>
      <c r="H34" s="69">
        <f t="shared" si="6"/>
        <v>14</v>
      </c>
      <c r="I34" s="70">
        <v>0</v>
      </c>
      <c r="J34" s="69">
        <f t="shared" si="2"/>
        <v>14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6</v>
      </c>
      <c r="H35" s="69">
        <f t="shared" si="6"/>
        <v>6</v>
      </c>
      <c r="I35" s="70">
        <v>0</v>
      </c>
      <c r="J35" s="69">
        <f t="shared" si="2"/>
        <v>6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0</v>
      </c>
      <c r="H36" s="69">
        <f t="shared" si="6"/>
        <v>0</v>
      </c>
      <c r="I36" s="70">
        <v>23</v>
      </c>
      <c r="J36" s="69">
        <f>H36+I36</f>
        <v>23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231</v>
      </c>
      <c r="G37" s="69">
        <f t="shared" si="7"/>
        <v>20</v>
      </c>
      <c r="H37" s="85">
        <f t="shared" si="7"/>
        <v>251</v>
      </c>
      <c r="I37" s="86">
        <f t="shared" si="7"/>
        <v>23</v>
      </c>
      <c r="J37" s="80">
        <f t="shared" si="7"/>
        <v>274</v>
      </c>
      <c r="K37" s="81">
        <f t="shared" si="7"/>
        <v>55</v>
      </c>
      <c r="L37" s="69">
        <f t="shared" si="7"/>
        <v>18</v>
      </c>
      <c r="M37" s="80">
        <f t="shared" si="7"/>
        <v>73</v>
      </c>
      <c r="N37" s="81">
        <f t="shared" si="7"/>
        <v>22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357</v>
      </c>
      <c r="G53" s="90">
        <f t="shared" ref="G53:J53" si="10">+G23+G37+G51+G52</f>
        <v>26</v>
      </c>
      <c r="H53" s="90">
        <f t="shared" si="10"/>
        <v>383</v>
      </c>
      <c r="I53" s="90">
        <f t="shared" si="10"/>
        <v>33</v>
      </c>
      <c r="J53" s="90">
        <f t="shared" si="10"/>
        <v>416</v>
      </c>
      <c r="K53" s="90">
        <f>+K23+K37+K51+K52</f>
        <v>98</v>
      </c>
      <c r="L53" s="90">
        <f t="shared" ref="L53:N53" si="11">+L23+L37+L51+L52</f>
        <v>24</v>
      </c>
      <c r="M53" s="90">
        <f t="shared" si="11"/>
        <v>122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R43" sqref="R4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195</v>
      </c>
      <c r="G10" s="68">
        <v>0</v>
      </c>
      <c r="H10" s="69">
        <f>F10+G10</f>
        <v>195</v>
      </c>
      <c r="I10" s="70">
        <v>0</v>
      </c>
      <c r="J10" s="69">
        <f>H10+I10</f>
        <v>195</v>
      </c>
      <c r="K10" s="71">
        <v>84</v>
      </c>
      <c r="L10" s="71">
        <v>13</v>
      </c>
      <c r="M10" s="72">
        <f t="shared" ref="M10:M12" si="0">K10+L10</f>
        <v>97</v>
      </c>
      <c r="N10" s="71">
        <v>13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19</v>
      </c>
      <c r="G11" s="68">
        <v>0</v>
      </c>
      <c r="H11" s="69">
        <f t="shared" ref="H11:H22" si="1">F11+G11</f>
        <v>19</v>
      </c>
      <c r="I11" s="70">
        <v>0</v>
      </c>
      <c r="J11" s="69">
        <f t="shared" ref="J11:J50" si="2">H11+I11</f>
        <v>19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17</v>
      </c>
      <c r="G12" s="68">
        <v>0</v>
      </c>
      <c r="H12" s="69">
        <f t="shared" si="1"/>
        <v>17</v>
      </c>
      <c r="I12" s="70">
        <v>0</v>
      </c>
      <c r="J12" s="69">
        <f t="shared" si="2"/>
        <v>17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8</v>
      </c>
      <c r="G13" s="68">
        <v>0</v>
      </c>
      <c r="H13" s="69">
        <f t="shared" si="1"/>
        <v>8</v>
      </c>
      <c r="I13" s="70">
        <v>0</v>
      </c>
      <c r="J13" s="69">
        <f t="shared" si="2"/>
        <v>8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7</v>
      </c>
      <c r="G14" s="68">
        <v>0</v>
      </c>
      <c r="H14" s="69">
        <f t="shared" si="1"/>
        <v>7</v>
      </c>
      <c r="I14" s="70">
        <v>0</v>
      </c>
      <c r="J14" s="69">
        <f t="shared" si="2"/>
        <v>7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</v>
      </c>
      <c r="G15" s="68">
        <v>0</v>
      </c>
      <c r="H15" s="69">
        <f t="shared" si="1"/>
        <v>1</v>
      </c>
      <c r="I15" s="70">
        <v>0</v>
      </c>
      <c r="J15" s="69">
        <f t="shared" si="2"/>
        <v>1</v>
      </c>
      <c r="K15" s="71">
        <v>0</v>
      </c>
      <c r="L15" s="71">
        <v>1</v>
      </c>
      <c r="M15" s="72">
        <f t="shared" si="3"/>
        <v>1</v>
      </c>
      <c r="N15" s="71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>
        <v>0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13</v>
      </c>
      <c r="G19" s="68">
        <v>0</v>
      </c>
      <c r="H19" s="69">
        <f t="shared" si="1"/>
        <v>13</v>
      </c>
      <c r="I19" s="70">
        <v>0</v>
      </c>
      <c r="J19" s="69">
        <f t="shared" si="2"/>
        <v>13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3</v>
      </c>
      <c r="H20" s="69">
        <f t="shared" si="1"/>
        <v>3</v>
      </c>
      <c r="I20" s="70">
        <v>0</v>
      </c>
      <c r="J20" s="69">
        <f t="shared" si="2"/>
        <v>3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4</v>
      </c>
      <c r="H21" s="69">
        <f t="shared" si="1"/>
        <v>4</v>
      </c>
      <c r="I21" s="70">
        <v>0</v>
      </c>
      <c r="J21" s="69">
        <f t="shared" si="2"/>
        <v>4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3</v>
      </c>
      <c r="H22" s="69">
        <f t="shared" si="1"/>
        <v>3</v>
      </c>
      <c r="I22" s="70">
        <v>5</v>
      </c>
      <c r="J22" s="69">
        <f t="shared" si="2"/>
        <v>8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267</v>
      </c>
      <c r="G23" s="69">
        <f>SUM(G10:G22)</f>
        <v>10</v>
      </c>
      <c r="H23" s="80">
        <f>SUM(H10:H22)</f>
        <v>277</v>
      </c>
      <c r="I23" s="69">
        <f t="shared" ref="I23:N23" si="4">SUM(I10:I22)</f>
        <v>5</v>
      </c>
      <c r="J23" s="80">
        <f>SUM(J10:J22)</f>
        <v>282</v>
      </c>
      <c r="K23" s="81">
        <f>SUM(K10:K22)</f>
        <v>84</v>
      </c>
      <c r="L23" s="81">
        <f>SUM(L10:L22)</f>
        <v>15</v>
      </c>
      <c r="M23" s="69">
        <f t="shared" si="4"/>
        <v>99</v>
      </c>
      <c r="N23" s="69">
        <f t="shared" si="4"/>
        <v>15</v>
      </c>
    </row>
    <row r="24" spans="2:14">
      <c r="B24" s="73"/>
      <c r="C24" s="73"/>
      <c r="D24" s="82"/>
      <c r="E24" s="78">
        <v>13</v>
      </c>
      <c r="F24" s="68">
        <v>249</v>
      </c>
      <c r="G24" s="68">
        <v>14</v>
      </c>
      <c r="H24" s="69">
        <f>F24+G24</f>
        <v>263</v>
      </c>
      <c r="I24" s="70">
        <v>0</v>
      </c>
      <c r="J24" s="69">
        <f t="shared" si="2"/>
        <v>263</v>
      </c>
      <c r="K24" s="71">
        <v>131</v>
      </c>
      <c r="L24" s="71">
        <v>26</v>
      </c>
      <c r="M24" s="83">
        <f t="shared" ref="M24:M36" si="5">K24+L24</f>
        <v>157</v>
      </c>
      <c r="N24" s="84">
        <v>29</v>
      </c>
    </row>
    <row r="25" spans="2:14">
      <c r="B25" s="73"/>
      <c r="C25" s="73" t="s">
        <v>0</v>
      </c>
      <c r="D25" s="82"/>
      <c r="E25" s="75">
        <v>12</v>
      </c>
      <c r="F25" s="68">
        <v>8</v>
      </c>
      <c r="G25" s="68">
        <v>0</v>
      </c>
      <c r="H25" s="69">
        <f t="shared" ref="H25:H50" si="6">F25+G25</f>
        <v>8</v>
      </c>
      <c r="I25" s="70">
        <v>0</v>
      </c>
      <c r="J25" s="69">
        <f t="shared" si="2"/>
        <v>8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13</v>
      </c>
      <c r="G26" s="68">
        <v>0</v>
      </c>
      <c r="H26" s="69">
        <f t="shared" si="6"/>
        <v>13</v>
      </c>
      <c r="I26" s="70">
        <v>0</v>
      </c>
      <c r="J26" s="69">
        <f t="shared" si="2"/>
        <v>13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</v>
      </c>
      <c r="G27" s="68">
        <v>0</v>
      </c>
      <c r="H27" s="69">
        <f t="shared" si="6"/>
        <v>2</v>
      </c>
      <c r="I27" s="70">
        <v>0</v>
      </c>
      <c r="J27" s="69">
        <f t="shared" si="2"/>
        <v>2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6</v>
      </c>
      <c r="G28" s="68">
        <v>0</v>
      </c>
      <c r="H28" s="69">
        <f t="shared" si="6"/>
        <v>6</v>
      </c>
      <c r="I28" s="70">
        <v>0</v>
      </c>
      <c r="J28" s="69">
        <f t="shared" si="2"/>
        <v>6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</v>
      </c>
      <c r="G29" s="68">
        <v>0</v>
      </c>
      <c r="H29" s="69">
        <f t="shared" si="6"/>
        <v>1</v>
      </c>
      <c r="I29" s="70">
        <v>0</v>
      </c>
      <c r="J29" s="69">
        <f t="shared" si="2"/>
        <v>1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4</v>
      </c>
      <c r="G30" s="68">
        <v>0</v>
      </c>
      <c r="H30" s="69">
        <f t="shared" si="6"/>
        <v>4</v>
      </c>
      <c r="I30" s="70">
        <v>0</v>
      </c>
      <c r="J30" s="69">
        <f t="shared" si="2"/>
        <v>4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11</v>
      </c>
      <c r="G33" s="68">
        <v>0</v>
      </c>
      <c r="H33" s="69">
        <f t="shared" si="6"/>
        <v>11</v>
      </c>
      <c r="I33" s="70">
        <v>0</v>
      </c>
      <c r="J33" s="69">
        <f t="shared" si="2"/>
        <v>11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34</v>
      </c>
      <c r="H34" s="69">
        <f t="shared" si="6"/>
        <v>34</v>
      </c>
      <c r="I34" s="70">
        <v>0</v>
      </c>
      <c r="J34" s="69">
        <f t="shared" si="2"/>
        <v>34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>
        <v>0</v>
      </c>
      <c r="G35" s="68">
        <v>21</v>
      </c>
      <c r="H35" s="69">
        <f t="shared" si="6"/>
        <v>21</v>
      </c>
      <c r="I35" s="70">
        <v>0</v>
      </c>
      <c r="J35" s="69">
        <f t="shared" si="2"/>
        <v>21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f t="shared" si="6"/>
        <v>10</v>
      </c>
      <c r="I36" s="70">
        <v>14</v>
      </c>
      <c r="J36" s="69">
        <f>H36+I36</f>
        <v>24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294</v>
      </c>
      <c r="G37" s="69">
        <f t="shared" si="7"/>
        <v>79</v>
      </c>
      <c r="H37" s="85">
        <f t="shared" si="7"/>
        <v>373</v>
      </c>
      <c r="I37" s="86">
        <f t="shared" si="7"/>
        <v>14</v>
      </c>
      <c r="J37" s="80">
        <f t="shared" si="7"/>
        <v>387</v>
      </c>
      <c r="K37" s="81">
        <f t="shared" si="7"/>
        <v>131</v>
      </c>
      <c r="L37" s="69">
        <f t="shared" si="7"/>
        <v>28</v>
      </c>
      <c r="M37" s="80">
        <f t="shared" si="7"/>
        <v>159</v>
      </c>
      <c r="N37" s="81">
        <f t="shared" si="7"/>
        <v>31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1</v>
      </c>
      <c r="J50" s="88">
        <f t="shared" si="2"/>
        <v>1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1</v>
      </c>
      <c r="M52" s="70">
        <v>0</v>
      </c>
      <c r="N52" s="70">
        <v>1</v>
      </c>
    </row>
    <row r="53" spans="2:14" ht="15" customHeight="1">
      <c r="B53" s="134" t="s">
        <v>36</v>
      </c>
      <c r="C53" s="134"/>
      <c r="D53" s="134"/>
      <c r="E53" s="134"/>
      <c r="F53" s="90">
        <f>+F23+F37+F51+F52</f>
        <v>561</v>
      </c>
      <c r="G53" s="90">
        <f t="shared" ref="G53:J53" si="10">+G23+G37+G51+G52</f>
        <v>89</v>
      </c>
      <c r="H53" s="90">
        <f t="shared" si="10"/>
        <v>650</v>
      </c>
      <c r="I53" s="90">
        <f t="shared" si="10"/>
        <v>20</v>
      </c>
      <c r="J53" s="90">
        <f t="shared" si="10"/>
        <v>670</v>
      </c>
      <c r="K53" s="90">
        <f>+K23+K37+K51+K52</f>
        <v>216</v>
      </c>
      <c r="L53" s="90">
        <f t="shared" ref="L53:N53" si="11">+L23+L37+L51+L52</f>
        <v>44</v>
      </c>
      <c r="M53" s="90">
        <f t="shared" si="11"/>
        <v>259</v>
      </c>
      <c r="N53" s="90">
        <f t="shared" si="11"/>
        <v>47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103</v>
      </c>
      <c r="G10" s="68">
        <v>0</v>
      </c>
      <c r="H10" s="69">
        <f>F10+G10</f>
        <v>103</v>
      </c>
      <c r="I10" s="70">
        <v>0</v>
      </c>
      <c r="J10" s="69">
        <f>H10+I10</f>
        <v>103</v>
      </c>
      <c r="K10" s="71">
        <v>17</v>
      </c>
      <c r="L10" s="71">
        <v>3</v>
      </c>
      <c r="M10" s="72">
        <f t="shared" ref="M10:M12" si="0">K10+L10</f>
        <v>20</v>
      </c>
      <c r="N10" s="71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15</v>
      </c>
      <c r="G11" s="68">
        <v>0</v>
      </c>
      <c r="H11" s="69">
        <f t="shared" ref="H11:H22" si="1">F11+G11</f>
        <v>15</v>
      </c>
      <c r="I11" s="70">
        <v>0</v>
      </c>
      <c r="J11" s="69">
        <f t="shared" ref="J11:J50" si="2">H11+I11</f>
        <v>15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0</v>
      </c>
      <c r="G12" s="68">
        <v>0</v>
      </c>
      <c r="H12" s="69">
        <f t="shared" si="1"/>
        <v>0</v>
      </c>
      <c r="I12" s="70">
        <v>0</v>
      </c>
      <c r="J12" s="69">
        <f t="shared" si="2"/>
        <v>0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0</v>
      </c>
      <c r="G13" s="68">
        <v>0</v>
      </c>
      <c r="H13" s="69">
        <f t="shared" si="1"/>
        <v>0</v>
      </c>
      <c r="I13" s="70">
        <v>0</v>
      </c>
      <c r="J13" s="69">
        <f t="shared" si="2"/>
        <v>0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0</v>
      </c>
      <c r="G14" s="68">
        <v>0</v>
      </c>
      <c r="H14" s="69">
        <f t="shared" si="1"/>
        <v>0</v>
      </c>
      <c r="I14" s="70">
        <v>0</v>
      </c>
      <c r="J14" s="69">
        <f t="shared" si="2"/>
        <v>0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0</v>
      </c>
      <c r="G15" s="68">
        <v>0</v>
      </c>
      <c r="H15" s="69">
        <f t="shared" si="1"/>
        <v>0</v>
      </c>
      <c r="I15" s="70">
        <v>0</v>
      </c>
      <c r="J15" s="69">
        <f t="shared" si="2"/>
        <v>0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f t="shared" si="1"/>
        <v>0</v>
      </c>
      <c r="I19" s="70">
        <v>0</v>
      </c>
      <c r="J19" s="69">
        <f t="shared" si="2"/>
        <v>0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9</v>
      </c>
      <c r="H20" s="69">
        <f t="shared" si="1"/>
        <v>9</v>
      </c>
      <c r="I20" s="70">
        <v>0</v>
      </c>
      <c r="J20" s="69">
        <f t="shared" si="2"/>
        <v>9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4</v>
      </c>
      <c r="H21" s="69">
        <f t="shared" si="1"/>
        <v>4</v>
      </c>
      <c r="I21" s="70">
        <v>0</v>
      </c>
      <c r="J21" s="69">
        <f t="shared" si="2"/>
        <v>4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8</v>
      </c>
      <c r="H22" s="69">
        <f t="shared" si="1"/>
        <v>8</v>
      </c>
      <c r="I22" s="70">
        <v>4</v>
      </c>
      <c r="J22" s="69">
        <f t="shared" si="2"/>
        <v>12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118</v>
      </c>
      <c r="G23" s="69">
        <f>SUM(G10:G22)</f>
        <v>21</v>
      </c>
      <c r="H23" s="80">
        <f>SUM(H10:H22)</f>
        <v>139</v>
      </c>
      <c r="I23" s="69">
        <f t="shared" ref="I23:N23" si="4">SUM(I10:I22)</f>
        <v>4</v>
      </c>
      <c r="J23" s="80">
        <f>SUM(J10:J22)</f>
        <v>143</v>
      </c>
      <c r="K23" s="81">
        <f>SUM(K10:K22)</f>
        <v>17</v>
      </c>
      <c r="L23" s="81">
        <f>SUM(L10:L22)</f>
        <v>3</v>
      </c>
      <c r="M23" s="69">
        <f t="shared" si="4"/>
        <v>20</v>
      </c>
      <c r="N23" s="69">
        <f t="shared" si="4"/>
        <v>3</v>
      </c>
    </row>
    <row r="24" spans="2:14">
      <c r="B24" s="73"/>
      <c r="C24" s="73"/>
      <c r="D24" s="82"/>
      <c r="E24" s="78">
        <v>13</v>
      </c>
      <c r="F24" s="68">
        <v>195</v>
      </c>
      <c r="G24" s="68">
        <v>0</v>
      </c>
      <c r="H24" s="69">
        <f>F24+G24</f>
        <v>195</v>
      </c>
      <c r="I24" s="70">
        <v>0</v>
      </c>
      <c r="J24" s="69">
        <f t="shared" si="2"/>
        <v>195</v>
      </c>
      <c r="K24" s="71">
        <v>21</v>
      </c>
      <c r="L24" s="71">
        <v>4</v>
      </c>
      <c r="M24" s="83">
        <f t="shared" ref="M24:M36" si="5">K24+L24</f>
        <v>25</v>
      </c>
      <c r="N24" s="84">
        <v>6</v>
      </c>
    </row>
    <row r="25" spans="2:14">
      <c r="B25" s="73"/>
      <c r="C25" s="73" t="s">
        <v>0</v>
      </c>
      <c r="D25" s="82"/>
      <c r="E25" s="75">
        <v>12</v>
      </c>
      <c r="F25" s="68">
        <v>2</v>
      </c>
      <c r="G25" s="68">
        <v>0</v>
      </c>
      <c r="H25" s="69">
        <f t="shared" ref="H25:H50" si="6">F25+G25</f>
        <v>2</v>
      </c>
      <c r="I25" s="70">
        <v>0</v>
      </c>
      <c r="J25" s="69">
        <f t="shared" si="2"/>
        <v>2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6</v>
      </c>
      <c r="G26" s="68">
        <v>0</v>
      </c>
      <c r="H26" s="69">
        <f t="shared" si="6"/>
        <v>6</v>
      </c>
      <c r="I26" s="70">
        <v>0</v>
      </c>
      <c r="J26" s="69">
        <f t="shared" si="2"/>
        <v>6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0</v>
      </c>
      <c r="G27" s="68">
        <v>0</v>
      </c>
      <c r="H27" s="69">
        <f t="shared" si="6"/>
        <v>0</v>
      </c>
      <c r="I27" s="70">
        <v>0</v>
      </c>
      <c r="J27" s="69">
        <f t="shared" si="2"/>
        <v>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0</v>
      </c>
      <c r="G29" s="68">
        <v>0</v>
      </c>
      <c r="H29" s="69">
        <f t="shared" si="6"/>
        <v>0</v>
      </c>
      <c r="I29" s="70">
        <v>0</v>
      </c>
      <c r="J29" s="69">
        <f t="shared" si="2"/>
        <v>0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</v>
      </c>
      <c r="G30" s="68">
        <v>0</v>
      </c>
      <c r="H30" s="69">
        <f t="shared" si="6"/>
        <v>1</v>
      </c>
      <c r="I30" s="70">
        <v>0</v>
      </c>
      <c r="J30" s="69">
        <f t="shared" si="2"/>
        <v>1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18</v>
      </c>
      <c r="H34" s="69">
        <f t="shared" si="6"/>
        <v>18</v>
      </c>
      <c r="I34" s="70">
        <v>0</v>
      </c>
      <c r="J34" s="69">
        <f t="shared" si="2"/>
        <v>18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12</v>
      </c>
      <c r="H35" s="69">
        <f t="shared" si="6"/>
        <v>12</v>
      </c>
      <c r="I35" s="70">
        <v>0</v>
      </c>
      <c r="J35" s="69">
        <f t="shared" si="2"/>
        <v>12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f t="shared" si="6"/>
        <v>10</v>
      </c>
      <c r="I36" s="70">
        <v>6</v>
      </c>
      <c r="J36" s="69">
        <f>H36+I36</f>
        <v>16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204</v>
      </c>
      <c r="G37" s="69">
        <f t="shared" si="7"/>
        <v>40</v>
      </c>
      <c r="H37" s="85">
        <f t="shared" si="7"/>
        <v>244</v>
      </c>
      <c r="I37" s="86">
        <f t="shared" si="7"/>
        <v>6</v>
      </c>
      <c r="J37" s="80">
        <f t="shared" si="7"/>
        <v>250</v>
      </c>
      <c r="K37" s="81">
        <f t="shared" si="7"/>
        <v>22</v>
      </c>
      <c r="L37" s="69">
        <f t="shared" si="7"/>
        <v>5</v>
      </c>
      <c r="M37" s="80">
        <f t="shared" si="7"/>
        <v>27</v>
      </c>
      <c r="N37" s="81">
        <f t="shared" si="7"/>
        <v>7</v>
      </c>
    </row>
    <row r="38" spans="2:14">
      <c r="B38" s="79"/>
      <c r="C38" s="79"/>
      <c r="D38" s="87"/>
      <c r="E38" s="75">
        <v>13</v>
      </c>
      <c r="F38" s="70">
        <v>1</v>
      </c>
      <c r="G38" s="70">
        <v>0</v>
      </c>
      <c r="H38" s="69">
        <f t="shared" si="6"/>
        <v>1</v>
      </c>
      <c r="I38" s="70">
        <v>0</v>
      </c>
      <c r="J38" s="69">
        <f t="shared" si="2"/>
        <v>1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323</v>
      </c>
      <c r="G53" s="90">
        <f t="shared" ref="G53:J53" si="10">+G23+G37+G51+G52</f>
        <v>61</v>
      </c>
      <c r="H53" s="90">
        <f t="shared" si="10"/>
        <v>384</v>
      </c>
      <c r="I53" s="90">
        <f t="shared" si="10"/>
        <v>10</v>
      </c>
      <c r="J53" s="90">
        <f t="shared" si="10"/>
        <v>394</v>
      </c>
      <c r="K53" s="90">
        <f>+K23+K37+K51+K52</f>
        <v>39</v>
      </c>
      <c r="L53" s="90">
        <f t="shared" ref="L53:N53" si="11">+L23+L37+L51+L52</f>
        <v>8</v>
      </c>
      <c r="M53" s="90">
        <f t="shared" si="11"/>
        <v>47</v>
      </c>
      <c r="N53" s="90">
        <f t="shared" si="11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213</v>
      </c>
      <c r="G10" s="68">
        <v>0</v>
      </c>
      <c r="H10" s="69">
        <f>F10+G10</f>
        <v>213</v>
      </c>
      <c r="I10" s="70">
        <v>0</v>
      </c>
      <c r="J10" s="69">
        <f>H10+I10</f>
        <v>213</v>
      </c>
      <c r="K10" s="71">
        <v>67</v>
      </c>
      <c r="L10" s="71">
        <v>8</v>
      </c>
      <c r="M10" s="72">
        <f t="shared" ref="M10:M12" si="0">K10+L10</f>
        <v>75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21</v>
      </c>
      <c r="G11" s="68">
        <v>0</v>
      </c>
      <c r="H11" s="69">
        <f t="shared" ref="H11:H22" si="1">F11+G11</f>
        <v>21</v>
      </c>
      <c r="I11" s="70">
        <v>0</v>
      </c>
      <c r="J11" s="69">
        <f t="shared" ref="J11:J50" si="2">H11+I11</f>
        <v>21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19</v>
      </c>
      <c r="G12" s="68">
        <v>0</v>
      </c>
      <c r="H12" s="69">
        <f t="shared" si="1"/>
        <v>19</v>
      </c>
      <c r="I12" s="70">
        <v>0</v>
      </c>
      <c r="J12" s="69">
        <f t="shared" si="2"/>
        <v>19</v>
      </c>
      <c r="K12" s="71">
        <v>0</v>
      </c>
      <c r="L12" s="71">
        <v>1</v>
      </c>
      <c r="M12" s="72">
        <f t="shared" si="0"/>
        <v>1</v>
      </c>
      <c r="N12" s="7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13</v>
      </c>
      <c r="G13" s="68">
        <v>0</v>
      </c>
      <c r="H13" s="69">
        <f t="shared" si="1"/>
        <v>13</v>
      </c>
      <c r="I13" s="70">
        <v>0</v>
      </c>
      <c r="J13" s="69">
        <f t="shared" si="2"/>
        <v>13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26</v>
      </c>
      <c r="G14" s="68">
        <v>0</v>
      </c>
      <c r="H14" s="69">
        <f t="shared" si="1"/>
        <v>26</v>
      </c>
      <c r="I14" s="70">
        <v>0</v>
      </c>
      <c r="J14" s="69">
        <f t="shared" si="2"/>
        <v>26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1</v>
      </c>
      <c r="L15" s="71">
        <v>0</v>
      </c>
      <c r="M15" s="72">
        <f t="shared" si="3"/>
        <v>1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6</v>
      </c>
      <c r="G16" s="68">
        <v>0</v>
      </c>
      <c r="H16" s="69">
        <f t="shared" si="1"/>
        <v>6</v>
      </c>
      <c r="I16" s="70">
        <v>0</v>
      </c>
      <c r="J16" s="69">
        <f t="shared" si="2"/>
        <v>6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5</v>
      </c>
      <c r="G17" s="68">
        <v>0</v>
      </c>
      <c r="H17" s="69">
        <f t="shared" si="1"/>
        <v>5</v>
      </c>
      <c r="I17" s="70">
        <v>0</v>
      </c>
      <c r="J17" s="69">
        <f t="shared" si="2"/>
        <v>5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3</v>
      </c>
      <c r="G18" s="68">
        <v>0</v>
      </c>
      <c r="H18" s="69">
        <f t="shared" si="1"/>
        <v>3</v>
      </c>
      <c r="I18" s="70">
        <v>0</v>
      </c>
      <c r="J18" s="69">
        <f t="shared" si="2"/>
        <v>3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19</v>
      </c>
      <c r="G19" s="68">
        <v>0</v>
      </c>
      <c r="H19" s="69">
        <f t="shared" si="1"/>
        <v>19</v>
      </c>
      <c r="I19" s="70">
        <v>0</v>
      </c>
      <c r="J19" s="69">
        <f t="shared" si="2"/>
        <v>19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7</v>
      </c>
      <c r="H20" s="69">
        <f t="shared" si="1"/>
        <v>7</v>
      </c>
      <c r="I20" s="70">
        <v>0</v>
      </c>
      <c r="J20" s="69">
        <f t="shared" si="2"/>
        <v>7</v>
      </c>
      <c r="K20" s="71">
        <v>0</v>
      </c>
      <c r="L20" s="71">
        <v>1</v>
      </c>
      <c r="M20" s="72">
        <f t="shared" si="3"/>
        <v>1</v>
      </c>
      <c r="N20" s="71">
        <v>1</v>
      </c>
    </row>
    <row r="21" spans="2:14">
      <c r="B21" s="73"/>
      <c r="C21" s="74"/>
      <c r="D21" s="66"/>
      <c r="E21" s="75">
        <v>2</v>
      </c>
      <c r="F21" s="68">
        <v>0</v>
      </c>
      <c r="G21" s="68">
        <v>24</v>
      </c>
      <c r="H21" s="69">
        <f t="shared" si="1"/>
        <v>24</v>
      </c>
      <c r="I21" s="70">
        <v>0</v>
      </c>
      <c r="J21" s="69">
        <f t="shared" si="2"/>
        <v>24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11</v>
      </c>
      <c r="H22" s="69">
        <f t="shared" si="1"/>
        <v>11</v>
      </c>
      <c r="I22" s="70">
        <v>10</v>
      </c>
      <c r="J22" s="69">
        <f t="shared" si="2"/>
        <v>21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327</v>
      </c>
      <c r="G23" s="69">
        <f>SUM(G10:G22)</f>
        <v>42</v>
      </c>
      <c r="H23" s="80">
        <f>SUM(H10:H22)</f>
        <v>369</v>
      </c>
      <c r="I23" s="69">
        <f t="shared" ref="I23:N23" si="4">SUM(I10:I22)</f>
        <v>10</v>
      </c>
      <c r="J23" s="80">
        <f>SUM(J10:J22)</f>
        <v>379</v>
      </c>
      <c r="K23" s="81">
        <f>SUM(K10:K22)</f>
        <v>68</v>
      </c>
      <c r="L23" s="81">
        <f>SUM(L10:L22)</f>
        <v>10</v>
      </c>
      <c r="M23" s="69">
        <f t="shared" si="4"/>
        <v>78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44">
        <v>257</v>
      </c>
      <c r="G24" s="44">
        <v>0</v>
      </c>
      <c r="H24" s="69">
        <f t="shared" ref="H24:H36" si="5">F25+G25</f>
        <v>18</v>
      </c>
      <c r="I24" s="70">
        <v>0</v>
      </c>
      <c r="J24" s="69">
        <f t="shared" si="2"/>
        <v>18</v>
      </c>
      <c r="K24" s="71">
        <v>79</v>
      </c>
      <c r="L24" s="71">
        <v>7</v>
      </c>
      <c r="M24" s="83">
        <f t="shared" ref="M24:M36" si="6">K24+L24</f>
        <v>86</v>
      </c>
      <c r="N24" s="84">
        <v>8</v>
      </c>
    </row>
    <row r="25" spans="2:14">
      <c r="B25" s="73"/>
      <c r="C25" s="73" t="s">
        <v>0</v>
      </c>
      <c r="D25" s="82"/>
      <c r="E25" s="75">
        <v>12</v>
      </c>
      <c r="F25" s="68">
        <v>18</v>
      </c>
      <c r="G25" s="68">
        <v>0</v>
      </c>
      <c r="H25" s="69">
        <f t="shared" si="5"/>
        <v>17</v>
      </c>
      <c r="I25" s="70">
        <v>0</v>
      </c>
      <c r="J25" s="69">
        <f t="shared" si="2"/>
        <v>17</v>
      </c>
      <c r="K25" s="71">
        <v>0</v>
      </c>
      <c r="L25" s="71">
        <v>1</v>
      </c>
      <c r="M25" s="83">
        <f t="shared" si="6"/>
        <v>1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68">
        <v>17</v>
      </c>
      <c r="G26" s="68">
        <v>0</v>
      </c>
      <c r="H26" s="69">
        <f t="shared" si="5"/>
        <v>15</v>
      </c>
      <c r="I26" s="70">
        <v>0</v>
      </c>
      <c r="J26" s="69">
        <f t="shared" si="2"/>
        <v>15</v>
      </c>
      <c r="K26" s="71">
        <v>0</v>
      </c>
      <c r="L26" s="71">
        <v>1</v>
      </c>
      <c r="M26" s="83">
        <f t="shared" si="6"/>
        <v>1</v>
      </c>
      <c r="N26" s="8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15</v>
      </c>
      <c r="G27" s="68">
        <v>0</v>
      </c>
      <c r="H27" s="69">
        <f t="shared" si="5"/>
        <v>17</v>
      </c>
      <c r="I27" s="70">
        <v>0</v>
      </c>
      <c r="J27" s="69">
        <f t="shared" si="2"/>
        <v>17</v>
      </c>
      <c r="K27" s="71">
        <v>1</v>
      </c>
      <c r="L27" s="71">
        <v>0</v>
      </c>
      <c r="M27" s="83">
        <f t="shared" si="6"/>
        <v>1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17</v>
      </c>
      <c r="G28" s="68">
        <v>0</v>
      </c>
      <c r="H28" s="69">
        <f t="shared" si="5"/>
        <v>5</v>
      </c>
      <c r="I28" s="70">
        <v>0</v>
      </c>
      <c r="J28" s="69">
        <f t="shared" si="2"/>
        <v>5</v>
      </c>
      <c r="K28" s="71">
        <v>0</v>
      </c>
      <c r="L28" s="71">
        <v>0</v>
      </c>
      <c r="M28" s="83">
        <f t="shared" si="6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5</v>
      </c>
      <c r="G29" s="68">
        <v>0</v>
      </c>
      <c r="H29" s="69">
        <f t="shared" si="5"/>
        <v>8</v>
      </c>
      <c r="I29" s="70">
        <v>0</v>
      </c>
      <c r="J29" s="69">
        <f t="shared" si="2"/>
        <v>8</v>
      </c>
      <c r="K29" s="71">
        <v>0</v>
      </c>
      <c r="L29" s="71">
        <v>1</v>
      </c>
      <c r="M29" s="83">
        <f t="shared" si="6"/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8</v>
      </c>
      <c r="G30" s="68">
        <v>0</v>
      </c>
      <c r="H30" s="69">
        <f t="shared" si="5"/>
        <v>5</v>
      </c>
      <c r="I30" s="70">
        <v>0</v>
      </c>
      <c r="J30" s="69">
        <f t="shared" si="2"/>
        <v>5</v>
      </c>
      <c r="K30" s="71">
        <v>0</v>
      </c>
      <c r="L30" s="71">
        <v>0</v>
      </c>
      <c r="M30" s="83">
        <f t="shared" si="6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5</v>
      </c>
      <c r="G31" s="68">
        <v>0</v>
      </c>
      <c r="H31" s="69">
        <f t="shared" si="5"/>
        <v>9</v>
      </c>
      <c r="I31" s="70">
        <v>0</v>
      </c>
      <c r="J31" s="69">
        <f t="shared" si="2"/>
        <v>9</v>
      </c>
      <c r="K31" s="71">
        <v>0</v>
      </c>
      <c r="L31" s="71">
        <v>1</v>
      </c>
      <c r="M31" s="83">
        <f t="shared" si="6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9</v>
      </c>
      <c r="G32" s="68">
        <v>0</v>
      </c>
      <c r="H32" s="69">
        <f t="shared" si="5"/>
        <v>15</v>
      </c>
      <c r="I32" s="70">
        <v>0</v>
      </c>
      <c r="J32" s="69">
        <f t="shared" si="2"/>
        <v>15</v>
      </c>
      <c r="K32" s="71">
        <v>0</v>
      </c>
      <c r="L32" s="71">
        <v>0</v>
      </c>
      <c r="M32" s="83">
        <f t="shared" si="6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15</v>
      </c>
      <c r="G33" s="68">
        <v>0</v>
      </c>
      <c r="H33" s="69">
        <f t="shared" si="5"/>
        <v>9</v>
      </c>
      <c r="I33" s="70">
        <v>0</v>
      </c>
      <c r="J33" s="69">
        <f t="shared" si="2"/>
        <v>9</v>
      </c>
      <c r="K33" s="71">
        <v>0</v>
      </c>
      <c r="L33" s="71">
        <v>0</v>
      </c>
      <c r="M33" s="83">
        <f t="shared" si="6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9</v>
      </c>
      <c r="H34" s="69">
        <f t="shared" si="5"/>
        <v>44</v>
      </c>
      <c r="I34" s="70">
        <v>0</v>
      </c>
      <c r="J34" s="69">
        <f t="shared" si="2"/>
        <v>44</v>
      </c>
      <c r="K34" s="71">
        <v>0</v>
      </c>
      <c r="L34" s="71">
        <v>0</v>
      </c>
      <c r="M34" s="83">
        <f t="shared" si="6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44</v>
      </c>
      <c r="H35" s="69">
        <f t="shared" si="5"/>
        <v>13</v>
      </c>
      <c r="I35" s="70">
        <v>0</v>
      </c>
      <c r="J35" s="69">
        <f t="shared" si="2"/>
        <v>13</v>
      </c>
      <c r="K35" s="71">
        <v>0</v>
      </c>
      <c r="L35" s="71">
        <v>0</v>
      </c>
      <c r="M35" s="83">
        <f t="shared" si="6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13</v>
      </c>
      <c r="H36" s="69">
        <f t="shared" si="5"/>
        <v>175</v>
      </c>
      <c r="I36" s="70">
        <v>12</v>
      </c>
      <c r="J36" s="69">
        <f>H36+I36</f>
        <v>187</v>
      </c>
      <c r="K36" s="71">
        <v>0</v>
      </c>
      <c r="L36" s="71">
        <v>0</v>
      </c>
      <c r="M36" s="83">
        <f t="shared" si="6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>SUM(F25:F36)</f>
        <v>109</v>
      </c>
      <c r="G37" s="69">
        <f>SUM(G25:G36)</f>
        <v>66</v>
      </c>
      <c r="H37" s="85">
        <f t="shared" ref="H37:N37" si="7">SUM(H24:H36)</f>
        <v>350</v>
      </c>
      <c r="I37" s="86">
        <f t="shared" si="7"/>
        <v>12</v>
      </c>
      <c r="J37" s="80">
        <f t="shared" si="7"/>
        <v>362</v>
      </c>
      <c r="K37" s="81">
        <f t="shared" si="7"/>
        <v>80</v>
      </c>
      <c r="L37" s="69">
        <f t="shared" si="7"/>
        <v>11</v>
      </c>
      <c r="M37" s="80">
        <f t="shared" si="7"/>
        <v>91</v>
      </c>
      <c r="N37" s="81">
        <f t="shared" si="7"/>
        <v>12</v>
      </c>
    </row>
    <row r="38" spans="2:14">
      <c r="B38" s="79"/>
      <c r="C38" s="79"/>
      <c r="D38" s="87"/>
      <c r="E38" s="75">
        <v>13</v>
      </c>
      <c r="F38" s="70">
        <v>6</v>
      </c>
      <c r="G38" s="70">
        <v>0</v>
      </c>
      <c r="H38" s="69">
        <f t="shared" ref="H38:H50" si="8">F38+G38</f>
        <v>6</v>
      </c>
      <c r="I38" s="70">
        <v>0</v>
      </c>
      <c r="J38" s="69">
        <f t="shared" si="2"/>
        <v>6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8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9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8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9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8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9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8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9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8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9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8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9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8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9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8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9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8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9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8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9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8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9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8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9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10">SUM(F38:F50)</f>
        <v>6</v>
      </c>
      <c r="G51" s="69">
        <f t="shared" si="10"/>
        <v>0</v>
      </c>
      <c r="H51" s="69">
        <f t="shared" si="10"/>
        <v>6</v>
      </c>
      <c r="I51" s="69">
        <f t="shared" si="10"/>
        <v>4</v>
      </c>
      <c r="J51" s="69">
        <f t="shared" si="10"/>
        <v>10</v>
      </c>
      <c r="K51" s="69">
        <f t="shared" si="10"/>
        <v>2</v>
      </c>
      <c r="L51" s="69">
        <f t="shared" si="10"/>
        <v>1</v>
      </c>
      <c r="M51" s="69">
        <f t="shared" si="10"/>
        <v>3</v>
      </c>
      <c r="N51" s="69">
        <f t="shared" si="10"/>
        <v>1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442</v>
      </c>
      <c r="G53" s="90">
        <f t="shared" ref="G53:J53" si="11">+G23+G37+G51+G52</f>
        <v>108</v>
      </c>
      <c r="H53" s="90">
        <f t="shared" si="11"/>
        <v>725</v>
      </c>
      <c r="I53" s="90">
        <f t="shared" si="11"/>
        <v>26</v>
      </c>
      <c r="J53" s="90">
        <f t="shared" si="11"/>
        <v>751</v>
      </c>
      <c r="K53" s="90">
        <f>+K23+K37+K51+K52</f>
        <v>150</v>
      </c>
      <c r="L53" s="90">
        <f t="shared" ref="L53:N53" si="12">+L23+L37+L51+L52</f>
        <v>22</v>
      </c>
      <c r="M53" s="90">
        <f t="shared" si="12"/>
        <v>172</v>
      </c>
      <c r="N53" s="90">
        <f t="shared" si="12"/>
        <v>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5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G23 F25:G52 H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35" t="s">
        <v>37</v>
      </c>
      <c r="C7" s="135"/>
      <c r="D7" s="135"/>
      <c r="E7" s="135"/>
      <c r="F7" s="135" t="s">
        <v>33</v>
      </c>
      <c r="G7" s="135"/>
      <c r="H7" s="135"/>
      <c r="I7" s="135"/>
      <c r="J7" s="135"/>
      <c r="K7" s="135" t="s">
        <v>28</v>
      </c>
      <c r="L7" s="135"/>
      <c r="M7" s="135"/>
      <c r="N7" s="135"/>
    </row>
    <row r="8" spans="2:14" ht="15" customHeight="1">
      <c r="B8" s="135"/>
      <c r="C8" s="135"/>
      <c r="D8" s="135"/>
      <c r="E8" s="135"/>
      <c r="F8" s="135" t="s">
        <v>13</v>
      </c>
      <c r="G8" s="135"/>
      <c r="H8" s="135"/>
      <c r="I8" s="135" t="s">
        <v>14</v>
      </c>
      <c r="J8" s="135" t="s">
        <v>15</v>
      </c>
      <c r="K8" s="135" t="s">
        <v>30</v>
      </c>
      <c r="L8" s="135" t="s">
        <v>31</v>
      </c>
      <c r="M8" s="135" t="s">
        <v>15</v>
      </c>
      <c r="N8" s="135" t="s">
        <v>29</v>
      </c>
    </row>
    <row r="9" spans="2:14" ht="24">
      <c r="B9" s="135"/>
      <c r="C9" s="135"/>
      <c r="D9" s="135"/>
      <c r="E9" s="135"/>
      <c r="F9" s="63" t="s">
        <v>16</v>
      </c>
      <c r="G9" s="63" t="s">
        <v>17</v>
      </c>
      <c r="H9" s="63" t="s">
        <v>23</v>
      </c>
      <c r="I9" s="135"/>
      <c r="J9" s="135"/>
      <c r="K9" s="135"/>
      <c r="L9" s="135"/>
      <c r="M9" s="135"/>
      <c r="N9" s="135"/>
    </row>
    <row r="10" spans="2:14">
      <c r="B10" s="64"/>
      <c r="C10" s="65"/>
      <c r="D10" s="66"/>
      <c r="E10" s="67">
        <v>13</v>
      </c>
      <c r="F10" s="68">
        <v>137</v>
      </c>
      <c r="G10" s="68">
        <v>0</v>
      </c>
      <c r="H10" s="69">
        <f>F10+G10</f>
        <v>137</v>
      </c>
      <c r="I10" s="70">
        <v>0</v>
      </c>
      <c r="J10" s="69">
        <f>H10+I10</f>
        <v>137</v>
      </c>
      <c r="K10" s="71">
        <v>58</v>
      </c>
      <c r="L10" s="71">
        <v>6</v>
      </c>
      <c r="M10" s="72">
        <f t="shared" ref="M10:M12" si="0">K10+L10</f>
        <v>64</v>
      </c>
      <c r="N10" s="71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8</v>
      </c>
      <c r="G11" s="68">
        <v>0</v>
      </c>
      <c r="H11" s="69">
        <f t="shared" ref="H11:H22" si="1">F11+G11</f>
        <v>8</v>
      </c>
      <c r="I11" s="70">
        <v>0</v>
      </c>
      <c r="J11" s="69">
        <f t="shared" ref="J11:J50" si="2">H11+I11</f>
        <v>8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11</v>
      </c>
      <c r="G12" s="68">
        <v>0</v>
      </c>
      <c r="H12" s="69">
        <f t="shared" si="1"/>
        <v>11</v>
      </c>
      <c r="I12" s="70">
        <v>0</v>
      </c>
      <c r="J12" s="69">
        <f t="shared" si="2"/>
        <v>11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5</v>
      </c>
      <c r="G13" s="68">
        <v>0</v>
      </c>
      <c r="H13" s="69">
        <f t="shared" si="1"/>
        <v>5</v>
      </c>
      <c r="I13" s="70">
        <v>0</v>
      </c>
      <c r="J13" s="69">
        <f t="shared" si="2"/>
        <v>5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>
        <v>0</v>
      </c>
      <c r="L14" s="71">
        <v>1</v>
      </c>
      <c r="M14" s="72">
        <f t="shared" ref="M14:M22" si="3">K14+L14</f>
        <v>1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4</v>
      </c>
      <c r="G16" s="68">
        <v>0</v>
      </c>
      <c r="H16" s="69">
        <f t="shared" si="1"/>
        <v>4</v>
      </c>
      <c r="I16" s="70">
        <v>0</v>
      </c>
      <c r="J16" s="69">
        <f t="shared" si="2"/>
        <v>4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11</v>
      </c>
      <c r="G19" s="68">
        <v>0</v>
      </c>
      <c r="H19" s="69">
        <f t="shared" si="1"/>
        <v>11</v>
      </c>
      <c r="I19" s="70">
        <v>0</v>
      </c>
      <c r="J19" s="69">
        <f t="shared" si="2"/>
        <v>11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4</v>
      </c>
      <c r="H20" s="69">
        <f t="shared" si="1"/>
        <v>4</v>
      </c>
      <c r="I20" s="70">
        <v>0</v>
      </c>
      <c r="J20" s="69">
        <f t="shared" si="2"/>
        <v>4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5</v>
      </c>
      <c r="H21" s="69">
        <f t="shared" si="1"/>
        <v>5</v>
      </c>
      <c r="I21" s="70">
        <v>0</v>
      </c>
      <c r="J21" s="69">
        <f t="shared" si="2"/>
        <v>5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0</v>
      </c>
      <c r="H22" s="69">
        <f t="shared" si="1"/>
        <v>0</v>
      </c>
      <c r="I22" s="70">
        <v>13</v>
      </c>
      <c r="J22" s="69">
        <f t="shared" si="2"/>
        <v>13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181</v>
      </c>
      <c r="G23" s="69">
        <f>SUM(G10:G22)</f>
        <v>9</v>
      </c>
      <c r="H23" s="80">
        <f>SUM(H10:H22)</f>
        <v>190</v>
      </c>
      <c r="I23" s="69">
        <f t="shared" ref="I23:N23" si="4">SUM(I10:I22)</f>
        <v>13</v>
      </c>
      <c r="J23" s="80">
        <f>SUM(J10:J22)</f>
        <v>203</v>
      </c>
      <c r="K23" s="81">
        <f>SUM(K10:K22)</f>
        <v>59</v>
      </c>
      <c r="L23" s="81">
        <f>SUM(L10:L22)</f>
        <v>7</v>
      </c>
      <c r="M23" s="69">
        <f t="shared" si="4"/>
        <v>66</v>
      </c>
      <c r="N23" s="69">
        <f t="shared" si="4"/>
        <v>8</v>
      </c>
    </row>
    <row r="24" spans="2:14">
      <c r="B24" s="73"/>
      <c r="C24" s="73"/>
      <c r="D24" s="82"/>
      <c r="E24" s="78">
        <v>13</v>
      </c>
      <c r="F24" s="68">
        <v>254</v>
      </c>
      <c r="G24" s="68">
        <v>0</v>
      </c>
      <c r="H24" s="69">
        <f>F24+G24</f>
        <v>254</v>
      </c>
      <c r="I24" s="70">
        <v>0</v>
      </c>
      <c r="J24" s="69">
        <f t="shared" si="2"/>
        <v>254</v>
      </c>
      <c r="K24" s="71">
        <v>98</v>
      </c>
      <c r="L24" s="71">
        <v>12</v>
      </c>
      <c r="M24" s="83">
        <f t="shared" ref="M24:M36" si="5">K24+L24</f>
        <v>110</v>
      </c>
      <c r="N24" s="84">
        <v>13</v>
      </c>
    </row>
    <row r="25" spans="2:14">
      <c r="B25" s="73"/>
      <c r="C25" s="73" t="s">
        <v>0</v>
      </c>
      <c r="D25" s="82"/>
      <c r="E25" s="75">
        <v>12</v>
      </c>
      <c r="F25" s="68">
        <v>12</v>
      </c>
      <c r="G25" s="68">
        <v>0</v>
      </c>
      <c r="H25" s="69">
        <f t="shared" ref="H25:H50" si="6">F25+G25</f>
        <v>12</v>
      </c>
      <c r="I25" s="70">
        <v>0</v>
      </c>
      <c r="J25" s="69">
        <f t="shared" si="2"/>
        <v>12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6</v>
      </c>
      <c r="G26" s="68">
        <v>0</v>
      </c>
      <c r="H26" s="69">
        <f t="shared" si="6"/>
        <v>6</v>
      </c>
      <c r="I26" s="70">
        <v>0</v>
      </c>
      <c r="J26" s="69">
        <f t="shared" si="2"/>
        <v>6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9</v>
      </c>
      <c r="G27" s="68">
        <v>0</v>
      </c>
      <c r="H27" s="69">
        <f t="shared" si="6"/>
        <v>9</v>
      </c>
      <c r="I27" s="70">
        <v>0</v>
      </c>
      <c r="J27" s="69">
        <f t="shared" si="2"/>
        <v>9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</v>
      </c>
      <c r="G29" s="68">
        <v>0</v>
      </c>
      <c r="H29" s="69">
        <f t="shared" si="6"/>
        <v>2</v>
      </c>
      <c r="I29" s="70">
        <v>0</v>
      </c>
      <c r="J29" s="69">
        <f t="shared" si="2"/>
        <v>2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5</v>
      </c>
      <c r="G30" s="68">
        <v>0</v>
      </c>
      <c r="H30" s="69">
        <f t="shared" si="6"/>
        <v>5</v>
      </c>
      <c r="I30" s="70">
        <v>0</v>
      </c>
      <c r="J30" s="69">
        <f t="shared" si="2"/>
        <v>5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8</v>
      </c>
      <c r="G33" s="68">
        <v>0</v>
      </c>
      <c r="H33" s="69">
        <f t="shared" si="6"/>
        <v>8</v>
      </c>
      <c r="I33" s="70">
        <v>0</v>
      </c>
      <c r="J33" s="69">
        <f t="shared" si="2"/>
        <v>8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22</v>
      </c>
      <c r="H34" s="69">
        <f t="shared" si="6"/>
        <v>22</v>
      </c>
      <c r="I34" s="70">
        <v>0</v>
      </c>
      <c r="J34" s="69">
        <f t="shared" si="2"/>
        <v>22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23</v>
      </c>
      <c r="H35" s="69">
        <f t="shared" si="6"/>
        <v>23</v>
      </c>
      <c r="I35" s="70">
        <v>0</v>
      </c>
      <c r="J35" s="69">
        <f t="shared" si="2"/>
        <v>23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0</v>
      </c>
      <c r="H36" s="69">
        <f t="shared" si="6"/>
        <v>0</v>
      </c>
      <c r="I36" s="70">
        <v>11</v>
      </c>
      <c r="J36" s="69">
        <f>H36+I36</f>
        <v>11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6"/>
      <c r="F37" s="81">
        <f t="shared" ref="F37:N37" si="7">SUM(F24:F36)</f>
        <v>297</v>
      </c>
      <c r="G37" s="69">
        <f t="shared" si="7"/>
        <v>45</v>
      </c>
      <c r="H37" s="85">
        <f t="shared" si="7"/>
        <v>342</v>
      </c>
      <c r="I37" s="86">
        <f t="shared" si="7"/>
        <v>11</v>
      </c>
      <c r="J37" s="80">
        <f t="shared" si="7"/>
        <v>353</v>
      </c>
      <c r="K37" s="81">
        <f t="shared" si="7"/>
        <v>98</v>
      </c>
      <c r="L37" s="69">
        <f t="shared" si="7"/>
        <v>14</v>
      </c>
      <c r="M37" s="80">
        <f t="shared" si="7"/>
        <v>112</v>
      </c>
      <c r="N37" s="81">
        <f t="shared" si="7"/>
        <v>15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6"/>
      <c r="D51" s="136"/>
      <c r="E51" s="136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4" t="s">
        <v>36</v>
      </c>
      <c r="C53" s="134"/>
      <c r="D53" s="134"/>
      <c r="E53" s="134"/>
      <c r="F53" s="90">
        <f>+F23+F37+F51+F52</f>
        <v>480</v>
      </c>
      <c r="G53" s="90">
        <f t="shared" ref="G53:J53" si="10">+G23+G37+G51+G52</f>
        <v>54</v>
      </c>
      <c r="H53" s="90">
        <f t="shared" si="10"/>
        <v>534</v>
      </c>
      <c r="I53" s="90">
        <f t="shared" si="10"/>
        <v>24</v>
      </c>
      <c r="J53" s="90">
        <f t="shared" si="10"/>
        <v>558</v>
      </c>
      <c r="K53" s="90">
        <f>+K23+K37+K51+K52</f>
        <v>157</v>
      </c>
      <c r="L53" s="90">
        <f t="shared" ref="L53:N53" si="11">+L23+L37+L51+L52</f>
        <v>21</v>
      </c>
      <c r="M53" s="90">
        <f t="shared" si="11"/>
        <v>178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3" t="s">
        <v>16</v>
      </c>
      <c r="G9" s="93" t="s">
        <v>17</v>
      </c>
      <c r="H9" s="93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908</v>
      </c>
      <c r="G10" s="68">
        <v>0</v>
      </c>
      <c r="H10" s="69">
        <f>F10+G10</f>
        <v>908</v>
      </c>
      <c r="I10" s="70">
        <v>0</v>
      </c>
      <c r="J10" s="69">
        <f>H10+I10</f>
        <v>908</v>
      </c>
      <c r="K10" s="71">
        <v>765</v>
      </c>
      <c r="L10" s="71">
        <v>231</v>
      </c>
      <c r="M10" s="72">
        <f t="shared" ref="M10:M12" si="0">K10+L10</f>
        <v>996</v>
      </c>
      <c r="N10" s="71">
        <v>256</v>
      </c>
    </row>
    <row r="11" spans="2:14">
      <c r="B11" s="73" t="s">
        <v>1</v>
      </c>
      <c r="C11" s="74" t="s">
        <v>0</v>
      </c>
      <c r="D11" s="66"/>
      <c r="E11" s="94">
        <v>12</v>
      </c>
      <c r="F11" s="68">
        <v>69</v>
      </c>
      <c r="G11" s="68">
        <v>0</v>
      </c>
      <c r="H11" s="69">
        <f t="shared" ref="H11:H22" si="1">F11+G11</f>
        <v>69</v>
      </c>
      <c r="I11" s="70">
        <v>0</v>
      </c>
      <c r="J11" s="69">
        <f t="shared" ref="J11:J50" si="2">H11+I11</f>
        <v>69</v>
      </c>
      <c r="K11" s="71">
        <v>3</v>
      </c>
      <c r="L11" s="71">
        <v>3</v>
      </c>
      <c r="M11" s="72">
        <f t="shared" si="0"/>
        <v>6</v>
      </c>
      <c r="N11" s="71">
        <v>2</v>
      </c>
    </row>
    <row r="12" spans="2:14">
      <c r="B12" s="73" t="s">
        <v>2</v>
      </c>
      <c r="C12" s="76"/>
      <c r="D12" s="77" t="s">
        <v>6</v>
      </c>
      <c r="E12" s="94">
        <v>11</v>
      </c>
      <c r="F12" s="68">
        <v>90</v>
      </c>
      <c r="G12" s="68">
        <v>0</v>
      </c>
      <c r="H12" s="69">
        <f t="shared" si="1"/>
        <v>90</v>
      </c>
      <c r="I12" s="70">
        <v>0</v>
      </c>
      <c r="J12" s="69">
        <f t="shared" si="2"/>
        <v>90</v>
      </c>
      <c r="K12" s="71">
        <v>9</v>
      </c>
      <c r="L12" s="71">
        <v>1</v>
      </c>
      <c r="M12" s="72">
        <f t="shared" si="0"/>
        <v>10</v>
      </c>
      <c r="N12" s="71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60</v>
      </c>
      <c r="G13" s="68">
        <v>0</v>
      </c>
      <c r="H13" s="69">
        <f t="shared" si="1"/>
        <v>60</v>
      </c>
      <c r="I13" s="70">
        <v>0</v>
      </c>
      <c r="J13" s="69">
        <f t="shared" si="2"/>
        <v>60</v>
      </c>
      <c r="K13" s="71">
        <v>4</v>
      </c>
      <c r="L13" s="71">
        <v>1</v>
      </c>
      <c r="M13" s="72">
        <f>K13+L13</f>
        <v>5</v>
      </c>
      <c r="N13" s="71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48</v>
      </c>
      <c r="G14" s="68">
        <v>0</v>
      </c>
      <c r="H14" s="69">
        <f t="shared" si="1"/>
        <v>48</v>
      </c>
      <c r="I14" s="70">
        <v>0</v>
      </c>
      <c r="J14" s="69">
        <f t="shared" si="2"/>
        <v>48</v>
      </c>
      <c r="K14" s="71">
        <v>2</v>
      </c>
      <c r="L14" s="71">
        <v>0</v>
      </c>
      <c r="M14" s="72">
        <f t="shared" ref="M14:M22" si="3">K14+L14</f>
        <v>2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18</v>
      </c>
      <c r="G15" s="68">
        <v>0</v>
      </c>
      <c r="H15" s="69">
        <f t="shared" si="1"/>
        <v>18</v>
      </c>
      <c r="I15" s="70">
        <v>0</v>
      </c>
      <c r="J15" s="69">
        <f t="shared" si="2"/>
        <v>18</v>
      </c>
      <c r="K15" s="71">
        <v>3</v>
      </c>
      <c r="L15" s="71">
        <v>2</v>
      </c>
      <c r="M15" s="72">
        <f t="shared" si="3"/>
        <v>5</v>
      </c>
      <c r="N15" s="71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11</v>
      </c>
      <c r="G16" s="68">
        <v>0</v>
      </c>
      <c r="H16" s="69">
        <f t="shared" si="1"/>
        <v>11</v>
      </c>
      <c r="I16" s="70">
        <v>0</v>
      </c>
      <c r="J16" s="69">
        <f t="shared" si="2"/>
        <v>11</v>
      </c>
      <c r="K16" s="71">
        <v>1</v>
      </c>
      <c r="L16" s="71">
        <v>0</v>
      </c>
      <c r="M16" s="72">
        <f t="shared" si="3"/>
        <v>1</v>
      </c>
      <c r="N16" s="71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68">
        <v>9</v>
      </c>
      <c r="G17" s="68">
        <v>0</v>
      </c>
      <c r="H17" s="69">
        <f t="shared" si="1"/>
        <v>9</v>
      </c>
      <c r="I17" s="70">
        <v>0</v>
      </c>
      <c r="J17" s="69">
        <f t="shared" si="2"/>
        <v>9</v>
      </c>
      <c r="K17" s="71">
        <v>3</v>
      </c>
      <c r="L17" s="71">
        <v>2</v>
      </c>
      <c r="M17" s="72">
        <f t="shared" si="3"/>
        <v>5</v>
      </c>
      <c r="N17" s="71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4">
        <v>4</v>
      </c>
      <c r="F19" s="68">
        <v>26</v>
      </c>
      <c r="G19" s="68">
        <v>0</v>
      </c>
      <c r="H19" s="69">
        <f t="shared" si="1"/>
        <v>26</v>
      </c>
      <c r="I19" s="70">
        <v>0</v>
      </c>
      <c r="J19" s="69">
        <f t="shared" si="2"/>
        <v>26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4">
        <v>3</v>
      </c>
      <c r="F20" s="68">
        <v>0</v>
      </c>
      <c r="G20" s="68">
        <v>25</v>
      </c>
      <c r="H20" s="69">
        <f t="shared" si="1"/>
        <v>25</v>
      </c>
      <c r="I20" s="70">
        <v>0</v>
      </c>
      <c r="J20" s="69">
        <f t="shared" si="2"/>
        <v>25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4">
        <v>2</v>
      </c>
      <c r="F21" s="68">
        <v>0</v>
      </c>
      <c r="G21" s="68">
        <v>106</v>
      </c>
      <c r="H21" s="69">
        <f t="shared" si="1"/>
        <v>106</v>
      </c>
      <c r="I21" s="70">
        <v>0</v>
      </c>
      <c r="J21" s="69">
        <f t="shared" si="2"/>
        <v>106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25</v>
      </c>
      <c r="H22" s="69">
        <f t="shared" si="1"/>
        <v>25</v>
      </c>
      <c r="I22" s="70">
        <v>36</v>
      </c>
      <c r="J22" s="69">
        <f t="shared" si="2"/>
        <v>61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1243</v>
      </c>
      <c r="G23" s="69">
        <f>SUM(G10:G22)</f>
        <v>156</v>
      </c>
      <c r="H23" s="80">
        <f>SUM(H10:H22)</f>
        <v>1399</v>
      </c>
      <c r="I23" s="69">
        <f t="shared" ref="I23:N23" si="4">SUM(I10:I22)</f>
        <v>36</v>
      </c>
      <c r="J23" s="80">
        <f>SUM(J10:J22)</f>
        <v>1435</v>
      </c>
      <c r="K23" s="81">
        <f>SUM(K10:K22)</f>
        <v>790</v>
      </c>
      <c r="L23" s="81">
        <f>SUM(L10:L22)</f>
        <v>240</v>
      </c>
      <c r="M23" s="69">
        <f t="shared" si="4"/>
        <v>1030</v>
      </c>
      <c r="N23" s="69">
        <f t="shared" si="4"/>
        <v>266</v>
      </c>
    </row>
    <row r="24" spans="2:14">
      <c r="B24" s="73"/>
      <c r="C24" s="73"/>
      <c r="D24" s="82"/>
      <c r="E24" s="78">
        <v>13</v>
      </c>
      <c r="F24" s="68">
        <v>1543</v>
      </c>
      <c r="G24" s="68">
        <v>0</v>
      </c>
      <c r="H24" s="69">
        <f>F24+G24</f>
        <v>1543</v>
      </c>
      <c r="I24" s="70">
        <v>0</v>
      </c>
      <c r="J24" s="69">
        <f t="shared" si="2"/>
        <v>1543</v>
      </c>
      <c r="K24" s="71">
        <v>1179</v>
      </c>
      <c r="L24" s="71">
        <v>233</v>
      </c>
      <c r="M24" s="83">
        <f t="shared" ref="M24:M36" si="5">K24+L24</f>
        <v>1412</v>
      </c>
      <c r="N24" s="84">
        <v>275</v>
      </c>
    </row>
    <row r="25" spans="2:14">
      <c r="B25" s="73"/>
      <c r="C25" s="73" t="s">
        <v>0</v>
      </c>
      <c r="D25" s="82"/>
      <c r="E25" s="94">
        <v>12</v>
      </c>
      <c r="F25" s="68">
        <v>94</v>
      </c>
      <c r="G25" s="68">
        <v>0</v>
      </c>
      <c r="H25" s="69">
        <f t="shared" ref="H25:H50" si="6">F25+G25</f>
        <v>94</v>
      </c>
      <c r="I25" s="70">
        <v>0</v>
      </c>
      <c r="J25" s="69">
        <f t="shared" si="2"/>
        <v>94</v>
      </c>
      <c r="K25" s="71">
        <v>5</v>
      </c>
      <c r="L25" s="71">
        <v>1</v>
      </c>
      <c r="M25" s="83">
        <f t="shared" si="5"/>
        <v>6</v>
      </c>
      <c r="N25" s="84">
        <v>1</v>
      </c>
    </row>
    <row r="26" spans="2:14">
      <c r="B26" s="73" t="s">
        <v>7</v>
      </c>
      <c r="C26" s="78"/>
      <c r="D26" s="82"/>
      <c r="E26" s="94">
        <v>11</v>
      </c>
      <c r="F26" s="68">
        <v>101</v>
      </c>
      <c r="G26" s="68">
        <v>0</v>
      </c>
      <c r="H26" s="69">
        <f t="shared" si="6"/>
        <v>101</v>
      </c>
      <c r="I26" s="70">
        <v>0</v>
      </c>
      <c r="J26" s="69">
        <f t="shared" si="2"/>
        <v>101</v>
      </c>
      <c r="K26" s="71">
        <v>3</v>
      </c>
      <c r="L26" s="71">
        <v>1</v>
      </c>
      <c r="M26" s="83">
        <f t="shared" si="5"/>
        <v>4</v>
      </c>
      <c r="N26" s="84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68">
        <v>114</v>
      </c>
      <c r="G27" s="68">
        <v>0</v>
      </c>
      <c r="H27" s="69">
        <f t="shared" si="6"/>
        <v>114</v>
      </c>
      <c r="I27" s="70">
        <v>0</v>
      </c>
      <c r="J27" s="69">
        <f t="shared" si="2"/>
        <v>114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68">
        <v>123</v>
      </c>
      <c r="G28" s="68">
        <v>0</v>
      </c>
      <c r="H28" s="69">
        <f t="shared" si="6"/>
        <v>123</v>
      </c>
      <c r="I28" s="70">
        <v>0</v>
      </c>
      <c r="J28" s="69">
        <f t="shared" si="2"/>
        <v>123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68">
        <v>59</v>
      </c>
      <c r="G29" s="68">
        <v>0</v>
      </c>
      <c r="H29" s="69">
        <f t="shared" si="6"/>
        <v>59</v>
      </c>
      <c r="I29" s="70">
        <v>0</v>
      </c>
      <c r="J29" s="69">
        <f t="shared" si="2"/>
        <v>59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68">
        <v>25</v>
      </c>
      <c r="G30" s="68">
        <v>0</v>
      </c>
      <c r="H30" s="69">
        <f t="shared" si="6"/>
        <v>25</v>
      </c>
      <c r="I30" s="70">
        <v>0</v>
      </c>
      <c r="J30" s="69">
        <f t="shared" si="2"/>
        <v>25</v>
      </c>
      <c r="K30" s="71">
        <v>1</v>
      </c>
      <c r="L30" s="71">
        <v>1</v>
      </c>
      <c r="M30" s="83">
        <f t="shared" si="5"/>
        <v>2</v>
      </c>
      <c r="N30" s="84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68">
        <v>11</v>
      </c>
      <c r="G31" s="68">
        <v>0</v>
      </c>
      <c r="H31" s="69">
        <f t="shared" si="6"/>
        <v>11</v>
      </c>
      <c r="I31" s="70">
        <v>0</v>
      </c>
      <c r="J31" s="69">
        <f t="shared" si="2"/>
        <v>11</v>
      </c>
      <c r="K31" s="71">
        <v>2</v>
      </c>
      <c r="L31" s="71">
        <v>4</v>
      </c>
      <c r="M31" s="83">
        <f t="shared" si="5"/>
        <v>6</v>
      </c>
      <c r="N31" s="84">
        <v>6</v>
      </c>
    </row>
    <row r="32" spans="2:14">
      <c r="B32" s="73" t="s">
        <v>9</v>
      </c>
      <c r="C32" s="79"/>
      <c r="D32" s="82"/>
      <c r="E32" s="94">
        <v>5</v>
      </c>
      <c r="F32" s="68">
        <v>4</v>
      </c>
      <c r="G32" s="68">
        <v>0</v>
      </c>
      <c r="H32" s="69">
        <f t="shared" si="6"/>
        <v>4</v>
      </c>
      <c r="I32" s="70">
        <v>0</v>
      </c>
      <c r="J32" s="69">
        <f t="shared" si="2"/>
        <v>4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4">
        <v>4</v>
      </c>
      <c r="F33" s="68">
        <v>19</v>
      </c>
      <c r="G33" s="68">
        <v>0</v>
      </c>
      <c r="H33" s="69">
        <f t="shared" si="6"/>
        <v>19</v>
      </c>
      <c r="I33" s="70">
        <v>0</v>
      </c>
      <c r="J33" s="69">
        <f t="shared" si="2"/>
        <v>19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26</v>
      </c>
      <c r="H34" s="69">
        <f t="shared" si="6"/>
        <v>26</v>
      </c>
      <c r="I34" s="70">
        <v>0</v>
      </c>
      <c r="J34" s="69">
        <f t="shared" si="2"/>
        <v>26</v>
      </c>
      <c r="K34" s="71">
        <v>2</v>
      </c>
      <c r="L34" s="71">
        <v>1</v>
      </c>
      <c r="M34" s="83">
        <f t="shared" si="5"/>
        <v>3</v>
      </c>
      <c r="N34" s="84">
        <v>1</v>
      </c>
    </row>
    <row r="35" spans="2:14">
      <c r="B35" s="73"/>
      <c r="C35" s="73"/>
      <c r="D35" s="82"/>
      <c r="E35" s="94">
        <v>2</v>
      </c>
      <c r="F35" s="68">
        <v>0</v>
      </c>
      <c r="G35" s="68">
        <v>122</v>
      </c>
      <c r="H35" s="69">
        <f t="shared" si="6"/>
        <v>122</v>
      </c>
      <c r="I35" s="70">
        <v>0</v>
      </c>
      <c r="J35" s="69">
        <f t="shared" si="2"/>
        <v>122</v>
      </c>
      <c r="K35" s="71">
        <v>1</v>
      </c>
      <c r="L35" s="71">
        <v>0</v>
      </c>
      <c r="M35" s="83">
        <f t="shared" si="5"/>
        <v>1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78</v>
      </c>
      <c r="H36" s="69">
        <f t="shared" si="6"/>
        <v>78</v>
      </c>
      <c r="I36" s="70">
        <v>340</v>
      </c>
      <c r="J36" s="69">
        <f>H36+I36</f>
        <v>418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2093</v>
      </c>
      <c r="G37" s="69">
        <f t="shared" si="7"/>
        <v>226</v>
      </c>
      <c r="H37" s="85">
        <f t="shared" si="7"/>
        <v>2319</v>
      </c>
      <c r="I37" s="86">
        <f t="shared" si="7"/>
        <v>340</v>
      </c>
      <c r="J37" s="80">
        <f t="shared" si="7"/>
        <v>2659</v>
      </c>
      <c r="K37" s="81">
        <f t="shared" si="7"/>
        <v>1193</v>
      </c>
      <c r="L37" s="69">
        <f t="shared" si="7"/>
        <v>243</v>
      </c>
      <c r="M37" s="80">
        <f t="shared" si="7"/>
        <v>1436</v>
      </c>
      <c r="N37" s="81">
        <f t="shared" si="7"/>
        <v>288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>
        <v>4</v>
      </c>
      <c r="L52" s="70">
        <v>6</v>
      </c>
      <c r="M52" s="70"/>
      <c r="N52" s="70">
        <v>7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3336</v>
      </c>
      <c r="G53" s="90">
        <f t="shared" ref="G53:J53" si="10">+G23+G37+G51+G52</f>
        <v>382</v>
      </c>
      <c r="H53" s="90">
        <f t="shared" si="10"/>
        <v>3718</v>
      </c>
      <c r="I53" s="90">
        <f t="shared" si="10"/>
        <v>376</v>
      </c>
      <c r="J53" s="90">
        <f t="shared" si="10"/>
        <v>4094</v>
      </c>
      <c r="K53" s="90">
        <f>+K23+K37+K51+K52</f>
        <v>1987</v>
      </c>
      <c r="L53" s="90">
        <f t="shared" ref="L53:N53" si="11">+L23+L37+L51+L52</f>
        <v>489</v>
      </c>
      <c r="M53" s="90">
        <f t="shared" si="11"/>
        <v>2466</v>
      </c>
      <c r="N53" s="90">
        <f t="shared" si="11"/>
        <v>561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24" sqref="N24:N3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1666</v>
      </c>
      <c r="G10" s="68"/>
      <c r="H10" s="69">
        <f>F10+G10</f>
        <v>1666</v>
      </c>
      <c r="I10" s="70"/>
      <c r="J10" s="69">
        <f>H10+I10</f>
        <v>1666</v>
      </c>
      <c r="K10" s="71">
        <v>1028</v>
      </c>
      <c r="L10" s="71">
        <v>189</v>
      </c>
      <c r="M10" s="72">
        <f t="shared" ref="M10:M12" si="0">K10+L10</f>
        <v>1217</v>
      </c>
      <c r="N10" s="71">
        <v>208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86</v>
      </c>
      <c r="G11" s="68"/>
      <c r="H11" s="69">
        <f t="shared" ref="H11:H22" si="1">F11+G11</f>
        <v>86</v>
      </c>
      <c r="I11" s="70"/>
      <c r="J11" s="69">
        <f t="shared" ref="J11:J50" si="2">H11+I11</f>
        <v>86</v>
      </c>
      <c r="K11" s="71">
        <v>12</v>
      </c>
      <c r="L11" s="71">
        <v>1</v>
      </c>
      <c r="M11" s="72">
        <f t="shared" si="0"/>
        <v>13</v>
      </c>
      <c r="N11" s="7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147</v>
      </c>
      <c r="G12" s="68"/>
      <c r="H12" s="69">
        <f t="shared" si="1"/>
        <v>147</v>
      </c>
      <c r="I12" s="70"/>
      <c r="J12" s="69">
        <f t="shared" si="2"/>
        <v>147</v>
      </c>
      <c r="K12" s="71">
        <v>5</v>
      </c>
      <c r="L12" s="71">
        <v>1</v>
      </c>
      <c r="M12" s="72">
        <f t="shared" si="0"/>
        <v>6</v>
      </c>
      <c r="N12" s="71">
        <v>2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110</v>
      </c>
      <c r="G13" s="68"/>
      <c r="H13" s="69">
        <f t="shared" si="1"/>
        <v>110</v>
      </c>
      <c r="I13" s="70"/>
      <c r="J13" s="69">
        <f t="shared" si="2"/>
        <v>110</v>
      </c>
      <c r="K13" s="71">
        <v>11</v>
      </c>
      <c r="L13" s="71">
        <v>0</v>
      </c>
      <c r="M13" s="72">
        <f>K13+L13</f>
        <v>11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88</v>
      </c>
      <c r="G14" s="68"/>
      <c r="H14" s="69">
        <f t="shared" si="1"/>
        <v>88</v>
      </c>
      <c r="I14" s="70"/>
      <c r="J14" s="69">
        <f t="shared" si="2"/>
        <v>88</v>
      </c>
      <c r="K14" s="71">
        <v>2</v>
      </c>
      <c r="L14" s="71">
        <v>1</v>
      </c>
      <c r="M14" s="72">
        <f t="shared" ref="M14:M22" si="3">K14+L14</f>
        <v>3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67</v>
      </c>
      <c r="G15" s="68"/>
      <c r="H15" s="69">
        <f t="shared" si="1"/>
        <v>67</v>
      </c>
      <c r="I15" s="70"/>
      <c r="J15" s="69">
        <f t="shared" si="2"/>
        <v>67</v>
      </c>
      <c r="K15" s="71">
        <v>1</v>
      </c>
      <c r="L15" s="71">
        <v>2</v>
      </c>
      <c r="M15" s="72">
        <f t="shared" si="3"/>
        <v>3</v>
      </c>
      <c r="N15" s="71">
        <v>4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43</v>
      </c>
      <c r="G16" s="68"/>
      <c r="H16" s="69">
        <f t="shared" si="1"/>
        <v>43</v>
      </c>
      <c r="I16" s="70"/>
      <c r="J16" s="69">
        <f t="shared" si="2"/>
        <v>43</v>
      </c>
      <c r="K16" s="71">
        <v>6</v>
      </c>
      <c r="L16" s="71">
        <v>1</v>
      </c>
      <c r="M16" s="72">
        <f t="shared" si="3"/>
        <v>7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30</v>
      </c>
      <c r="G17" s="68"/>
      <c r="H17" s="69">
        <f t="shared" si="1"/>
        <v>30</v>
      </c>
      <c r="I17" s="70"/>
      <c r="J17" s="69">
        <f t="shared" si="2"/>
        <v>30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20</v>
      </c>
      <c r="G18" s="68"/>
      <c r="H18" s="69">
        <f t="shared" si="1"/>
        <v>20</v>
      </c>
      <c r="I18" s="70"/>
      <c r="J18" s="69">
        <f t="shared" si="2"/>
        <v>20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56</v>
      </c>
      <c r="G19" s="68"/>
      <c r="H19" s="69">
        <f t="shared" si="1"/>
        <v>56</v>
      </c>
      <c r="I19" s="70"/>
      <c r="J19" s="69">
        <f t="shared" si="2"/>
        <v>56</v>
      </c>
      <c r="K19" s="71">
        <v>2</v>
      </c>
      <c r="L19" s="71">
        <v>3</v>
      </c>
      <c r="M19" s="72">
        <f t="shared" si="3"/>
        <v>5</v>
      </c>
      <c r="N19" s="71">
        <v>3</v>
      </c>
    </row>
    <row r="20" spans="2:14">
      <c r="B20" s="73"/>
      <c r="C20" s="74" t="s">
        <v>1</v>
      </c>
      <c r="D20" s="66"/>
      <c r="E20" s="92">
        <v>3</v>
      </c>
      <c r="F20" s="68"/>
      <c r="G20" s="68">
        <v>28</v>
      </c>
      <c r="H20" s="69">
        <f t="shared" si="1"/>
        <v>28</v>
      </c>
      <c r="I20" s="70"/>
      <c r="J20" s="69">
        <f t="shared" si="2"/>
        <v>28</v>
      </c>
      <c r="K20" s="71">
        <v>0</v>
      </c>
      <c r="L20" s="71">
        <v>1</v>
      </c>
      <c r="M20" s="72">
        <f t="shared" si="3"/>
        <v>1</v>
      </c>
      <c r="N20" s="71">
        <v>2</v>
      </c>
    </row>
    <row r="21" spans="2:14">
      <c r="B21" s="73"/>
      <c r="C21" s="74"/>
      <c r="D21" s="66"/>
      <c r="E21" s="92">
        <v>2</v>
      </c>
      <c r="F21" s="68"/>
      <c r="G21" s="68">
        <v>152</v>
      </c>
      <c r="H21" s="69">
        <f t="shared" si="1"/>
        <v>152</v>
      </c>
      <c r="I21" s="70"/>
      <c r="J21" s="69">
        <f t="shared" si="2"/>
        <v>152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/>
      <c r="G22" s="68">
        <v>83</v>
      </c>
      <c r="H22" s="69">
        <f t="shared" si="1"/>
        <v>83</v>
      </c>
      <c r="I22" s="70">
        <v>111</v>
      </c>
      <c r="J22" s="69">
        <f t="shared" si="2"/>
        <v>194</v>
      </c>
      <c r="K22" s="71">
        <v>6</v>
      </c>
      <c r="L22" s="71">
        <v>0</v>
      </c>
      <c r="M22" s="72">
        <f t="shared" si="3"/>
        <v>6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2313</v>
      </c>
      <c r="G23" s="69">
        <f>SUM(G10:G22)</f>
        <v>263</v>
      </c>
      <c r="H23" s="80">
        <f>SUM(H10:H22)</f>
        <v>2576</v>
      </c>
      <c r="I23" s="69">
        <f t="shared" ref="I23:N23" si="4">SUM(I10:I22)</f>
        <v>111</v>
      </c>
      <c r="J23" s="80">
        <f>SUM(J10:J22)</f>
        <v>2687</v>
      </c>
      <c r="K23" s="81">
        <f>SUM(K10:K22)</f>
        <v>1074</v>
      </c>
      <c r="L23" s="81">
        <f>SUM(L10:L22)</f>
        <v>202</v>
      </c>
      <c r="M23" s="69">
        <f t="shared" si="4"/>
        <v>1276</v>
      </c>
      <c r="N23" s="69">
        <f t="shared" si="4"/>
        <v>227</v>
      </c>
    </row>
    <row r="24" spans="2:14">
      <c r="B24" s="73"/>
      <c r="C24" s="73"/>
      <c r="D24" s="82"/>
      <c r="E24" s="78">
        <v>13</v>
      </c>
      <c r="F24" s="68">
        <v>1829</v>
      </c>
      <c r="G24" s="68"/>
      <c r="H24" s="69">
        <f>F24+G24</f>
        <v>1829</v>
      </c>
      <c r="I24" s="70"/>
      <c r="J24" s="69">
        <f t="shared" si="2"/>
        <v>1829</v>
      </c>
      <c r="K24" s="71">
        <v>976</v>
      </c>
      <c r="L24" s="71">
        <v>153</v>
      </c>
      <c r="M24" s="83">
        <f t="shared" ref="M24:M36" si="5">K24+L24</f>
        <v>1129</v>
      </c>
      <c r="N24" s="84">
        <v>173</v>
      </c>
    </row>
    <row r="25" spans="2:14">
      <c r="B25" s="73"/>
      <c r="C25" s="73" t="s">
        <v>0</v>
      </c>
      <c r="D25" s="82"/>
      <c r="E25" s="92">
        <v>12</v>
      </c>
      <c r="F25" s="68">
        <v>76</v>
      </c>
      <c r="G25" s="68"/>
      <c r="H25" s="69">
        <f t="shared" ref="H25:H50" si="6">F25+G25</f>
        <v>76</v>
      </c>
      <c r="I25" s="70"/>
      <c r="J25" s="69">
        <f t="shared" si="2"/>
        <v>76</v>
      </c>
      <c r="K25" s="71">
        <v>12</v>
      </c>
      <c r="L25" s="71">
        <v>3</v>
      </c>
      <c r="M25" s="83">
        <f t="shared" si="5"/>
        <v>15</v>
      </c>
      <c r="N25" s="84">
        <v>5</v>
      </c>
    </row>
    <row r="26" spans="2:14">
      <c r="B26" s="73" t="s">
        <v>7</v>
      </c>
      <c r="C26" s="78"/>
      <c r="D26" s="82"/>
      <c r="E26" s="92">
        <v>11</v>
      </c>
      <c r="F26" s="68">
        <v>180</v>
      </c>
      <c r="G26" s="68"/>
      <c r="H26" s="69">
        <f t="shared" si="6"/>
        <v>180</v>
      </c>
      <c r="I26" s="70"/>
      <c r="J26" s="69">
        <f t="shared" si="2"/>
        <v>180</v>
      </c>
      <c r="K26" s="71">
        <v>7</v>
      </c>
      <c r="L26" s="71">
        <v>0</v>
      </c>
      <c r="M26" s="83">
        <f t="shared" si="5"/>
        <v>7</v>
      </c>
      <c r="N26" s="8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141</v>
      </c>
      <c r="G27" s="68"/>
      <c r="H27" s="69">
        <f t="shared" si="6"/>
        <v>141</v>
      </c>
      <c r="I27" s="70"/>
      <c r="J27" s="69">
        <f t="shared" si="2"/>
        <v>141</v>
      </c>
      <c r="K27" s="71">
        <v>8</v>
      </c>
      <c r="L27" s="71">
        <v>2</v>
      </c>
      <c r="M27" s="83">
        <f t="shared" si="5"/>
        <v>10</v>
      </c>
      <c r="N27" s="84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106</v>
      </c>
      <c r="G28" s="68"/>
      <c r="H28" s="69">
        <f t="shared" si="6"/>
        <v>106</v>
      </c>
      <c r="I28" s="70"/>
      <c r="J28" s="69">
        <f t="shared" si="2"/>
        <v>106</v>
      </c>
      <c r="K28" s="71">
        <v>6</v>
      </c>
      <c r="L28" s="71">
        <v>2</v>
      </c>
      <c r="M28" s="83">
        <f t="shared" si="5"/>
        <v>8</v>
      </c>
      <c r="N28" s="84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64</v>
      </c>
      <c r="G29" s="68"/>
      <c r="H29" s="69">
        <f t="shared" si="6"/>
        <v>64</v>
      </c>
      <c r="I29" s="70"/>
      <c r="J29" s="69">
        <f t="shared" si="2"/>
        <v>64</v>
      </c>
      <c r="K29" s="71">
        <v>2</v>
      </c>
      <c r="L29" s="71">
        <v>0</v>
      </c>
      <c r="M29" s="83">
        <f t="shared" si="5"/>
        <v>2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64</v>
      </c>
      <c r="G30" s="68"/>
      <c r="H30" s="69">
        <f t="shared" si="6"/>
        <v>64</v>
      </c>
      <c r="I30" s="70"/>
      <c r="J30" s="69">
        <f t="shared" si="2"/>
        <v>64</v>
      </c>
      <c r="K30" s="71">
        <v>4</v>
      </c>
      <c r="L30" s="71">
        <v>2</v>
      </c>
      <c r="M30" s="83">
        <f t="shared" si="5"/>
        <v>6</v>
      </c>
      <c r="N30" s="84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21</v>
      </c>
      <c r="G31" s="68"/>
      <c r="H31" s="69">
        <f t="shared" si="6"/>
        <v>21</v>
      </c>
      <c r="I31" s="70"/>
      <c r="J31" s="69">
        <f t="shared" si="2"/>
        <v>21</v>
      </c>
      <c r="K31" s="71">
        <v>2</v>
      </c>
      <c r="L31" s="71">
        <v>2</v>
      </c>
      <c r="M31" s="83">
        <f t="shared" si="5"/>
        <v>4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19</v>
      </c>
      <c r="G32" s="68"/>
      <c r="H32" s="69">
        <f t="shared" si="6"/>
        <v>19</v>
      </c>
      <c r="I32" s="70"/>
      <c r="J32" s="69">
        <f t="shared" si="2"/>
        <v>19</v>
      </c>
      <c r="K32" s="71">
        <v>5</v>
      </c>
      <c r="L32" s="71">
        <v>4</v>
      </c>
      <c r="M32" s="83">
        <f t="shared" si="5"/>
        <v>9</v>
      </c>
      <c r="N32" s="84">
        <v>6</v>
      </c>
    </row>
    <row r="33" spans="2:14">
      <c r="B33" s="73"/>
      <c r="C33" s="73"/>
      <c r="D33" s="82"/>
      <c r="E33" s="92">
        <v>4</v>
      </c>
      <c r="F33" s="68">
        <v>34</v>
      </c>
      <c r="G33" s="68"/>
      <c r="H33" s="69">
        <f t="shared" si="6"/>
        <v>34</v>
      </c>
      <c r="I33" s="70"/>
      <c r="J33" s="69">
        <f t="shared" si="2"/>
        <v>34</v>
      </c>
      <c r="K33" s="71">
        <v>1</v>
      </c>
      <c r="L33" s="71">
        <v>2</v>
      </c>
      <c r="M33" s="83">
        <f t="shared" si="5"/>
        <v>3</v>
      </c>
      <c r="N33" s="84">
        <v>2</v>
      </c>
    </row>
    <row r="34" spans="2:14">
      <c r="B34" s="73"/>
      <c r="C34" s="73" t="s">
        <v>1</v>
      </c>
      <c r="D34" s="82"/>
      <c r="E34" s="92">
        <v>3</v>
      </c>
      <c r="F34" s="68"/>
      <c r="G34" s="68">
        <v>45</v>
      </c>
      <c r="H34" s="69">
        <f t="shared" si="6"/>
        <v>45</v>
      </c>
      <c r="I34" s="70"/>
      <c r="J34" s="69">
        <f t="shared" si="2"/>
        <v>45</v>
      </c>
      <c r="K34" s="71">
        <v>1</v>
      </c>
      <c r="L34" s="71">
        <v>1</v>
      </c>
      <c r="M34" s="83">
        <f t="shared" si="5"/>
        <v>2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187</v>
      </c>
      <c r="H35" s="69">
        <f t="shared" si="6"/>
        <v>187</v>
      </c>
      <c r="I35" s="70"/>
      <c r="J35" s="69">
        <f t="shared" si="2"/>
        <v>187</v>
      </c>
      <c r="K35" s="71">
        <v>2</v>
      </c>
      <c r="L35" s="71">
        <v>0</v>
      </c>
      <c r="M35" s="83">
        <f t="shared" si="5"/>
        <v>2</v>
      </c>
      <c r="N35" s="84">
        <v>0</v>
      </c>
    </row>
    <row r="36" spans="2:14">
      <c r="B36" s="78"/>
      <c r="C36" s="78"/>
      <c r="D36" s="82"/>
      <c r="E36" s="79">
        <v>1</v>
      </c>
      <c r="F36" s="68"/>
      <c r="G36" s="68">
        <v>150</v>
      </c>
      <c r="H36" s="69">
        <f t="shared" si="6"/>
        <v>150</v>
      </c>
      <c r="I36" s="70">
        <v>253</v>
      </c>
      <c r="J36" s="69">
        <f>H36+I36</f>
        <v>403</v>
      </c>
      <c r="K36" s="71">
        <v>1</v>
      </c>
      <c r="L36" s="71">
        <v>1</v>
      </c>
      <c r="M36" s="83">
        <f t="shared" si="5"/>
        <v>2</v>
      </c>
      <c r="N36" s="84">
        <v>1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2534</v>
      </c>
      <c r="G37" s="69">
        <f t="shared" si="7"/>
        <v>382</v>
      </c>
      <c r="H37" s="85">
        <f t="shared" si="7"/>
        <v>2916</v>
      </c>
      <c r="I37" s="86">
        <f t="shared" si="7"/>
        <v>253</v>
      </c>
      <c r="J37" s="80">
        <f t="shared" si="7"/>
        <v>3169</v>
      </c>
      <c r="K37" s="81">
        <f t="shared" si="7"/>
        <v>1027</v>
      </c>
      <c r="L37" s="69">
        <f t="shared" si="7"/>
        <v>172</v>
      </c>
      <c r="M37" s="80">
        <f t="shared" si="7"/>
        <v>1199</v>
      </c>
      <c r="N37" s="81">
        <f t="shared" si="7"/>
        <v>199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40</v>
      </c>
      <c r="J50" s="88">
        <f t="shared" si="2"/>
        <v>40</v>
      </c>
      <c r="K50" s="84"/>
      <c r="L50" s="84"/>
      <c r="M50" s="89">
        <f t="shared" si="8"/>
        <v>0</v>
      </c>
      <c r="N50" s="84"/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>
        <v>13</v>
      </c>
      <c r="M52" s="70"/>
      <c r="N52" s="70">
        <v>13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4847</v>
      </c>
      <c r="G53" s="90">
        <f t="shared" ref="G53:J53" si="10">+G23+G37+G51+G52</f>
        <v>645</v>
      </c>
      <c r="H53" s="90">
        <f t="shared" si="10"/>
        <v>5492</v>
      </c>
      <c r="I53" s="90">
        <f t="shared" si="10"/>
        <v>404</v>
      </c>
      <c r="J53" s="90">
        <f t="shared" si="10"/>
        <v>5896</v>
      </c>
      <c r="K53" s="90">
        <f>+K23+K37+K51+K52</f>
        <v>2101</v>
      </c>
      <c r="L53" s="90">
        <f t="shared" ref="L53:N53" si="11">+L23+L37+L51+L52</f>
        <v>387</v>
      </c>
      <c r="M53" s="90">
        <f t="shared" si="11"/>
        <v>2475</v>
      </c>
      <c r="N53" s="90">
        <f t="shared" si="11"/>
        <v>439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72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881</v>
      </c>
      <c r="G10" s="68"/>
      <c r="H10" s="69">
        <f>F10+G10</f>
        <v>881</v>
      </c>
      <c r="I10" s="70"/>
      <c r="J10" s="69">
        <f>H10+I10</f>
        <v>881</v>
      </c>
      <c r="K10" s="71">
        <v>837</v>
      </c>
      <c r="L10" s="71">
        <v>201</v>
      </c>
      <c r="M10" s="72">
        <f t="shared" ref="M10:M12" si="0">K10+L10</f>
        <v>1038</v>
      </c>
      <c r="N10" s="71">
        <v>255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232</v>
      </c>
      <c r="G11" s="68"/>
      <c r="H11" s="69">
        <f t="shared" ref="H11:H22" si="1">F11+G11</f>
        <v>232</v>
      </c>
      <c r="I11" s="70"/>
      <c r="J11" s="69">
        <f t="shared" ref="J11:J50" si="2">H11+I11</f>
        <v>232</v>
      </c>
      <c r="K11" s="71"/>
      <c r="L11" s="71">
        <v>1</v>
      </c>
      <c r="M11" s="72">
        <f t="shared" si="0"/>
        <v>1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69</v>
      </c>
      <c r="G12" s="68"/>
      <c r="H12" s="69">
        <f t="shared" si="1"/>
        <v>69</v>
      </c>
      <c r="I12" s="70"/>
      <c r="J12" s="69">
        <f t="shared" si="2"/>
        <v>69</v>
      </c>
      <c r="K12" s="71">
        <v>2</v>
      </c>
      <c r="L12" s="71">
        <v>1</v>
      </c>
      <c r="M12" s="72">
        <f t="shared" si="0"/>
        <v>3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81</v>
      </c>
      <c r="G13" s="68"/>
      <c r="H13" s="69">
        <f t="shared" si="1"/>
        <v>81</v>
      </c>
      <c r="I13" s="70"/>
      <c r="J13" s="69">
        <f t="shared" si="2"/>
        <v>81</v>
      </c>
      <c r="K13" s="71">
        <v>4</v>
      </c>
      <c r="L13" s="71"/>
      <c r="M13" s="72">
        <f>K13+L13</f>
        <v>4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51</v>
      </c>
      <c r="G14" s="68"/>
      <c r="H14" s="69">
        <f t="shared" si="1"/>
        <v>51</v>
      </c>
      <c r="I14" s="70"/>
      <c r="J14" s="69">
        <f t="shared" si="2"/>
        <v>51</v>
      </c>
      <c r="K14" s="71">
        <v>1</v>
      </c>
      <c r="L14" s="71"/>
      <c r="M14" s="72">
        <f t="shared" ref="M14:M22" si="3">K14+L14</f>
        <v>1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18</v>
      </c>
      <c r="G15" s="68"/>
      <c r="H15" s="69">
        <f t="shared" si="1"/>
        <v>18</v>
      </c>
      <c r="I15" s="70"/>
      <c r="J15" s="69">
        <f t="shared" si="2"/>
        <v>18</v>
      </c>
      <c r="K15" s="71">
        <v>3</v>
      </c>
      <c r="L15" s="71"/>
      <c r="M15" s="72">
        <f t="shared" si="3"/>
        <v>3</v>
      </c>
      <c r="N15" s="71"/>
    </row>
    <row r="16" spans="2:14">
      <c r="B16" s="73" t="s">
        <v>6</v>
      </c>
      <c r="C16" s="74"/>
      <c r="D16" s="77" t="s">
        <v>12</v>
      </c>
      <c r="E16" s="92">
        <v>7</v>
      </c>
      <c r="F16" s="68">
        <v>27</v>
      </c>
      <c r="G16" s="68"/>
      <c r="H16" s="69">
        <f t="shared" si="1"/>
        <v>27</v>
      </c>
      <c r="I16" s="70"/>
      <c r="J16" s="69">
        <f t="shared" si="2"/>
        <v>27</v>
      </c>
      <c r="K16" s="71">
        <v>1</v>
      </c>
      <c r="L16" s="71">
        <v>2</v>
      </c>
      <c r="M16" s="72">
        <f t="shared" si="3"/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15</v>
      </c>
      <c r="G17" s="68"/>
      <c r="H17" s="69">
        <f t="shared" si="1"/>
        <v>15</v>
      </c>
      <c r="I17" s="70"/>
      <c r="J17" s="69">
        <f t="shared" si="2"/>
        <v>15</v>
      </c>
      <c r="K17" s="71">
        <v>1</v>
      </c>
      <c r="L17" s="71"/>
      <c r="M17" s="72">
        <f t="shared" si="3"/>
        <v>1</v>
      </c>
      <c r="N17" s="71"/>
    </row>
    <row r="18" spans="2:14">
      <c r="B18" s="73" t="s">
        <v>1</v>
      </c>
      <c r="C18" s="74"/>
      <c r="D18" s="77" t="s">
        <v>9</v>
      </c>
      <c r="E18" s="92">
        <v>5</v>
      </c>
      <c r="F18" s="68">
        <v>6</v>
      </c>
      <c r="G18" s="68"/>
      <c r="H18" s="69">
        <f t="shared" si="1"/>
        <v>6</v>
      </c>
      <c r="I18" s="70"/>
      <c r="J18" s="69">
        <f t="shared" si="2"/>
        <v>6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1</v>
      </c>
      <c r="G19" s="68"/>
      <c r="H19" s="69">
        <f t="shared" si="1"/>
        <v>1</v>
      </c>
      <c r="I19" s="70"/>
      <c r="J19" s="69">
        <f t="shared" si="2"/>
        <v>1</v>
      </c>
      <c r="K19" s="71">
        <v>1</v>
      </c>
      <c r="L19" s="71">
        <v>1</v>
      </c>
      <c r="M19" s="72">
        <f t="shared" si="3"/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/>
      <c r="G20" s="68"/>
      <c r="H20" s="69">
        <f t="shared" si="1"/>
        <v>0</v>
      </c>
      <c r="I20" s="70"/>
      <c r="J20" s="69">
        <f t="shared" si="2"/>
        <v>0</v>
      </c>
      <c r="K20" s="71"/>
      <c r="L20" s="71"/>
      <c r="M20" s="72">
        <f t="shared" si="3"/>
        <v>0</v>
      </c>
      <c r="N20" s="71"/>
    </row>
    <row r="21" spans="2:14">
      <c r="B21" s="73"/>
      <c r="C21" s="74"/>
      <c r="D21" s="66"/>
      <c r="E21" s="92">
        <v>2</v>
      </c>
      <c r="F21" s="68"/>
      <c r="G21" s="68">
        <v>117</v>
      </c>
      <c r="H21" s="69">
        <f t="shared" si="1"/>
        <v>117</v>
      </c>
      <c r="I21" s="70"/>
      <c r="J21" s="69">
        <f t="shared" si="2"/>
        <v>117</v>
      </c>
      <c r="K21" s="71"/>
      <c r="L21" s="71">
        <v>1</v>
      </c>
      <c r="M21" s="72">
        <f t="shared" si="3"/>
        <v>1</v>
      </c>
      <c r="N21" s="71">
        <v>2</v>
      </c>
    </row>
    <row r="22" spans="2:14">
      <c r="B22" s="78"/>
      <c r="C22" s="76"/>
      <c r="D22" s="66"/>
      <c r="E22" s="79">
        <v>1</v>
      </c>
      <c r="F22" s="68"/>
      <c r="G22" s="68">
        <v>36</v>
      </c>
      <c r="H22" s="69">
        <f t="shared" si="1"/>
        <v>36</v>
      </c>
      <c r="I22" s="70">
        <v>75</v>
      </c>
      <c r="J22" s="69">
        <f t="shared" si="2"/>
        <v>111</v>
      </c>
      <c r="K22" s="71"/>
      <c r="L22" s="71"/>
      <c r="M22" s="72">
        <f t="shared" si="3"/>
        <v>0</v>
      </c>
      <c r="N22" s="71"/>
    </row>
    <row r="23" spans="2:14" ht="15" customHeight="1">
      <c r="B23" s="115" t="s">
        <v>18</v>
      </c>
      <c r="C23" s="116"/>
      <c r="D23" s="116"/>
      <c r="E23" s="117"/>
      <c r="F23" s="69">
        <f>SUM(F10:F22)</f>
        <v>1381</v>
      </c>
      <c r="G23" s="69">
        <f>SUM(G10:G22)</f>
        <v>153</v>
      </c>
      <c r="H23" s="80">
        <f>SUM(H10:H22)</f>
        <v>1534</v>
      </c>
      <c r="I23" s="69">
        <f t="shared" ref="I23:N23" si="4">SUM(I10:I22)</f>
        <v>75</v>
      </c>
      <c r="J23" s="80">
        <f>SUM(J10:J22)</f>
        <v>1609</v>
      </c>
      <c r="K23" s="81">
        <f>SUM(K10:K22)</f>
        <v>851</v>
      </c>
      <c r="L23" s="81">
        <f>SUM(L10:L22)</f>
        <v>209</v>
      </c>
      <c r="M23" s="69">
        <f t="shared" si="4"/>
        <v>1060</v>
      </c>
      <c r="N23" s="69">
        <f t="shared" si="4"/>
        <v>267</v>
      </c>
    </row>
    <row r="24" spans="2:14">
      <c r="B24" s="73"/>
      <c r="C24" s="73"/>
      <c r="D24" s="82"/>
      <c r="E24" s="78">
        <v>13</v>
      </c>
      <c r="F24" s="68">
        <v>1156</v>
      </c>
      <c r="G24" s="68"/>
      <c r="H24" s="69">
        <f>F24+G24</f>
        <v>1156</v>
      </c>
      <c r="I24" s="70"/>
      <c r="J24" s="69">
        <f t="shared" si="2"/>
        <v>1156</v>
      </c>
      <c r="K24" s="71">
        <v>981</v>
      </c>
      <c r="L24" s="71">
        <v>94</v>
      </c>
      <c r="M24" s="83">
        <f t="shared" ref="M24:M36" si="5">K24+L24</f>
        <v>1075</v>
      </c>
      <c r="N24" s="84">
        <v>111</v>
      </c>
    </row>
    <row r="25" spans="2:14">
      <c r="B25" s="73"/>
      <c r="C25" s="73" t="s">
        <v>0</v>
      </c>
      <c r="D25" s="82"/>
      <c r="E25" s="92">
        <v>12</v>
      </c>
      <c r="F25" s="68">
        <v>143</v>
      </c>
      <c r="G25" s="68"/>
      <c r="H25" s="69">
        <f t="shared" ref="H25:H50" si="6">F25+G25</f>
        <v>143</v>
      </c>
      <c r="I25" s="70"/>
      <c r="J25" s="69">
        <f t="shared" si="2"/>
        <v>143</v>
      </c>
      <c r="K25" s="71">
        <v>2</v>
      </c>
      <c r="L25" s="71"/>
      <c r="M25" s="83">
        <f t="shared" si="5"/>
        <v>2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74</v>
      </c>
      <c r="G26" s="68"/>
      <c r="H26" s="69">
        <f t="shared" si="6"/>
        <v>74</v>
      </c>
      <c r="I26" s="70"/>
      <c r="J26" s="69">
        <f t="shared" si="2"/>
        <v>74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80</v>
      </c>
      <c r="G27" s="68"/>
      <c r="H27" s="69">
        <f t="shared" si="6"/>
        <v>80</v>
      </c>
      <c r="I27" s="70"/>
      <c r="J27" s="69">
        <f t="shared" si="2"/>
        <v>80</v>
      </c>
      <c r="K27" s="71">
        <v>1</v>
      </c>
      <c r="L27" s="71">
        <v>1</v>
      </c>
      <c r="M27" s="83">
        <f t="shared" si="5"/>
        <v>2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96</v>
      </c>
      <c r="G28" s="68"/>
      <c r="H28" s="69">
        <f t="shared" si="6"/>
        <v>96</v>
      </c>
      <c r="I28" s="70"/>
      <c r="J28" s="69">
        <f t="shared" si="2"/>
        <v>96</v>
      </c>
      <c r="K28" s="71">
        <v>1</v>
      </c>
      <c r="L28" s="71"/>
      <c r="M28" s="83">
        <f t="shared" si="5"/>
        <v>1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18</v>
      </c>
      <c r="G29" s="68"/>
      <c r="H29" s="69">
        <f t="shared" si="6"/>
        <v>18</v>
      </c>
      <c r="I29" s="70"/>
      <c r="J29" s="69">
        <f t="shared" si="2"/>
        <v>18</v>
      </c>
      <c r="K29" s="71"/>
      <c r="L29" s="71"/>
      <c r="M29" s="83">
        <f t="shared" si="5"/>
        <v>0</v>
      </c>
      <c r="N29" s="84"/>
    </row>
    <row r="30" spans="2:14">
      <c r="B30" s="73" t="s">
        <v>4</v>
      </c>
      <c r="C30" s="73"/>
      <c r="D30" s="82" t="s">
        <v>4</v>
      </c>
      <c r="E30" s="92">
        <v>7</v>
      </c>
      <c r="F30" s="68">
        <v>44</v>
      </c>
      <c r="G30" s="68"/>
      <c r="H30" s="69">
        <f t="shared" si="6"/>
        <v>44</v>
      </c>
      <c r="I30" s="70"/>
      <c r="J30" s="69">
        <f t="shared" si="2"/>
        <v>44</v>
      </c>
      <c r="K30" s="71">
        <v>3</v>
      </c>
      <c r="L30" s="71">
        <v>1</v>
      </c>
      <c r="M30" s="83">
        <f t="shared" si="5"/>
        <v>4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16</v>
      </c>
      <c r="G31" s="68"/>
      <c r="H31" s="69">
        <f t="shared" si="6"/>
        <v>16</v>
      </c>
      <c r="I31" s="70"/>
      <c r="J31" s="69">
        <f t="shared" si="2"/>
        <v>16</v>
      </c>
      <c r="K31" s="71"/>
      <c r="L31" s="71">
        <v>2</v>
      </c>
      <c r="M31" s="83">
        <f t="shared" si="5"/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8</v>
      </c>
      <c r="G32" s="68"/>
      <c r="H32" s="69">
        <f t="shared" si="6"/>
        <v>8</v>
      </c>
      <c r="I32" s="70"/>
      <c r="J32" s="69">
        <f t="shared" si="2"/>
        <v>8</v>
      </c>
      <c r="K32" s="71"/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92">
        <v>4</v>
      </c>
      <c r="F33" s="68"/>
      <c r="G33" s="68"/>
      <c r="H33" s="69">
        <f t="shared" si="6"/>
        <v>0</v>
      </c>
      <c r="I33" s="70"/>
      <c r="J33" s="69">
        <f t="shared" si="2"/>
        <v>0</v>
      </c>
      <c r="K33" s="71"/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/>
      <c r="G34" s="68"/>
      <c r="H34" s="69">
        <f t="shared" si="6"/>
        <v>0</v>
      </c>
      <c r="I34" s="70"/>
      <c r="J34" s="69">
        <f t="shared" si="2"/>
        <v>0</v>
      </c>
      <c r="K34" s="71"/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74</v>
      </c>
      <c r="H35" s="69">
        <f t="shared" si="6"/>
        <v>74</v>
      </c>
      <c r="I35" s="70"/>
      <c r="J35" s="69">
        <f t="shared" si="2"/>
        <v>74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103</v>
      </c>
      <c r="H36" s="69">
        <f t="shared" si="6"/>
        <v>103</v>
      </c>
      <c r="I36" s="70">
        <v>318</v>
      </c>
      <c r="J36" s="69">
        <f>H36+I36</f>
        <v>421</v>
      </c>
      <c r="K36" s="71">
        <v>1</v>
      </c>
      <c r="L36" s="71"/>
      <c r="M36" s="83">
        <f t="shared" si="5"/>
        <v>1</v>
      </c>
      <c r="N36" s="84"/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1635</v>
      </c>
      <c r="G37" s="69">
        <f t="shared" si="7"/>
        <v>177</v>
      </c>
      <c r="H37" s="85">
        <f t="shared" si="7"/>
        <v>1812</v>
      </c>
      <c r="I37" s="86">
        <f t="shared" si="7"/>
        <v>318</v>
      </c>
      <c r="J37" s="80">
        <f t="shared" si="7"/>
        <v>2130</v>
      </c>
      <c r="K37" s="81">
        <f t="shared" si="7"/>
        <v>990</v>
      </c>
      <c r="L37" s="69">
        <f t="shared" si="7"/>
        <v>102</v>
      </c>
      <c r="M37" s="80">
        <f t="shared" si="7"/>
        <v>1092</v>
      </c>
      <c r="N37" s="81">
        <f t="shared" si="7"/>
        <v>119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>
        <v>2</v>
      </c>
      <c r="L52" s="70">
        <v>4</v>
      </c>
      <c r="M52" s="70">
        <v>6</v>
      </c>
      <c r="N52" s="70">
        <v>4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3016</v>
      </c>
      <c r="G53" s="90">
        <f t="shared" ref="G53:J53" si="10">+G23+G37+G51+G52</f>
        <v>330</v>
      </c>
      <c r="H53" s="90">
        <f t="shared" si="10"/>
        <v>3346</v>
      </c>
      <c r="I53" s="90">
        <f t="shared" si="10"/>
        <v>393</v>
      </c>
      <c r="J53" s="90">
        <f t="shared" si="10"/>
        <v>3739</v>
      </c>
      <c r="K53" s="90">
        <f>+K23+K37+K51+K52</f>
        <v>1843</v>
      </c>
      <c r="L53" s="90">
        <f t="shared" ref="L53:N53" si="11">+L23+L37+L51+L52</f>
        <v>315</v>
      </c>
      <c r="M53" s="90">
        <f t="shared" si="11"/>
        <v>2158</v>
      </c>
      <c r="N53" s="90">
        <f t="shared" si="11"/>
        <v>390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N38" sqref="N3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864</v>
      </c>
      <c r="G10" s="68">
        <v>0</v>
      </c>
      <c r="H10" s="69">
        <f>F10+G10</f>
        <v>864</v>
      </c>
      <c r="I10" s="70">
        <v>0</v>
      </c>
      <c r="J10" s="69">
        <f>H10+I10</f>
        <v>864</v>
      </c>
      <c r="K10" s="71">
        <v>725</v>
      </c>
      <c r="L10" s="71">
        <v>173</v>
      </c>
      <c r="M10" s="72">
        <f t="shared" ref="M10:M12" si="0">K10+L10</f>
        <v>898</v>
      </c>
      <c r="N10" s="71">
        <v>189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66</v>
      </c>
      <c r="G11" s="68">
        <v>0</v>
      </c>
      <c r="H11" s="69">
        <f t="shared" ref="H11:H22" si="1">F11+G11</f>
        <v>66</v>
      </c>
      <c r="I11" s="70">
        <v>0</v>
      </c>
      <c r="J11" s="69">
        <f t="shared" ref="J11:J50" si="2">H11+I11</f>
        <v>66</v>
      </c>
      <c r="K11" s="71">
        <v>2</v>
      </c>
      <c r="L11" s="71">
        <v>2</v>
      </c>
      <c r="M11" s="72">
        <f t="shared" si="0"/>
        <v>4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61</v>
      </c>
      <c r="G12" s="68">
        <v>0</v>
      </c>
      <c r="H12" s="69">
        <f t="shared" si="1"/>
        <v>61</v>
      </c>
      <c r="I12" s="70">
        <v>0</v>
      </c>
      <c r="J12" s="69">
        <f t="shared" si="2"/>
        <v>61</v>
      </c>
      <c r="K12" s="71">
        <v>1</v>
      </c>
      <c r="L12" s="71">
        <v>1</v>
      </c>
      <c r="M12" s="72">
        <f t="shared" si="0"/>
        <v>2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46</v>
      </c>
      <c r="G13" s="68">
        <v>0</v>
      </c>
      <c r="H13" s="69">
        <f t="shared" si="1"/>
        <v>46</v>
      </c>
      <c r="I13" s="70">
        <v>0</v>
      </c>
      <c r="J13" s="69">
        <f t="shared" si="2"/>
        <v>46</v>
      </c>
      <c r="K13" s="71">
        <v>7</v>
      </c>
      <c r="L13" s="71">
        <v>3</v>
      </c>
      <c r="M13" s="72">
        <f>K13+L13</f>
        <v>10</v>
      </c>
      <c r="N13" s="71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40</v>
      </c>
      <c r="G14" s="68">
        <v>0</v>
      </c>
      <c r="H14" s="69">
        <f t="shared" si="1"/>
        <v>40</v>
      </c>
      <c r="I14" s="70">
        <v>0</v>
      </c>
      <c r="J14" s="69">
        <f t="shared" si="2"/>
        <v>40</v>
      </c>
      <c r="K14" s="71">
        <v>3</v>
      </c>
      <c r="L14" s="71">
        <v>0</v>
      </c>
      <c r="M14" s="72">
        <f t="shared" ref="M14:M22" si="3">K14+L14</f>
        <v>3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12</v>
      </c>
      <c r="G15" s="68">
        <v>0</v>
      </c>
      <c r="H15" s="69">
        <f t="shared" si="1"/>
        <v>12</v>
      </c>
      <c r="I15" s="70">
        <v>0</v>
      </c>
      <c r="J15" s="69">
        <f t="shared" si="2"/>
        <v>12</v>
      </c>
      <c r="K15" s="71">
        <v>2</v>
      </c>
      <c r="L15" s="71">
        <v>0</v>
      </c>
      <c r="M15" s="72">
        <f t="shared" si="3"/>
        <v>2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22</v>
      </c>
      <c r="G16" s="68">
        <v>0</v>
      </c>
      <c r="H16" s="69">
        <f t="shared" si="1"/>
        <v>22</v>
      </c>
      <c r="I16" s="70">
        <v>0</v>
      </c>
      <c r="J16" s="69">
        <f t="shared" si="2"/>
        <v>22</v>
      </c>
      <c r="K16" s="71">
        <v>0</v>
      </c>
      <c r="L16" s="71">
        <v>2</v>
      </c>
      <c r="M16" s="72">
        <f t="shared" si="3"/>
        <v>2</v>
      </c>
      <c r="N16" s="71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16</v>
      </c>
      <c r="G17" s="68">
        <v>0</v>
      </c>
      <c r="H17" s="69">
        <f t="shared" si="1"/>
        <v>16</v>
      </c>
      <c r="I17" s="70">
        <v>0</v>
      </c>
      <c r="J17" s="69">
        <f t="shared" si="2"/>
        <v>16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3</v>
      </c>
      <c r="G18" s="68">
        <v>0</v>
      </c>
      <c r="H18" s="69">
        <f t="shared" si="1"/>
        <v>3</v>
      </c>
      <c r="I18" s="70">
        <v>0</v>
      </c>
      <c r="J18" s="69">
        <f t="shared" si="2"/>
        <v>3</v>
      </c>
      <c r="K18" s="71">
        <v>1</v>
      </c>
      <c r="L18" s="71">
        <v>1</v>
      </c>
      <c r="M18" s="72">
        <f t="shared" si="3"/>
        <v>2</v>
      </c>
      <c r="N18" s="71">
        <v>1</v>
      </c>
    </row>
    <row r="19" spans="2:14">
      <c r="B19" s="73"/>
      <c r="C19" s="74"/>
      <c r="D19" s="77" t="s">
        <v>12</v>
      </c>
      <c r="E19" s="92">
        <v>4</v>
      </c>
      <c r="F19" s="68">
        <v>15</v>
      </c>
      <c r="G19" s="68">
        <v>0</v>
      </c>
      <c r="H19" s="69">
        <f t="shared" si="1"/>
        <v>15</v>
      </c>
      <c r="I19" s="70">
        <v>0</v>
      </c>
      <c r="J19" s="69">
        <f t="shared" si="2"/>
        <v>15</v>
      </c>
      <c r="K19" s="71">
        <v>2</v>
      </c>
      <c r="L19" s="71">
        <v>0</v>
      </c>
      <c r="M19" s="72">
        <f t="shared" si="3"/>
        <v>2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22</v>
      </c>
      <c r="H20" s="69">
        <f t="shared" si="1"/>
        <v>22</v>
      </c>
      <c r="I20" s="70">
        <v>0</v>
      </c>
      <c r="J20" s="69">
        <f t="shared" si="2"/>
        <v>22</v>
      </c>
      <c r="K20" s="71">
        <v>1</v>
      </c>
      <c r="L20" s="71">
        <v>1</v>
      </c>
      <c r="M20" s="72">
        <f t="shared" si="3"/>
        <v>2</v>
      </c>
      <c r="N20" s="71">
        <v>1</v>
      </c>
    </row>
    <row r="21" spans="2:14">
      <c r="B21" s="73"/>
      <c r="C21" s="74"/>
      <c r="D21" s="66"/>
      <c r="E21" s="92">
        <v>2</v>
      </c>
      <c r="F21" s="68">
        <v>0</v>
      </c>
      <c r="G21" s="68">
        <v>90</v>
      </c>
      <c r="H21" s="69">
        <f t="shared" si="1"/>
        <v>90</v>
      </c>
      <c r="I21" s="70">
        <v>0</v>
      </c>
      <c r="J21" s="69">
        <f t="shared" si="2"/>
        <v>90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52</v>
      </c>
      <c r="H22" s="69">
        <f t="shared" si="1"/>
        <v>52</v>
      </c>
      <c r="I22" s="70">
        <v>73</v>
      </c>
      <c r="J22" s="69">
        <f t="shared" si="2"/>
        <v>125</v>
      </c>
      <c r="K22" s="71">
        <v>1</v>
      </c>
      <c r="L22" s="71">
        <v>0</v>
      </c>
      <c r="M22" s="72">
        <f t="shared" si="3"/>
        <v>1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1145</v>
      </c>
      <c r="G23" s="69">
        <f>SUM(G10:G22)</f>
        <v>164</v>
      </c>
      <c r="H23" s="80">
        <f>SUM(H10:H22)</f>
        <v>1309</v>
      </c>
      <c r="I23" s="69">
        <f t="shared" ref="I23:N23" si="4">SUM(I10:I22)</f>
        <v>73</v>
      </c>
      <c r="J23" s="80">
        <f>SUM(J10:J22)</f>
        <v>1382</v>
      </c>
      <c r="K23" s="81">
        <f>SUM(K10:K22)</f>
        <v>746</v>
      </c>
      <c r="L23" s="81">
        <f>SUM(L10:L22)</f>
        <v>183</v>
      </c>
      <c r="M23" s="69">
        <f t="shared" si="4"/>
        <v>929</v>
      </c>
      <c r="N23" s="69">
        <f t="shared" si="4"/>
        <v>202</v>
      </c>
    </row>
    <row r="24" spans="2:14">
      <c r="B24" s="73"/>
      <c r="C24" s="73"/>
      <c r="D24" s="82"/>
      <c r="E24" s="78">
        <v>13</v>
      </c>
      <c r="F24" s="68">
        <v>1318</v>
      </c>
      <c r="G24" s="68">
        <v>0</v>
      </c>
      <c r="H24" s="69">
        <f>F24+G24</f>
        <v>1318</v>
      </c>
      <c r="I24" s="70">
        <v>0</v>
      </c>
      <c r="J24" s="69">
        <f t="shared" si="2"/>
        <v>1318</v>
      </c>
      <c r="K24" s="71">
        <v>819</v>
      </c>
      <c r="L24" s="71">
        <v>128</v>
      </c>
      <c r="M24" s="83">
        <f t="shared" ref="M24:M36" si="5">K24+L24</f>
        <v>947</v>
      </c>
      <c r="N24" s="84">
        <v>153</v>
      </c>
    </row>
    <row r="25" spans="2:14">
      <c r="B25" s="73"/>
      <c r="C25" s="73" t="s">
        <v>0</v>
      </c>
      <c r="D25" s="82"/>
      <c r="E25" s="92">
        <v>12</v>
      </c>
      <c r="F25" s="68">
        <v>78</v>
      </c>
      <c r="G25" s="68">
        <v>0</v>
      </c>
      <c r="H25" s="69">
        <f t="shared" ref="H25:H50" si="6">F25+G25</f>
        <v>78</v>
      </c>
      <c r="I25" s="70">
        <v>0</v>
      </c>
      <c r="J25" s="69">
        <f t="shared" si="2"/>
        <v>78</v>
      </c>
      <c r="K25" s="71">
        <v>2</v>
      </c>
      <c r="L25" s="71">
        <v>1</v>
      </c>
      <c r="M25" s="83">
        <f t="shared" si="5"/>
        <v>3</v>
      </c>
      <c r="N25" s="84">
        <v>1</v>
      </c>
    </row>
    <row r="26" spans="2:14">
      <c r="B26" s="73" t="s">
        <v>7</v>
      </c>
      <c r="C26" s="78"/>
      <c r="D26" s="82"/>
      <c r="E26" s="92">
        <v>11</v>
      </c>
      <c r="F26" s="68">
        <v>85</v>
      </c>
      <c r="G26" s="68">
        <v>0</v>
      </c>
      <c r="H26" s="69">
        <f t="shared" si="6"/>
        <v>85</v>
      </c>
      <c r="I26" s="70">
        <v>0</v>
      </c>
      <c r="J26" s="69">
        <f t="shared" si="2"/>
        <v>85</v>
      </c>
      <c r="K26" s="71">
        <v>2</v>
      </c>
      <c r="L26" s="71">
        <v>1</v>
      </c>
      <c r="M26" s="83">
        <f t="shared" si="5"/>
        <v>3</v>
      </c>
      <c r="N26" s="84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54</v>
      </c>
      <c r="G27" s="68">
        <v>0</v>
      </c>
      <c r="H27" s="69">
        <f t="shared" si="6"/>
        <v>54</v>
      </c>
      <c r="I27" s="70">
        <v>0</v>
      </c>
      <c r="J27" s="69">
        <f t="shared" si="2"/>
        <v>54</v>
      </c>
      <c r="K27" s="71">
        <v>2</v>
      </c>
      <c r="L27" s="71">
        <v>2</v>
      </c>
      <c r="M27" s="83">
        <f t="shared" si="5"/>
        <v>4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53</v>
      </c>
      <c r="G28" s="68">
        <v>0</v>
      </c>
      <c r="H28" s="69">
        <f t="shared" si="6"/>
        <v>53</v>
      </c>
      <c r="I28" s="70">
        <v>0</v>
      </c>
      <c r="J28" s="69">
        <f t="shared" si="2"/>
        <v>53</v>
      </c>
      <c r="K28" s="71">
        <v>1</v>
      </c>
      <c r="L28" s="71">
        <v>2</v>
      </c>
      <c r="M28" s="83">
        <f t="shared" si="5"/>
        <v>3</v>
      </c>
      <c r="N28" s="84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16</v>
      </c>
      <c r="G29" s="68">
        <v>0</v>
      </c>
      <c r="H29" s="69">
        <f t="shared" si="6"/>
        <v>16</v>
      </c>
      <c r="I29" s="70">
        <v>0</v>
      </c>
      <c r="J29" s="69">
        <f t="shared" si="2"/>
        <v>16</v>
      </c>
      <c r="K29" s="71">
        <v>2</v>
      </c>
      <c r="L29" s="71">
        <v>0</v>
      </c>
      <c r="M29" s="83">
        <f t="shared" si="5"/>
        <v>2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36</v>
      </c>
      <c r="G30" s="68">
        <v>0</v>
      </c>
      <c r="H30" s="69">
        <f t="shared" si="6"/>
        <v>36</v>
      </c>
      <c r="I30" s="70">
        <v>0</v>
      </c>
      <c r="J30" s="69">
        <f t="shared" si="2"/>
        <v>36</v>
      </c>
      <c r="K30" s="71">
        <v>1</v>
      </c>
      <c r="L30" s="71">
        <v>0</v>
      </c>
      <c r="M30" s="83">
        <f t="shared" si="5"/>
        <v>1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25</v>
      </c>
      <c r="G31" s="68">
        <v>0</v>
      </c>
      <c r="H31" s="69">
        <f t="shared" si="6"/>
        <v>25</v>
      </c>
      <c r="I31" s="70">
        <v>0</v>
      </c>
      <c r="J31" s="69">
        <f t="shared" si="2"/>
        <v>25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92">
        <v>5</v>
      </c>
      <c r="F32" s="68">
        <v>3</v>
      </c>
      <c r="G32" s="68">
        <v>0</v>
      </c>
      <c r="H32" s="69">
        <f t="shared" si="6"/>
        <v>3</v>
      </c>
      <c r="I32" s="70">
        <v>0</v>
      </c>
      <c r="J32" s="69">
        <f t="shared" si="2"/>
        <v>3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2">
        <v>4</v>
      </c>
      <c r="F33" s="68">
        <v>5</v>
      </c>
      <c r="G33" s="68">
        <v>0</v>
      </c>
      <c r="H33" s="69">
        <f t="shared" si="6"/>
        <v>5</v>
      </c>
      <c r="I33" s="70">
        <v>0</v>
      </c>
      <c r="J33" s="69">
        <f t="shared" si="2"/>
        <v>5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20</v>
      </c>
      <c r="H34" s="69">
        <f t="shared" si="6"/>
        <v>20</v>
      </c>
      <c r="I34" s="70">
        <v>0</v>
      </c>
      <c r="J34" s="69">
        <f t="shared" si="2"/>
        <v>20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87</v>
      </c>
      <c r="H35" s="69">
        <f t="shared" si="6"/>
        <v>87</v>
      </c>
      <c r="I35" s="70">
        <v>0</v>
      </c>
      <c r="J35" s="69">
        <f t="shared" si="2"/>
        <v>87</v>
      </c>
      <c r="K35" s="71">
        <v>0</v>
      </c>
      <c r="L35" s="71">
        <v>2</v>
      </c>
      <c r="M35" s="83">
        <f t="shared" si="5"/>
        <v>2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100</v>
      </c>
      <c r="H36" s="69">
        <f t="shared" si="6"/>
        <v>100</v>
      </c>
      <c r="I36" s="70">
        <v>235</v>
      </c>
      <c r="J36" s="69">
        <f>H36+I36</f>
        <v>335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1673</v>
      </c>
      <c r="G37" s="69">
        <f t="shared" si="7"/>
        <v>207</v>
      </c>
      <c r="H37" s="85">
        <f t="shared" si="7"/>
        <v>1880</v>
      </c>
      <c r="I37" s="86">
        <f t="shared" si="7"/>
        <v>235</v>
      </c>
      <c r="J37" s="80">
        <f t="shared" si="7"/>
        <v>2115</v>
      </c>
      <c r="K37" s="81">
        <f t="shared" si="7"/>
        <v>830</v>
      </c>
      <c r="L37" s="69">
        <f t="shared" si="7"/>
        <v>137</v>
      </c>
      <c r="M37" s="80">
        <f t="shared" si="7"/>
        <v>967</v>
      </c>
      <c r="N37" s="81">
        <f t="shared" si="7"/>
        <v>165</v>
      </c>
    </row>
    <row r="38" spans="2:14">
      <c r="B38" s="79"/>
      <c r="C38" s="79"/>
      <c r="D38" s="87"/>
      <c r="E38" s="92">
        <v>13</v>
      </c>
      <c r="F38" s="70">
        <v>15</v>
      </c>
      <c r="G38" s="70">
        <v>0</v>
      </c>
      <c r="H38" s="69">
        <f t="shared" si="6"/>
        <v>15</v>
      </c>
      <c r="I38" s="70">
        <v>0</v>
      </c>
      <c r="J38" s="69">
        <f t="shared" si="2"/>
        <v>15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26</v>
      </c>
      <c r="J50" s="88">
        <f t="shared" si="2"/>
        <v>26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13</v>
      </c>
      <c r="L52" s="70">
        <v>5</v>
      </c>
      <c r="M52" s="70">
        <v>18</v>
      </c>
      <c r="N52" s="70">
        <v>5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2833</v>
      </c>
      <c r="G53" s="90">
        <f t="shared" ref="G53:J53" si="10">+G23+G37+G51+G52</f>
        <v>371</v>
      </c>
      <c r="H53" s="90">
        <f t="shared" si="10"/>
        <v>3204</v>
      </c>
      <c r="I53" s="90">
        <f t="shared" si="10"/>
        <v>334</v>
      </c>
      <c r="J53" s="90">
        <f t="shared" si="10"/>
        <v>3538</v>
      </c>
      <c r="K53" s="90">
        <f>+K23+K37+K51+K52</f>
        <v>1591</v>
      </c>
      <c r="L53" s="90">
        <f t="shared" ref="L53:N53" si="11">+L23+L37+L51+L52</f>
        <v>326</v>
      </c>
      <c r="M53" s="90">
        <f t="shared" si="11"/>
        <v>1917</v>
      </c>
      <c r="N53" s="90">
        <f t="shared" si="11"/>
        <v>373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654</v>
      </c>
      <c r="G10" s="68">
        <v>0</v>
      </c>
      <c r="H10" s="69">
        <f>F10+G10</f>
        <v>654</v>
      </c>
      <c r="I10" s="70">
        <v>0</v>
      </c>
      <c r="J10" s="69">
        <f>H10+I10</f>
        <v>654</v>
      </c>
      <c r="K10" s="71">
        <v>358</v>
      </c>
      <c r="L10" s="71">
        <v>80</v>
      </c>
      <c r="M10" s="72">
        <f t="shared" ref="M10:M12" si="0">K10+L10</f>
        <v>438</v>
      </c>
      <c r="N10" s="71">
        <v>100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25</v>
      </c>
      <c r="G11" s="68">
        <v>0</v>
      </c>
      <c r="H11" s="69">
        <f t="shared" ref="H11:H22" si="1">F11+G11</f>
        <v>25</v>
      </c>
      <c r="I11" s="70">
        <v>0</v>
      </c>
      <c r="J11" s="69">
        <f t="shared" ref="J11:J50" si="2">H11+I11</f>
        <v>25</v>
      </c>
      <c r="K11" s="71">
        <v>6</v>
      </c>
      <c r="L11" s="71">
        <v>8</v>
      </c>
      <c r="M11" s="72">
        <f t="shared" si="0"/>
        <v>14</v>
      </c>
      <c r="N11" s="71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40</v>
      </c>
      <c r="G12" s="68">
        <v>0</v>
      </c>
      <c r="H12" s="69">
        <f t="shared" si="1"/>
        <v>40</v>
      </c>
      <c r="I12" s="70">
        <v>0</v>
      </c>
      <c r="J12" s="69">
        <f t="shared" si="2"/>
        <v>40</v>
      </c>
      <c r="K12" s="71">
        <v>1</v>
      </c>
      <c r="L12" s="71">
        <v>5</v>
      </c>
      <c r="M12" s="72">
        <f t="shared" si="0"/>
        <v>6</v>
      </c>
      <c r="N12" s="71">
        <v>5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20</v>
      </c>
      <c r="G13" s="68">
        <v>0</v>
      </c>
      <c r="H13" s="69">
        <f t="shared" si="1"/>
        <v>20</v>
      </c>
      <c r="I13" s="70">
        <v>0</v>
      </c>
      <c r="J13" s="69">
        <f t="shared" si="2"/>
        <v>20</v>
      </c>
      <c r="K13" s="71">
        <v>1</v>
      </c>
      <c r="L13" s="71">
        <v>3</v>
      </c>
      <c r="M13" s="72">
        <f>K13+L13</f>
        <v>4</v>
      </c>
      <c r="N13" s="71">
        <v>5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17</v>
      </c>
      <c r="G14" s="68">
        <v>0</v>
      </c>
      <c r="H14" s="69">
        <f t="shared" si="1"/>
        <v>17</v>
      </c>
      <c r="I14" s="70">
        <v>0</v>
      </c>
      <c r="J14" s="69">
        <f t="shared" si="2"/>
        <v>17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6</v>
      </c>
      <c r="G15" s="68">
        <v>0</v>
      </c>
      <c r="H15" s="69">
        <f t="shared" si="1"/>
        <v>6</v>
      </c>
      <c r="I15" s="70">
        <v>0</v>
      </c>
      <c r="J15" s="69">
        <f t="shared" si="2"/>
        <v>6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8</v>
      </c>
      <c r="G16" s="68">
        <v>0</v>
      </c>
      <c r="H16" s="69">
        <f t="shared" si="1"/>
        <v>8</v>
      </c>
      <c r="I16" s="70">
        <v>0</v>
      </c>
      <c r="J16" s="69">
        <f t="shared" si="2"/>
        <v>8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3</v>
      </c>
      <c r="G17" s="68">
        <v>0</v>
      </c>
      <c r="H17" s="69">
        <f t="shared" si="1"/>
        <v>3</v>
      </c>
      <c r="I17" s="70">
        <v>0</v>
      </c>
      <c r="J17" s="69">
        <f t="shared" si="2"/>
        <v>3</v>
      </c>
      <c r="K17" s="71">
        <v>2</v>
      </c>
      <c r="L17" s="71">
        <v>0</v>
      </c>
      <c r="M17" s="72">
        <f t="shared" si="3"/>
        <v>2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2</v>
      </c>
      <c r="M18" s="72">
        <f t="shared" si="3"/>
        <v>2</v>
      </c>
      <c r="N18" s="71">
        <v>3</v>
      </c>
    </row>
    <row r="19" spans="2:14">
      <c r="B19" s="73"/>
      <c r="C19" s="74"/>
      <c r="D19" s="77" t="s">
        <v>12</v>
      </c>
      <c r="E19" s="92">
        <v>4</v>
      </c>
      <c r="F19" s="68">
        <v>3</v>
      </c>
      <c r="G19" s="68">
        <v>0</v>
      </c>
      <c r="H19" s="69">
        <f t="shared" si="1"/>
        <v>3</v>
      </c>
      <c r="I19" s="70">
        <v>0</v>
      </c>
      <c r="J19" s="69">
        <f t="shared" si="2"/>
        <v>3</v>
      </c>
      <c r="K19" s="71">
        <v>1</v>
      </c>
      <c r="L19" s="71">
        <v>4</v>
      </c>
      <c r="M19" s="72">
        <f t="shared" si="3"/>
        <v>5</v>
      </c>
      <c r="N19" s="71">
        <v>5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0</v>
      </c>
      <c r="H20" s="69">
        <f t="shared" si="1"/>
        <v>0</v>
      </c>
      <c r="I20" s="70">
        <v>0</v>
      </c>
      <c r="J20" s="69">
        <f t="shared" si="2"/>
        <v>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62</v>
      </c>
      <c r="H21" s="69">
        <f t="shared" si="1"/>
        <v>62</v>
      </c>
      <c r="I21" s="70">
        <v>0</v>
      </c>
      <c r="J21" s="69">
        <f t="shared" si="2"/>
        <v>62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61</v>
      </c>
      <c r="H22" s="69">
        <f t="shared" si="1"/>
        <v>61</v>
      </c>
      <c r="I22" s="70">
        <v>31</v>
      </c>
      <c r="J22" s="69">
        <f t="shared" si="2"/>
        <v>92</v>
      </c>
      <c r="K22" s="71">
        <v>0</v>
      </c>
      <c r="L22" s="71">
        <v>3</v>
      </c>
      <c r="M22" s="72">
        <f t="shared" si="3"/>
        <v>3</v>
      </c>
      <c r="N22" s="71">
        <v>4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776</v>
      </c>
      <c r="G23" s="69">
        <f>SUM(G10:G22)</f>
        <v>123</v>
      </c>
      <c r="H23" s="80">
        <f>SUM(H10:H22)</f>
        <v>899</v>
      </c>
      <c r="I23" s="69">
        <f t="shared" ref="I23:N23" si="4">SUM(I10:I22)</f>
        <v>31</v>
      </c>
      <c r="J23" s="80">
        <f>SUM(J10:J22)</f>
        <v>930</v>
      </c>
      <c r="K23" s="81">
        <f>SUM(K10:K22)</f>
        <v>369</v>
      </c>
      <c r="L23" s="81">
        <f>SUM(L10:L22)</f>
        <v>105</v>
      </c>
      <c r="M23" s="69">
        <f t="shared" si="4"/>
        <v>474</v>
      </c>
      <c r="N23" s="69">
        <f t="shared" si="4"/>
        <v>131</v>
      </c>
    </row>
    <row r="24" spans="2:14">
      <c r="B24" s="73"/>
      <c r="C24" s="73"/>
      <c r="D24" s="82"/>
      <c r="E24" s="78">
        <v>13</v>
      </c>
      <c r="F24" s="68">
        <v>914</v>
      </c>
      <c r="G24" s="68">
        <v>0</v>
      </c>
      <c r="H24" s="69">
        <f>F24+G24</f>
        <v>914</v>
      </c>
      <c r="I24" s="70">
        <v>0</v>
      </c>
      <c r="J24" s="69">
        <f t="shared" si="2"/>
        <v>914</v>
      </c>
      <c r="K24" s="71">
        <v>544</v>
      </c>
      <c r="L24" s="71">
        <v>112</v>
      </c>
      <c r="M24" s="83">
        <f t="shared" ref="M24:M36" si="5">K24+L24</f>
        <v>656</v>
      </c>
      <c r="N24" s="84">
        <v>145</v>
      </c>
    </row>
    <row r="25" spans="2:14">
      <c r="B25" s="73"/>
      <c r="C25" s="73" t="s">
        <v>0</v>
      </c>
      <c r="D25" s="82"/>
      <c r="E25" s="92">
        <v>12</v>
      </c>
      <c r="F25" s="68">
        <v>22</v>
      </c>
      <c r="G25" s="68">
        <v>0</v>
      </c>
      <c r="H25" s="69">
        <f t="shared" ref="H25:H50" si="6">F25+G25</f>
        <v>22</v>
      </c>
      <c r="I25" s="70">
        <v>0</v>
      </c>
      <c r="J25" s="69">
        <f t="shared" si="2"/>
        <v>22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92">
        <v>11</v>
      </c>
      <c r="F26" s="68">
        <v>36</v>
      </c>
      <c r="G26" s="68">
        <v>0</v>
      </c>
      <c r="H26" s="69">
        <f t="shared" si="6"/>
        <v>36</v>
      </c>
      <c r="I26" s="70">
        <v>0</v>
      </c>
      <c r="J26" s="69">
        <f t="shared" si="2"/>
        <v>36</v>
      </c>
      <c r="K26" s="71">
        <v>3</v>
      </c>
      <c r="L26" s="71">
        <v>0</v>
      </c>
      <c r="M26" s="83">
        <f t="shared" si="5"/>
        <v>3</v>
      </c>
      <c r="N26" s="8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44</v>
      </c>
      <c r="G27" s="68">
        <v>0</v>
      </c>
      <c r="H27" s="69">
        <f t="shared" si="6"/>
        <v>44</v>
      </c>
      <c r="I27" s="70">
        <v>0</v>
      </c>
      <c r="J27" s="69">
        <f t="shared" si="2"/>
        <v>44</v>
      </c>
      <c r="K27" s="71">
        <v>3</v>
      </c>
      <c r="L27" s="71">
        <v>4</v>
      </c>
      <c r="M27" s="83">
        <f t="shared" si="5"/>
        <v>7</v>
      </c>
      <c r="N27" s="84">
        <v>7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39</v>
      </c>
      <c r="G28" s="68">
        <v>0</v>
      </c>
      <c r="H28" s="69">
        <f t="shared" si="6"/>
        <v>39</v>
      </c>
      <c r="I28" s="70">
        <v>0</v>
      </c>
      <c r="J28" s="69">
        <f t="shared" si="2"/>
        <v>39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27</v>
      </c>
      <c r="G29" s="68">
        <v>0</v>
      </c>
      <c r="H29" s="69">
        <f t="shared" si="6"/>
        <v>27</v>
      </c>
      <c r="I29" s="70">
        <v>0</v>
      </c>
      <c r="J29" s="69">
        <f t="shared" si="2"/>
        <v>27</v>
      </c>
      <c r="K29" s="71">
        <v>8</v>
      </c>
      <c r="L29" s="71">
        <v>5</v>
      </c>
      <c r="M29" s="83">
        <f t="shared" si="5"/>
        <v>13</v>
      </c>
      <c r="N29" s="84">
        <v>5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14</v>
      </c>
      <c r="G30" s="68">
        <v>0</v>
      </c>
      <c r="H30" s="69">
        <f t="shared" si="6"/>
        <v>14</v>
      </c>
      <c r="I30" s="70">
        <v>0</v>
      </c>
      <c r="J30" s="69">
        <f t="shared" si="2"/>
        <v>14</v>
      </c>
      <c r="K30" s="71">
        <v>1</v>
      </c>
      <c r="L30" s="71">
        <v>0</v>
      </c>
      <c r="M30" s="83">
        <f t="shared" si="5"/>
        <v>1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4</v>
      </c>
      <c r="L31" s="71">
        <v>1</v>
      </c>
      <c r="M31" s="83">
        <f t="shared" si="5"/>
        <v>5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92">
        <v>4</v>
      </c>
      <c r="F33" s="68">
        <v>1</v>
      </c>
      <c r="G33" s="68">
        <v>0</v>
      </c>
      <c r="H33" s="69">
        <f t="shared" si="6"/>
        <v>1</v>
      </c>
      <c r="I33" s="70">
        <v>0</v>
      </c>
      <c r="J33" s="69">
        <f t="shared" si="2"/>
        <v>1</v>
      </c>
      <c r="K33" s="71">
        <v>0</v>
      </c>
      <c r="L33" s="71">
        <v>2</v>
      </c>
      <c r="M33" s="83">
        <f t="shared" si="5"/>
        <v>2</v>
      </c>
      <c r="N33" s="84">
        <v>2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0</v>
      </c>
      <c r="H34" s="69">
        <f t="shared" si="6"/>
        <v>0</v>
      </c>
      <c r="I34" s="70">
        <v>0</v>
      </c>
      <c r="J34" s="69">
        <f t="shared" si="2"/>
        <v>0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56</v>
      </c>
      <c r="H35" s="69">
        <f t="shared" si="6"/>
        <v>56</v>
      </c>
      <c r="I35" s="70">
        <v>0</v>
      </c>
      <c r="J35" s="69">
        <f t="shared" si="2"/>
        <v>56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57</v>
      </c>
      <c r="H36" s="69">
        <f t="shared" si="6"/>
        <v>57</v>
      </c>
      <c r="I36" s="70">
        <v>170</v>
      </c>
      <c r="J36" s="69">
        <f>H36+I36</f>
        <v>227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1098</v>
      </c>
      <c r="G37" s="69">
        <f t="shared" si="7"/>
        <v>113</v>
      </c>
      <c r="H37" s="85">
        <f t="shared" si="7"/>
        <v>1211</v>
      </c>
      <c r="I37" s="86">
        <f t="shared" si="7"/>
        <v>170</v>
      </c>
      <c r="J37" s="80">
        <f t="shared" si="7"/>
        <v>1381</v>
      </c>
      <c r="K37" s="81">
        <f t="shared" si="7"/>
        <v>565</v>
      </c>
      <c r="L37" s="69">
        <f t="shared" si="7"/>
        <v>124</v>
      </c>
      <c r="M37" s="80">
        <f t="shared" si="7"/>
        <v>689</v>
      </c>
      <c r="N37" s="81">
        <f t="shared" si="7"/>
        <v>161</v>
      </c>
    </row>
    <row r="38" spans="2:14">
      <c r="B38" s="79"/>
      <c r="C38" s="79"/>
      <c r="D38" s="87"/>
      <c r="E38" s="92">
        <v>13</v>
      </c>
      <c r="F38" s="70">
        <v>8</v>
      </c>
      <c r="G38" s="70">
        <v>0</v>
      </c>
      <c r="H38" s="69">
        <f t="shared" si="6"/>
        <v>8</v>
      </c>
      <c r="I38" s="70">
        <v>0</v>
      </c>
      <c r="J38" s="69">
        <f t="shared" si="2"/>
        <v>8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1</v>
      </c>
      <c r="M40" s="83">
        <f t="shared" si="8"/>
        <v>1</v>
      </c>
      <c r="N40" s="84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12</v>
      </c>
      <c r="J50" s="88">
        <f t="shared" si="2"/>
        <v>12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12</v>
      </c>
      <c r="J51" s="69">
        <f t="shared" si="9"/>
        <v>20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2</v>
      </c>
    </row>
    <row r="52" spans="2:14">
      <c r="B52" s="115" t="s">
        <v>34</v>
      </c>
      <c r="C52" s="116"/>
      <c r="D52" s="116"/>
      <c r="E52" s="11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4</v>
      </c>
      <c r="L52" s="70">
        <v>7</v>
      </c>
      <c r="M52" s="70">
        <v>11</v>
      </c>
      <c r="N52" s="70">
        <v>8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1882</v>
      </c>
      <c r="G53" s="90">
        <f t="shared" ref="G53:J53" si="10">+G23+G37+G51+G52</f>
        <v>236</v>
      </c>
      <c r="H53" s="90">
        <f t="shared" si="10"/>
        <v>2118</v>
      </c>
      <c r="I53" s="90">
        <f t="shared" si="10"/>
        <v>213</v>
      </c>
      <c r="J53" s="90">
        <f t="shared" si="10"/>
        <v>2331</v>
      </c>
      <c r="K53" s="90">
        <f>+K23+K37+K51+K52</f>
        <v>939</v>
      </c>
      <c r="L53" s="90">
        <f t="shared" ref="L53:N53" si="11">+L23+L37+L51+L52</f>
        <v>237</v>
      </c>
      <c r="M53" s="90">
        <f t="shared" si="11"/>
        <v>1176</v>
      </c>
      <c r="N53" s="90">
        <f t="shared" si="11"/>
        <v>302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13"/>
      <c r="J9" s="11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409</v>
      </c>
      <c r="G10" s="68">
        <v>0</v>
      </c>
      <c r="H10" s="69">
        <f>F10+G10</f>
        <v>409</v>
      </c>
      <c r="I10" s="70">
        <v>0</v>
      </c>
      <c r="J10" s="69">
        <f>H10+I10</f>
        <v>409</v>
      </c>
      <c r="K10" s="71">
        <v>208</v>
      </c>
      <c r="L10" s="71">
        <v>38</v>
      </c>
      <c r="M10" s="72">
        <f t="shared" ref="M10:M12" si="0">K10+L10</f>
        <v>246</v>
      </c>
      <c r="N10" s="71">
        <v>46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28</v>
      </c>
      <c r="G11" s="68">
        <v>0</v>
      </c>
      <c r="H11" s="69">
        <f t="shared" ref="H11:H22" si="1">F11+G11</f>
        <v>28</v>
      </c>
      <c r="I11" s="70">
        <v>0</v>
      </c>
      <c r="J11" s="69">
        <f t="shared" ref="J11:J50" si="2">H11+I11</f>
        <v>28</v>
      </c>
      <c r="K11" s="71">
        <v>1</v>
      </c>
      <c r="L11" s="71">
        <v>1</v>
      </c>
      <c r="M11" s="72">
        <f t="shared" si="0"/>
        <v>2</v>
      </c>
      <c r="N11" s="7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27</v>
      </c>
      <c r="G12" s="68">
        <v>0</v>
      </c>
      <c r="H12" s="69">
        <f t="shared" si="1"/>
        <v>27</v>
      </c>
      <c r="I12" s="70">
        <v>0</v>
      </c>
      <c r="J12" s="69">
        <f t="shared" si="2"/>
        <v>27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17</v>
      </c>
      <c r="G13" s="68">
        <v>0</v>
      </c>
      <c r="H13" s="69">
        <f t="shared" si="1"/>
        <v>17</v>
      </c>
      <c r="I13" s="70">
        <v>0</v>
      </c>
      <c r="J13" s="69">
        <f t="shared" si="2"/>
        <v>17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0</v>
      </c>
      <c r="G14" s="68">
        <v>0</v>
      </c>
      <c r="H14" s="69">
        <f t="shared" si="1"/>
        <v>0</v>
      </c>
      <c r="I14" s="70">
        <v>0</v>
      </c>
      <c r="J14" s="69">
        <f t="shared" si="2"/>
        <v>0</v>
      </c>
      <c r="K14" s="71">
        <v>0</v>
      </c>
      <c r="L14" s="71">
        <v>1</v>
      </c>
      <c r="M14" s="72">
        <f t="shared" ref="M14:M22" si="3">K14+L14</f>
        <v>1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16</v>
      </c>
      <c r="G15" s="68">
        <v>0</v>
      </c>
      <c r="H15" s="69">
        <f t="shared" si="1"/>
        <v>16</v>
      </c>
      <c r="I15" s="70">
        <v>0</v>
      </c>
      <c r="J15" s="69">
        <f t="shared" si="2"/>
        <v>16</v>
      </c>
      <c r="K15" s="71">
        <v>1</v>
      </c>
      <c r="L15" s="71">
        <v>1</v>
      </c>
      <c r="M15" s="72">
        <f t="shared" si="3"/>
        <v>2</v>
      </c>
      <c r="N15" s="71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1</v>
      </c>
      <c r="L16" s="71">
        <v>3</v>
      </c>
      <c r="M16" s="72">
        <f t="shared" si="3"/>
        <v>4</v>
      </c>
      <c r="N16" s="71">
        <v>6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8</v>
      </c>
      <c r="G17" s="68">
        <v>0</v>
      </c>
      <c r="H17" s="69">
        <f t="shared" si="1"/>
        <v>8</v>
      </c>
      <c r="I17" s="70">
        <v>0</v>
      </c>
      <c r="J17" s="69">
        <f t="shared" si="2"/>
        <v>8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3</v>
      </c>
      <c r="G18" s="68">
        <v>0</v>
      </c>
      <c r="H18" s="69">
        <f t="shared" si="1"/>
        <v>3</v>
      </c>
      <c r="I18" s="70">
        <v>0</v>
      </c>
      <c r="J18" s="69">
        <f t="shared" si="2"/>
        <v>3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2">
        <v>4</v>
      </c>
      <c r="F19" s="68">
        <v>13</v>
      </c>
      <c r="G19" s="68">
        <v>0</v>
      </c>
      <c r="H19" s="69">
        <f t="shared" si="1"/>
        <v>13</v>
      </c>
      <c r="I19" s="70">
        <v>0</v>
      </c>
      <c r="J19" s="69">
        <f t="shared" si="2"/>
        <v>13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21</v>
      </c>
      <c r="H20" s="69">
        <f t="shared" si="1"/>
        <v>21</v>
      </c>
      <c r="I20" s="70">
        <v>0</v>
      </c>
      <c r="J20" s="69">
        <f t="shared" si="2"/>
        <v>21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13</v>
      </c>
      <c r="H21" s="69">
        <f t="shared" si="1"/>
        <v>13</v>
      </c>
      <c r="I21" s="70">
        <v>0</v>
      </c>
      <c r="J21" s="69">
        <f t="shared" si="2"/>
        <v>13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4</v>
      </c>
      <c r="H22" s="69">
        <f t="shared" si="1"/>
        <v>4</v>
      </c>
      <c r="I22" s="70">
        <v>14</v>
      </c>
      <c r="J22" s="69">
        <f t="shared" si="2"/>
        <v>18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526</v>
      </c>
      <c r="G23" s="69">
        <f>SUM(G10:G22)</f>
        <v>38</v>
      </c>
      <c r="H23" s="80">
        <f>SUM(H10:H22)</f>
        <v>564</v>
      </c>
      <c r="I23" s="69">
        <f t="shared" ref="I23:N23" si="4">SUM(I10:I22)</f>
        <v>14</v>
      </c>
      <c r="J23" s="80">
        <f>SUM(J10:J22)</f>
        <v>578</v>
      </c>
      <c r="K23" s="81">
        <f>SUM(K10:K22)</f>
        <v>213</v>
      </c>
      <c r="L23" s="81">
        <f>SUM(L10:L22)</f>
        <v>45</v>
      </c>
      <c r="M23" s="69">
        <f t="shared" si="4"/>
        <v>258</v>
      </c>
      <c r="N23" s="69">
        <f t="shared" si="4"/>
        <v>56</v>
      </c>
    </row>
    <row r="24" spans="2:14">
      <c r="B24" s="73"/>
      <c r="C24" s="73"/>
      <c r="D24" s="82"/>
      <c r="E24" s="78">
        <v>13</v>
      </c>
      <c r="F24" s="68">
        <v>794</v>
      </c>
      <c r="G24" s="68">
        <v>0</v>
      </c>
      <c r="H24" s="69">
        <f>F24+G24</f>
        <v>794</v>
      </c>
      <c r="I24" s="70">
        <v>0</v>
      </c>
      <c r="J24" s="69">
        <f t="shared" si="2"/>
        <v>794</v>
      </c>
      <c r="K24" s="71">
        <v>377</v>
      </c>
      <c r="L24" s="71">
        <v>124</v>
      </c>
      <c r="M24" s="83">
        <f t="shared" ref="M24:M36" si="5">K24+L24</f>
        <v>501</v>
      </c>
      <c r="N24" s="84">
        <v>159</v>
      </c>
    </row>
    <row r="25" spans="2:14">
      <c r="B25" s="73"/>
      <c r="C25" s="73" t="s">
        <v>0</v>
      </c>
      <c r="D25" s="82"/>
      <c r="E25" s="92">
        <v>12</v>
      </c>
      <c r="F25" s="68">
        <v>32</v>
      </c>
      <c r="G25" s="68">
        <v>0</v>
      </c>
      <c r="H25" s="69">
        <f t="shared" ref="H25:H50" si="6">F25+G25</f>
        <v>32</v>
      </c>
      <c r="I25" s="70">
        <v>0</v>
      </c>
      <c r="J25" s="69">
        <f t="shared" si="2"/>
        <v>32</v>
      </c>
      <c r="K25" s="71">
        <v>1</v>
      </c>
      <c r="L25" s="71">
        <v>4</v>
      </c>
      <c r="M25" s="83">
        <f t="shared" si="5"/>
        <v>5</v>
      </c>
      <c r="N25" s="84">
        <v>4</v>
      </c>
    </row>
    <row r="26" spans="2:14">
      <c r="B26" s="73" t="s">
        <v>7</v>
      </c>
      <c r="C26" s="78"/>
      <c r="D26" s="82"/>
      <c r="E26" s="92">
        <v>11</v>
      </c>
      <c r="F26" s="68">
        <v>54</v>
      </c>
      <c r="G26" s="68">
        <v>0</v>
      </c>
      <c r="H26" s="69">
        <f t="shared" si="6"/>
        <v>54</v>
      </c>
      <c r="I26" s="70">
        <v>0</v>
      </c>
      <c r="J26" s="69">
        <f t="shared" si="2"/>
        <v>54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40</v>
      </c>
      <c r="G27" s="68">
        <v>0</v>
      </c>
      <c r="H27" s="69">
        <f t="shared" si="6"/>
        <v>40</v>
      </c>
      <c r="I27" s="70">
        <v>0</v>
      </c>
      <c r="J27" s="69">
        <f t="shared" si="2"/>
        <v>40</v>
      </c>
      <c r="K27" s="71">
        <v>2</v>
      </c>
      <c r="L27" s="71">
        <v>0</v>
      </c>
      <c r="M27" s="83">
        <f t="shared" si="5"/>
        <v>2</v>
      </c>
      <c r="N27" s="84">
        <v>0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42</v>
      </c>
      <c r="G28" s="68">
        <v>0</v>
      </c>
      <c r="H28" s="69">
        <f t="shared" si="6"/>
        <v>42</v>
      </c>
      <c r="I28" s="70">
        <v>0</v>
      </c>
      <c r="J28" s="69">
        <f t="shared" si="2"/>
        <v>42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7</v>
      </c>
      <c r="G29" s="68">
        <v>0</v>
      </c>
      <c r="H29" s="69">
        <f t="shared" si="6"/>
        <v>7</v>
      </c>
      <c r="I29" s="70">
        <v>0</v>
      </c>
      <c r="J29" s="69">
        <f t="shared" si="2"/>
        <v>7</v>
      </c>
      <c r="K29" s="71">
        <v>0</v>
      </c>
      <c r="L29" s="71">
        <v>2</v>
      </c>
      <c r="M29" s="83">
        <f t="shared" si="5"/>
        <v>2</v>
      </c>
      <c r="N29" s="84">
        <v>3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15</v>
      </c>
      <c r="G30" s="68">
        <v>0</v>
      </c>
      <c r="H30" s="69">
        <f t="shared" si="6"/>
        <v>15</v>
      </c>
      <c r="I30" s="70">
        <v>0</v>
      </c>
      <c r="J30" s="69">
        <f t="shared" si="2"/>
        <v>15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</v>
      </c>
      <c r="G31" s="68">
        <v>0</v>
      </c>
      <c r="H31" s="69">
        <f t="shared" si="6"/>
        <v>2</v>
      </c>
      <c r="I31" s="70">
        <v>0</v>
      </c>
      <c r="J31" s="69">
        <f t="shared" si="2"/>
        <v>2</v>
      </c>
      <c r="K31" s="71">
        <v>0</v>
      </c>
      <c r="L31" s="71">
        <v>2</v>
      </c>
      <c r="M31" s="83">
        <f t="shared" si="5"/>
        <v>2</v>
      </c>
      <c r="N31" s="84">
        <v>5</v>
      </c>
    </row>
    <row r="32" spans="2:14">
      <c r="B32" s="73" t="s">
        <v>9</v>
      </c>
      <c r="C32" s="79"/>
      <c r="D32" s="82"/>
      <c r="E32" s="92">
        <v>5</v>
      </c>
      <c r="F32" s="68">
        <v>5</v>
      </c>
      <c r="G32" s="68">
        <v>0</v>
      </c>
      <c r="H32" s="69">
        <f t="shared" si="6"/>
        <v>5</v>
      </c>
      <c r="I32" s="70">
        <v>0</v>
      </c>
      <c r="J32" s="69">
        <f t="shared" si="2"/>
        <v>5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2">
        <v>4</v>
      </c>
      <c r="F33" s="68">
        <v>12</v>
      </c>
      <c r="G33" s="68">
        <v>0</v>
      </c>
      <c r="H33" s="69">
        <f t="shared" si="6"/>
        <v>12</v>
      </c>
      <c r="I33" s="70">
        <v>0</v>
      </c>
      <c r="J33" s="69">
        <f t="shared" si="2"/>
        <v>12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36</v>
      </c>
      <c r="H34" s="69">
        <f t="shared" si="6"/>
        <v>36</v>
      </c>
      <c r="I34" s="70">
        <v>0</v>
      </c>
      <c r="J34" s="69">
        <f t="shared" si="2"/>
        <v>36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>
        <v>0</v>
      </c>
      <c r="G35" s="68">
        <v>83</v>
      </c>
      <c r="H35" s="69">
        <f t="shared" si="6"/>
        <v>83</v>
      </c>
      <c r="I35" s="70">
        <v>0</v>
      </c>
      <c r="J35" s="69">
        <f t="shared" si="2"/>
        <v>83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</v>
      </c>
      <c r="H36" s="69">
        <f t="shared" si="6"/>
        <v>1</v>
      </c>
      <c r="I36" s="70">
        <v>47</v>
      </c>
      <c r="J36" s="69">
        <f>H36+I36</f>
        <v>48</v>
      </c>
      <c r="K36" s="71">
        <v>3</v>
      </c>
      <c r="L36" s="71">
        <v>5</v>
      </c>
      <c r="M36" s="83">
        <f t="shared" si="5"/>
        <v>8</v>
      </c>
      <c r="N36" s="84">
        <v>5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1003</v>
      </c>
      <c r="G37" s="69">
        <f t="shared" si="7"/>
        <v>120</v>
      </c>
      <c r="H37" s="85">
        <f t="shared" si="7"/>
        <v>1123</v>
      </c>
      <c r="I37" s="86">
        <f t="shared" si="7"/>
        <v>47</v>
      </c>
      <c r="J37" s="80">
        <f t="shared" si="7"/>
        <v>1170</v>
      </c>
      <c r="K37" s="81">
        <f t="shared" si="7"/>
        <v>385</v>
      </c>
      <c r="L37" s="69">
        <f t="shared" si="7"/>
        <v>141</v>
      </c>
      <c r="M37" s="80">
        <f t="shared" si="7"/>
        <v>526</v>
      </c>
      <c r="N37" s="81">
        <f t="shared" si="7"/>
        <v>181</v>
      </c>
    </row>
    <row r="38" spans="2:14">
      <c r="B38" s="79"/>
      <c r="C38" s="79"/>
      <c r="D38" s="87"/>
      <c r="E38" s="92">
        <v>13</v>
      </c>
      <c r="F38" s="70">
        <v>5</v>
      </c>
      <c r="G38" s="70">
        <v>0</v>
      </c>
      <c r="H38" s="69">
        <f t="shared" si="6"/>
        <v>5</v>
      </c>
      <c r="I38" s="70">
        <v>0</v>
      </c>
      <c r="J38" s="69">
        <f t="shared" si="2"/>
        <v>5</v>
      </c>
      <c r="K38" s="84">
        <v>0</v>
      </c>
      <c r="L38" s="84">
        <v>5</v>
      </c>
      <c r="M38" s="83">
        <f>K38+L38</f>
        <v>5</v>
      </c>
      <c r="N38" s="84">
        <v>5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>
        <v>9</v>
      </c>
      <c r="M52" s="70"/>
      <c r="N52" s="70">
        <v>10</v>
      </c>
    </row>
    <row r="53" spans="2:14" ht="15" customHeight="1">
      <c r="B53" s="109" t="s">
        <v>36</v>
      </c>
      <c r="C53" s="110"/>
      <c r="D53" s="110"/>
      <c r="E53" s="111"/>
      <c r="F53" s="90">
        <f>+F23+F37+F51+F52</f>
        <v>1534</v>
      </c>
      <c r="G53" s="90">
        <f t="shared" ref="G53:J53" si="10">+G23+G37+G51+G52</f>
        <v>158</v>
      </c>
      <c r="H53" s="90">
        <f t="shared" si="10"/>
        <v>1692</v>
      </c>
      <c r="I53" s="90">
        <f t="shared" si="10"/>
        <v>61</v>
      </c>
      <c r="J53" s="90">
        <f t="shared" si="10"/>
        <v>1753</v>
      </c>
      <c r="K53" s="90">
        <f>+K23+K37+K51+K52</f>
        <v>598</v>
      </c>
      <c r="L53" s="90">
        <f t="shared" ref="L53:N53" si="11">+L23+L37+L51+L52</f>
        <v>200</v>
      </c>
      <c r="M53" s="90">
        <f t="shared" si="11"/>
        <v>789</v>
      </c>
      <c r="N53" s="90">
        <f t="shared" si="11"/>
        <v>252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8" t="s">
        <v>71</v>
      </c>
      <c r="D3" s="118"/>
      <c r="E3" s="118"/>
      <c r="F3" s="118"/>
      <c r="G3" s="118"/>
      <c r="H3" s="118"/>
      <c r="I3" s="119"/>
    </row>
    <row r="4" spans="2:14">
      <c r="B4" s="55" t="s">
        <v>41</v>
      </c>
      <c r="C4" s="56"/>
      <c r="D4" s="57">
        <v>45777</v>
      </c>
      <c r="E4" s="58"/>
      <c r="F4" s="58"/>
      <c r="G4" s="59"/>
      <c r="H4" s="59"/>
      <c r="I4" s="60"/>
    </row>
    <row r="5" spans="2:14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21" t="s">
        <v>37</v>
      </c>
      <c r="C7" s="122"/>
      <c r="D7" s="122"/>
      <c r="E7" s="123"/>
      <c r="F7" s="130" t="s">
        <v>33</v>
      </c>
      <c r="G7" s="131"/>
      <c r="H7" s="131"/>
      <c r="I7" s="131"/>
      <c r="J7" s="132"/>
      <c r="K7" s="130" t="s">
        <v>28</v>
      </c>
      <c r="L7" s="131"/>
      <c r="M7" s="131"/>
      <c r="N7" s="132"/>
    </row>
    <row r="8" spans="2:14" ht="15" customHeight="1">
      <c r="B8" s="124"/>
      <c r="C8" s="125"/>
      <c r="D8" s="125"/>
      <c r="E8" s="126"/>
      <c r="F8" s="130" t="s">
        <v>13</v>
      </c>
      <c r="G8" s="131"/>
      <c r="H8" s="132"/>
      <c r="I8" s="112" t="s">
        <v>14</v>
      </c>
      <c r="J8" s="112" t="s">
        <v>15</v>
      </c>
      <c r="K8" s="112" t="s">
        <v>30</v>
      </c>
      <c r="L8" s="112" t="s">
        <v>31</v>
      </c>
      <c r="M8" s="112" t="s">
        <v>15</v>
      </c>
      <c r="N8" s="112" t="s">
        <v>29</v>
      </c>
    </row>
    <row r="9" spans="2:14" ht="24">
      <c r="B9" s="127"/>
      <c r="C9" s="128"/>
      <c r="D9" s="128"/>
      <c r="E9" s="129"/>
      <c r="F9" s="91" t="s">
        <v>16</v>
      </c>
      <c r="G9" s="91" t="s">
        <v>17</v>
      </c>
      <c r="H9" s="91" t="s">
        <v>23</v>
      </c>
      <c r="I9" s="133"/>
      <c r="J9" s="133"/>
      <c r="K9" s="114"/>
      <c r="L9" s="114"/>
      <c r="M9" s="113"/>
      <c r="N9" s="114"/>
    </row>
    <row r="10" spans="2:14">
      <c r="B10" s="64"/>
      <c r="C10" s="65"/>
      <c r="D10" s="66"/>
      <c r="E10" s="67">
        <v>13</v>
      </c>
      <c r="F10" s="68">
        <v>275</v>
      </c>
      <c r="G10" s="68">
        <v>0</v>
      </c>
      <c r="H10" s="69">
        <f>F10+G10</f>
        <v>275</v>
      </c>
      <c r="I10" s="70">
        <v>0</v>
      </c>
      <c r="J10" s="69">
        <f>H10+I10</f>
        <v>275</v>
      </c>
      <c r="K10" s="71">
        <v>157</v>
      </c>
      <c r="L10" s="71">
        <v>23</v>
      </c>
      <c r="M10" s="72">
        <f t="shared" ref="M10:M12" si="0">K10+L10</f>
        <v>180</v>
      </c>
      <c r="N10" s="71">
        <v>27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19</v>
      </c>
      <c r="G11" s="68">
        <v>0</v>
      </c>
      <c r="H11" s="69">
        <f t="shared" ref="H11:H22" si="1">F11+G11</f>
        <v>19</v>
      </c>
      <c r="I11" s="70">
        <v>0</v>
      </c>
      <c r="J11" s="69">
        <f t="shared" ref="J11:J50" si="2">H11+I11</f>
        <v>19</v>
      </c>
      <c r="K11" s="71">
        <v>2</v>
      </c>
      <c r="L11" s="71">
        <v>4</v>
      </c>
      <c r="M11" s="72">
        <f t="shared" si="0"/>
        <v>6</v>
      </c>
      <c r="N11" s="71">
        <v>8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5</v>
      </c>
      <c r="G12" s="68">
        <v>0</v>
      </c>
      <c r="H12" s="69">
        <f t="shared" si="1"/>
        <v>5</v>
      </c>
      <c r="I12" s="70">
        <v>0</v>
      </c>
      <c r="J12" s="69">
        <f t="shared" si="2"/>
        <v>5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3</v>
      </c>
      <c r="G13" s="68">
        <v>0</v>
      </c>
      <c r="H13" s="69">
        <f t="shared" si="1"/>
        <v>3</v>
      </c>
      <c r="I13" s="70">
        <v>0</v>
      </c>
      <c r="J13" s="69">
        <f t="shared" si="2"/>
        <v>3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2</v>
      </c>
      <c r="G14" s="68">
        <v>0</v>
      </c>
      <c r="H14" s="69">
        <f t="shared" si="1"/>
        <v>2</v>
      </c>
      <c r="I14" s="70">
        <v>0</v>
      </c>
      <c r="J14" s="69">
        <f t="shared" si="2"/>
        <v>2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</v>
      </c>
      <c r="G15" s="68">
        <v>0</v>
      </c>
      <c r="H15" s="69">
        <f t="shared" si="1"/>
        <v>1</v>
      </c>
      <c r="I15" s="70">
        <v>0</v>
      </c>
      <c r="J15" s="69">
        <f t="shared" si="2"/>
        <v>1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4</v>
      </c>
      <c r="G16" s="68">
        <v>0</v>
      </c>
      <c r="H16" s="69">
        <f t="shared" si="1"/>
        <v>4</v>
      </c>
      <c r="I16" s="70">
        <v>0</v>
      </c>
      <c r="J16" s="69">
        <f t="shared" si="2"/>
        <v>4</v>
      </c>
      <c r="K16" s="71">
        <v>0</v>
      </c>
      <c r="L16" s="71">
        <v>1</v>
      </c>
      <c r="M16" s="72">
        <f t="shared" si="3"/>
        <v>1</v>
      </c>
      <c r="N16" s="71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2">
        <v>4</v>
      </c>
      <c r="F19" s="68">
        <v>13</v>
      </c>
      <c r="G19" s="68">
        <v>0</v>
      </c>
      <c r="H19" s="69">
        <f t="shared" si="1"/>
        <v>13</v>
      </c>
      <c r="I19" s="70">
        <v>0</v>
      </c>
      <c r="J19" s="69">
        <f t="shared" si="2"/>
        <v>13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10</v>
      </c>
      <c r="H20" s="69">
        <f t="shared" si="1"/>
        <v>10</v>
      </c>
      <c r="I20" s="70">
        <v>0</v>
      </c>
      <c r="J20" s="69">
        <f t="shared" si="2"/>
        <v>10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7</v>
      </c>
      <c r="H21" s="69">
        <f t="shared" si="1"/>
        <v>7</v>
      </c>
      <c r="I21" s="70">
        <v>0</v>
      </c>
      <c r="J21" s="69">
        <f t="shared" si="2"/>
        <v>7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7</v>
      </c>
      <c r="J22" s="69">
        <f t="shared" si="2"/>
        <v>13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15" t="s">
        <v>18</v>
      </c>
      <c r="C23" s="116"/>
      <c r="D23" s="116"/>
      <c r="E23" s="117"/>
      <c r="F23" s="69">
        <f>SUM(F10:F22)</f>
        <v>325</v>
      </c>
      <c r="G23" s="69">
        <f>SUM(G10:G22)</f>
        <v>23</v>
      </c>
      <c r="H23" s="80">
        <f>SUM(H10:H22)</f>
        <v>348</v>
      </c>
      <c r="I23" s="69">
        <f t="shared" ref="I23:N23" si="4">SUM(I10:I22)</f>
        <v>7</v>
      </c>
      <c r="J23" s="80">
        <f>SUM(J10:J22)</f>
        <v>355</v>
      </c>
      <c r="K23" s="81">
        <f>SUM(K10:K22)</f>
        <v>162</v>
      </c>
      <c r="L23" s="81">
        <f>SUM(L10:L22)</f>
        <v>28</v>
      </c>
      <c r="M23" s="69">
        <f t="shared" si="4"/>
        <v>190</v>
      </c>
      <c r="N23" s="69">
        <f t="shared" si="4"/>
        <v>36</v>
      </c>
    </row>
    <row r="24" spans="2:14">
      <c r="B24" s="73"/>
      <c r="C24" s="73"/>
      <c r="D24" s="82"/>
      <c r="E24" s="78">
        <v>13</v>
      </c>
      <c r="F24" s="68">
        <v>413</v>
      </c>
      <c r="G24" s="68">
        <v>0</v>
      </c>
      <c r="H24" s="69">
        <f>F24+G24</f>
        <v>413</v>
      </c>
      <c r="I24" s="70">
        <v>0</v>
      </c>
      <c r="J24" s="69">
        <f t="shared" si="2"/>
        <v>413</v>
      </c>
      <c r="K24" s="71">
        <v>171</v>
      </c>
      <c r="L24" s="71">
        <v>39</v>
      </c>
      <c r="M24" s="83">
        <f t="shared" ref="M24:M36" si="5">K24+L24</f>
        <v>210</v>
      </c>
      <c r="N24" s="84">
        <v>45</v>
      </c>
    </row>
    <row r="25" spans="2:14">
      <c r="B25" s="73"/>
      <c r="C25" s="73" t="s">
        <v>0</v>
      </c>
      <c r="D25" s="82"/>
      <c r="E25" s="92">
        <v>12</v>
      </c>
      <c r="F25" s="68">
        <v>31</v>
      </c>
      <c r="G25" s="68">
        <v>0</v>
      </c>
      <c r="H25" s="69">
        <f t="shared" ref="H25:H50" si="6">F25+G25</f>
        <v>31</v>
      </c>
      <c r="I25" s="70">
        <v>0</v>
      </c>
      <c r="J25" s="69">
        <f t="shared" si="2"/>
        <v>31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92">
        <v>11</v>
      </c>
      <c r="F26" s="68">
        <v>8</v>
      </c>
      <c r="G26" s="68">
        <v>0</v>
      </c>
      <c r="H26" s="69">
        <f t="shared" si="6"/>
        <v>8</v>
      </c>
      <c r="I26" s="70">
        <v>0</v>
      </c>
      <c r="J26" s="69">
        <f t="shared" si="2"/>
        <v>8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3</v>
      </c>
      <c r="G27" s="68">
        <v>0</v>
      </c>
      <c r="H27" s="69">
        <f t="shared" si="6"/>
        <v>3</v>
      </c>
      <c r="I27" s="70">
        <v>0</v>
      </c>
      <c r="J27" s="69">
        <f t="shared" si="2"/>
        <v>3</v>
      </c>
      <c r="K27" s="71">
        <v>2</v>
      </c>
      <c r="L27" s="71">
        <v>1</v>
      </c>
      <c r="M27" s="83">
        <f t="shared" si="5"/>
        <v>3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1</v>
      </c>
      <c r="G28" s="68">
        <v>0</v>
      </c>
      <c r="H28" s="69">
        <f t="shared" si="6"/>
        <v>1</v>
      </c>
      <c r="I28" s="70">
        <v>0</v>
      </c>
      <c r="J28" s="69">
        <f t="shared" si="2"/>
        <v>1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/>
      <c r="G29" s="68">
        <v>0</v>
      </c>
      <c r="H29" s="69">
        <f t="shared" si="6"/>
        <v>0</v>
      </c>
      <c r="I29" s="70">
        <v>0</v>
      </c>
      <c r="J29" s="69">
        <f t="shared" si="2"/>
        <v>0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4</v>
      </c>
      <c r="G30" s="68">
        <v>0</v>
      </c>
      <c r="H30" s="69">
        <f t="shared" si="6"/>
        <v>4</v>
      </c>
      <c r="I30" s="70">
        <v>0</v>
      </c>
      <c r="J30" s="69">
        <f t="shared" si="2"/>
        <v>4</v>
      </c>
      <c r="K30" s="71">
        <v>0</v>
      </c>
      <c r="L30" s="71">
        <v>2</v>
      </c>
      <c r="M30" s="83">
        <f t="shared" si="5"/>
        <v>2</v>
      </c>
      <c r="N30" s="84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</v>
      </c>
      <c r="G31" s="68">
        <v>0</v>
      </c>
      <c r="H31" s="69">
        <f t="shared" si="6"/>
        <v>2</v>
      </c>
      <c r="I31" s="70">
        <v>0</v>
      </c>
      <c r="J31" s="69">
        <f t="shared" si="2"/>
        <v>2</v>
      </c>
      <c r="K31" s="71">
        <v>1</v>
      </c>
      <c r="L31" s="71">
        <v>1</v>
      </c>
      <c r="M31" s="83">
        <f t="shared" si="5"/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92">
        <v>4</v>
      </c>
      <c r="F33" s="68">
        <v>8</v>
      </c>
      <c r="G33" s="68">
        <v>0</v>
      </c>
      <c r="H33" s="69">
        <f t="shared" si="6"/>
        <v>8</v>
      </c>
      <c r="I33" s="70">
        <v>0</v>
      </c>
      <c r="J33" s="69">
        <f t="shared" si="2"/>
        <v>8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33</v>
      </c>
      <c r="H34" s="69">
        <f t="shared" si="6"/>
        <v>33</v>
      </c>
      <c r="I34" s="70">
        <v>0</v>
      </c>
      <c r="J34" s="69">
        <f t="shared" si="2"/>
        <v>33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35</v>
      </c>
      <c r="H35" s="69">
        <f t="shared" si="6"/>
        <v>35</v>
      </c>
      <c r="I35" s="70">
        <v>0</v>
      </c>
      <c r="J35" s="69">
        <f t="shared" si="2"/>
        <v>35</v>
      </c>
      <c r="K35" s="71">
        <v>0</v>
      </c>
      <c r="L35" s="71">
        <v>2</v>
      </c>
      <c r="M35" s="83">
        <f t="shared" si="5"/>
        <v>2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5</v>
      </c>
      <c r="H36" s="69">
        <f t="shared" si="6"/>
        <v>5</v>
      </c>
      <c r="I36" s="70">
        <v>17</v>
      </c>
      <c r="J36" s="69">
        <f>H36+I36</f>
        <v>22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15" t="s">
        <v>19</v>
      </c>
      <c r="C37" s="116"/>
      <c r="D37" s="116"/>
      <c r="E37" s="117"/>
      <c r="F37" s="81">
        <f t="shared" ref="F37:N37" si="7">SUM(F24:F36)</f>
        <v>471</v>
      </c>
      <c r="G37" s="69">
        <f t="shared" si="7"/>
        <v>73</v>
      </c>
      <c r="H37" s="85">
        <f t="shared" si="7"/>
        <v>544</v>
      </c>
      <c r="I37" s="86">
        <f t="shared" si="7"/>
        <v>17</v>
      </c>
      <c r="J37" s="80">
        <f t="shared" si="7"/>
        <v>561</v>
      </c>
      <c r="K37" s="81">
        <f t="shared" si="7"/>
        <v>177</v>
      </c>
      <c r="L37" s="69">
        <f t="shared" si="7"/>
        <v>47</v>
      </c>
      <c r="M37" s="80">
        <f t="shared" si="7"/>
        <v>224</v>
      </c>
      <c r="N37" s="81">
        <f t="shared" si="7"/>
        <v>56</v>
      </c>
    </row>
    <row r="38" spans="2:14">
      <c r="B38" s="79"/>
      <c r="C38" s="79"/>
      <c r="D38" s="87"/>
      <c r="E38" s="92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1</v>
      </c>
      <c r="M39" s="83">
        <f t="shared" ref="M39:M50" si="8">K39+L39</f>
        <v>1</v>
      </c>
      <c r="N39" s="84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15" t="s">
        <v>20</v>
      </c>
      <c r="C51" s="116"/>
      <c r="D51" s="116"/>
      <c r="E51" s="117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115" t="s">
        <v>34</v>
      </c>
      <c r="C52" s="116"/>
      <c r="D52" s="116"/>
      <c r="E52" s="11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09" t="s">
        <v>36</v>
      </c>
      <c r="C53" s="110"/>
      <c r="D53" s="110"/>
      <c r="E53" s="111"/>
      <c r="F53" s="90">
        <f>+F23+F37+F51+F52</f>
        <v>798</v>
      </c>
      <c r="G53" s="90">
        <f t="shared" ref="G53:J53" si="10">+G23+G37+G51+G52</f>
        <v>96</v>
      </c>
      <c r="H53" s="90">
        <f t="shared" si="10"/>
        <v>894</v>
      </c>
      <c r="I53" s="90">
        <f t="shared" si="10"/>
        <v>24</v>
      </c>
      <c r="J53" s="90">
        <f t="shared" si="10"/>
        <v>918</v>
      </c>
      <c r="K53" s="90">
        <f>+K23+K37+K51+K52</f>
        <v>339</v>
      </c>
      <c r="L53" s="90">
        <f t="shared" ref="L53:N53" si="11">+L23+L37+L51+L52</f>
        <v>76</v>
      </c>
      <c r="M53" s="90">
        <f t="shared" si="11"/>
        <v>415</v>
      </c>
      <c r="N53" s="90">
        <f t="shared" si="11"/>
        <v>93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2025-05-14T18:17:44Z</dcterms:modified>
</cp:coreProperties>
</file>