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5" i="8" l="1"/>
  <c r="E17" i="8"/>
  <c r="E16" i="8"/>
  <c r="D18" i="8"/>
  <c r="C18" i="8"/>
  <c r="E14" i="8"/>
  <c r="G18" i="8"/>
  <c r="F18" i="8"/>
  <c r="G25" i="57"/>
  <c r="D25" i="57"/>
  <c r="C25" i="57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C26" i="57" s="1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5" i="56" s="1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G26" i="56" s="1"/>
  <c r="F17" i="56"/>
  <c r="D17" i="56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G26" i="55" s="1"/>
  <c r="F17" i="55"/>
  <c r="D17" i="55"/>
  <c r="D26" i="55" s="1"/>
  <c r="C17" i="55"/>
  <c r="C26" i="55" s="1"/>
  <c r="E16" i="55"/>
  <c r="H16" i="55" s="1"/>
  <c r="E15" i="55"/>
  <c r="H15" i="55" s="1"/>
  <c r="E14" i="55"/>
  <c r="H14" i="55" s="1"/>
  <c r="E13" i="55"/>
  <c r="H13" i="55" s="1"/>
  <c r="G25" i="54"/>
  <c r="D25" i="54"/>
  <c r="C25" i="54"/>
  <c r="E25" i="54" s="1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G26" i="54" s="1"/>
  <c r="F17" i="54"/>
  <c r="D17" i="54"/>
  <c r="D26" i="54" s="1"/>
  <c r="C17" i="54"/>
  <c r="C26" i="54" s="1"/>
  <c r="E16" i="54"/>
  <c r="H16" i="54" s="1"/>
  <c r="E15" i="54"/>
  <c r="H15" i="54" s="1"/>
  <c r="E14" i="54"/>
  <c r="H14" i="54" s="1"/>
  <c r="E13" i="54"/>
  <c r="H13" i="54" s="1"/>
  <c r="G25" i="53"/>
  <c r="D25" i="53"/>
  <c r="C25" i="53"/>
  <c r="E25" i="53" s="1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F17" i="53"/>
  <c r="D17" i="53"/>
  <c r="D26" i="53" s="1"/>
  <c r="C17" i="53"/>
  <c r="C26" i="53" s="1"/>
  <c r="E16" i="53"/>
  <c r="H16" i="53" s="1"/>
  <c r="E15" i="53"/>
  <c r="H15" i="53" s="1"/>
  <c r="E14" i="53"/>
  <c r="H14" i="53" s="1"/>
  <c r="E13" i="53"/>
  <c r="H13" i="53" s="1"/>
  <c r="G25" i="52"/>
  <c r="D25" i="52"/>
  <c r="C25" i="52"/>
  <c r="E25" i="52" s="1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G17" i="52"/>
  <c r="G26" i="52" s="1"/>
  <c r="F17" i="52"/>
  <c r="D17" i="52"/>
  <c r="D26" i="52" s="1"/>
  <c r="C17" i="52"/>
  <c r="C26" i="52" s="1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F17" i="51"/>
  <c r="D17" i="51"/>
  <c r="C17" i="5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G26" i="50" s="1"/>
  <c r="F17" i="50"/>
  <c r="D17" i="50"/>
  <c r="C17" i="50"/>
  <c r="E17" i="50" s="1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G26" i="49" s="1"/>
  <c r="F17" i="49"/>
  <c r="D17" i="49"/>
  <c r="C17" i="49"/>
  <c r="E17" i="49" s="1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F17" i="47"/>
  <c r="D17" i="47"/>
  <c r="D26" i="47" s="1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5" i="46" s="1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F17" i="46"/>
  <c r="D17" i="46"/>
  <c r="D26" i="46" s="1"/>
  <c r="C17" i="46"/>
  <c r="C26" i="46" s="1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4" i="45"/>
  <c r="H24" i="45" s="1"/>
  <c r="E23" i="45"/>
  <c r="H23" i="45" s="1"/>
  <c r="E22" i="45"/>
  <c r="H22" i="45" s="1"/>
  <c r="E21" i="45"/>
  <c r="H21" i="45" s="1"/>
  <c r="E20" i="45"/>
  <c r="H20" i="45" s="1"/>
  <c r="E19" i="45"/>
  <c r="H19" i="45" s="1"/>
  <c r="G17" i="45"/>
  <c r="F17" i="45"/>
  <c r="D17" i="45"/>
  <c r="C17" i="45"/>
  <c r="C26" i="45" s="1"/>
  <c r="E16" i="45"/>
  <c r="H16" i="45" s="1"/>
  <c r="E15" i="45"/>
  <c r="H15" i="45" s="1"/>
  <c r="E14" i="45"/>
  <c r="H14" i="45" s="1"/>
  <c r="E13" i="45"/>
  <c r="H13" i="45" s="1"/>
  <c r="G25" i="44"/>
  <c r="D25" i="44"/>
  <c r="C25" i="44"/>
  <c r="E25" i="44" s="1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G26" i="44" s="1"/>
  <c r="F17" i="44"/>
  <c r="D17" i="44"/>
  <c r="D26" i="44" s="1"/>
  <c r="C17" i="44"/>
  <c r="E16" i="44"/>
  <c r="H16" i="44" s="1"/>
  <c r="E15" i="44"/>
  <c r="H15" i="44" s="1"/>
  <c r="E14" i="44"/>
  <c r="H14" i="44" s="1"/>
  <c r="E13" i="44"/>
  <c r="H13" i="44" s="1"/>
  <c r="G25" i="43"/>
  <c r="D25" i="43"/>
  <c r="C25" i="43"/>
  <c r="E25" i="43" s="1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5" i="42" s="1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F17" i="42"/>
  <c r="D17" i="42"/>
  <c r="D26" i="42" s="1"/>
  <c r="C17" i="42"/>
  <c r="E16" i="42"/>
  <c r="H16" i="42" s="1"/>
  <c r="E15" i="42"/>
  <c r="H15" i="42" s="1"/>
  <c r="E14" i="42"/>
  <c r="H14" i="42" s="1"/>
  <c r="E13" i="42"/>
  <c r="H13" i="42" s="1"/>
  <c r="G25" i="41"/>
  <c r="D25" i="41"/>
  <c r="C25" i="41"/>
  <c r="E25" i="41" s="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G26" i="41" s="1"/>
  <c r="F17" i="41"/>
  <c r="D17" i="41"/>
  <c r="C17" i="41"/>
  <c r="E17" i="41" s="1"/>
  <c r="E16" i="41"/>
  <c r="H16" i="41" s="1"/>
  <c r="E15" i="41"/>
  <c r="H15" i="41" s="1"/>
  <c r="E14" i="41"/>
  <c r="H14" i="41" s="1"/>
  <c r="E13" i="41"/>
  <c r="H13" i="41" s="1"/>
  <c r="G25" i="40"/>
  <c r="D25" i="40"/>
  <c r="C25" i="40"/>
  <c r="E25" i="40" s="1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E19" i="40"/>
  <c r="H19" i="40" s="1"/>
  <c r="G17" i="40"/>
  <c r="F17" i="40"/>
  <c r="D17" i="40"/>
  <c r="D26" i="40" s="1"/>
  <c r="C17" i="40"/>
  <c r="E16" i="40"/>
  <c r="H16" i="40" s="1"/>
  <c r="E15" i="40"/>
  <c r="H15" i="40" s="1"/>
  <c r="E14" i="40"/>
  <c r="H14" i="40" s="1"/>
  <c r="E13" i="40"/>
  <c r="H13" i="40" s="1"/>
  <c r="G25" i="39"/>
  <c r="D25" i="39"/>
  <c r="C25" i="39"/>
  <c r="E24" i="39"/>
  <c r="H24" i="39" s="1"/>
  <c r="E23" i="39"/>
  <c r="H23" i="39" s="1"/>
  <c r="E22" i="39"/>
  <c r="H22" i="39" s="1"/>
  <c r="E21" i="39"/>
  <c r="H21" i="39" s="1"/>
  <c r="E20" i="39"/>
  <c r="H20" i="39" s="1"/>
  <c r="E19" i="39"/>
  <c r="H19" i="39" s="1"/>
  <c r="G17" i="39"/>
  <c r="F17" i="39"/>
  <c r="D17" i="39"/>
  <c r="C17" i="39"/>
  <c r="E16" i="39"/>
  <c r="H16" i="39" s="1"/>
  <c r="E15" i="39"/>
  <c r="H15" i="39" s="1"/>
  <c r="E14" i="39"/>
  <c r="H14" i="39" s="1"/>
  <c r="E13" i="39"/>
  <c r="H13" i="39" s="1"/>
  <c r="G25" i="38"/>
  <c r="D25" i="38"/>
  <c r="C25" i="38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G26" i="38" s="1"/>
  <c r="F17" i="38"/>
  <c r="D17" i="38"/>
  <c r="C17" i="38"/>
  <c r="C26" i="38" s="1"/>
  <c r="E16" i="38"/>
  <c r="H16" i="38" s="1"/>
  <c r="E15" i="38"/>
  <c r="H15" i="38" s="1"/>
  <c r="E14" i="38"/>
  <c r="H14" i="38" s="1"/>
  <c r="E13" i="38"/>
  <c r="H13" i="38" s="1"/>
  <c r="G25" i="37"/>
  <c r="D25" i="37"/>
  <c r="C25" i="37"/>
  <c r="E25" i="37" s="1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G26" i="37" s="1"/>
  <c r="F17" i="37"/>
  <c r="D17" i="37"/>
  <c r="C17" i="37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F17" i="36"/>
  <c r="D17" i="36"/>
  <c r="C17" i="36"/>
  <c r="C26" i="36" s="1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5" i="35" s="1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F17" i="35"/>
  <c r="D17" i="35"/>
  <c r="C17" i="35"/>
  <c r="E16" i="35"/>
  <c r="H16" i="35" s="1"/>
  <c r="E15" i="35"/>
  <c r="H15" i="35" s="1"/>
  <c r="E14" i="35"/>
  <c r="H14" i="35" s="1"/>
  <c r="E13" i="35"/>
  <c r="H13" i="35" s="1"/>
  <c r="G25" i="34"/>
  <c r="D25" i="34"/>
  <c r="C25" i="34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F17" i="34"/>
  <c r="D17" i="34"/>
  <c r="C17" i="34"/>
  <c r="C26" i="34" s="1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5" i="31" s="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C17" i="31"/>
  <c r="E16" i="31"/>
  <c r="H16" i="31" s="1"/>
  <c r="E15" i="31"/>
  <c r="H15" i="31" s="1"/>
  <c r="E14" i="31"/>
  <c r="H14" i="31" s="1"/>
  <c r="E13" i="31"/>
  <c r="H13" i="31" s="1"/>
  <c r="H25" i="42" l="1"/>
  <c r="G26" i="42"/>
  <c r="C26" i="42"/>
  <c r="G26" i="45"/>
  <c r="D26" i="45"/>
  <c r="E25" i="45"/>
  <c r="H25" i="45" s="1"/>
  <c r="E25" i="50"/>
  <c r="H25" i="50" s="1"/>
  <c r="D26" i="50"/>
  <c r="G26" i="34"/>
  <c r="D26" i="34"/>
  <c r="E25" i="34"/>
  <c r="H25" i="34" s="1"/>
  <c r="G26" i="36"/>
  <c r="D26" i="36"/>
  <c r="E25" i="36"/>
  <c r="H25" i="36" s="1"/>
  <c r="H25" i="47"/>
  <c r="G26" i="47"/>
  <c r="G26" i="35"/>
  <c r="C26" i="35"/>
  <c r="D26" i="35"/>
  <c r="E25" i="55"/>
  <c r="H25" i="55" s="1"/>
  <c r="H25" i="56"/>
  <c r="C26" i="56"/>
  <c r="D26" i="56"/>
  <c r="G26" i="53"/>
  <c r="H25" i="53"/>
  <c r="G26" i="40"/>
  <c r="C26" i="40"/>
  <c r="G26" i="39"/>
  <c r="D26" i="39"/>
  <c r="E25" i="39"/>
  <c r="H25" i="39" s="1"/>
  <c r="E17" i="39"/>
  <c r="D26" i="38"/>
  <c r="E25" i="38"/>
  <c r="H25" i="38" s="1"/>
  <c r="D26" i="49"/>
  <c r="E18" i="8"/>
  <c r="H18" i="8" s="1"/>
  <c r="G26" i="51"/>
  <c r="E25" i="51"/>
  <c r="H25" i="51" s="1"/>
  <c r="C26" i="51"/>
  <c r="D26" i="51"/>
  <c r="G26" i="57"/>
  <c r="E25" i="57"/>
  <c r="H25" i="57" s="1"/>
  <c r="D26" i="57"/>
  <c r="C26" i="44"/>
  <c r="H25" i="46"/>
  <c r="G26" i="46"/>
  <c r="C26" i="37"/>
  <c r="D26" i="37"/>
  <c r="G26" i="43"/>
  <c r="H25" i="43"/>
  <c r="C26" i="43"/>
  <c r="D26" i="43"/>
  <c r="D26" i="41"/>
  <c r="E25" i="33"/>
  <c r="H25" i="33" s="1"/>
  <c r="G26" i="33"/>
  <c r="D26" i="33"/>
  <c r="G26" i="31"/>
  <c r="D26" i="31"/>
  <c r="C26" i="31"/>
  <c r="E17" i="57"/>
  <c r="E17" i="56"/>
  <c r="E17" i="55"/>
  <c r="E17" i="54"/>
  <c r="E17" i="53"/>
  <c r="E17" i="52"/>
  <c r="E17" i="51"/>
  <c r="H17" i="50"/>
  <c r="C26" i="50"/>
  <c r="H17" i="49"/>
  <c r="H26" i="49" s="1"/>
  <c r="E26" i="49"/>
  <c r="C26" i="49"/>
  <c r="H17" i="47"/>
  <c r="H26" i="47" s="1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E26" i="39"/>
  <c r="H17" i="39"/>
  <c r="C26" i="39"/>
  <c r="E17" i="38"/>
  <c r="E17" i="37"/>
  <c r="E17" i="36"/>
  <c r="E17" i="35"/>
  <c r="E17" i="34"/>
  <c r="H17" i="33"/>
  <c r="C26" i="33"/>
  <c r="H25" i="31"/>
  <c r="E17" i="31"/>
  <c r="H26" i="50" l="1"/>
  <c r="E26" i="50"/>
  <c r="H26" i="39"/>
  <c r="H26" i="33"/>
  <c r="E26" i="33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<sst xmlns="http://schemas.openxmlformats.org/spreadsheetml/2006/main" count="958" uniqueCount="67">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</sst>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Arial"/>
    </font>
    <font>
      <sz val="9"/>
      <color theme="1"/>
      <name val="Arial"/>
    </font>
    <font>
      <sz val="10"/>
      <color rgb="FF000000"/>
      <name val="Calibri"/>
      <scheme val="minor"/>
    </font>
    <font>
      <sz val="11"/>
      <name val="Calibri"/>
      <family val="2"/>
    </font>
    <font>
      <sz val="10"/>
      <name val="Helvetica Neue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FFFFFF"/>
        <bgColor indexed="64"/>
      </patternFill>
    </fill>
  </fills>
  <borders count="17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</borders>
  <cellStyleXfs count="4232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70" fillId="3" borderId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0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70" fillId="12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71" fillId="13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71" fillId="16" borderId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164" fontId="72" fillId="0" borderId="1"/>
    <xf numFmtId="0" fontId="60" fillId="3" borderId="0" applyNumberFormat="0" applyBorder="0" applyAlignment="0" applyProtection="0"/>
    <xf numFmtId="164" fontId="73" fillId="0" borderId="0">
      <alignment vertical="top"/>
    </xf>
    <xf numFmtId="164" fontId="74" fillId="0" borderId="0">
      <alignment horizontal="right"/>
    </xf>
    <xf numFmtId="164" fontId="74" fillId="0" borderId="0">
      <alignment horizontal="left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5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6" fillId="0" borderId="0"/>
    <xf numFmtId="0" fontId="77" fillId="0" borderId="0"/>
    <xf numFmtId="0" fontId="56" fillId="8" borderId="2" applyNumberFormat="0" applyAlignment="0" applyProtection="0"/>
    <xf numFmtId="0" fontId="56" fillId="8" borderId="2" applyNumberFormat="0" applyAlignment="0" applyProtection="0"/>
    <xf numFmtId="0" fontId="56" fillId="8" borderId="2" applyNumberFormat="0" applyAlignment="0" applyProtection="0"/>
    <xf numFmtId="0" fontId="81" fillId="8" borderId="2"/>
    <xf numFmtId="0" fontId="56" fillId="8" borderId="2" applyNumberFormat="0" applyAlignment="0" applyProtection="0"/>
    <xf numFmtId="0" fontId="56" fillId="8" borderId="2" applyNumberFormat="0" applyAlignment="0" applyProtection="0"/>
    <xf numFmtId="0" fontId="80" fillId="0" borderId="0">
      <alignment vertical="center"/>
    </xf>
    <xf numFmtId="0" fontId="57" fillId="21" borderId="3" applyNumberFormat="0" applyAlignment="0" applyProtection="0"/>
    <xf numFmtId="0" fontId="57" fillId="21" borderId="3" applyNumberFormat="0" applyAlignment="0" applyProtection="0"/>
    <xf numFmtId="0" fontId="82" fillId="21" borderId="3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83" fillId="0" borderId="4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7" fillId="21" borderId="3" applyNumberFormat="0" applyAlignment="0" applyProtection="0"/>
    <xf numFmtId="4" fontId="70" fillId="0" borderId="0"/>
    <xf numFmtId="166" fontId="70" fillId="0" borderId="0"/>
    <xf numFmtId="165" fontId="52" fillId="0" borderId="0" applyBorder="0" applyAlignment="0" applyProtection="0"/>
    <xf numFmtId="165" fontId="52" fillId="0" borderId="0" applyBorder="0" applyAlignment="0" applyProtection="0"/>
    <xf numFmtId="40" fontId="70" fillId="0" borderId="0"/>
    <xf numFmtId="3" fontId="70" fillId="0" borderId="0"/>
    <xf numFmtId="0" fontId="70" fillId="0" borderId="0"/>
    <xf numFmtId="0" fontId="70" fillId="0" borderId="0"/>
    <xf numFmtId="167" fontId="70" fillId="0" borderId="0"/>
    <xf numFmtId="0" fontId="70" fillId="0" borderId="0"/>
    <xf numFmtId="0" fontId="70" fillId="0" borderId="0"/>
    <xf numFmtId="168" fontId="70" fillId="0" borderId="0"/>
    <xf numFmtId="169" fontId="70" fillId="0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71" fillId="17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71" fillId="18" borderId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71" fillId="19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71" fillId="20" borderId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8" borderId="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170" fontId="52" fillId="0" borderId="0" applyFill="0" applyBorder="0" applyAlignment="0" applyProtection="0"/>
    <xf numFmtId="0" fontId="64" fillId="0" borderId="0" applyNumberFormat="0" applyFill="0" applyBorder="0" applyAlignment="0" applyProtection="0"/>
    <xf numFmtId="0" fontId="84" fillId="0" borderId="5">
      <alignment horizontal="center"/>
    </xf>
    <xf numFmtId="2" fontId="70" fillId="0" borderId="0"/>
    <xf numFmtId="2" fontId="70" fillId="0" borderId="0"/>
    <xf numFmtId="0" fontId="85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6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7" fillId="0" borderId="0"/>
    <xf numFmtId="0" fontId="59" fillId="7" borderId="2" applyNumberFormat="0" applyAlignment="0" applyProtection="0"/>
    <xf numFmtId="0" fontId="84" fillId="0" borderId="9">
      <alignment horizontal="center"/>
    </xf>
    <xf numFmtId="0" fontId="88" fillId="0" borderId="10">
      <alignment horizontal="center"/>
    </xf>
    <xf numFmtId="171" fontId="70" fillId="0" borderId="0"/>
    <xf numFmtId="0" fontId="58" fillId="0" borderId="4" applyNumberFormat="0" applyFill="0" applyAlignment="0" applyProtection="0"/>
    <xf numFmtId="165" fontId="70" fillId="0" borderId="0"/>
    <xf numFmtId="172" fontId="52" fillId="0" borderId="0" applyFill="0" applyBorder="0" applyAlignment="0" applyProtection="0"/>
    <xf numFmtId="167" fontId="70" fillId="0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89" fillId="22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4" fillId="0" borderId="0"/>
    <xf numFmtId="0" fontId="52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70" fillId="0" borderId="0"/>
    <xf numFmtId="0" fontId="52" fillId="0" borderId="0"/>
    <xf numFmtId="0" fontId="52" fillId="0" borderId="0"/>
    <xf numFmtId="0" fontId="90" fillId="0" borderId="0"/>
    <xf numFmtId="0" fontId="90" fillId="0" borderId="0"/>
    <xf numFmtId="0" fontId="52" fillId="0" borderId="0"/>
    <xf numFmtId="0" fontId="52" fillId="0" borderId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62" fillId="8" borderId="12" applyNumberFormat="0" applyAlignment="0" applyProtection="0"/>
    <xf numFmtId="10" fontId="70" fillId="0" borderId="0"/>
    <xf numFmtId="173" fontId="78" fillId="0" borderId="0">
      <protection locked="0"/>
    </xf>
    <xf numFmtId="174" fontId="78" fillId="0" borderId="0">
      <protection locked="0"/>
    </xf>
    <xf numFmtId="9" fontId="52" fillId="0" borderId="0" applyFill="0" applyBorder="0" applyAlignment="0" applyProtection="0"/>
    <xf numFmtId="9" fontId="104" fillId="0" borderId="0" applyFont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74" fillId="0" borderId="0"/>
    <xf numFmtId="0" fontId="62" fillId="8" borderId="12" applyNumberFormat="0" applyAlignment="0" applyProtection="0"/>
    <xf numFmtId="0" fontId="62" fillId="8" borderId="12" applyNumberFormat="0" applyAlignment="0" applyProtection="0"/>
    <xf numFmtId="0" fontId="91" fillId="8" borderId="12"/>
    <xf numFmtId="0" fontId="62" fillId="8" borderId="12" applyNumberFormat="0" applyAlignment="0" applyProtection="0"/>
    <xf numFmtId="0" fontId="62" fillId="8" borderId="12" applyNumberFormat="0" applyAlignment="0" applyProtection="0"/>
    <xf numFmtId="38" fontId="70" fillId="0" borderId="0"/>
    <xf numFmtId="38" fontId="92" fillId="0" borderId="13"/>
    <xf numFmtId="175" fontId="90" fillId="0" borderId="0">
      <protection locked="0"/>
    </xf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70" fillId="0" borderId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165" fontId="90" fillId="0" borderId="0"/>
    <xf numFmtId="165" fontId="5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70" fillId="0" borderId="0"/>
    <xf numFmtId="178" fontId="70" fillId="0" borderId="0"/>
    <xf numFmtId="0" fontId="65" fillId="0" borderId="0" applyNumberFormat="0" applyFill="0" applyBorder="0" applyAlignment="0" applyProtection="0"/>
    <xf numFmtId="0" fontId="95" fillId="0" borderId="14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99" fillId="0" borderId="6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101" fillId="0" borderId="7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102" fillId="0" borderId="8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2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7" fillId="0" borderId="15"/>
    <xf numFmtId="2" fontId="96" fillId="0" borderId="0">
      <protection locked="0"/>
    </xf>
    <xf numFmtId="2" fontId="96" fillId="0" borderId="0">
      <protection locked="0"/>
    </xf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98" fillId="0" borderId="16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174" fontId="78" fillId="0" borderId="0">
      <protection locked="0"/>
    </xf>
    <xf numFmtId="179" fontId="78" fillId="0" borderId="0">
      <protection locked="0"/>
    </xf>
    <xf numFmtId="0" fontId="90" fillId="0" borderId="0"/>
    <xf numFmtId="43" fontId="104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3" fontId="70" fillId="0" borderId="0"/>
    <xf numFmtId="0" fontId="63" fillId="0" borderId="0" applyNumberFormat="0" applyFill="0" applyBorder="0" applyAlignment="0" applyProtection="0"/>
    <xf numFmtId="0" fontId="110" fillId="0" borderId="0"/>
    <xf numFmtId="0" fontId="111" fillId="30" borderId="0"/>
    <xf numFmtId="0" fontId="111" fillId="31" borderId="0"/>
    <xf numFmtId="0" fontId="111" fillId="32" borderId="0"/>
    <xf numFmtId="0" fontId="111" fillId="33" borderId="0"/>
    <xf numFmtId="0" fontId="111" fillId="34" borderId="0"/>
    <xf numFmtId="0" fontId="111" fillId="35" borderId="0"/>
    <xf numFmtId="0" fontId="111" fillId="30" borderId="0"/>
    <xf numFmtId="0" fontId="111" fillId="30" borderId="0"/>
    <xf numFmtId="0" fontId="111" fillId="30" borderId="0"/>
    <xf numFmtId="0" fontId="111" fillId="30" borderId="0"/>
    <xf numFmtId="0" fontId="111" fillId="31" borderId="0"/>
    <xf numFmtId="0" fontId="111" fillId="31" borderId="0"/>
    <xf numFmtId="0" fontId="111" fillId="31" borderId="0"/>
    <xf numFmtId="0" fontId="111" fillId="31" borderId="0"/>
    <xf numFmtId="0" fontId="111" fillId="32" borderId="0"/>
    <xf numFmtId="0" fontId="111" fillId="32" borderId="0"/>
    <xf numFmtId="0" fontId="111" fillId="32" borderId="0"/>
    <xf numFmtId="0" fontId="111" fillId="32" borderId="0"/>
    <xf numFmtId="0" fontId="111" fillId="33" borderId="0"/>
    <xf numFmtId="0" fontId="111" fillId="33" borderId="0"/>
    <xf numFmtId="0" fontId="111" fillId="33" borderId="0"/>
    <xf numFmtId="0" fontId="111" fillId="33" borderId="0"/>
    <xf numFmtId="0" fontId="111" fillId="34" borderId="0"/>
    <xf numFmtId="0" fontId="111" fillId="34" borderId="0"/>
    <xf numFmtId="0" fontId="111" fillId="34" borderId="0"/>
    <xf numFmtId="0" fontId="111" fillId="34" borderId="0"/>
    <xf numFmtId="0" fontId="111" fillId="35" borderId="0"/>
    <xf numFmtId="0" fontId="111" fillId="35" borderId="0"/>
    <xf numFmtId="0" fontId="111" fillId="35" borderId="0"/>
    <xf numFmtId="0" fontId="111" fillId="36" borderId="0"/>
    <xf numFmtId="0" fontId="111" fillId="37" borderId="0"/>
    <xf numFmtId="0" fontId="111" fillId="38" borderId="0"/>
    <xf numFmtId="0" fontId="111" fillId="39" borderId="0"/>
    <xf numFmtId="0" fontId="111" fillId="33" borderId="0"/>
    <xf numFmtId="0" fontId="111" fillId="37" borderId="0"/>
    <xf numFmtId="0" fontId="111" fillId="40" borderId="0"/>
    <xf numFmtId="0" fontId="111" fillId="37" borderId="0"/>
    <xf numFmtId="0" fontId="111" fillId="37" borderId="0"/>
    <xf numFmtId="0" fontId="111" fillId="37" borderId="0"/>
    <xf numFmtId="0" fontId="111" fillId="37" borderId="0"/>
    <xf numFmtId="0" fontId="111" fillId="38" borderId="0"/>
    <xf numFmtId="0" fontId="111" fillId="38" borderId="0"/>
    <xf numFmtId="0" fontId="111" fillId="38" borderId="0"/>
    <xf numFmtId="0" fontId="111" fillId="38" borderId="0"/>
    <xf numFmtId="0" fontId="111" fillId="39" borderId="0"/>
    <xf numFmtId="0" fontId="111" fillId="39" borderId="0"/>
    <xf numFmtId="0" fontId="111" fillId="39" borderId="0"/>
    <xf numFmtId="0" fontId="111" fillId="39" borderId="0"/>
    <xf numFmtId="0" fontId="111" fillId="33" borderId="0"/>
    <xf numFmtId="0" fontId="111" fillId="33" borderId="0"/>
    <xf numFmtId="0" fontId="111" fillId="33" borderId="0"/>
    <xf numFmtId="0" fontId="111" fillId="33" borderId="0"/>
    <xf numFmtId="0" fontId="111" fillId="37" borderId="0"/>
    <xf numFmtId="0" fontId="111" fillId="37" borderId="0"/>
    <xf numFmtId="0" fontId="111" fillId="37" borderId="0"/>
    <xf numFmtId="0" fontId="111" fillId="37" borderId="0"/>
    <xf numFmtId="0" fontId="111" fillId="40" borderId="0"/>
    <xf numFmtId="0" fontId="111" fillId="40" borderId="0"/>
    <xf numFmtId="0" fontId="111" fillId="40" borderId="0"/>
    <xf numFmtId="0" fontId="111" fillId="40" borderId="0"/>
    <xf numFmtId="0" fontId="112" fillId="41" borderId="0"/>
    <xf numFmtId="0" fontId="112" fillId="38" borderId="0"/>
    <xf numFmtId="0" fontId="112" fillId="39" borderId="0"/>
    <xf numFmtId="0" fontId="112" fillId="42" borderId="0"/>
    <xf numFmtId="0" fontId="112" fillId="43" borderId="0"/>
    <xf numFmtId="0" fontId="112" fillId="44" borderId="0"/>
    <xf numFmtId="0" fontId="112" fillId="41" borderId="0"/>
    <xf numFmtId="0" fontId="112" fillId="41" borderId="0"/>
    <xf numFmtId="0" fontId="112" fillId="41" borderId="0"/>
    <xf numFmtId="0" fontId="112" fillId="41" borderId="0"/>
    <xf numFmtId="0" fontId="112" fillId="38" borderId="0"/>
    <xf numFmtId="0" fontId="112" fillId="38" borderId="0"/>
    <xf numFmtId="0" fontId="112" fillId="38" borderId="0"/>
    <xf numFmtId="0" fontId="112" fillId="38" borderId="0"/>
    <xf numFmtId="0" fontId="112" fillId="39" borderId="0"/>
    <xf numFmtId="0" fontId="112" fillId="39" borderId="0"/>
    <xf numFmtId="0" fontId="112" fillId="39" borderId="0"/>
    <xf numFmtId="0" fontId="112" fillId="39" borderId="0"/>
    <xf numFmtId="0" fontId="112" fillId="42" borderId="0"/>
    <xf numFmtId="0" fontId="112" fillId="42" borderId="0"/>
    <xf numFmtId="0" fontId="112" fillId="42" borderId="0"/>
    <xf numFmtId="0" fontId="112" fillId="42" borderId="0"/>
    <xf numFmtId="0" fontId="112" fillId="43" borderId="0"/>
    <xf numFmtId="0" fontId="112" fillId="43" borderId="0"/>
    <xf numFmtId="0" fontId="112" fillId="43" borderId="0"/>
    <xf numFmtId="0" fontId="112" fillId="43" borderId="0"/>
    <xf numFmtId="0" fontId="112" fillId="44" borderId="0"/>
    <xf numFmtId="0" fontId="112" fillId="44" borderId="0"/>
    <xf numFmtId="0" fontId="112" fillId="44" borderId="0"/>
    <xf numFmtId="0" fontId="112" fillId="44" borderId="0"/>
    <xf numFmtId="0" fontId="112" fillId="45" borderId="0"/>
    <xf numFmtId="0" fontId="112" fillId="46" borderId="0"/>
    <xf numFmtId="0" fontId="112" fillId="47" borderId="0"/>
    <xf numFmtId="0" fontId="112" fillId="42" borderId="0"/>
    <xf numFmtId="0" fontId="112" fillId="43" borderId="0"/>
    <xf numFmtId="0" fontId="112" fillId="48" borderId="0"/>
    <xf numFmtId="180" fontId="113" fillId="0" borderId="25"/>
    <xf numFmtId="0" fontId="114" fillId="31" borderId="0"/>
    <xf numFmtId="180" fontId="115" fillId="0" borderId="0">
      <alignment vertical="top"/>
    </xf>
    <xf numFmtId="180" fontId="116" fillId="0" borderId="0">
      <alignment horizontal="right"/>
    </xf>
    <xf numFmtId="180" fontId="116" fillId="0" borderId="0">
      <alignment horizontal="left"/>
    </xf>
    <xf numFmtId="0" fontId="117" fillId="32" borderId="0"/>
    <xf numFmtId="0" fontId="117" fillId="32" borderId="0"/>
    <xf numFmtId="0" fontId="117" fillId="32" borderId="0"/>
    <xf numFmtId="0" fontId="117" fillId="32" borderId="0"/>
    <xf numFmtId="2" fontId="118" fillId="0" borderId="0">
      <protection locked="0"/>
    </xf>
    <xf numFmtId="2" fontId="119" fillId="0" borderId="0">
      <protection locked="0"/>
    </xf>
    <xf numFmtId="0" fontId="120" fillId="0" borderId="0"/>
    <xf numFmtId="0" fontId="121" fillId="0" borderId="0"/>
    <xf numFmtId="0" fontId="122" fillId="36" borderId="26"/>
    <xf numFmtId="0" fontId="122" fillId="36" borderId="26"/>
    <xf numFmtId="0" fontId="122" fillId="36" borderId="26"/>
    <xf numFmtId="0" fontId="122" fillId="36" borderId="26"/>
    <xf numFmtId="0" fontId="122" fillId="36" borderId="26"/>
    <xf numFmtId="0" fontId="123" fillId="0" borderId="0">
      <alignment vertical="center"/>
    </xf>
    <xf numFmtId="0" fontId="124" fillId="49" borderId="27"/>
    <xf numFmtId="0" fontId="124" fillId="49" borderId="27"/>
    <xf numFmtId="0" fontId="124" fillId="49" borderId="27"/>
    <xf numFmtId="0" fontId="124" fillId="49" borderId="27"/>
    <xf numFmtId="0" fontId="125" fillId="0" borderId="28"/>
    <xf numFmtId="0" fontId="125" fillId="0" borderId="28"/>
    <xf numFmtId="0" fontId="125" fillId="0" borderId="28"/>
    <xf numFmtId="0" fontId="125" fillId="0" borderId="28"/>
    <xf numFmtId="0" fontId="124" fillId="49" borderId="27"/>
    <xf numFmtId="4" fontId="111" fillId="0" borderId="0"/>
    <xf numFmtId="181" fontId="126" fillId="0" borderId="0"/>
    <xf numFmtId="181" fontId="126" fillId="0" borderId="0"/>
    <xf numFmtId="3" fontId="111" fillId="0" borderId="0"/>
    <xf numFmtId="182" fontId="111" fillId="0" borderId="0"/>
    <xf numFmtId="0" fontId="111" fillId="0" borderId="0"/>
    <xf numFmtId="0" fontId="111" fillId="0" borderId="0"/>
    <xf numFmtId="168" fontId="111" fillId="0" borderId="0"/>
    <xf numFmtId="183" fontId="111" fillId="0" borderId="0"/>
    <xf numFmtId="0" fontId="112" fillId="45" borderId="0"/>
    <xf numFmtId="0" fontId="112" fillId="45" borderId="0"/>
    <xf numFmtId="0" fontId="112" fillId="45" borderId="0"/>
    <xf numFmtId="0" fontId="112" fillId="45" borderId="0"/>
    <xf numFmtId="0" fontId="112" fillId="46" borderId="0"/>
    <xf numFmtId="0" fontId="112" fillId="46" borderId="0"/>
    <xf numFmtId="0" fontId="112" fillId="46" borderId="0"/>
    <xf numFmtId="0" fontId="112" fillId="46" borderId="0"/>
    <xf numFmtId="0" fontId="112" fillId="47" borderId="0"/>
    <xf numFmtId="0" fontId="112" fillId="47" borderId="0"/>
    <xf numFmtId="0" fontId="112" fillId="47" borderId="0"/>
    <xf numFmtId="0" fontId="112" fillId="47" borderId="0"/>
    <xf numFmtId="0" fontId="112" fillId="42" borderId="0"/>
    <xf numFmtId="0" fontId="112" fillId="42" borderId="0"/>
    <xf numFmtId="0" fontId="112" fillId="42" borderId="0"/>
    <xf numFmtId="0" fontId="112" fillId="42" borderId="0"/>
    <xf numFmtId="0" fontId="112" fillId="43" borderId="0"/>
    <xf numFmtId="0" fontId="112" fillId="43" borderId="0"/>
    <xf numFmtId="0" fontId="112" fillId="43" borderId="0"/>
    <xf numFmtId="0" fontId="112" fillId="43" borderId="0"/>
    <xf numFmtId="0" fontId="112" fillId="48" borderId="0"/>
    <xf numFmtId="0" fontId="112" fillId="48" borderId="0"/>
    <xf numFmtId="0" fontId="112" fillId="48" borderId="0"/>
    <xf numFmtId="0" fontId="112" fillId="48" borderId="0"/>
    <xf numFmtId="0" fontId="127" fillId="35" borderId="26"/>
    <xf numFmtId="0" fontId="127" fillId="35" borderId="26"/>
    <xf numFmtId="0" fontId="127" fillId="35" borderId="26"/>
    <xf numFmtId="0" fontId="127" fillId="36" borderId="26"/>
    <xf numFmtId="184" fontId="126" fillId="0" borderId="0"/>
    <xf numFmtId="0" fontId="126" fillId="0" borderId="0"/>
    <xf numFmtId="0" fontId="128" fillId="0" borderId="0"/>
    <xf numFmtId="0" fontId="129" fillId="0" borderId="29">
      <alignment horizontal="center"/>
    </xf>
    <xf numFmtId="2" fontId="111" fillId="0" borderId="0"/>
    <xf numFmtId="2" fontId="111" fillId="0" borderId="0"/>
    <xf numFmtId="0" fontId="130" fillId="0" borderId="0">
      <alignment horizontal="left"/>
    </xf>
    <xf numFmtId="0" fontId="117" fillId="32" borderId="0"/>
    <xf numFmtId="0" fontId="131" fillId="0" borderId="0">
      <alignment horizontal="center"/>
    </xf>
    <xf numFmtId="0" fontId="132" fillId="0" borderId="30"/>
    <xf numFmtId="0" fontId="133" fillId="0" borderId="31"/>
    <xf numFmtId="0" fontId="134" fillId="0" borderId="32"/>
    <xf numFmtId="0" fontId="134" fillId="0" borderId="0"/>
    <xf numFmtId="0" fontId="131" fillId="0" borderId="0">
      <alignment horizontal="center" textRotation="90"/>
    </xf>
    <xf numFmtId="0" fontId="114" fillId="31" borderId="0"/>
    <xf numFmtId="0" fontId="114" fillId="31" borderId="0"/>
    <xf numFmtId="0" fontId="114" fillId="31" borderId="0"/>
    <xf numFmtId="0" fontId="114" fillId="31" borderId="0"/>
    <xf numFmtId="0" fontId="113" fillId="0" borderId="0"/>
    <xf numFmtId="0" fontId="127" fillId="35" borderId="26"/>
    <xf numFmtId="171" fontId="111" fillId="0" borderId="0"/>
    <xf numFmtId="0" fontId="125" fillId="0" borderId="28"/>
    <xf numFmtId="185" fontId="126" fillId="0" borderId="0"/>
    <xf numFmtId="182" fontId="111" fillId="0" borderId="0"/>
    <xf numFmtId="0" fontId="135" fillId="50" borderId="0"/>
    <xf numFmtId="0" fontId="135" fillId="50" borderId="0"/>
    <xf numFmtId="0" fontId="135" fillId="50" borderId="0"/>
    <xf numFmtId="0" fontId="135" fillId="50" borderId="0"/>
    <xf numFmtId="0" fontId="135" fillId="5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51" borderId="33"/>
    <xf numFmtId="0" fontId="126" fillId="51" borderId="33"/>
    <xf numFmtId="0" fontId="126" fillId="51" borderId="33"/>
    <xf numFmtId="0" fontId="126" fillId="51" borderId="33"/>
    <xf numFmtId="0" fontId="126" fillId="51" borderId="33"/>
    <xf numFmtId="0" fontId="136" fillId="36" borderId="34"/>
    <xf numFmtId="173" fontId="118" fillId="0" borderId="0">
      <protection locked="0"/>
    </xf>
    <xf numFmtId="186" fontId="118" fillId="0" borderId="0">
      <protection locked="0"/>
    </xf>
    <xf numFmtId="9" fontId="126" fillId="0" borderId="0"/>
    <xf numFmtId="9" fontId="137" fillId="0" borderId="0"/>
    <xf numFmtId="9" fontId="111" fillId="0" borderId="0"/>
    <xf numFmtId="9" fontId="126" fillId="0" borderId="0"/>
    <xf numFmtId="9" fontId="111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0" fontId="138" fillId="0" borderId="0"/>
    <xf numFmtId="187" fontId="138" fillId="0" borderId="0"/>
    <xf numFmtId="0" fontId="116" fillId="0" borderId="0"/>
    <xf numFmtId="0" fontId="136" fillId="36" borderId="34"/>
    <xf numFmtId="0" fontId="136" fillId="36" borderId="34"/>
    <xf numFmtId="0" fontId="136" fillId="36" borderId="34"/>
    <xf numFmtId="0" fontId="136" fillId="36" borderId="34"/>
    <xf numFmtId="188" fontId="111" fillId="0" borderId="0"/>
    <xf numFmtId="188" fontId="139" fillId="0" borderId="35"/>
    <xf numFmtId="175" fontId="126" fillId="0" borderId="0">
      <protection locked="0"/>
    </xf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11" fillId="0" borderId="0"/>
    <xf numFmtId="189" fontId="126" fillId="0" borderId="0"/>
    <xf numFmtId="181" fontId="126" fillId="0" borderId="0"/>
    <xf numFmtId="0" fontId="126" fillId="0" borderId="0"/>
    <xf numFmtId="181" fontId="126" fillId="0" borderId="0"/>
    <xf numFmtId="181" fontId="126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177" fontId="111" fillId="0" borderId="0"/>
    <xf numFmtId="178" fontId="111" fillId="0" borderId="0"/>
    <xf numFmtId="0" fontId="141" fillId="0" borderId="0"/>
    <xf numFmtId="0" fontId="142" fillId="0" borderId="36"/>
    <xf numFmtId="0" fontId="132" fillId="0" borderId="30"/>
    <xf numFmtId="0" fontId="132" fillId="0" borderId="30"/>
    <xf numFmtId="0" fontId="132" fillId="0" borderId="30"/>
    <xf numFmtId="0" fontId="132" fillId="0" borderId="30"/>
    <xf numFmtId="0" fontId="132" fillId="0" borderId="30"/>
    <xf numFmtId="0" fontId="143" fillId="0" borderId="0"/>
    <xf numFmtId="0" fontId="141" fillId="0" borderId="0"/>
    <xf numFmtId="0" fontId="133" fillId="0" borderId="31"/>
    <xf numFmtId="0" fontId="133" fillId="0" borderId="31"/>
    <xf numFmtId="0" fontId="133" fillId="0" borderId="31"/>
    <xf numFmtId="0" fontId="133" fillId="0" borderId="31"/>
    <xf numFmtId="0" fontId="134" fillId="0" borderId="32"/>
    <xf numFmtId="0" fontId="134" fillId="0" borderId="32"/>
    <xf numFmtId="0" fontId="134" fillId="0" borderId="32"/>
    <xf numFmtId="0" fontId="134" fillId="0" borderId="32"/>
    <xf numFmtId="0" fontId="134" fillId="0" borderId="0"/>
    <xf numFmtId="0" fontId="134" fillId="0" borderId="0"/>
    <xf numFmtId="0" fontId="134" fillId="0" borderId="0"/>
    <xf numFmtId="0" fontId="13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2" fontId="144" fillId="0" borderId="0">
      <protection locked="0"/>
    </xf>
    <xf numFmtId="2" fontId="144" fillId="0" borderId="0">
      <protection locked="0"/>
    </xf>
    <xf numFmtId="0" fontId="145" fillId="0" borderId="37"/>
    <xf numFmtId="0" fontId="145" fillId="0" borderId="37"/>
    <xf numFmtId="0" fontId="145" fillId="0" borderId="37"/>
    <xf numFmtId="0" fontId="145" fillId="0" borderId="37"/>
    <xf numFmtId="186" fontId="118" fillId="0" borderId="0">
      <protection locked="0"/>
    </xf>
    <xf numFmtId="190" fontId="118" fillId="0" borderId="0">
      <protection locked="0"/>
    </xf>
    <xf numFmtId="0" fontId="126" fillId="0" borderId="0"/>
    <xf numFmtId="189" fontId="137" fillId="0" borderId="0"/>
    <xf numFmtId="181" fontId="126" fillId="0" borderId="0"/>
    <xf numFmtId="189" fontId="126" fillId="0" borderId="0"/>
    <xf numFmtId="181" fontId="126" fillId="0" borderId="0"/>
    <xf numFmtId="189" fontId="126" fillId="0" borderId="0"/>
    <xf numFmtId="3" fontId="111" fillId="0" borderId="0"/>
    <xf numFmtId="0" fontId="140" fillId="0" borderId="0"/>
    <xf numFmtId="43" fontId="53" fillId="0" borderId="0" applyFont="0" applyFill="0" applyBorder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9" fontId="53" fillId="0" borderId="0" applyFont="0" applyFill="0" applyBorder="0" applyAlignment="0" applyProtection="0"/>
    <xf numFmtId="0" fontId="53" fillId="0" borderId="0"/>
    <xf numFmtId="4" fontId="111" fillId="0" borderId="0"/>
    <xf numFmtId="0" fontId="50" fillId="0" borderId="0"/>
    <xf numFmtId="0" fontId="146" fillId="52" borderId="0" applyBorder="0" applyProtection="0"/>
    <xf numFmtId="0" fontId="111" fillId="0" borderId="0"/>
    <xf numFmtId="9" fontId="50" fillId="0" borderId="0" applyFont="0" applyFill="0" applyBorder="0" applyAlignment="0" applyProtection="0"/>
    <xf numFmtId="0" fontId="142" fillId="0" borderId="36"/>
    <xf numFmtId="43" fontId="50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46" fillId="52" borderId="0" applyBorder="0" applyProtection="0"/>
    <xf numFmtId="176" fontId="52" fillId="0" borderId="0" applyFill="0" applyBorder="0" applyAlignment="0" applyProtection="0"/>
    <xf numFmtId="0" fontId="146" fillId="52" borderId="0" applyBorder="0" applyProtection="0"/>
    <xf numFmtId="0" fontId="146" fillId="52" borderId="0" applyBorder="0" applyProtection="0"/>
    <xf numFmtId="0" fontId="49" fillId="0" borderId="0"/>
    <xf numFmtId="0" fontId="150" fillId="0" borderId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9" fillId="0" borderId="42" applyNumberFormat="0" applyFill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62" fillId="8" borderId="41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2" fillId="23" borderId="40" applyNumberFormat="0" applyAlignment="0" applyProtection="0"/>
    <xf numFmtId="0" fontId="59" fillId="7" borderId="39" applyNumberFormat="0" applyAlignment="0" applyProtection="0"/>
    <xf numFmtId="0" fontId="59" fillId="8" borderId="39" applyNumberFormat="0" applyAlignment="0" applyProtection="0"/>
    <xf numFmtId="0" fontId="59" fillId="7" borderId="39" applyNumberFormat="0" applyAlignment="0" applyProtection="0"/>
    <xf numFmtId="0" fontId="59" fillId="7" borderId="39" applyNumberFormat="0" applyAlignment="0" applyProtection="0"/>
    <xf numFmtId="0" fontId="59" fillId="7" borderId="39" applyNumberFormat="0" applyAlignment="0" applyProtection="0"/>
    <xf numFmtId="0" fontId="49" fillId="0" borderId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0" fontId="56" fillId="8" borderId="39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90" fillId="0" borderId="0"/>
    <xf numFmtId="176" fontId="90" fillId="0" borderId="0" applyBorder="0" applyProtection="0"/>
    <xf numFmtId="0" fontId="151" fillId="0" borderId="0"/>
    <xf numFmtId="194" fontId="111" fillId="0" borderId="0"/>
    <xf numFmtId="0" fontId="152" fillId="0" borderId="43"/>
    <xf numFmtId="0" fontId="153" fillId="0" borderId="0">
      <alignment vertical="top"/>
    </xf>
    <xf numFmtId="0" fontId="154" fillId="0" borderId="0">
      <alignment horizontal="right"/>
    </xf>
    <xf numFmtId="0" fontId="154" fillId="0" borderId="0">
      <alignment horizontal="left"/>
    </xf>
    <xf numFmtId="192" fontId="118" fillId="0" borderId="0">
      <protection locked="0"/>
    </xf>
    <xf numFmtId="192" fontId="119" fillId="0" borderId="0">
      <protection locked="0"/>
    </xf>
    <xf numFmtId="191" fontId="155" fillId="0" borderId="0"/>
    <xf numFmtId="191" fontId="156" fillId="0" borderId="0"/>
    <xf numFmtId="191" fontId="157" fillId="0" borderId="0">
      <alignment vertical="center"/>
    </xf>
    <xf numFmtId="0" fontId="124" fillId="49" borderId="34"/>
    <xf numFmtId="0" fontId="124" fillId="49" borderId="34"/>
    <xf numFmtId="0" fontId="124" fillId="49" borderId="34"/>
    <xf numFmtId="0" fontId="124" fillId="49" borderId="34"/>
    <xf numFmtId="0" fontId="125" fillId="0" borderId="44"/>
    <xf numFmtId="0" fontId="125" fillId="0" borderId="44"/>
    <xf numFmtId="0" fontId="125" fillId="0" borderId="44"/>
    <xf numFmtId="0" fontId="125" fillId="0" borderId="44"/>
    <xf numFmtId="0" fontId="124" fillId="49" borderId="34"/>
    <xf numFmtId="194" fontId="111" fillId="0" borderId="0"/>
    <xf numFmtId="195" fontId="158" fillId="0" borderId="0"/>
    <xf numFmtId="195" fontId="158" fillId="0" borderId="0"/>
    <xf numFmtId="193" fontId="111" fillId="0" borderId="0"/>
    <xf numFmtId="196" fontId="111" fillId="0" borderId="0"/>
    <xf numFmtId="191" fontId="111" fillId="0" borderId="0"/>
    <xf numFmtId="191" fontId="111" fillId="0" borderId="0"/>
    <xf numFmtId="197" fontId="158" fillId="0" borderId="0"/>
    <xf numFmtId="191" fontId="158" fillId="0" borderId="0"/>
    <xf numFmtId="191" fontId="159" fillId="0" borderId="45">
      <alignment horizontal="center"/>
    </xf>
    <xf numFmtId="192" fontId="111" fillId="0" borderId="0"/>
    <xf numFmtId="192" fontId="111" fillId="0" borderId="0"/>
    <xf numFmtId="191" fontId="160" fillId="0" borderId="0">
      <alignment horizontal="left"/>
    </xf>
    <xf numFmtId="0" fontId="161" fillId="0" borderId="0">
      <alignment horizontal="center"/>
    </xf>
    <xf numFmtId="0" fontId="132" fillId="0" borderId="46"/>
    <xf numFmtId="0" fontId="133" fillId="0" borderId="47"/>
    <xf numFmtId="0" fontId="134" fillId="0" borderId="48"/>
    <xf numFmtId="0" fontId="161" fillId="0" borderId="0">
      <alignment horizontal="center" textRotation="90"/>
    </xf>
    <xf numFmtId="191" fontId="152" fillId="0" borderId="0"/>
    <xf numFmtId="0" fontId="125" fillId="0" borderId="44"/>
    <xf numFmtId="185" fontId="158" fillId="0" borderId="0"/>
    <xf numFmtId="196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11" fillId="0" borderId="0"/>
    <xf numFmtId="191" fontId="111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191" fontId="158" fillId="0" borderId="0"/>
    <xf numFmtId="0" fontId="158" fillId="51" borderId="33"/>
    <xf numFmtId="0" fontId="158" fillId="51" borderId="33"/>
    <xf numFmtId="0" fontId="158" fillId="51" borderId="33"/>
    <xf numFmtId="0" fontId="158" fillId="51" borderId="33"/>
    <xf numFmtId="0" fontId="158" fillId="51" borderId="33"/>
    <xf numFmtId="198" fontId="158" fillId="0" borderId="0"/>
    <xf numFmtId="198" fontId="151" fillId="0" borderId="0"/>
    <xf numFmtId="198" fontId="111" fillId="0" borderId="0"/>
    <xf numFmtId="198" fontId="158" fillId="0" borderId="0"/>
    <xf numFmtId="198" fontId="111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198" fontId="158" fillId="0" borderId="0"/>
    <xf numFmtId="0" fontId="162" fillId="0" borderId="0"/>
    <xf numFmtId="187" fontId="162" fillId="0" borderId="0"/>
    <xf numFmtId="191" fontId="154" fillId="0" borderId="0"/>
    <xf numFmtId="199" fontId="111" fillId="0" borderId="0"/>
    <xf numFmtId="199" fontId="163" fillId="0" borderId="49"/>
    <xf numFmtId="175" fontId="158" fillId="0" borderId="0">
      <protection locked="0"/>
    </xf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58" fillId="0" borderId="0"/>
    <xf numFmtId="195" fontId="111" fillId="0" borderId="0"/>
    <xf numFmtId="200" fontId="158" fillId="0" borderId="0"/>
    <xf numFmtId="195" fontId="158" fillId="0" borderId="0"/>
    <xf numFmtId="191" fontId="158" fillId="0" borderId="0"/>
    <xf numFmtId="195" fontId="158" fillId="0" borderId="0"/>
    <xf numFmtId="195" fontId="158" fillId="0" borderId="0"/>
    <xf numFmtId="191" fontId="164" fillId="0" borderId="50"/>
    <xf numFmtId="0" fontId="132" fillId="0" borderId="46"/>
    <xf numFmtId="0" fontId="132" fillId="0" borderId="46"/>
    <xf numFmtId="0" fontId="132" fillId="0" borderId="46"/>
    <xf numFmtId="0" fontId="132" fillId="0" borderId="46"/>
    <xf numFmtId="0" fontId="132" fillId="0" borderId="46"/>
    <xf numFmtId="0" fontId="133" fillId="0" borderId="47"/>
    <xf numFmtId="0" fontId="133" fillId="0" borderId="47"/>
    <xf numFmtId="0" fontId="133" fillId="0" borderId="47"/>
    <xf numFmtId="0" fontId="133" fillId="0" borderId="47"/>
    <xf numFmtId="0" fontId="134" fillId="0" borderId="48"/>
    <xf numFmtId="0" fontId="134" fillId="0" borderId="48"/>
    <xf numFmtId="0" fontId="134" fillId="0" borderId="48"/>
    <xf numFmtId="0" fontId="134" fillId="0" borderId="48"/>
    <xf numFmtId="192" fontId="144" fillId="0" borderId="0">
      <protection locked="0"/>
    </xf>
    <xf numFmtId="192" fontId="144" fillId="0" borderId="0">
      <protection locked="0"/>
    </xf>
    <xf numFmtId="0" fontId="145" fillId="0" borderId="51"/>
    <xf numFmtId="0" fontId="145" fillId="0" borderId="51"/>
    <xf numFmtId="0" fontId="145" fillId="0" borderId="51"/>
    <xf numFmtId="0" fontId="145" fillId="0" borderId="51"/>
    <xf numFmtId="191" fontId="158" fillId="0" borderId="0"/>
    <xf numFmtId="200" fontId="151" fillId="0" borderId="0"/>
    <xf numFmtId="195" fontId="158" fillId="0" borderId="0"/>
    <xf numFmtId="200" fontId="158" fillId="0" borderId="0"/>
    <xf numFmtId="195" fontId="158" fillId="0" borderId="0"/>
    <xf numFmtId="200" fontId="158" fillId="0" borderId="0"/>
    <xf numFmtId="193" fontId="111" fillId="0" borderId="0"/>
    <xf numFmtId="191" fontId="164" fillId="0" borderId="50"/>
    <xf numFmtId="0" fontId="48" fillId="0" borderId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9" fillId="0" borderId="55" applyNumberFormat="0" applyFill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62" fillId="8" borderId="54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2" fillId="23" borderId="53" applyNumberFormat="0" applyAlignment="0" applyProtection="0"/>
    <xf numFmtId="0" fontId="59" fillId="7" borderId="52" applyNumberFormat="0" applyAlignment="0" applyProtection="0"/>
    <xf numFmtId="0" fontId="59" fillId="8" borderId="52" applyNumberFormat="0" applyAlignment="0" applyProtection="0"/>
    <xf numFmtId="0" fontId="59" fillId="7" borderId="52" applyNumberFormat="0" applyAlignment="0" applyProtection="0"/>
    <xf numFmtId="0" fontId="59" fillId="7" borderId="52" applyNumberFormat="0" applyAlignment="0" applyProtection="0"/>
    <xf numFmtId="0" fontId="59" fillId="7" borderId="52" applyNumberFormat="0" applyAlignment="0" applyProtection="0"/>
    <xf numFmtId="0" fontId="48" fillId="0" borderId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0" fontId="56" fillId="8" borderId="52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52" fillId="0" borderId="0"/>
    <xf numFmtId="0" fontId="46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70" fillId="0" borderId="0"/>
    <xf numFmtId="0" fontId="70" fillId="5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4" borderId="0" applyNumberFormat="0" applyBorder="0" applyProtection="0"/>
    <xf numFmtId="0" fontId="70" fillId="55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5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4" borderId="0" applyNumberFormat="0" applyBorder="0" applyProtection="0"/>
    <xf numFmtId="0" fontId="70" fillId="55" borderId="0" applyNumberFormat="0" applyBorder="0" applyProtection="0"/>
    <xf numFmtId="0" fontId="70" fillId="55" borderId="0" applyNumberFormat="0" applyBorder="0" applyProtection="0"/>
    <xf numFmtId="0" fontId="70" fillId="55" borderId="0" applyNumberFormat="0" applyBorder="0" applyProtection="0"/>
    <xf numFmtId="0" fontId="70" fillId="56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57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0" fillId="57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86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81" fillId="56" borderId="52" applyNumberFormat="0" applyProtection="0"/>
    <xf numFmtId="0" fontId="82" fillId="58" borderId="3" applyNumberFormat="0" applyProtection="0"/>
    <xf numFmtId="165" fontId="90" fillId="0" borderId="0" applyBorder="0" applyProtection="0"/>
    <xf numFmtId="165" fontId="90" fillId="0" borderId="0" applyBorder="0" applyProtection="0"/>
    <xf numFmtId="0" fontId="81" fillId="56" borderId="52" applyNumberFormat="0" applyProtection="0"/>
    <xf numFmtId="0" fontId="81" fillId="56" borderId="52" applyNumberFormat="0" applyProtection="0"/>
    <xf numFmtId="0" fontId="81" fillId="56" borderId="52" applyNumberFormat="0" applyProtection="0"/>
    <xf numFmtId="0" fontId="81" fillId="56" borderId="52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2" fillId="58" borderId="3" applyNumberFormat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165" fillId="55" borderId="52" applyNumberFormat="0" applyProtection="0"/>
    <xf numFmtId="0" fontId="165" fillId="55" borderId="52" applyNumberFormat="0" applyProtection="0"/>
    <xf numFmtId="0" fontId="165" fillId="55" borderId="52" applyNumberFormat="0" applyProtection="0"/>
    <xf numFmtId="0" fontId="165" fillId="56" borderId="52" applyNumberFormat="0" applyProtection="0"/>
    <xf numFmtId="170" fontId="90" fillId="0" borderId="0" applyFill="0" applyBorder="0" applyProtection="0"/>
    <xf numFmtId="0" fontId="90" fillId="0" borderId="0" applyFill="0" applyBorder="0" applyProtection="0"/>
    <xf numFmtId="0" fontId="94" fillId="0" borderId="0" applyNumberFormat="0" applyFill="0" applyBorder="0" applyProtection="0"/>
    <xf numFmtId="0" fontId="75" fillId="4" borderId="0" applyNumberFormat="0" applyBorder="0" applyProtection="0"/>
    <xf numFmtId="0" fontId="99" fillId="0" borderId="6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72" fillId="0" borderId="0"/>
    <xf numFmtId="0" fontId="165" fillId="55" borderId="52" applyNumberFormat="0" applyProtection="0"/>
    <xf numFmtId="0" fontId="83" fillId="0" borderId="4" applyNumberFormat="0" applyFill="0" applyProtection="0"/>
    <xf numFmtId="172" fontId="90" fillId="0" borderId="0" applyFill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166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0" fillId="23" borderId="53" applyNumberFormat="0" applyProtection="0"/>
    <xf numFmtId="0" fontId="91" fillId="56" borderId="54" applyNumberFormat="0" applyProtection="0"/>
    <xf numFmtId="9" fontId="90" fillId="0" borderId="0" applyFill="0" applyBorder="0" applyProtection="0"/>
    <xf numFmtId="9" fontId="7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0" fontId="91" fillId="56" borderId="54" applyNumberFormat="0" applyProtection="0"/>
    <xf numFmtId="0" fontId="91" fillId="56" borderId="54" applyNumberFormat="0" applyProtection="0"/>
    <xf numFmtId="0" fontId="91" fillId="56" borderId="54" applyNumberFormat="0" applyProtection="0"/>
    <xf numFmtId="0" fontId="91" fillId="56" borderId="54" applyNumberFormat="0" applyProtection="0"/>
    <xf numFmtId="201" fontId="70" fillId="0" borderId="0"/>
    <xf numFmtId="201" fontId="92" fillId="0" borderId="13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0" fillId="0" borderId="0"/>
    <xf numFmtId="165" fontId="90" fillId="0" borderId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03" fillId="0" borderId="0" applyNumberFormat="0" applyFill="0" applyBorder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8" fillId="0" borderId="55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167" fillId="0" borderId="0" applyNumberFormat="0" applyFill="0" applyBorder="0" applyProtection="0"/>
    <xf numFmtId="0" fontId="103" fillId="0" borderId="0" applyNumberFormat="0" applyFill="0" applyBorder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176" fontId="7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3" fillId="0" borderId="0" applyNumberFormat="0" applyFill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168" fillId="0" borderId="0"/>
    <xf numFmtId="0" fontId="168" fillId="0" borderId="0"/>
    <xf numFmtId="0" fontId="53" fillId="59" borderId="0" applyNumberFormat="0" applyBorder="0" applyAlignment="0" applyProtection="0"/>
    <xf numFmtId="0" fontId="53" fillId="54" borderId="0" applyNumberFormat="0" applyBorder="0" applyAlignment="0" applyProtection="0"/>
    <xf numFmtId="0" fontId="53" fillId="60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4" fontId="53" fillId="0" borderId="0"/>
    <xf numFmtId="202" fontId="87" fillId="0" borderId="1"/>
    <xf numFmtId="202" fontId="169" fillId="0" borderId="0">
      <alignment vertical="top"/>
    </xf>
    <xf numFmtId="202" fontId="170" fillId="0" borderId="0">
      <alignment horizontal="right"/>
    </xf>
    <xf numFmtId="202" fontId="170" fillId="0" borderId="0">
      <alignment horizontal="left"/>
    </xf>
    <xf numFmtId="2" fontId="173" fillId="0" borderId="0">
      <protection locked="0"/>
    </xf>
    <xf numFmtId="2" fontId="174" fillId="0" borderId="0">
      <protection locked="0"/>
    </xf>
    <xf numFmtId="0" fontId="171" fillId="0" borderId="0"/>
    <xf numFmtId="0" fontId="172" fillId="0" borderId="0"/>
    <xf numFmtId="0" fontId="175" fillId="0" borderId="0">
      <alignment vertical="center"/>
    </xf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0" fontId="57" fillId="58" borderId="3" applyNumberFormat="0" applyAlignment="0" applyProtection="0"/>
    <xf numFmtId="4" fontId="53" fillId="0" borderId="0"/>
    <xf numFmtId="203" fontId="52" fillId="0" borderId="0" applyBorder="0" applyAlignment="0" applyProtection="0"/>
    <xf numFmtId="203" fontId="52" fillId="0" borderId="0" applyBorder="0" applyAlignment="0" applyProtection="0"/>
    <xf numFmtId="3" fontId="53" fillId="0" borderId="0"/>
    <xf numFmtId="167" fontId="53" fillId="0" borderId="0"/>
    <xf numFmtId="0" fontId="53" fillId="0" borderId="0"/>
    <xf numFmtId="0" fontId="53" fillId="0" borderId="0"/>
    <xf numFmtId="168" fontId="53" fillId="0" borderId="0"/>
    <xf numFmtId="169" fontId="53" fillId="0" borderId="0"/>
    <xf numFmtId="0" fontId="59" fillId="60" borderId="52" applyNumberFormat="0" applyAlignment="0" applyProtection="0"/>
    <xf numFmtId="0" fontId="59" fillId="60" borderId="52" applyNumberFormat="0" applyAlignment="0" applyProtection="0"/>
    <xf numFmtId="0" fontId="59" fillId="60" borderId="52" applyNumberFormat="0" applyAlignment="0" applyProtection="0"/>
    <xf numFmtId="204" fontId="52" fillId="0" borderId="0" applyFill="0" applyBorder="0" applyAlignment="0" applyProtection="0"/>
    <xf numFmtId="0" fontId="176" fillId="0" borderId="5">
      <alignment horizontal="center"/>
    </xf>
    <xf numFmtId="2" fontId="53" fillId="0" borderId="0"/>
    <xf numFmtId="2" fontId="53" fillId="0" borderId="0"/>
    <xf numFmtId="0" fontId="177" fillId="0" borderId="0">
      <alignment horizontal="left"/>
    </xf>
    <xf numFmtId="0" fontId="59" fillId="60" borderId="52" applyNumberFormat="0" applyAlignment="0" applyProtection="0"/>
    <xf numFmtId="171" fontId="53" fillId="0" borderId="0"/>
    <xf numFmtId="205" fontId="52" fillId="0" borderId="0" applyFill="0" applyBorder="0" applyAlignment="0" applyProtection="0"/>
    <xf numFmtId="167" fontId="53" fillId="0" borderId="0"/>
    <xf numFmtId="0" fontId="52" fillId="0" borderId="0"/>
    <xf numFmtId="0" fontId="52" fillId="0" borderId="0"/>
    <xf numFmtId="0" fontId="52" fillId="0" borderId="0"/>
    <xf numFmtId="173" fontId="173" fillId="0" borderId="0">
      <protection locked="0"/>
    </xf>
    <xf numFmtId="186" fontId="173" fillId="0" borderId="0">
      <protection locked="0"/>
    </xf>
    <xf numFmtId="9" fontId="178" fillId="0" borderId="0" applyFill="0" applyBorder="0" applyAlignment="0" applyProtection="0"/>
    <xf numFmtId="9" fontId="53" fillId="0" borderId="0"/>
    <xf numFmtId="9" fontId="53" fillId="0" borderId="0"/>
    <xf numFmtId="0" fontId="170" fillId="0" borderId="0"/>
    <xf numFmtId="206" fontId="53" fillId="0" borderId="0"/>
    <xf numFmtId="206" fontId="179" fillId="0" borderId="13"/>
    <xf numFmtId="175" fontId="52" fillId="0" borderId="0">
      <protection locked="0"/>
    </xf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2" fillId="0" borderId="0" applyFill="0" applyBorder="0" applyAlignment="0" applyProtection="0"/>
    <xf numFmtId="203" fontId="53" fillId="0" borderId="0"/>
    <xf numFmtId="207" fontId="52" fillId="0" borderId="0" applyFill="0" applyBorder="0" applyAlignment="0" applyProtection="0"/>
    <xf numFmtId="203" fontId="52" fillId="0" borderId="0"/>
    <xf numFmtId="203" fontId="52" fillId="0" borderId="0"/>
    <xf numFmtId="203" fontId="52" fillId="0" borderId="0"/>
    <xf numFmtId="177" fontId="53" fillId="0" borderId="0"/>
    <xf numFmtId="178" fontId="53" fillId="0" borderId="0"/>
    <xf numFmtId="0" fontId="97" fillId="0" borderId="14"/>
    <xf numFmtId="2" fontId="180" fillId="0" borderId="0">
      <protection locked="0"/>
    </xf>
    <xf numFmtId="2" fontId="180" fillId="0" borderId="0">
      <protection locked="0"/>
    </xf>
    <xf numFmtId="186" fontId="173" fillId="0" borderId="0">
      <protection locked="0"/>
    </xf>
    <xf numFmtId="190" fontId="173" fillId="0" borderId="0">
      <protection locked="0"/>
    </xf>
    <xf numFmtId="0" fontId="52" fillId="0" borderId="0"/>
    <xf numFmtId="207" fontId="178" fillId="0" borderId="0" applyFill="0" applyBorder="0" applyAlignment="0" applyProtection="0"/>
    <xf numFmtId="203" fontId="52" fillId="0" borderId="0" applyFill="0" applyBorder="0" applyAlignment="0" applyProtection="0"/>
    <xf numFmtId="207" fontId="52" fillId="0" borderId="0" applyFill="0" applyBorder="0" applyAlignment="0" applyProtection="0"/>
    <xf numFmtId="203" fontId="52" fillId="0" borderId="0" applyFill="0" applyBorder="0" applyAlignment="0" applyProtection="0"/>
    <xf numFmtId="207" fontId="52" fillId="0" borderId="0" applyFill="0" applyBorder="0" applyAlignment="0" applyProtection="0"/>
    <xf numFmtId="3" fontId="53" fillId="0" borderId="0"/>
    <xf numFmtId="0" fontId="97" fillId="0" borderId="14"/>
    <xf numFmtId="0" fontId="181" fillId="0" borderId="0"/>
    <xf numFmtId="0" fontId="18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52" fillId="0" borderId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2" fillId="23" borderId="57" applyNumberFormat="0" applyAlignment="0" applyProtection="0"/>
    <xf numFmtId="0" fontId="59" fillId="7" borderId="56" applyNumberFormat="0" applyAlignment="0" applyProtection="0"/>
    <xf numFmtId="0" fontId="59" fillId="8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59" fillId="7" borderId="56" applyNumberFormat="0" applyAlignment="0" applyProtection="0"/>
    <xf numFmtId="0" fontId="42" fillId="0" borderId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0" fontId="56" fillId="8" borderId="56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82" fillId="61" borderId="0" applyBorder="0" applyProtection="0"/>
    <xf numFmtId="0" fontId="182" fillId="61" borderId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9" fillId="0" borderId="61" applyNumberFormat="0" applyFill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8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0" applyNumberFormat="0" applyAlignment="0" applyProtection="0"/>
    <xf numFmtId="0" fontId="62" fillId="8" borderId="68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52" fillId="23" borderId="67" applyNumberFormat="0" applyAlignment="0" applyProtection="0"/>
    <xf numFmtId="0" fontId="62" fillId="8" borderId="60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2" fillId="23" borderId="59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6" fillId="8" borderId="62" applyNumberFormat="0" applyAlignment="0" applyProtection="0"/>
    <xf numFmtId="0" fontId="59" fillId="7" borderId="66" applyNumberFormat="0" applyAlignment="0" applyProtection="0"/>
    <xf numFmtId="0" fontId="59" fillId="7" borderId="58" applyNumberFormat="0" applyAlignment="0" applyProtection="0"/>
    <xf numFmtId="0" fontId="59" fillId="8" borderId="66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7" borderId="66" applyNumberFormat="0" applyAlignment="0" applyProtection="0"/>
    <xf numFmtId="0" fontId="59" fillId="8" borderId="58" applyNumberFormat="0" applyAlignment="0" applyProtection="0"/>
    <xf numFmtId="0" fontId="59" fillId="7" borderId="58" applyNumberFormat="0" applyAlignment="0" applyProtection="0"/>
    <xf numFmtId="0" fontId="59" fillId="7" borderId="58" applyNumberFormat="0" applyAlignment="0" applyProtection="0"/>
    <xf numFmtId="0" fontId="59" fillId="7" borderId="58" applyNumberFormat="0" applyAlignment="0" applyProtection="0"/>
    <xf numFmtId="0" fontId="59" fillId="7" borderId="62" applyNumberFormat="0" applyAlignment="0" applyProtection="0"/>
    <xf numFmtId="0" fontId="59" fillId="7" borderId="62" applyNumberFormat="0" applyAlignment="0" applyProtection="0"/>
    <xf numFmtId="0" fontId="59" fillId="7" borderId="62" applyNumberFormat="0" applyAlignment="0" applyProtection="0"/>
    <xf numFmtId="0" fontId="59" fillId="8" borderId="62" applyNumberFormat="0" applyAlignment="0" applyProtection="0"/>
    <xf numFmtId="0" fontId="59" fillId="7" borderId="62" applyNumberFormat="0" applyAlignment="0" applyProtection="0"/>
    <xf numFmtId="0" fontId="38" fillId="0" borderId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58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0" fontId="56" fillId="8" borderId="66" applyNumberFormat="0" applyAlignment="0" applyProtection="0"/>
    <xf numFmtId="9" fontId="38" fillId="0" borderId="0" applyFont="0" applyFill="0" applyBorder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52" fillId="23" borderId="63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0" fontId="62" fillId="8" borderId="64" applyNumberFormat="0" applyAlignment="0" applyProtection="0"/>
    <xf numFmtId="43" fontId="38" fillId="0" borderId="0" applyFont="0" applyFill="0" applyBorder="0" applyAlignment="0" applyProtection="0"/>
    <xf numFmtId="0" fontId="56" fillId="8" borderId="62" applyNumberFormat="0" applyAlignment="0" applyProtection="0"/>
    <xf numFmtId="0" fontId="38" fillId="0" borderId="0"/>
    <xf numFmtId="0" fontId="38" fillId="0" borderId="0"/>
    <xf numFmtId="0" fontId="56" fillId="8" borderId="66" applyNumberFormat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5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69" fillId="0" borderId="69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5" fillId="0" borderId="0"/>
    <xf numFmtId="0" fontId="168" fillId="62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8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52" borderId="0" applyBorder="0" applyProtection="0"/>
    <xf numFmtId="164" fontId="72" fillId="0" borderId="70"/>
    <xf numFmtId="0" fontId="183" fillId="63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0" fontId="185" fillId="0" borderId="0"/>
    <xf numFmtId="0" fontId="186" fillId="0" borderId="0"/>
    <xf numFmtId="2" fontId="187" fillId="0" borderId="0">
      <protection locked="0"/>
    </xf>
    <xf numFmtId="2" fontId="188" fillId="0" borderId="0">
      <protection locked="0"/>
    </xf>
    <xf numFmtId="0" fontId="189" fillId="68" borderId="26" applyProtection="0"/>
    <xf numFmtId="0" fontId="190" fillId="79" borderId="27" applyProtection="0"/>
    <xf numFmtId="4" fontId="168" fillId="0" borderId="0"/>
    <xf numFmtId="3" fontId="168" fillId="0" borderId="0"/>
    <xf numFmtId="167" fontId="168" fillId="0" borderId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68" fillId="0" borderId="0"/>
    <xf numFmtId="0" fontId="168" fillId="0" borderId="0"/>
    <xf numFmtId="168" fontId="168" fillId="0" borderId="0"/>
    <xf numFmtId="169" fontId="168" fillId="0" borderId="0"/>
    <xf numFmtId="0" fontId="192" fillId="67" borderId="26" applyProtection="0"/>
    <xf numFmtId="0" fontId="192" fillId="67" borderId="26" applyProtection="0"/>
    <xf numFmtId="0" fontId="192" fillId="67" borderId="26" applyProtection="0"/>
    <xf numFmtId="0" fontId="192" fillId="68" borderId="26" applyProtection="0"/>
    <xf numFmtId="170" fontId="90" fillId="0" borderId="0" applyBorder="0" applyProtection="0"/>
    <xf numFmtId="0" fontId="90" fillId="0" borderId="0" applyBorder="0" applyProtection="0"/>
    <xf numFmtId="0" fontId="193" fillId="0" borderId="0" applyBorder="0" applyProtection="0"/>
    <xf numFmtId="0" fontId="84" fillId="0" borderId="71">
      <alignment horizontal="center"/>
    </xf>
    <xf numFmtId="2" fontId="168" fillId="0" borderId="0"/>
    <xf numFmtId="2" fontId="168" fillId="0" borderId="0"/>
    <xf numFmtId="0" fontId="184" fillId="64" borderId="0" applyBorder="0" applyProtection="0"/>
    <xf numFmtId="0" fontId="194" fillId="0" borderId="72" applyProtection="0"/>
    <xf numFmtId="0" fontId="195" fillId="0" borderId="73" applyProtection="0"/>
    <xf numFmtId="0" fontId="196" fillId="0" borderId="48" applyProtection="0"/>
    <xf numFmtId="0" fontId="196" fillId="0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192" fillId="67" borderId="26" applyProtection="0"/>
    <xf numFmtId="171" fontId="168" fillId="0" borderId="0"/>
    <xf numFmtId="0" fontId="191" fillId="0" borderId="28" applyProtection="0"/>
    <xf numFmtId="172" fontId="90" fillId="0" borderId="0" applyBorder="0" applyProtection="0"/>
    <xf numFmtId="167" fontId="168" fillId="0" borderId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68" fillId="0" borderId="0"/>
    <xf numFmtId="0" fontId="168" fillId="0" borderId="0"/>
    <xf numFmtId="0" fontId="168" fillId="0" borderId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198" fillId="68" borderId="34" applyProtection="0"/>
    <xf numFmtId="173" fontId="187" fillId="0" borderId="0">
      <protection locked="0"/>
    </xf>
    <xf numFmtId="174" fontId="187" fillId="0" borderId="0">
      <protection locked="0"/>
    </xf>
    <xf numFmtId="9" fontId="90" fillId="0" borderId="0" applyBorder="0" applyProtection="0"/>
    <xf numFmtId="9" fontId="166" fillId="0" borderId="0" applyBorder="0" applyProtection="0"/>
    <xf numFmtId="9" fontId="168" fillId="0" borderId="0"/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201" fontId="168" fillId="0" borderId="0"/>
    <xf numFmtId="201" fontId="92" fillId="0" borderId="74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68" fillId="0" borderId="0"/>
    <xf numFmtId="176" fontId="90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177" fontId="168" fillId="0" borderId="0"/>
    <xf numFmtId="178" fontId="168" fillId="0" borderId="0"/>
    <xf numFmtId="0" fontId="200" fillId="0" borderId="0" applyBorder="0" applyProtection="0"/>
    <xf numFmtId="0" fontId="95" fillId="0" borderId="75"/>
    <xf numFmtId="2" fontId="201" fillId="0" borderId="0">
      <protection locked="0"/>
    </xf>
    <xf numFmtId="2" fontId="201" fillId="0" borderId="0">
      <protection locked="0"/>
    </xf>
    <xf numFmtId="0" fontId="202" fillId="0" borderId="37" applyProtection="0"/>
    <xf numFmtId="0" fontId="202" fillId="0" borderId="37" applyProtection="0"/>
    <xf numFmtId="0" fontId="202" fillId="0" borderId="37" applyProtection="0"/>
    <xf numFmtId="0" fontId="202" fillId="0" borderId="37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203" fillId="0" borderId="0" applyBorder="0" applyProtection="0"/>
    <xf numFmtId="0" fontId="200" fillId="0" borderId="0" applyBorder="0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174" fontId="187" fillId="0" borderId="0">
      <protection locked="0"/>
    </xf>
    <xf numFmtId="179" fontId="187" fillId="0" borderId="0">
      <protection locked="0"/>
    </xf>
    <xf numFmtId="176" fontId="16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68" fillId="0" borderId="0"/>
    <xf numFmtId="0" fontId="199" fillId="0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4" fontId="168" fillId="0" borderId="0"/>
    <xf numFmtId="0" fontId="95" fillId="0" borderId="75"/>
    <xf numFmtId="0" fontId="34" fillId="0" borderId="0"/>
    <xf numFmtId="0" fontId="34" fillId="0" borderId="0"/>
    <xf numFmtId="0" fontId="33" fillId="0" borderId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62" fillId="8" borderId="82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2" fillId="23" borderId="81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6" fillId="8" borderId="76" applyNumberFormat="0" applyAlignment="0" applyProtection="0"/>
    <xf numFmtId="0" fontId="59" fillId="7" borderId="80" applyNumberFormat="0" applyAlignment="0" applyProtection="0"/>
    <xf numFmtId="0" fontId="59" fillId="8" borderId="80" applyNumberFormat="0" applyAlignment="0" applyProtection="0"/>
    <xf numFmtId="0" fontId="59" fillId="7" borderId="80" applyNumberFormat="0" applyAlignment="0" applyProtection="0"/>
    <xf numFmtId="0" fontId="59" fillId="7" borderId="80" applyNumberFormat="0" applyAlignment="0" applyProtection="0"/>
    <xf numFmtId="0" fontId="59" fillId="7" borderId="80" applyNumberFormat="0" applyAlignment="0" applyProtection="0"/>
    <xf numFmtId="0" fontId="59" fillId="7" borderId="76" applyNumberFormat="0" applyAlignment="0" applyProtection="0"/>
    <xf numFmtId="0" fontId="59" fillId="7" borderId="76" applyNumberFormat="0" applyAlignment="0" applyProtection="0"/>
    <xf numFmtId="0" fontId="59" fillId="7" borderId="76" applyNumberFormat="0" applyAlignment="0" applyProtection="0"/>
    <xf numFmtId="0" fontId="59" fillId="8" borderId="76" applyNumberFormat="0" applyAlignment="0" applyProtection="0"/>
    <xf numFmtId="0" fontId="59" fillId="7" borderId="76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56" fillId="8" borderId="80" applyNumberFormat="0" applyAlignment="0" applyProtection="0"/>
    <xf numFmtId="0" fontId="33" fillId="0" borderId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52" fillId="23" borderId="77" applyNumberFormat="0" applyAlignment="0" applyProtection="0"/>
    <xf numFmtId="0" fontId="62" fillId="8" borderId="78" applyNumberFormat="0" applyAlignment="0" applyProtection="0"/>
    <xf numFmtId="9" fontId="33" fillId="0" borderId="0" applyFont="0" applyFill="0" applyBorder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2" fillId="8" borderId="78" applyNumberFormat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0" fontId="69" fillId="0" borderId="79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0" fontId="69" fillId="0" borderId="83" applyNumberFormat="0" applyFill="0" applyAlignment="0" applyProtection="0"/>
    <xf numFmtId="4" fontId="53" fillId="0" borderId="0"/>
    <xf numFmtId="0" fontId="59" fillId="60" borderId="80" applyNumberFormat="0" applyAlignment="0" applyProtection="0"/>
    <xf numFmtId="0" fontId="59" fillId="60" borderId="80" applyNumberFormat="0" applyAlignment="0" applyProtection="0"/>
    <xf numFmtId="0" fontId="59" fillId="60" borderId="80" applyNumberFormat="0" applyAlignment="0" applyProtection="0"/>
    <xf numFmtId="4" fontId="53" fillId="0" borderId="0"/>
    <xf numFmtId="0" fontId="59" fillId="60" borderId="80" applyNumberFormat="0" applyAlignment="0" applyProtection="0"/>
    <xf numFmtId="0" fontId="97" fillId="0" borderId="14"/>
    <xf numFmtId="0" fontId="97" fillId="0" borderId="14"/>
    <xf numFmtId="0" fontId="32" fillId="0" borderId="0"/>
    <xf numFmtId="0" fontId="32" fillId="0" borderId="0"/>
    <xf numFmtId="0" fontId="32" fillId="0" borderId="0"/>
    <xf numFmtId="0" fontId="32" fillId="0" borderId="0"/>
    <xf numFmtId="194" fontId="111" fillId="0" borderId="0"/>
    <xf numFmtId="194" fontId="111" fillId="0" borderId="0"/>
    <xf numFmtId="191" fontId="164" fillId="0" borderId="50"/>
    <xf numFmtId="191" fontId="164" fillId="0" borderId="50"/>
    <xf numFmtId="0" fontId="31" fillId="0" borderId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9" fillId="0" borderId="86" applyNumberFormat="0" applyFill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62" fillId="8" borderId="85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52" fillId="23" borderId="84" applyNumberFormat="0" applyAlignment="0" applyProtection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9" fillId="0" borderId="90" applyNumberFormat="0" applyFill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62" fillId="8" borderId="89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52" fillId="23" borderId="88" applyNumberFormat="0" applyAlignment="0" applyProtection="0"/>
    <xf numFmtId="0" fontId="28" fillId="0" borderId="0"/>
    <xf numFmtId="0" fontId="59" fillId="7" borderId="87" applyNumberFormat="0" applyAlignment="0" applyProtection="0"/>
    <xf numFmtId="0" fontId="59" fillId="8" borderId="87" applyNumberFormat="0" applyAlignment="0" applyProtection="0"/>
    <xf numFmtId="0" fontId="59" fillId="7" borderId="87" applyNumberFormat="0" applyAlignment="0" applyProtection="0"/>
    <xf numFmtId="0" fontId="59" fillId="7" borderId="87" applyNumberFormat="0" applyAlignment="0" applyProtection="0"/>
    <xf numFmtId="0" fontId="59" fillId="7" borderId="87" applyNumberFormat="0" applyAlignment="0" applyProtection="0"/>
    <xf numFmtId="0" fontId="28" fillId="0" borderId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0" fontId="56" fillId="8" borderId="87" applyNumberFormat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9" fillId="0" borderId="94" applyNumberFormat="0" applyFill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62" fillId="8" borderId="93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52" fillId="23" borderId="92" applyNumberFormat="0" applyAlignment="0" applyProtection="0"/>
    <xf numFmtId="0" fontId="26" fillId="0" borderId="0"/>
    <xf numFmtId="0" fontId="59" fillId="7" borderId="91" applyNumberFormat="0" applyAlignment="0" applyProtection="0"/>
    <xf numFmtId="0" fontId="59" fillId="8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59" fillId="7" borderId="91" applyNumberFormat="0" applyAlignment="0" applyProtection="0"/>
    <xf numFmtId="0" fontId="26" fillId="0" borderId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0" fontId="56" fillId="8" borderId="91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04" fillId="0" borderId="0"/>
    <xf numFmtId="176" fontId="90" fillId="0" borderId="0" applyBorder="0" applyProtection="0"/>
    <xf numFmtId="0" fontId="20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0" fontId="146" fillId="52" borderId="0" applyBorder="0" applyProtection="0"/>
    <xf numFmtId="0" fontId="205" fillId="0" borderId="0"/>
    <xf numFmtId="0" fontId="205" fillId="0" borderId="0"/>
    <xf numFmtId="0" fontId="205" fillId="0" borderId="0"/>
    <xf numFmtId="0" fontId="205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6" fillId="0" borderId="0"/>
    <xf numFmtId="0" fontId="207" fillId="0" borderId="0"/>
    <xf numFmtId="0" fontId="208" fillId="82" borderId="0"/>
    <xf numFmtId="0" fontId="208" fillId="83" borderId="0"/>
    <xf numFmtId="0" fontId="207" fillId="84" borderId="0"/>
    <xf numFmtId="0" fontId="209" fillId="85" borderId="0"/>
    <xf numFmtId="0" fontId="210" fillId="86" borderId="0"/>
    <xf numFmtId="0" fontId="211" fillId="0" borderId="0"/>
    <xf numFmtId="0" fontId="212" fillId="32" borderId="0"/>
    <xf numFmtId="0" fontId="213" fillId="0" borderId="0"/>
    <xf numFmtId="0" fontId="214" fillId="0" borderId="0"/>
    <xf numFmtId="0" fontId="215" fillId="0" borderId="0"/>
    <xf numFmtId="0" fontId="216" fillId="0" borderId="0"/>
    <xf numFmtId="0" fontId="217" fillId="51" borderId="0"/>
    <xf numFmtId="0" fontId="218" fillId="51" borderId="26"/>
    <xf numFmtId="0" fontId="206" fillId="0" borderId="0"/>
    <xf numFmtId="0" fontId="206" fillId="0" borderId="0"/>
    <xf numFmtId="0" fontId="209" fillId="0" borderId="0"/>
    <xf numFmtId="0" fontId="206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9" fillId="0" borderId="98" applyNumberFormat="0" applyFill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62" fillId="8" borderId="97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52" fillId="23" borderId="96" applyNumberFormat="0" applyAlignment="0" applyProtection="0"/>
    <xf numFmtId="0" fontId="18" fillId="0" borderId="0"/>
    <xf numFmtId="0" fontId="59" fillId="7" borderId="95" applyNumberFormat="0" applyAlignment="0" applyProtection="0"/>
    <xf numFmtId="0" fontId="59" fillId="8" borderId="95" applyNumberFormat="0" applyAlignment="0" applyProtection="0"/>
    <xf numFmtId="0" fontId="59" fillId="7" borderId="95" applyNumberFormat="0" applyAlignment="0" applyProtection="0"/>
    <xf numFmtId="0" fontId="59" fillId="7" borderId="95" applyNumberFormat="0" applyAlignment="0" applyProtection="0"/>
    <xf numFmtId="0" fontId="59" fillId="7" borderId="95" applyNumberFormat="0" applyAlignment="0" applyProtection="0"/>
    <xf numFmtId="0" fontId="18" fillId="0" borderId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0" fontId="56" fillId="8" borderId="95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7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0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1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2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4" borderId="0" applyNumberFormat="0" applyBorder="0" applyProtection="0"/>
    <xf numFmtId="0" fontId="111" fillId="35" borderId="0" applyNumberFormat="0" applyBorder="0" applyProtection="0"/>
    <xf numFmtId="0" fontId="111" fillId="35" borderId="0" applyNumberFormat="0" applyBorder="0" applyProtection="0"/>
    <xf numFmtId="0" fontId="111" fillId="35" borderId="0" applyNumberFormat="0" applyBorder="0" applyProtection="0"/>
    <xf numFmtId="0" fontId="111" fillId="36" borderId="0" applyNumberFormat="0" applyBorder="0" applyProtection="0"/>
    <xf numFmtId="0" fontId="111" fillId="30" borderId="0" applyNumberFormat="0" applyBorder="0" applyProtection="0"/>
    <xf numFmtId="0" fontId="111" fillId="31" borderId="0" applyNumberFormat="0" applyBorder="0" applyProtection="0"/>
    <xf numFmtId="0" fontId="111" fillId="32" borderId="0" applyNumberFormat="0" applyBorder="0" applyProtection="0"/>
    <xf numFmtId="0" fontId="111" fillId="33" borderId="0" applyNumberFormat="0" applyBorder="0" applyProtection="0"/>
    <xf numFmtId="0" fontId="111" fillId="34" borderId="0" applyNumberFormat="0" applyBorder="0" applyProtection="0"/>
    <xf numFmtId="0" fontId="111" fillId="35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3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3" borderId="0" applyNumberFormat="0" applyBorder="0" applyProtection="0"/>
    <xf numFmtId="0" fontId="111" fillId="37" borderId="0" applyNumberFormat="0" applyBorder="0" applyProtection="0"/>
    <xf numFmtId="0" fontId="111" fillId="40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41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39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3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4" borderId="0" applyNumberFormat="0" applyBorder="0" applyProtection="0"/>
    <xf numFmtId="0" fontId="112" fillId="41" borderId="0" applyNumberFormat="0" applyBorder="0" applyProtection="0"/>
    <xf numFmtId="0" fontId="112" fillId="38" borderId="0" applyNumberFormat="0" applyBorder="0" applyProtection="0"/>
    <xf numFmtId="0" fontId="112" fillId="39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4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7" borderId="0" applyNumberFormat="0" applyBorder="0" applyProtection="0"/>
    <xf numFmtId="0" fontId="112" fillId="42" borderId="0" applyNumberFormat="0" applyBorder="0" applyProtection="0"/>
    <xf numFmtId="0" fontId="112" fillId="43" borderId="0" applyNumberFormat="0" applyBorder="0" applyProtection="0"/>
    <xf numFmtId="0" fontId="112" fillId="48" borderId="0" applyNumberFormat="0" applyBorder="0" applyProtection="0"/>
    <xf numFmtId="0" fontId="152" fillId="0" borderId="43" applyNumberFormat="0" applyProtection="0"/>
    <xf numFmtId="0" fontId="114" fillId="31" borderId="0" applyNumberFormat="0" applyBorder="0" applyProtection="0"/>
    <xf numFmtId="0" fontId="153" fillId="0" borderId="0" applyNumberFormat="0" applyBorder="0" applyProtection="0">
      <alignment vertical="top"/>
    </xf>
    <xf numFmtId="0" fontId="154" fillId="0" borderId="0" applyNumberFormat="0" applyBorder="0" applyProtection="0">
      <alignment horizontal="right"/>
    </xf>
    <xf numFmtId="0" fontId="154" fillId="0" borderId="0" applyNumberFormat="0" applyBorder="0" applyProtection="0">
      <alignment horizontal="left"/>
    </xf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22" fillId="36" borderId="26" applyNumberFormat="0" applyProtection="0"/>
    <xf numFmtId="0" fontId="122" fillId="36" borderId="26" applyNumberFormat="0" applyProtection="0"/>
    <xf numFmtId="0" fontId="122" fillId="36" borderId="26" applyNumberFormat="0" applyProtection="0"/>
    <xf numFmtId="0" fontId="122" fillId="36" borderId="26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4" fillId="49" borderId="3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191" fontId="155" fillId="0" borderId="0" applyBorder="0" applyProtection="0"/>
    <xf numFmtId="191" fontId="156" fillId="0" borderId="0" applyBorder="0" applyProtection="0"/>
    <xf numFmtId="192" fontId="118" fillId="0" borderId="0" applyBorder="0">
      <protection locked="0"/>
    </xf>
    <xf numFmtId="192" fontId="119" fillId="0" borderId="0" applyBorder="0">
      <protection locked="0"/>
    </xf>
    <xf numFmtId="0" fontId="122" fillId="36" borderId="26" applyNumberFormat="0" applyProtection="0"/>
    <xf numFmtId="191" fontId="157" fillId="0" borderId="0" applyBorder="0" applyProtection="0">
      <alignment vertical="center"/>
    </xf>
    <xf numFmtId="0" fontId="124" fillId="49" borderId="34" applyNumberFormat="0" applyProtection="0"/>
    <xf numFmtId="194" fontId="111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3" fontId="111" fillId="0" borderId="0" applyBorder="0" applyProtection="0"/>
    <xf numFmtId="196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68" fontId="111" fillId="0" borderId="0" applyBorder="0" applyProtection="0"/>
    <xf numFmtId="183" fontId="111" fillId="0" borderId="0" applyBorder="0" applyProtection="0"/>
    <xf numFmtId="0" fontId="127" fillId="35" borderId="26" applyNumberFormat="0" applyProtection="0"/>
    <xf numFmtId="0" fontId="127" fillId="35" borderId="26" applyNumberFormat="0" applyProtection="0"/>
    <xf numFmtId="0" fontId="127" fillId="35" borderId="26" applyNumberFormat="0" applyProtection="0"/>
    <xf numFmtId="0" fontId="127" fillId="36" borderId="26" applyNumberFormat="0" applyProtection="0"/>
    <xf numFmtId="197" fontId="158" fillId="0" borderId="0" applyBorder="0" applyProtection="0"/>
    <xf numFmtId="191" fontId="158" fillId="0" borderId="0" applyBorder="0" applyProtection="0"/>
    <xf numFmtId="0" fontId="128" fillId="0" borderId="0" applyNumberFormat="0" applyBorder="0" applyProtection="0"/>
    <xf numFmtId="191" fontId="159" fillId="0" borderId="45" applyProtection="0">
      <alignment horizontal="center"/>
    </xf>
    <xf numFmtId="192" fontId="111" fillId="0" borderId="0" applyBorder="0" applyProtection="0"/>
    <xf numFmtId="192" fontId="111" fillId="0" borderId="0" applyBorder="0" applyProtection="0"/>
    <xf numFmtId="191" fontId="160" fillId="0" borderId="0" applyBorder="0" applyProtection="0">
      <alignment horizontal="left"/>
    </xf>
    <xf numFmtId="0" fontId="117" fillId="32" borderId="0" applyNumberFormat="0" applyBorder="0" applyProtection="0"/>
    <xf numFmtId="0" fontId="161" fillId="0" borderId="0" applyNumberFormat="0" applyBorder="0" applyProtection="0">
      <alignment horizontal="center"/>
    </xf>
    <xf numFmtId="0" fontId="132" fillId="0" borderId="46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61" fillId="0" borderId="0" applyNumberFormat="0" applyBorder="0" applyProtection="0">
      <alignment horizontal="center" textRotation="90"/>
    </xf>
    <xf numFmtId="0" fontId="114" fillId="31" borderId="0" applyNumberFormat="0" applyBorder="0" applyProtection="0"/>
    <xf numFmtId="0" fontId="114" fillId="31" borderId="0" applyNumberFormat="0" applyBorder="0" applyProtection="0"/>
    <xf numFmtId="0" fontId="114" fillId="31" borderId="0" applyNumberFormat="0" applyBorder="0" applyProtection="0"/>
    <xf numFmtId="0" fontId="114" fillId="31" borderId="0" applyNumberFormat="0" applyBorder="0" applyProtection="0"/>
    <xf numFmtId="191" fontId="152" fillId="0" borderId="0" applyBorder="0" applyProtection="0"/>
    <xf numFmtId="0" fontId="127" fillId="35" borderId="26" applyNumberFormat="0" applyProtection="0"/>
    <xf numFmtId="171" fontId="111" fillId="0" borderId="0" applyBorder="0" applyProtection="0"/>
    <xf numFmtId="0" fontId="125" fillId="0" borderId="44" applyNumberFormat="0" applyProtection="0"/>
    <xf numFmtId="185" fontId="158" fillId="0" borderId="0" applyBorder="0" applyProtection="0"/>
    <xf numFmtId="196" fontId="111" fillId="0" borderId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0" fontId="135" fillId="50" borderId="0" applyNumberFormat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58" fillId="51" borderId="33" applyNumberFormat="0" applyProtection="0"/>
    <xf numFmtId="0" fontId="136" fillId="36" borderId="34" applyNumberFormat="0" applyProtection="0"/>
    <xf numFmtId="173" fontId="118" fillId="0" borderId="0" applyBorder="0">
      <protection locked="0"/>
    </xf>
    <xf numFmtId="186" fontId="118" fillId="0" borderId="0" applyBorder="0">
      <protection locked="0"/>
    </xf>
    <xf numFmtId="198" fontId="158" fillId="0" borderId="0" applyBorder="0" applyProtection="0"/>
    <xf numFmtId="198" fontId="151" fillId="0" borderId="0" applyFont="0" applyBorder="0" applyProtection="0"/>
    <xf numFmtId="198" fontId="111" fillId="0" borderId="0" applyBorder="0" applyProtection="0"/>
    <xf numFmtId="198" fontId="158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0" fontId="162" fillId="0" borderId="0" applyNumberFormat="0" applyBorder="0" applyProtection="0"/>
    <xf numFmtId="187" fontId="162" fillId="0" borderId="0" applyBorder="0" applyProtection="0"/>
    <xf numFmtId="191" fontId="154" fillId="0" borderId="0" applyBorder="0" applyProtection="0"/>
    <xf numFmtId="0" fontId="136" fillId="36" borderId="34" applyNumberFormat="0" applyProtection="0"/>
    <xf numFmtId="0" fontId="136" fillId="36" borderId="34" applyNumberFormat="0" applyProtection="0"/>
    <xf numFmtId="0" fontId="136" fillId="36" borderId="34" applyNumberFormat="0" applyProtection="0"/>
    <xf numFmtId="0" fontId="136" fillId="36" borderId="34" applyNumberFormat="0" applyProtection="0"/>
    <xf numFmtId="199" fontId="111" fillId="0" borderId="0" applyBorder="0" applyProtection="0"/>
    <xf numFmtId="199" fontId="163" fillId="0" borderId="49" applyProtection="0"/>
    <xf numFmtId="175" fontId="158" fillId="0" borderId="0" applyBorder="0">
      <protection locked="0"/>
    </xf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195" fontId="111" fillId="0" borderId="0" applyBorder="0" applyProtection="0"/>
    <xf numFmtId="200" fontId="158" fillId="0" borderId="0" applyBorder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43" fillId="0" borderId="0" applyNumberFormat="0" applyBorder="0" applyProtection="0"/>
    <xf numFmtId="0" fontId="141" fillId="0" borderId="0" applyNumberFormat="0" applyBorder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195" fontId="158" fillId="0" borderId="0" applyBorder="0" applyProtection="0"/>
    <xf numFmtId="191" fontId="158" fillId="0" borderId="0" applyBorder="0" applyProtection="0"/>
    <xf numFmtId="195" fontId="158" fillId="0" borderId="0" applyBorder="0" applyProtection="0"/>
    <xf numFmtId="195" fontId="158" fillId="0" borderId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177" fontId="111" fillId="0" borderId="0" applyBorder="0" applyProtection="0"/>
    <xf numFmtId="178" fontId="111" fillId="0" borderId="0" applyBorder="0" applyProtection="0"/>
    <xf numFmtId="0" fontId="141" fillId="0" borderId="0" applyNumberFormat="0" applyBorder="0" applyProtection="0"/>
    <xf numFmtId="191" fontId="164" fillId="0" borderId="50" applyProtection="0"/>
    <xf numFmtId="192" fontId="144" fillId="0" borderId="0" applyBorder="0">
      <protection locked="0"/>
    </xf>
    <xf numFmtId="192" fontId="144" fillId="0" borderId="0" applyBorder="0">
      <protection locked="0"/>
    </xf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186" fontId="118" fillId="0" borderId="0" applyBorder="0">
      <protection locked="0"/>
    </xf>
    <xf numFmtId="190" fontId="118" fillId="0" borderId="0" applyBorder="0">
      <protection locked="0"/>
    </xf>
    <xf numFmtId="191" fontId="158" fillId="0" borderId="0" applyBorder="0" applyProtection="0"/>
    <xf numFmtId="200" fontId="151" fillId="0" borderId="0" applyFont="0" applyBorder="0" applyProtection="0"/>
    <xf numFmtId="195" fontId="158" fillId="0" borderId="0" applyBorder="0" applyProtection="0"/>
    <xf numFmtId="200" fontId="158" fillId="0" borderId="0" applyBorder="0" applyProtection="0"/>
    <xf numFmtId="195" fontId="158" fillId="0" borderId="0" applyBorder="0" applyProtection="0"/>
    <xf numFmtId="200" fontId="158" fillId="0" borderId="0" applyBorder="0" applyProtection="0"/>
    <xf numFmtId="193" fontId="111" fillId="0" borderId="0" applyBorder="0" applyProtection="0"/>
    <xf numFmtId="0" fontId="140" fillId="0" borderId="0" applyNumberFormat="0" applyBorder="0" applyProtection="0"/>
    <xf numFmtId="194" fontId="111" fillId="0" borderId="0" applyBorder="0" applyProtection="0"/>
    <xf numFmtId="0" fontId="161" fillId="0" borderId="0" applyNumberFormat="0" applyBorder="0" applyProtection="0">
      <alignment horizontal="center"/>
    </xf>
    <xf numFmtId="191" fontId="111" fillId="0" borderId="0" applyBorder="0" applyProtection="0"/>
    <xf numFmtId="191" fontId="164" fillId="0" borderId="5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15" fillId="0" borderId="0"/>
    <xf numFmtId="0" fontId="59" fillId="7" borderId="99" applyNumberFormat="0" applyAlignment="0" applyProtection="0"/>
    <xf numFmtId="0" fontId="59" fillId="8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15" fillId="0" borderId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9" fillId="0" borderId="111" applyNumberFormat="0" applyFill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62" fillId="8" borderId="110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52" fillId="23" borderId="109" applyNumberFormat="0" applyAlignment="0" applyProtection="0"/>
    <xf numFmtId="0" fontId="13" fillId="0" borderId="0"/>
    <xf numFmtId="0" fontId="59" fillId="7" borderId="108" applyNumberFormat="0" applyAlignment="0" applyProtection="0"/>
    <xf numFmtId="0" fontId="59" fillId="8" borderId="108" applyNumberFormat="0" applyAlignment="0" applyProtection="0"/>
    <xf numFmtId="0" fontId="59" fillId="7" borderId="108" applyNumberFormat="0" applyAlignment="0" applyProtection="0"/>
    <xf numFmtId="0" fontId="59" fillId="7" borderId="108" applyNumberFormat="0" applyAlignment="0" applyProtection="0"/>
    <xf numFmtId="0" fontId="59" fillId="7" borderId="108" applyNumberFormat="0" applyAlignment="0" applyProtection="0"/>
    <xf numFmtId="0" fontId="13" fillId="0" borderId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0" fontId="56" fillId="8" borderId="108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0" fontId="56" fillId="8" borderId="104" applyNumberFormat="0" applyAlignment="0" applyProtection="0"/>
    <xf numFmtId="165" fontId="52" fillId="0" borderId="0" applyBorder="0" applyAlignment="0" applyProtection="0"/>
    <xf numFmtId="165" fontId="52" fillId="0" borderId="0" applyBorder="0" applyAlignment="0" applyProtection="0"/>
    <xf numFmtId="0" fontId="59" fillId="7" borderId="104" applyNumberFormat="0" applyAlignment="0" applyProtection="0"/>
    <xf numFmtId="0" fontId="59" fillId="7" borderId="104" applyNumberFormat="0" applyAlignment="0" applyProtection="0"/>
    <xf numFmtId="0" fontId="59" fillId="7" borderId="104" applyNumberFormat="0" applyAlignment="0" applyProtection="0"/>
    <xf numFmtId="0" fontId="59" fillId="8" borderId="104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0" fontId="59" fillId="7" borderId="104" applyNumberFormat="0" applyAlignment="0" applyProtection="0"/>
    <xf numFmtId="172" fontId="52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52" fillId="23" borderId="105" applyNumberFormat="0" applyAlignment="0" applyProtection="0"/>
    <xf numFmtId="0" fontId="62" fillId="8" borderId="106" applyNumberFormat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0" fontId="62" fillId="8" borderId="106" applyNumberFormat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0" fontId="69" fillId="0" borderId="107" applyNumberFormat="0" applyFill="0" applyAlignment="0" applyProtection="0"/>
    <xf numFmtId="43" fontId="13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6" fillId="8" borderId="112" applyNumberFormat="0" applyAlignment="0" applyProtection="0"/>
    <xf numFmtId="0" fontId="59" fillId="7" borderId="112" applyNumberFormat="0" applyAlignment="0" applyProtection="0"/>
    <xf numFmtId="0" fontId="59" fillId="7" borderId="112" applyNumberFormat="0" applyAlignment="0" applyProtection="0"/>
    <xf numFmtId="0" fontId="59" fillId="7" borderId="112" applyNumberFormat="0" applyAlignment="0" applyProtection="0"/>
    <xf numFmtId="0" fontId="59" fillId="8" borderId="112" applyNumberFormat="0" applyAlignment="0" applyProtection="0"/>
    <xf numFmtId="0" fontId="59" fillId="7" borderId="112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52" fillId="23" borderId="113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2" fillId="8" borderId="114" applyNumberFormat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69" fillId="0" borderId="115" applyNumberFormat="0" applyFill="0" applyAlignment="0" applyProtection="0"/>
    <xf numFmtId="0" fontId="12" fillId="0" borderId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12" fillId="0" borderId="0"/>
    <xf numFmtId="0" fontId="59" fillId="7" borderId="116" applyNumberFormat="0" applyAlignment="0" applyProtection="0"/>
    <xf numFmtId="0" fontId="59" fillId="8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12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205" fillId="0" borderId="0"/>
    <xf numFmtId="0" fontId="20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6" fillId="0" borderId="0"/>
    <xf numFmtId="0" fontId="206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68" fillId="87" borderId="0" applyBorder="0" applyProtection="0"/>
    <xf numFmtId="0" fontId="95" fillId="0" borderId="75"/>
    <xf numFmtId="4" fontId="168" fillId="0" borderId="0"/>
    <xf numFmtId="0" fontId="189" fillId="87" borderId="26" applyProtection="0"/>
    <xf numFmtId="4" fontId="168" fillId="0" borderId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92" fillId="87" borderId="26" applyProtection="0"/>
    <xf numFmtId="4" fontId="168" fillId="0" borderId="0"/>
    <xf numFmtId="0" fontId="168" fillId="0" borderId="0"/>
    <xf numFmtId="0" fontId="168" fillId="0" borderId="0"/>
    <xf numFmtId="0" fontId="198" fillId="87" borderId="34" applyProtection="0"/>
    <xf numFmtId="9" fontId="168" fillId="0" borderId="0" applyBorder="0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95" fillId="0" borderId="75"/>
    <xf numFmtId="0" fontId="95" fillId="0" borderId="75"/>
    <xf numFmtId="176" fontId="168" fillId="0" borderId="0" applyBorder="0" applyProtection="0"/>
    <xf numFmtId="0" fontId="95" fillId="0" borderId="75"/>
    <xf numFmtId="4" fontId="168" fillId="0" borderId="0"/>
    <xf numFmtId="0" fontId="5" fillId="0" borderId="0"/>
    <xf numFmtId="0" fontId="52" fillId="0" borderId="0"/>
    <xf numFmtId="0" fontId="5" fillId="0" borderId="0"/>
    <xf numFmtId="0" fontId="52" fillId="23" borderId="117" applyNumberFormat="0" applyAlignment="0" applyProtection="0"/>
    <xf numFmtId="202" fontId="169" fillId="0" borderId="0">
      <alignment vertical="top"/>
    </xf>
    <xf numFmtId="202" fontId="170" fillId="0" borderId="0">
      <alignment horizontal="right"/>
    </xf>
    <xf numFmtId="202" fontId="170" fillId="0" borderId="0">
      <alignment horizontal="left"/>
    </xf>
    <xf numFmtId="0" fontId="175" fillId="0" borderId="0">
      <alignment vertical="center"/>
    </xf>
    <xf numFmtId="0" fontId="177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23" borderId="117" applyNumberFormat="0" applyAlignment="0" applyProtection="0"/>
    <xf numFmtId="0" fontId="170" fillId="0" borderId="0"/>
    <xf numFmtId="175" fontId="52" fillId="0" borderId="0">
      <protection locked="0"/>
    </xf>
    <xf numFmtId="203" fontId="52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2" fillId="36" borderId="26" applyNumberFormat="0" applyAlignment="0" applyProtection="0"/>
    <xf numFmtId="0" fontId="127" fillId="35" borderId="26" applyNumberFormat="0" applyAlignment="0" applyProtection="0"/>
    <xf numFmtId="0" fontId="127" fillId="35" borderId="26" applyNumberFormat="0" applyAlignment="0" applyProtection="0"/>
    <xf numFmtId="0" fontId="127" fillId="35" borderId="26" applyNumberFormat="0" applyAlignment="0" applyProtection="0"/>
    <xf numFmtId="0" fontId="127" fillId="36" borderId="26" applyNumberFormat="0" applyAlignment="0" applyProtection="0"/>
    <xf numFmtId="0" fontId="127" fillId="35" borderId="26" applyNumberForma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58" fillId="51" borderId="33" applyNumberFormat="0" applyFon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36" fillId="36" borderId="34" applyNumberFormat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189" fontId="219" fillId="0" borderId="0" applyFill="0" applyBorder="0" applyAlignment="0" applyProtection="0"/>
    <xf numFmtId="0" fontId="52" fillId="0" borderId="0"/>
    <xf numFmtId="0" fontId="168" fillId="62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2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3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4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6" borderId="0" applyBorder="0" applyProtection="0"/>
    <xf numFmtId="0" fontId="168" fillId="67" borderId="0" applyBorder="0" applyProtection="0"/>
    <xf numFmtId="0" fontId="168" fillId="67" borderId="0" applyBorder="0" applyProtection="0"/>
    <xf numFmtId="0" fontId="168" fillId="68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0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71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5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69" borderId="0" applyBorder="0" applyProtection="0"/>
    <xf numFmtId="0" fontId="168" fillId="72" borderId="0" applyBorder="0" applyProtection="0"/>
    <xf numFmtId="0" fontId="168" fillId="72" borderId="0" applyBorder="0" applyProtection="0"/>
    <xf numFmtId="0" fontId="168" fillId="72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3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0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71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5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52" borderId="0" applyBorder="0" applyProtection="0"/>
    <xf numFmtId="164" fontId="72" fillId="0" borderId="70"/>
    <xf numFmtId="0" fontId="183" fillId="63" borderId="0" applyBorder="0" applyProtection="0"/>
    <xf numFmtId="0" fontId="184" fillId="64" borderId="0" applyBorder="0" applyProtection="0"/>
    <xf numFmtId="0" fontId="184" fillId="64" borderId="0" applyBorder="0" applyProtection="0"/>
    <xf numFmtId="0" fontId="184" fillId="64" borderId="0" applyBorder="0" applyProtection="0"/>
    <xf numFmtId="2" fontId="187" fillId="0" borderId="0">
      <protection locked="0"/>
    </xf>
    <xf numFmtId="2" fontId="188" fillId="0" borderId="0">
      <protection locked="0"/>
    </xf>
    <xf numFmtId="0" fontId="185" fillId="0" borderId="0"/>
    <xf numFmtId="0" fontId="186" fillId="0" borderId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89" fillId="68" borderId="26" applyProtection="0"/>
    <xf numFmtId="0" fontId="190" fillId="79" borderId="27" applyProtection="0"/>
    <xf numFmtId="0" fontId="190" fillId="79" borderId="27" applyProtection="0"/>
    <xf numFmtId="0" fontId="190" fillId="79" borderId="27" applyProtection="0"/>
    <xf numFmtId="0" fontId="191" fillId="0" borderId="28" applyProtection="0"/>
    <xf numFmtId="0" fontId="191" fillId="0" borderId="28" applyProtection="0"/>
    <xf numFmtId="0" fontId="191" fillId="0" borderId="28" applyProtection="0"/>
    <xf numFmtId="0" fontId="190" fillId="79" borderId="27" applyProtection="0"/>
    <xf numFmtId="165" fontId="90" fillId="0" borderId="0" applyBorder="0" applyProtection="0"/>
    <xf numFmtId="165" fontId="90" fillId="0" borderId="0" applyBorder="0" applyProtection="0"/>
    <xf numFmtId="3" fontId="168" fillId="0" borderId="0"/>
    <xf numFmtId="167" fontId="168" fillId="0" borderId="0"/>
    <xf numFmtId="0" fontId="168" fillId="0" borderId="0"/>
    <xf numFmtId="0" fontId="168" fillId="0" borderId="0"/>
    <xf numFmtId="168" fontId="168" fillId="0" borderId="0"/>
    <xf numFmtId="169" fontId="168" fillId="0" borderId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7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78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42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74" borderId="0" applyBorder="0" applyProtection="0"/>
    <xf numFmtId="0" fontId="146" fillId="52" borderId="0" applyBorder="0" applyProtection="0"/>
    <xf numFmtId="0" fontId="146" fillId="52" borderId="0" applyBorder="0" applyProtection="0"/>
    <xf numFmtId="0" fontId="146" fillId="52" borderId="0" applyBorder="0" applyProtection="0"/>
    <xf numFmtId="0" fontId="192" fillId="67" borderId="26" applyProtection="0"/>
    <xf numFmtId="0" fontId="192" fillId="67" borderId="26" applyProtection="0"/>
    <xf numFmtId="0" fontId="192" fillId="68" borderId="26" applyProtection="0"/>
    <xf numFmtId="0" fontId="90" fillId="0" borderId="0" applyBorder="0" applyProtection="0"/>
    <xf numFmtId="0" fontId="193" fillId="0" borderId="0" applyBorder="0" applyProtection="0"/>
    <xf numFmtId="0" fontId="84" fillId="0" borderId="71">
      <alignment horizontal="center"/>
    </xf>
    <xf numFmtId="2" fontId="168" fillId="0" borderId="0"/>
    <xf numFmtId="2" fontId="168" fillId="0" borderId="0"/>
    <xf numFmtId="0" fontId="184" fillId="64" borderId="0" applyBorder="0" applyProtection="0"/>
    <xf numFmtId="0" fontId="194" fillId="0" borderId="72" applyProtection="0"/>
    <xf numFmtId="0" fontId="195" fillId="0" borderId="73" applyProtection="0"/>
    <xf numFmtId="0" fontId="196" fillId="0" borderId="48" applyProtection="0"/>
    <xf numFmtId="0" fontId="196" fillId="0" borderId="0" applyBorder="0" applyProtection="0"/>
    <xf numFmtId="0" fontId="183" fillId="63" borderId="0" applyBorder="0" applyProtection="0"/>
    <xf numFmtId="0" fontId="183" fillId="63" borderId="0" applyBorder="0" applyProtection="0"/>
    <xf numFmtId="0" fontId="183" fillId="63" borderId="0" applyBorder="0" applyProtection="0"/>
    <xf numFmtId="0" fontId="72" fillId="0" borderId="0"/>
    <xf numFmtId="0" fontId="192" fillId="67" borderId="26" applyProtection="0"/>
    <xf numFmtId="171" fontId="168" fillId="0" borderId="0"/>
    <xf numFmtId="0" fontId="191" fillId="0" borderId="28" applyProtection="0"/>
    <xf numFmtId="172" fontId="90" fillId="0" borderId="0" applyBorder="0" applyProtection="0"/>
    <xf numFmtId="167" fontId="168" fillId="0" borderId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197" fillId="80" borderId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68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81" borderId="33" applyProtection="0"/>
    <xf numFmtId="0" fontId="90" fillId="81" borderId="33" applyProtection="0"/>
    <xf numFmtId="0" fontId="90" fillId="81" borderId="33" applyProtection="0"/>
    <xf numFmtId="0" fontId="90" fillId="81" borderId="33" applyProtection="0"/>
    <xf numFmtId="0" fontId="198" fillId="68" borderId="34" applyProtection="0"/>
    <xf numFmtId="173" fontId="187" fillId="0" borderId="0">
      <protection locked="0"/>
    </xf>
    <xf numFmtId="174" fontId="187" fillId="0" borderId="0">
      <protection locked="0"/>
    </xf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168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198" fillId="68" borderId="34" applyProtection="0"/>
    <xf numFmtId="0" fontId="198" fillId="68" borderId="34" applyProtection="0"/>
    <xf numFmtId="0" fontId="198" fillId="68" borderId="34" applyProtection="0"/>
    <xf numFmtId="208" fontId="168" fillId="0" borderId="0"/>
    <xf numFmtId="208" fontId="92" fillId="0" borderId="74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68" fillId="0" borderId="0"/>
    <xf numFmtId="176" fontId="90" fillId="0" borderId="0" applyBorder="0" applyProtection="0"/>
    <xf numFmtId="0" fontId="90" fillId="0" borderId="0"/>
    <xf numFmtId="165" fontId="90" fillId="0" borderId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3" fillId="0" borderId="0" applyBorder="0" applyProtection="0"/>
    <xf numFmtId="0" fontId="193" fillId="0" borderId="0" applyBorder="0" applyProtection="0"/>
    <xf numFmtId="0" fontId="193" fillId="0" borderId="0" applyBorder="0" applyProtection="0"/>
    <xf numFmtId="177" fontId="168" fillId="0" borderId="0"/>
    <xf numFmtId="178" fontId="168" fillId="0" borderId="0"/>
    <xf numFmtId="0" fontId="200" fillId="0" borderId="0" applyBorder="0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194" fillId="0" borderId="72" applyProtection="0"/>
    <xf numFmtId="0" fontId="203" fillId="0" borderId="0" applyBorder="0" applyProtection="0"/>
    <xf numFmtId="0" fontId="200" fillId="0" borderId="0" applyBorder="0" applyProtection="0"/>
    <xf numFmtId="0" fontId="195" fillId="0" borderId="73" applyProtection="0"/>
    <xf numFmtId="0" fontId="195" fillId="0" borderId="73" applyProtection="0"/>
    <xf numFmtId="0" fontId="195" fillId="0" borderId="73" applyProtection="0"/>
    <xf numFmtId="0" fontId="196" fillId="0" borderId="48" applyProtection="0"/>
    <xf numFmtId="0" fontId="196" fillId="0" borderId="48" applyProtection="0"/>
    <xf numFmtId="0" fontId="196" fillId="0" borderId="48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2" fontId="201" fillId="0" borderId="0">
      <protection locked="0"/>
    </xf>
    <xf numFmtId="2" fontId="201" fillId="0" borderId="0">
      <protection locked="0"/>
    </xf>
    <xf numFmtId="0" fontId="202" fillId="0" borderId="37" applyProtection="0"/>
    <xf numFmtId="0" fontId="202" fillId="0" borderId="37" applyProtection="0"/>
    <xf numFmtId="0" fontId="202" fillId="0" borderId="37" applyProtection="0"/>
    <xf numFmtId="174" fontId="187" fillId="0" borderId="0">
      <protection locked="0"/>
    </xf>
    <xf numFmtId="179" fontId="187" fillId="0" borderId="0">
      <protection locked="0"/>
    </xf>
    <xf numFmtId="176" fontId="166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68" fillId="0" borderId="0"/>
    <xf numFmtId="0" fontId="199" fillId="0" borderId="0" applyBorder="0" applyProtection="0"/>
    <xf numFmtId="0" fontId="220" fillId="0" borderId="0"/>
    <xf numFmtId="0" fontId="221" fillId="85" borderId="0"/>
    <xf numFmtId="0" fontId="222" fillId="32" borderId="0"/>
    <xf numFmtId="0" fontId="223" fillId="0" borderId="0"/>
    <xf numFmtId="0" fontId="224" fillId="0" borderId="0"/>
    <xf numFmtId="0" fontId="225" fillId="0" borderId="0"/>
    <xf numFmtId="0" fontId="226" fillId="51" borderId="0"/>
    <xf numFmtId="0" fontId="221" fillId="0" borderId="0"/>
    <xf numFmtId="0" fontId="90" fillId="0" borderId="0"/>
    <xf numFmtId="0" fontId="90" fillId="0" borderId="0"/>
    <xf numFmtId="176" fontId="90" fillId="0" borderId="0" applyBorder="0" applyProtection="0"/>
    <xf numFmtId="0" fontId="90" fillId="0" borderId="0"/>
    <xf numFmtId="176" fontId="90" fillId="0" borderId="0" applyBorder="0" applyProtection="0"/>
    <xf numFmtId="0" fontId="90" fillId="0" borderId="0"/>
    <xf numFmtId="0" fontId="90" fillId="0" borderId="0"/>
    <xf numFmtId="176" fontId="90" fillId="0" borderId="0" applyBorder="0" applyProtection="0"/>
    <xf numFmtId="0" fontId="90" fillId="0" borderId="0"/>
    <xf numFmtId="0" fontId="168" fillId="0" borderId="0"/>
    <xf numFmtId="165" fontId="90" fillId="0" borderId="0"/>
    <xf numFmtId="0" fontId="59" fillId="7" borderId="116" applyNumberFormat="0" applyAlignment="0" applyProtection="0"/>
    <xf numFmtId="0" fontId="4" fillId="0" borderId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9" fontId="168" fillId="0" borderId="0" applyBorder="0" applyProtection="0"/>
    <xf numFmtId="0" fontId="198" fillId="87" borderId="34" applyProtection="0"/>
    <xf numFmtId="0" fontId="60" fillId="3" borderId="0" applyNumberFormat="0" applyBorder="0" applyAlignment="0" applyProtection="0"/>
    <xf numFmtId="9" fontId="4" fillId="0" borderId="0" applyFont="0" applyFill="0" applyBorder="0" applyAlignment="0" applyProtection="0"/>
    <xf numFmtId="0" fontId="168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168" fillId="0" borderId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0" fontId="56" fillId="8" borderId="116" applyNumberFormat="0" applyAlignment="0" applyProtection="0"/>
    <xf numFmtId="4" fontId="53" fillId="0" borderId="0"/>
    <xf numFmtId="0" fontId="189" fillId="87" borderId="26" applyProtection="0"/>
    <xf numFmtId="4" fontId="168" fillId="0" borderId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4" fontId="53" fillId="0" borderId="0"/>
    <xf numFmtId="209" fontId="52" fillId="0" borderId="0" applyBorder="0" applyAlignment="0" applyProtection="0"/>
    <xf numFmtId="209" fontId="52" fillId="0" borderId="0" applyBorder="0" applyAlignment="0" applyProtection="0"/>
    <xf numFmtId="0" fontId="59" fillId="55" borderId="116" applyNumberFormat="0" applyAlignment="0" applyProtection="0"/>
    <xf numFmtId="0" fontId="192" fillId="87" borderId="26" applyProtection="0"/>
    <xf numFmtId="170" fontId="90" fillId="0" borderId="0" applyBorder="0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0" fontId="189" fillId="87" borderId="26" applyProtection="0"/>
    <xf numFmtId="4" fontId="168" fillId="0" borderId="0"/>
    <xf numFmtId="0" fontId="189" fillId="87" borderId="26" applyProtection="0"/>
    <xf numFmtId="0" fontId="53" fillId="0" borderId="0"/>
    <xf numFmtId="0" fontId="168" fillId="0" borderId="0"/>
    <xf numFmtId="0" fontId="52" fillId="0" borderId="0"/>
    <xf numFmtId="0" fontId="228" fillId="0" borderId="0"/>
    <xf numFmtId="0" fontId="53" fillId="0" borderId="0"/>
    <xf numFmtId="0" fontId="198" fillId="87" borderId="34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9" fontId="168" fillId="0" borderId="0" applyBorder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0" fontId="198" fillId="87" borderId="34" applyProtection="0"/>
    <xf numFmtId="208" fontId="168" fillId="0" borderId="0"/>
    <xf numFmtId="208" fontId="92" fillId="0" borderId="74"/>
    <xf numFmtId="0" fontId="52" fillId="23" borderId="117" applyNumberFormat="0" applyAlignment="0" applyProtection="0"/>
    <xf numFmtId="0" fontId="52" fillId="23" borderId="117" applyNumberFormat="0" applyAlignment="0" applyProtection="0"/>
    <xf numFmtId="0" fontId="52" fillId="23" borderId="117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9" fontId="229" fillId="0" borderId="0" applyFill="0" applyBorder="0" applyAlignment="0" applyProtection="0"/>
    <xf numFmtId="43" fontId="4" fillId="0" borderId="0" applyFont="0" applyFill="0" applyBorder="0" applyAlignment="0" applyProtection="0"/>
    <xf numFmtId="165" fontId="90" fillId="0" borderId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62" fillId="8" borderId="118" applyNumberFormat="0" applyAlignment="0" applyProtection="0"/>
    <xf numFmtId="0" fontId="95" fillId="0" borderId="75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3" fillId="0" borderId="0"/>
    <xf numFmtId="210" fontId="52" fillId="0" borderId="0" applyFill="0" applyBorder="0" applyAlignment="0" applyProtection="0"/>
    <xf numFmtId="209" fontId="52" fillId="0" borderId="0"/>
    <xf numFmtId="0" fontId="4" fillId="0" borderId="0"/>
    <xf numFmtId="0" fontId="168" fillId="0" borderId="0"/>
    <xf numFmtId="0" fontId="4" fillId="0" borderId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 applyFill="0" applyBorder="0" applyAlignment="0" applyProtection="0"/>
    <xf numFmtId="209" fontId="52" fillId="0" borderId="0"/>
    <xf numFmtId="209" fontId="52" fillId="0" borderId="0"/>
    <xf numFmtId="176" fontId="168" fillId="0" borderId="0" applyBorder="0" applyProtection="0"/>
    <xf numFmtId="0" fontId="168" fillId="0" borderId="0"/>
    <xf numFmtId="170" fontId="90" fillId="0" borderId="0" applyBorder="0" applyProtection="0"/>
    <xf numFmtId="0" fontId="192" fillId="87" borderId="26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2" fillId="0" borderId="0"/>
    <xf numFmtId="0" fontId="95" fillId="0" borderId="75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5" borderId="0" applyNumberFormat="0" applyBorder="0" applyAlignment="0" applyProtection="0"/>
    <xf numFmtId="176" fontId="168" fillId="0" borderId="0" applyBorder="0" applyProtection="0"/>
    <xf numFmtId="0" fontId="53" fillId="53" borderId="0" applyNumberFormat="0" applyBorder="0" applyAlignment="0" applyProtection="0"/>
    <xf numFmtId="204" fontId="52" fillId="0" borderId="0" applyFill="0" applyBorder="0" applyAlignment="0" applyProtection="0"/>
    <xf numFmtId="0" fontId="59" fillId="8" borderId="116" applyNumberFormat="0" applyAlignment="0" applyProtection="0"/>
    <xf numFmtId="0" fontId="59" fillId="8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59" fillId="55" borderId="116" applyNumberFormat="0" applyAlignment="0" applyProtection="0"/>
    <xf numFmtId="0" fontId="97" fillId="0" borderId="14"/>
    <xf numFmtId="0" fontId="227" fillId="0" borderId="0" applyNumberFormat="0" applyFill="0" applyBorder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0" fontId="69" fillId="0" borderId="119" applyNumberFormat="0" applyFill="0" applyAlignment="0" applyProtection="0"/>
    <xf numFmtId="210" fontId="229" fillId="0" borderId="0" applyFill="0" applyBorder="0" applyAlignment="0" applyProtection="0"/>
    <xf numFmtId="209" fontId="52" fillId="0" borderId="0" applyFill="0" applyBorder="0" applyAlignment="0" applyProtection="0"/>
    <xf numFmtId="210" fontId="229" fillId="0" borderId="0" applyFill="0" applyBorder="0" applyAlignment="0" applyProtection="0"/>
    <xf numFmtId="210" fontId="52" fillId="0" borderId="0" applyFill="0" applyBorder="0" applyAlignment="0" applyProtection="0"/>
    <xf numFmtId="209" fontId="52" fillId="0" borderId="0" applyFill="0" applyBorder="0" applyAlignment="0" applyProtection="0"/>
    <xf numFmtId="210" fontId="52" fillId="0" borderId="0" applyFill="0" applyBorder="0" applyAlignment="0" applyProtection="0"/>
    <xf numFmtId="0" fontId="168" fillId="0" borderId="0"/>
    <xf numFmtId="9" fontId="229" fillId="0" borderId="0" applyFill="0" applyBorder="0" applyAlignment="0" applyProtection="0"/>
    <xf numFmtId="0" fontId="97" fillId="0" borderId="14"/>
    <xf numFmtId="0" fontId="227" fillId="0" borderId="0" applyNumberFormat="0" applyFill="0" applyBorder="0" applyAlignment="0" applyProtection="0"/>
    <xf numFmtId="0" fontId="168" fillId="0" borderId="0"/>
    <xf numFmtId="210" fontId="229" fillId="0" borderId="0" applyFill="0" applyBorder="0" applyAlignment="0" applyProtection="0"/>
    <xf numFmtId="0" fontId="4" fillId="0" borderId="0"/>
    <xf numFmtId="0" fontId="151" fillId="0" borderId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2" fillId="48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6" borderId="0" applyBorder="0" applyProtection="0"/>
    <xf numFmtId="191" fontId="111" fillId="36" borderId="0" applyBorder="0" applyProtection="0"/>
    <xf numFmtId="191" fontId="111" fillId="30" borderId="0" applyBorder="0" applyProtection="0"/>
    <xf numFmtId="191" fontId="111" fillId="30" borderId="0" applyBorder="0" applyProtection="0"/>
    <xf numFmtId="191" fontId="111" fillId="31" borderId="0" applyBorder="0" applyProtection="0"/>
    <xf numFmtId="191" fontId="111" fillId="31" borderId="0" applyBorder="0" applyProtection="0"/>
    <xf numFmtId="191" fontId="111" fillId="32" borderId="0" applyBorder="0" applyProtection="0"/>
    <xf numFmtId="191" fontId="111" fillId="32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4" borderId="0" applyBorder="0" applyProtection="0"/>
    <xf numFmtId="191" fontId="111" fillId="34" borderId="0" applyBorder="0" applyProtection="0"/>
    <xf numFmtId="191" fontId="111" fillId="35" borderId="0" applyBorder="0" applyProtection="0"/>
    <xf numFmtId="191" fontId="111" fillId="35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38" borderId="0" applyBorder="0" applyProtection="0"/>
    <xf numFmtId="191" fontId="111" fillId="38" borderId="0" applyBorder="0" applyProtection="0"/>
    <xf numFmtId="191" fontId="111" fillId="39" borderId="0" applyBorder="0" applyProtection="0"/>
    <xf numFmtId="191" fontId="111" fillId="39" borderId="0" applyBorder="0" applyProtection="0"/>
    <xf numFmtId="191" fontId="111" fillId="33" borderId="0" applyBorder="0" applyProtection="0"/>
    <xf numFmtId="191" fontId="111" fillId="33" borderId="0" applyBorder="0" applyProtection="0"/>
    <xf numFmtId="191" fontId="111" fillId="37" borderId="0" applyBorder="0" applyProtection="0"/>
    <xf numFmtId="191" fontId="111" fillId="37" borderId="0" applyBorder="0" applyProtection="0"/>
    <xf numFmtId="191" fontId="111" fillId="40" borderId="0" applyBorder="0" applyProtection="0"/>
    <xf numFmtId="191" fontId="111" fillId="40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1" borderId="0" applyBorder="0" applyProtection="0"/>
    <xf numFmtId="191" fontId="112" fillId="41" borderId="0" applyBorder="0" applyProtection="0"/>
    <xf numFmtId="191" fontId="112" fillId="38" borderId="0" applyBorder="0" applyProtection="0"/>
    <xf numFmtId="191" fontId="112" fillId="38" borderId="0" applyBorder="0" applyProtection="0"/>
    <xf numFmtId="191" fontId="112" fillId="39" borderId="0" applyBorder="0" applyProtection="0"/>
    <xf numFmtId="191" fontId="112" fillId="39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4" borderId="0" applyBorder="0" applyProtection="0"/>
    <xf numFmtId="191" fontId="112" fillId="44" borderId="0" applyBorder="0" applyProtection="0"/>
    <xf numFmtId="191" fontId="112" fillId="45" borderId="0" applyBorder="0" applyProtection="0"/>
    <xf numFmtId="191" fontId="112" fillId="45" borderId="0" applyBorder="0" applyProtection="0"/>
    <xf numFmtId="191" fontId="112" fillId="46" borderId="0" applyBorder="0" applyProtection="0"/>
    <xf numFmtId="191" fontId="112" fillId="46" borderId="0" applyBorder="0" applyProtection="0"/>
    <xf numFmtId="191" fontId="112" fillId="47" borderId="0" applyBorder="0" applyProtection="0"/>
    <xf numFmtId="191" fontId="112" fillId="47" borderId="0" applyBorder="0" applyProtection="0"/>
    <xf numFmtId="191" fontId="112" fillId="42" borderId="0" applyBorder="0" applyProtection="0"/>
    <xf numFmtId="191" fontId="112" fillId="42" borderId="0" applyBorder="0" applyProtection="0"/>
    <xf numFmtId="191" fontId="112" fillId="43" borderId="0" applyBorder="0" applyProtection="0"/>
    <xf numFmtId="191" fontId="112" fillId="43" borderId="0" applyBorder="0" applyProtection="0"/>
    <xf numFmtId="191" fontId="112" fillId="48" borderId="0" applyBorder="0" applyProtection="0"/>
    <xf numFmtId="191" fontId="112" fillId="48" borderId="0" applyBorder="0" applyProtection="0"/>
    <xf numFmtId="211" fontId="152" fillId="0" borderId="25" applyProtection="0"/>
    <xf numFmtId="211" fontId="152" fillId="0" borderId="25" applyProtection="0"/>
    <xf numFmtId="191" fontId="114" fillId="31" borderId="0" applyBorder="0" applyProtection="0"/>
    <xf numFmtId="191" fontId="114" fillId="31" borderId="0" applyBorder="0" applyProtection="0"/>
    <xf numFmtId="211" fontId="153" fillId="0" borderId="0" applyBorder="0" applyProtection="0">
      <alignment vertical="top"/>
    </xf>
    <xf numFmtId="211" fontId="153" fillId="0" borderId="0" applyBorder="0" applyProtection="0">
      <alignment vertical="top"/>
    </xf>
    <xf numFmtId="211" fontId="154" fillId="0" borderId="0" applyBorder="0" applyProtection="0">
      <alignment horizontal="right"/>
    </xf>
    <xf numFmtId="211" fontId="154" fillId="0" borderId="0" applyBorder="0" applyProtection="0">
      <alignment horizontal="right"/>
    </xf>
    <xf numFmtId="211" fontId="154" fillId="0" borderId="0" applyBorder="0" applyProtection="0">
      <alignment horizontal="left"/>
    </xf>
    <xf numFmtId="211" fontId="154" fillId="0" borderId="0" applyBorder="0" applyProtection="0">
      <alignment horizontal="left"/>
    </xf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2" fillId="36" borderId="26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4" fillId="49" borderId="27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25" fillId="0" borderId="28" applyProtection="0"/>
    <xf numFmtId="191" fontId="155" fillId="0" borderId="0" applyBorder="0" applyProtection="0"/>
    <xf numFmtId="191" fontId="156" fillId="0" borderId="0" applyBorder="0" applyProtection="0"/>
    <xf numFmtId="192" fontId="118" fillId="0" borderId="0" applyBorder="0">
      <protection locked="0"/>
    </xf>
    <xf numFmtId="192" fontId="119" fillId="0" borderId="0" applyBorder="0">
      <protection locked="0"/>
    </xf>
    <xf numFmtId="191" fontId="122" fillId="36" borderId="26" applyProtection="0"/>
    <xf numFmtId="191" fontId="122" fillId="36" borderId="26" applyProtection="0"/>
    <xf numFmtId="191" fontId="157" fillId="0" borderId="0" applyBorder="0" applyProtection="0">
      <alignment vertical="center"/>
    </xf>
    <xf numFmtId="191" fontId="124" fillId="49" borderId="27" applyProtection="0"/>
    <xf numFmtId="191" fontId="124" fillId="49" borderId="27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4" fontId="111" fillId="0" borderId="0" applyBorder="0" applyProtection="0"/>
    <xf numFmtId="193" fontId="111" fillId="0" borderId="0" applyBorder="0" applyProtection="0"/>
    <xf numFmtId="182" fontId="111" fillId="0" borderId="0" applyBorder="0" applyProtection="0"/>
    <xf numFmtId="182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68" fontId="111" fillId="0" borderId="0" applyBorder="0" applyProtection="0"/>
    <xf numFmtId="183" fontId="111" fillId="0" borderId="0" applyBorder="0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5" borderId="26" applyProtection="0"/>
    <xf numFmtId="191" fontId="127" fillId="36" borderId="26" applyProtection="0"/>
    <xf numFmtId="191" fontId="127" fillId="36" borderId="26" applyProtection="0"/>
    <xf numFmtId="213" fontId="158" fillId="0" borderId="0" applyBorder="0" applyProtection="0"/>
    <xf numFmtId="191" fontId="158" fillId="0" borderId="0" applyBorder="0" applyProtection="0"/>
    <xf numFmtId="197" fontId="15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59" fillId="0" borderId="29" applyProtection="0">
      <alignment horizontal="center"/>
    </xf>
    <xf numFmtId="191" fontId="159" fillId="0" borderId="29" applyProtection="0">
      <alignment horizontal="center"/>
    </xf>
    <xf numFmtId="192" fontId="111" fillId="0" borderId="0" applyBorder="0" applyProtection="0"/>
    <xf numFmtId="192" fontId="111" fillId="0" borderId="0" applyBorder="0" applyProtection="0"/>
    <xf numFmtId="191" fontId="160" fillId="0" borderId="0" applyBorder="0" applyProtection="0">
      <alignment horizontal="left"/>
    </xf>
    <xf numFmtId="191" fontId="117" fillId="32" borderId="0" applyBorder="0" applyProtection="0"/>
    <xf numFmtId="191" fontId="117" fillId="32" borderId="0" applyBorder="0" applyProtection="0"/>
    <xf numFmtId="0" fontId="161" fillId="0" borderId="0" applyNumberFormat="0" applyBorder="0" applyProtection="0">
      <alignment horizontal="center"/>
    </xf>
    <xf numFmtId="191" fontId="161" fillId="0" borderId="0" applyBorder="0" applyProtection="0">
      <alignment horizontal="center"/>
    </xf>
    <xf numFmtId="191" fontId="132" fillId="0" borderId="30" applyProtection="0"/>
    <xf numFmtId="191" fontId="132" fillId="0" borderId="30" applyProtection="0"/>
    <xf numFmtId="191" fontId="133" fillId="0" borderId="31" applyProtection="0"/>
    <xf numFmtId="191" fontId="133" fillId="0" borderId="31" applyProtection="0"/>
    <xf numFmtId="191" fontId="134" fillId="0" borderId="32" applyProtection="0"/>
    <xf numFmtId="191" fontId="134" fillId="0" borderId="32" applyProtection="0"/>
    <xf numFmtId="191" fontId="134" fillId="0" borderId="0" applyBorder="0" applyProtection="0"/>
    <xf numFmtId="191" fontId="134" fillId="0" borderId="0" applyBorder="0" applyProtection="0"/>
    <xf numFmtId="191" fontId="161" fillId="0" borderId="0" applyBorder="0" applyProtection="0">
      <alignment horizontal="center" textRotation="90"/>
    </xf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14" fillId="31" borderId="0" applyBorder="0" applyProtection="0"/>
    <xf numFmtId="191" fontId="152" fillId="0" borderId="0" applyBorder="0" applyProtection="0"/>
    <xf numFmtId="191" fontId="127" fillId="35" borderId="26" applyProtection="0"/>
    <xf numFmtId="191" fontId="127" fillId="35" borderId="26" applyProtection="0"/>
    <xf numFmtId="171" fontId="111" fillId="0" borderId="0" applyBorder="0" applyProtection="0"/>
    <xf numFmtId="191" fontId="125" fillId="0" borderId="28" applyProtection="0"/>
    <xf numFmtId="191" fontId="125" fillId="0" borderId="28" applyProtection="0"/>
    <xf numFmtId="214" fontId="158" fillId="0" borderId="0" applyBorder="0" applyProtection="0"/>
    <xf numFmtId="185" fontId="158" fillId="0" borderId="0" applyBorder="0" applyProtection="0"/>
    <xf numFmtId="182" fontId="111" fillId="0" borderId="0" applyBorder="0" applyProtection="0"/>
    <xf numFmtId="182" fontId="111" fillId="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35" fillId="5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191" fontId="111" fillId="0" borderId="0" applyBorder="0" applyProtection="0"/>
    <xf numFmtId="9" fontId="4" fillId="0" borderId="0" applyFont="0" applyFill="0" applyBorder="0" applyAlignment="0" applyProtection="0"/>
    <xf numFmtId="191" fontId="111" fillId="0" borderId="0" applyBorder="0" applyProtection="0"/>
    <xf numFmtId="191" fontId="111" fillId="0" borderId="0" applyBorder="0" applyProtection="0"/>
    <xf numFmtId="9" fontId="4" fillId="0" borderId="0" applyFont="0" applyFill="0" applyBorder="0" applyAlignment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0" borderId="0" applyBorder="0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58" fillId="51" borderId="33" applyProtection="0"/>
    <xf numFmtId="191" fontId="136" fillId="36" borderId="34" applyProtection="0"/>
    <xf numFmtId="191" fontId="136" fillId="36" borderId="34" applyProtection="0"/>
    <xf numFmtId="173" fontId="118" fillId="0" borderId="0" applyBorder="0">
      <protection locked="0"/>
    </xf>
    <xf numFmtId="186" fontId="118" fillId="0" borderId="0" applyBorder="0">
      <protection locked="0"/>
    </xf>
    <xf numFmtId="198" fontId="158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11" fillId="0" borderId="0" applyBorder="0" applyProtection="0"/>
    <xf numFmtId="198" fontId="111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8" fontId="158" fillId="0" borderId="0" applyBorder="0" applyProtection="0"/>
    <xf numFmtId="191" fontId="162" fillId="0" borderId="0" applyBorder="0" applyProtection="0"/>
    <xf numFmtId="187" fontId="162" fillId="0" borderId="0" applyBorder="0" applyProtection="0"/>
    <xf numFmtId="191" fontId="154" fillId="0" borderId="0" applyBorder="0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91" fontId="136" fillId="36" borderId="34" applyProtection="0"/>
    <xf numFmtId="188" fontId="111" fillId="0" borderId="0" applyBorder="0" applyProtection="0"/>
    <xf numFmtId="188" fontId="111" fillId="0" borderId="0" applyBorder="0" applyProtection="0"/>
    <xf numFmtId="188" fontId="163" fillId="0" borderId="35" applyProtection="0"/>
    <xf numFmtId="188" fontId="230" fillId="0" borderId="35" applyProtection="0"/>
    <xf numFmtId="175" fontId="158" fillId="0" borderId="0" applyBorder="0">
      <protection locked="0"/>
    </xf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2" fontId="111" fillId="0" borderId="0" applyBorder="0" applyProtection="0"/>
    <xf numFmtId="181" fontId="111" fillId="0" borderId="0" applyBorder="0" applyProtection="0"/>
    <xf numFmtId="215" fontId="158" fillId="0" borderId="0" applyBorder="0" applyProtection="0"/>
    <xf numFmtId="189" fontId="158" fillId="0" borderId="0" applyBorder="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32" fillId="0" borderId="30" applyProtection="0"/>
    <xf numFmtId="191" fontId="143" fillId="0" borderId="0" applyBorder="0" applyProtection="0"/>
    <xf numFmtId="191" fontId="23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3" fillId="0" borderId="31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32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41" fillId="0" borderId="0" applyBorder="0" applyProtection="0"/>
    <xf numFmtId="191" fontId="232" fillId="0" borderId="0" applyBorder="0" applyProtection="0"/>
    <xf numFmtId="212" fontId="158" fillId="0" borderId="0" applyBorder="0" applyProtection="0"/>
    <xf numFmtId="19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1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91" fontId="128" fillId="0" borderId="0" applyBorder="0" applyProtection="0"/>
    <xf numFmtId="177" fontId="111" fillId="0" borderId="0" applyBorder="0" applyProtection="0"/>
    <xf numFmtId="178" fontId="111" fillId="0" borderId="0" applyBorder="0" applyProtection="0"/>
    <xf numFmtId="191" fontId="141" fillId="0" borderId="0" applyBorder="0" applyProtection="0"/>
    <xf numFmtId="191" fontId="232" fillId="0" borderId="0" applyBorder="0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2" fontId="144" fillId="0" borderId="0" applyBorder="0">
      <protection locked="0"/>
    </xf>
    <xf numFmtId="0" fontId="4" fillId="0" borderId="0"/>
    <xf numFmtId="192" fontId="144" fillId="0" borderId="0" applyBorder="0">
      <protection locked="0"/>
    </xf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91" fontId="145" fillId="0" borderId="37" applyProtection="0"/>
    <xf numFmtId="186" fontId="118" fillId="0" borderId="0" applyBorder="0">
      <protection locked="0"/>
    </xf>
    <xf numFmtId="190" fontId="118" fillId="0" borderId="0" applyBorder="0">
      <protection locked="0"/>
    </xf>
    <xf numFmtId="191" fontId="158" fillId="0" borderId="0" applyBorder="0" applyProtection="0"/>
    <xf numFmtId="215" fontId="111" fillId="0" borderId="0" applyBorder="0" applyProtection="0"/>
    <xf numFmtId="212" fontId="158" fillId="0" borderId="0" applyBorder="0" applyProtection="0"/>
    <xf numFmtId="181" fontId="158" fillId="0" borderId="0" applyBorder="0" applyProtection="0"/>
    <xf numFmtId="189" fontId="111" fillId="0" borderId="0" applyBorder="0" applyProtection="0"/>
    <xf numFmtId="215" fontId="158" fillId="0" borderId="0" applyBorder="0" applyProtection="0"/>
    <xf numFmtId="189" fontId="158" fillId="0" borderId="0" applyBorder="0" applyProtection="0"/>
    <xf numFmtId="212" fontId="158" fillId="0" borderId="0" applyBorder="0" applyProtection="0"/>
    <xf numFmtId="181" fontId="158" fillId="0" borderId="0" applyBorder="0" applyProtection="0"/>
    <xf numFmtId="215" fontId="158" fillId="0" borderId="0" applyBorder="0" applyProtection="0"/>
    <xf numFmtId="189" fontId="158" fillId="0" borderId="0" applyBorder="0" applyProtection="0"/>
    <xf numFmtId="0" fontId="151" fillId="0" borderId="0"/>
    <xf numFmtId="193" fontId="111" fillId="0" borderId="0" applyBorder="0" applyProtection="0"/>
    <xf numFmtId="191" fontId="140" fillId="0" borderId="0" applyBorder="0" applyProtection="0"/>
    <xf numFmtId="191" fontId="140" fillId="0" borderId="0" applyBorder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194" fontId="111" fillId="0" borderId="0" applyBorder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161" fillId="0" borderId="0" applyNumberFormat="0" applyBorder="0" applyProtection="0">
      <alignment horizontal="center"/>
    </xf>
    <xf numFmtId="191" fontId="161" fillId="0" borderId="0" applyBorder="0" applyProtection="0">
      <alignment horizontal="center"/>
    </xf>
    <xf numFmtId="0" fontId="97" fillId="0" borderId="14"/>
    <xf numFmtId="0" fontId="4" fillId="0" borderId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41" fillId="0" borderId="0" applyBorder="0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191" fontId="164" fillId="0" borderId="36" applyProtection="0"/>
    <xf numFmtId="215" fontId="111" fillId="0" borderId="0" applyBorder="0" applyProtection="0"/>
    <xf numFmtId="0" fontId="233" fillId="0" borderId="0"/>
    <xf numFmtId="43" fontId="4" fillId="0" borderId="0" applyFont="0" applyFill="0" applyBorder="0" applyAlignment="0" applyProtection="0"/>
    <xf numFmtId="0" fontId="23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216" fontId="90" fillId="0" borderId="0" applyBorder="0" applyProtection="0"/>
    <xf numFmtId="0" fontId="234" fillId="0" borderId="0"/>
    <xf numFmtId="0" fontId="4" fillId="0" borderId="0"/>
    <xf numFmtId="9" fontId="4" fillId="0" borderId="0" applyFont="0" applyFill="0" applyBorder="0" applyAlignment="0" applyProtection="0"/>
    <xf numFmtId="4" fontId="53" fillId="0" borderId="0"/>
    <xf numFmtId="0" fontId="4" fillId="0" borderId="0"/>
    <xf numFmtId="0" fontId="4" fillId="0" borderId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60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4" fontId="53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203" fontId="52" fillId="0" borderId="0"/>
    <xf numFmtId="0" fontId="235" fillId="0" borderId="0" applyNumberFormat="0" applyFill="0" applyBorder="0" applyAlignment="0" applyProtection="0"/>
    <xf numFmtId="0" fontId="245" fillId="93" borderId="0" applyNumberFormat="0" applyBorder="0" applyAlignment="0" applyProtection="0"/>
    <xf numFmtId="0" fontId="245" fillId="94" borderId="0" applyNumberFormat="0" applyBorder="0" applyAlignment="0" applyProtection="0"/>
    <xf numFmtId="0" fontId="235" fillId="8" borderId="0" applyNumberFormat="0" applyBorder="0" applyAlignment="0" applyProtection="0"/>
    <xf numFmtId="0" fontId="97" fillId="0" borderId="14"/>
    <xf numFmtId="0" fontId="151" fillId="0" borderId="0"/>
    <xf numFmtId="207" fontId="52" fillId="0" borderId="0" applyFill="0" applyBorder="0" applyAlignment="0" applyProtection="0"/>
    <xf numFmtId="0" fontId="23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59" fillId="60" borderId="116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" fillId="0" borderId="0"/>
    <xf numFmtId="9" fontId="53" fillId="0" borderId="0" applyFont="0" applyFill="0" applyBorder="0" applyAlignment="0" applyProtection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61" fillId="90" borderId="0" applyNumberFormat="0" applyBorder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0" fontId="4" fillId="0" borderId="0"/>
    <xf numFmtId="0" fontId="59" fillId="7" borderId="116" applyNumberFormat="0" applyAlignment="0" applyProtection="0"/>
    <xf numFmtId="9" fontId="4" fillId="0" borderId="0" applyFont="0" applyFill="0" applyBorder="0" applyAlignment="0" applyProtection="0"/>
    <xf numFmtId="0" fontId="151" fillId="0" borderId="0"/>
    <xf numFmtId="9" fontId="53" fillId="0" borderId="0" applyFont="0" applyFill="0" applyBorder="0" applyAlignment="0" applyProtection="0"/>
    <xf numFmtId="0" fontId="60" fillId="89" borderId="0" applyNumberFormat="0" applyBorder="0" applyAlignment="0" applyProtection="0"/>
    <xf numFmtId="0" fontId="4" fillId="0" borderId="0"/>
    <xf numFmtId="9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4" fillId="0" borderId="0"/>
    <xf numFmtId="0" fontId="244" fillId="92" borderId="0" applyNumberFormat="0" applyBorder="0" applyAlignment="0" applyProtection="0"/>
    <xf numFmtId="0" fontId="243" fillId="0" borderId="0" applyNumberFormat="0" applyFill="0" applyBorder="0" applyAlignment="0" applyProtection="0"/>
    <xf numFmtId="0" fontId="243" fillId="7" borderId="0" applyNumberFormat="0" applyBorder="0" applyAlignment="0" applyProtection="0"/>
    <xf numFmtId="0" fontId="242" fillId="23" borderId="0" applyNumberFormat="0" applyBorder="0" applyAlignment="0" applyProtection="0"/>
    <xf numFmtId="0" fontId="241" fillId="91" borderId="0" applyNumberFormat="0" applyBorder="0" applyAlignment="0" applyProtection="0"/>
    <xf numFmtId="0" fontId="52" fillId="0" borderId="0" applyNumberFormat="0" applyFont="0" applyFill="0" applyBorder="0" applyAlignment="0" applyProtection="0"/>
    <xf numFmtId="43" fontId="53" fillId="0" borderId="0" applyFont="0" applyFill="0" applyBorder="0" applyAlignment="0" applyProtection="0"/>
    <xf numFmtId="0" fontId="240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38" fillId="23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0" fontId="59" fillId="7" borderId="116" applyNumberFormat="0" applyAlignment="0" applyProtection="0"/>
    <xf numFmtId="0" fontId="52" fillId="0" borderId="0" applyNumberFormat="0" applyFon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53" fillId="0" borderId="0" applyFont="0" applyFill="0" applyBorder="0" applyAlignment="0" applyProtection="0"/>
    <xf numFmtId="0" fontId="4" fillId="0" borderId="0"/>
    <xf numFmtId="0" fontId="52" fillId="0" borderId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52" fillId="0" borderId="0"/>
    <xf numFmtId="0" fontId="4" fillId="0" borderId="0"/>
    <xf numFmtId="0" fontId="3" fillId="0" borderId="0"/>
    <xf numFmtId="0" fontId="56" fillId="8" borderId="128" applyNumberFormat="0" applyAlignment="0" applyProtection="0"/>
    <xf numFmtId="43" fontId="3" fillId="0" borderId="0" applyFont="0" applyFill="0" applyBorder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0" fontId="62" fillId="8" borderId="130" applyNumberFormat="0" applyAlignment="0" applyProtection="0"/>
    <xf numFmtId="0" fontId="62" fillId="8" borderId="130" applyNumberFormat="0" applyAlignment="0" applyProtection="0"/>
    <xf numFmtId="0" fontId="62" fillId="8" borderId="13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2" fillId="8" borderId="130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3" fillId="0" borderId="0"/>
    <xf numFmtId="0" fontId="59" fillId="7" borderId="116" applyNumberFormat="0" applyAlignment="0" applyProtection="0"/>
    <xf numFmtId="0" fontId="59" fillId="7" borderId="128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28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28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59" fillId="7" borderId="116" applyNumberFormat="0" applyAlignment="0" applyProtection="0"/>
    <xf numFmtId="0" fontId="3" fillId="0" borderId="0"/>
    <xf numFmtId="0" fontId="56" fillId="8" borderId="128" applyNumberFormat="0" applyAlignment="0" applyProtection="0"/>
    <xf numFmtId="0" fontId="3" fillId="0" borderId="0"/>
    <xf numFmtId="0" fontId="56" fillId="8" borderId="128" applyNumberFormat="0" applyAlignment="0" applyProtection="0"/>
    <xf numFmtId="0" fontId="56" fillId="8" borderId="128" applyNumberFormat="0" applyAlignment="0" applyProtection="0"/>
    <xf numFmtId="0" fontId="56" fillId="8" borderId="12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2" fillId="8" borderId="130" applyNumberFormat="0" applyAlignment="0" applyProtection="0"/>
    <xf numFmtId="43" fontId="3" fillId="0" borderId="0" applyFont="0" applyFill="0" applyBorder="0" applyAlignment="0" applyProtection="0"/>
    <xf numFmtId="0" fontId="59" fillId="7" borderId="128" applyNumberFormat="0" applyAlignment="0" applyProtection="0"/>
    <xf numFmtId="0" fontId="223" fillId="0" borderId="0"/>
    <xf numFmtId="0" fontId="3" fillId="0" borderId="0"/>
    <xf numFmtId="0" fontId="3" fillId="0" borderId="0"/>
    <xf numFmtId="0" fontId="3" fillId="0" borderId="0"/>
    <xf numFmtId="0" fontId="168" fillId="0" borderId="0"/>
    <xf numFmtId="0" fontId="90" fillId="0" borderId="0"/>
    <xf numFmtId="0" fontId="247" fillId="0" borderId="0"/>
    <xf numFmtId="0" fontId="234" fillId="0" borderId="0"/>
    <xf numFmtId="0" fontId="220" fillId="0" borderId="0"/>
    <xf numFmtId="0" fontId="248" fillId="82" borderId="0"/>
    <xf numFmtId="0" fontId="248" fillId="83" borderId="0"/>
    <xf numFmtId="0" fontId="234" fillId="84" borderId="0"/>
    <xf numFmtId="0" fontId="221" fillId="85" borderId="0"/>
    <xf numFmtId="0" fontId="249" fillId="86" borderId="0"/>
    <xf numFmtId="0" fontId="250" fillId="0" borderId="0"/>
    <xf numFmtId="0" fontId="222" fillId="32" borderId="0"/>
    <xf numFmtId="0" fontId="223" fillId="0" borderId="0"/>
    <xf numFmtId="0" fontId="224" fillId="0" borderId="0"/>
    <xf numFmtId="0" fontId="225" fillId="0" borderId="0"/>
    <xf numFmtId="0" fontId="251" fillId="0" borderId="0"/>
    <xf numFmtId="0" fontId="226" fillId="51" borderId="0"/>
    <xf numFmtId="0" fontId="252" fillId="51" borderId="26"/>
    <xf numFmtId="0" fontId="253" fillId="0" borderId="0"/>
    <xf numFmtId="0" fontId="234" fillId="0" borderId="0"/>
    <xf numFmtId="0" fontId="234" fillId="0" borderId="0"/>
    <xf numFmtId="0" fontId="221" fillId="0" borderId="0"/>
    <xf numFmtId="43" fontId="3" fillId="0" borderId="0" applyFont="0" applyFill="0" applyBorder="0" applyAlignment="0" applyProtection="0"/>
    <xf numFmtId="0" fontId="223" fillId="0" borderId="0"/>
    <xf numFmtId="0" fontId="3" fillId="0" borderId="0"/>
    <xf numFmtId="0" fontId="59" fillId="8" borderId="128" applyNumberFormat="0" applyAlignment="0" applyProtection="0"/>
    <xf numFmtId="0" fontId="59" fillId="7" borderId="116" applyNumberFormat="0" applyAlignment="0" applyProtection="0"/>
    <xf numFmtId="0" fontId="223" fillId="0" borderId="0"/>
    <xf numFmtId="0" fontId="2" fillId="0" borderId="0"/>
    <xf numFmtId="0" fontId="56" fillId="8" borderId="132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9" fontId="2" fillId="0" borderId="0" applyFont="0" applyFill="0" applyBorder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4" applyNumberFormat="0" applyAlignment="0" applyProtection="0"/>
    <xf numFmtId="0" fontId="62" fillId="8" borderId="138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9" fontId="2" fillId="0" borderId="0" applyFont="0" applyFill="0" applyBorder="0" applyAlignment="0" applyProtection="0"/>
    <xf numFmtId="0" fontId="62" fillId="8" borderId="134" applyNumberFormat="0" applyAlignment="0" applyProtection="0"/>
    <xf numFmtId="0" fontId="52" fillId="23" borderId="133" applyNumberFormat="0" applyAlignment="0" applyProtection="0"/>
    <xf numFmtId="0" fontId="52" fillId="23" borderId="133" applyNumberFormat="0" applyAlignment="0" applyProtection="0"/>
    <xf numFmtId="0" fontId="52" fillId="23" borderId="133" applyNumberFormat="0" applyAlignment="0" applyProtection="0"/>
    <xf numFmtId="0" fontId="52" fillId="23" borderId="133" applyNumberFormat="0" applyAlignment="0" applyProtection="0"/>
    <xf numFmtId="0" fontId="52" fillId="23" borderId="133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28" applyNumberFormat="0" applyAlignment="0" applyProtection="0"/>
    <xf numFmtId="0" fontId="56" fillId="8" borderId="128" applyNumberFormat="0" applyAlignment="0" applyProtection="0"/>
    <xf numFmtId="0" fontId="56" fillId="8" borderId="128" applyNumberFormat="0" applyAlignment="0" applyProtection="0"/>
    <xf numFmtId="0" fontId="56" fillId="8" borderId="128" applyNumberFormat="0" applyAlignment="0" applyProtection="0"/>
    <xf numFmtId="0" fontId="56" fillId="8" borderId="128" applyNumberFormat="0" applyAlignment="0" applyProtection="0"/>
    <xf numFmtId="0" fontId="59" fillId="7" borderId="136" applyNumberFormat="0" applyAlignment="0" applyProtection="0"/>
    <xf numFmtId="0" fontId="59" fillId="7" borderId="132" applyNumberFormat="0" applyAlignment="0" applyProtection="0"/>
    <xf numFmtId="0" fontId="59" fillId="8" borderId="136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8" borderId="132" applyNumberFormat="0" applyAlignment="0" applyProtection="0"/>
    <xf numFmtId="0" fontId="59" fillId="7" borderId="132" applyNumberFormat="0" applyAlignment="0" applyProtection="0"/>
    <xf numFmtId="0" fontId="59" fillId="7" borderId="132" applyNumberFormat="0" applyAlignment="0" applyProtection="0"/>
    <xf numFmtId="0" fontId="59" fillId="7" borderId="132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8" borderId="136" applyNumberFormat="0" applyAlignment="0" applyProtection="0"/>
    <xf numFmtId="0" fontId="59" fillId="7" borderId="128" applyNumberFormat="0" applyAlignment="0" applyProtection="0"/>
    <xf numFmtId="0" fontId="59" fillId="7" borderId="128" applyNumberFormat="0" applyAlignment="0" applyProtection="0"/>
    <xf numFmtId="0" fontId="59" fillId="7" borderId="128" applyNumberFormat="0" applyAlignment="0" applyProtection="0"/>
    <xf numFmtId="0" fontId="59" fillId="8" borderId="128" applyNumberFormat="0" applyAlignment="0" applyProtection="0"/>
    <xf numFmtId="0" fontId="59" fillId="7" borderId="128" applyNumberFormat="0" applyAlignment="0" applyProtection="0"/>
    <xf numFmtId="0" fontId="59" fillId="7" borderId="136" applyNumberFormat="0" applyAlignment="0" applyProtection="0"/>
    <xf numFmtId="0" fontId="56" fillId="8" borderId="132" applyNumberFormat="0" applyAlignment="0" applyProtection="0"/>
    <xf numFmtId="0" fontId="56" fillId="8" borderId="132" applyNumberFormat="0" applyAlignment="0" applyProtection="0"/>
    <xf numFmtId="0" fontId="56" fillId="8" borderId="132" applyNumberFormat="0" applyAlignment="0" applyProtection="0"/>
    <xf numFmtId="0" fontId="2" fillId="0" borderId="0"/>
    <xf numFmtId="0" fontId="56" fillId="8" borderId="132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52" fillId="23" borderId="129" applyNumberFormat="0" applyAlignment="0" applyProtection="0"/>
    <xf numFmtId="0" fontId="62" fillId="8" borderId="130" applyNumberFormat="0" applyAlignment="0" applyProtection="0"/>
    <xf numFmtId="9" fontId="2" fillId="0" borderId="0" applyFont="0" applyFill="0" applyBorder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62" fillId="8" borderId="138" applyNumberFormat="0" applyAlignment="0" applyProtection="0"/>
    <xf numFmtId="0" fontId="62" fillId="8" borderId="130" applyNumberFormat="0" applyAlignment="0" applyProtection="0"/>
    <xf numFmtId="0" fontId="62" fillId="8" borderId="130" applyNumberFormat="0" applyAlignment="0" applyProtection="0"/>
    <xf numFmtId="0" fontId="62" fillId="8" borderId="130" applyNumberFormat="0" applyAlignment="0" applyProtection="0"/>
    <xf numFmtId="0" fontId="62" fillId="8" borderId="130" applyNumberFormat="0" applyAlignment="0" applyProtection="0"/>
    <xf numFmtId="9" fontId="2" fillId="0" borderId="0" applyFont="0" applyFill="0" applyBorder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0" fontId="69" fillId="0" borderId="131" applyNumberFormat="0" applyFill="0" applyAlignment="0" applyProtection="0"/>
    <xf numFmtId="43" fontId="2" fillId="0" borderId="0" applyFont="0" applyFill="0" applyBorder="0" applyAlignment="0" applyProtection="0"/>
    <xf numFmtId="0" fontId="56" fillId="8" borderId="136" applyNumberFormat="0" applyAlignment="0" applyProtection="0"/>
    <xf numFmtId="0" fontId="2" fillId="0" borderId="0"/>
    <xf numFmtId="0" fontId="2" fillId="0" borderId="0"/>
    <xf numFmtId="0" fontId="2" fillId="0" borderId="0"/>
    <xf numFmtId="0" fontId="52" fillId="0" borderId="0"/>
    <xf numFmtId="0" fontId="56" fillId="8" borderId="136" applyNumberFormat="0" applyAlignment="0" applyProtection="0"/>
    <xf numFmtId="0" fontId="254" fillId="0" borderId="0"/>
    <xf numFmtId="0" fontId="52" fillId="23" borderId="137" applyNumberFormat="0" applyAlignment="0" applyProtection="0"/>
    <xf numFmtId="0" fontId="52" fillId="0" borderId="0"/>
    <xf numFmtId="0" fontId="69" fillId="0" borderId="135" applyNumberFormat="0" applyFill="0" applyAlignment="0" applyProtection="0"/>
    <xf numFmtId="0" fontId="69" fillId="0" borderId="135" applyNumberFormat="0" applyFill="0" applyAlignment="0" applyProtection="0"/>
    <xf numFmtId="0" fontId="69" fillId="0" borderId="135" applyNumberFormat="0" applyFill="0" applyAlignment="0" applyProtection="0"/>
    <xf numFmtId="0" fontId="69" fillId="0" borderId="135" applyNumberFormat="0" applyFill="0" applyAlignment="0" applyProtection="0"/>
    <xf numFmtId="43" fontId="2" fillId="0" borderId="0" applyFont="0" applyFill="0" applyBorder="0" applyAlignment="0" applyProtection="0"/>
    <xf numFmtId="0" fontId="56" fillId="8" borderId="136" applyNumberFormat="0" applyAlignment="0" applyProtection="0"/>
    <xf numFmtId="0" fontId="2" fillId="0" borderId="0"/>
    <xf numFmtId="0" fontId="52" fillId="23" borderId="137" applyNumberFormat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2" fillId="8" borderId="151" applyNumberFormat="0" applyAlignment="0" applyProtection="0"/>
    <xf numFmtId="0" fontId="62" fillId="8" borderId="151" applyNumberFormat="0" applyAlignment="0" applyProtection="0"/>
    <xf numFmtId="0" fontId="62" fillId="8" borderId="151" applyNumberFormat="0" applyAlignment="0" applyProtection="0"/>
    <xf numFmtId="0" fontId="62" fillId="8" borderId="151" applyNumberFormat="0" applyAlignment="0" applyProtection="0"/>
    <xf numFmtId="9" fontId="1" fillId="0" borderId="0" applyFont="0" applyFill="0" applyBorder="0" applyAlignment="0" applyProtection="0"/>
    <xf numFmtId="0" fontId="62" fillId="8" borderId="151" applyNumberFormat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0" fontId="52" fillId="23" borderId="150" applyNumberFormat="0" applyAlignment="0" applyProtection="0"/>
    <xf numFmtId="0" fontId="52" fillId="23" borderId="150" applyNumberFormat="0" applyAlignment="0" applyProtection="0"/>
    <xf numFmtId="0" fontId="52" fillId="23" borderId="150" applyNumberFormat="0" applyAlignment="0" applyProtection="0"/>
    <xf numFmtId="0" fontId="52" fillId="23" borderId="150" applyNumberFormat="0" applyAlignment="0" applyProtection="0"/>
    <xf numFmtId="0" fontId="52" fillId="23" borderId="150" applyNumberFormat="0" applyAlignment="0" applyProtection="0"/>
    <xf numFmtId="9" fontId="1" fillId="0" borderId="0" applyFont="0" applyFill="0" applyBorder="0" applyAlignment="0" applyProtection="0"/>
    <xf numFmtId="0" fontId="62" fillId="8" borderId="142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6" fillId="8" borderId="144" applyNumberFormat="0" applyAlignment="0" applyProtection="0"/>
    <xf numFmtId="0" fontId="56" fillId="8" borderId="144" applyNumberFormat="0" applyAlignment="0" applyProtection="0"/>
    <xf numFmtId="0" fontId="56" fillId="8" borderId="144" applyNumberFormat="0" applyAlignment="0" applyProtection="0"/>
    <xf numFmtId="0" fontId="59" fillId="7" borderId="149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6" fillId="8" borderId="136" applyNumberFormat="0" applyAlignment="0" applyProtection="0"/>
    <xf numFmtId="0" fontId="59" fillId="7" borderId="140" applyNumberFormat="0" applyAlignment="0" applyProtection="0"/>
    <xf numFmtId="0" fontId="59" fillId="8" borderId="149" applyNumberFormat="0" applyAlignment="0" applyProtection="0"/>
    <xf numFmtId="0" fontId="59" fillId="7" borderId="149" applyNumberFormat="0" applyAlignment="0" applyProtection="0"/>
    <xf numFmtId="0" fontId="59" fillId="7" borderId="149" applyNumberFormat="0" applyAlignment="0" applyProtection="0"/>
    <xf numFmtId="0" fontId="59" fillId="7" borderId="149" applyNumberFormat="0" applyAlignment="0" applyProtection="0"/>
    <xf numFmtId="0" fontId="59" fillId="8" borderId="140" applyNumberFormat="0" applyAlignment="0" applyProtection="0"/>
    <xf numFmtId="0" fontId="59" fillId="7" borderId="140" applyNumberFormat="0" applyAlignment="0" applyProtection="0"/>
    <xf numFmtId="0" fontId="59" fillId="7" borderId="140" applyNumberFormat="0" applyAlignment="0" applyProtection="0"/>
    <xf numFmtId="0" fontId="59" fillId="7" borderId="140" applyNumberFormat="0" applyAlignment="0" applyProtection="0"/>
    <xf numFmtId="0" fontId="59" fillId="7" borderId="144" applyNumberFormat="0" applyAlignment="0" applyProtection="0"/>
    <xf numFmtId="0" fontId="59" fillId="7" borderId="144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7" borderId="136" applyNumberFormat="0" applyAlignment="0" applyProtection="0"/>
    <xf numFmtId="0" fontId="59" fillId="8" borderId="136" applyNumberFormat="0" applyAlignment="0" applyProtection="0"/>
    <xf numFmtId="0" fontId="59" fillId="7" borderId="144" applyNumberFormat="0" applyAlignment="0" applyProtection="0"/>
    <xf numFmtId="0" fontId="59" fillId="8" borderId="144" applyNumberFormat="0" applyAlignment="0" applyProtection="0"/>
    <xf numFmtId="0" fontId="59" fillId="7" borderId="136" applyNumberFormat="0" applyAlignment="0" applyProtection="0"/>
    <xf numFmtId="0" fontId="59" fillId="7" borderId="144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1" fillId="0" borderId="0"/>
    <xf numFmtId="0" fontId="56" fillId="8" borderId="149" applyNumberFormat="0" applyAlignment="0" applyProtection="0"/>
    <xf numFmtId="0" fontId="56" fillId="8" borderId="149" applyNumberFormat="0" applyAlignment="0" applyProtection="0"/>
    <xf numFmtId="0" fontId="56" fillId="8" borderId="149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52" fillId="23" borderId="137" applyNumberFormat="0" applyAlignment="0" applyProtection="0"/>
    <xf numFmtId="0" fontId="62" fillId="8" borderId="138" applyNumberFormat="0" applyAlignment="0" applyProtection="0"/>
    <xf numFmtId="9" fontId="1" fillId="0" borderId="0" applyFont="0" applyFill="0" applyBorder="0" applyAlignment="0" applyProtection="0"/>
    <xf numFmtId="0" fontId="52" fillId="23" borderId="145" applyNumberFormat="0" applyAlignment="0" applyProtection="0"/>
    <xf numFmtId="0" fontId="52" fillId="23" borderId="145" applyNumberFormat="0" applyAlignment="0" applyProtection="0"/>
    <xf numFmtId="0" fontId="52" fillId="23" borderId="145" applyNumberFormat="0" applyAlignment="0" applyProtection="0"/>
    <xf numFmtId="0" fontId="52" fillId="23" borderId="145" applyNumberFormat="0" applyAlignment="0" applyProtection="0"/>
    <xf numFmtId="0" fontId="52" fillId="23" borderId="145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38" applyNumberFormat="0" applyAlignment="0" applyProtection="0"/>
    <xf numFmtId="0" fontId="62" fillId="8" borderId="146" applyNumberFormat="0" applyAlignment="0" applyProtection="0"/>
    <xf numFmtId="9" fontId="1" fillId="0" borderId="0" applyFont="0" applyFill="0" applyBorder="0" applyAlignment="0" applyProtection="0"/>
    <xf numFmtId="0" fontId="62" fillId="8" borderId="146" applyNumberFormat="0" applyAlignment="0" applyProtection="0"/>
    <xf numFmtId="0" fontId="62" fillId="8" borderId="146" applyNumberFormat="0" applyAlignment="0" applyProtection="0"/>
    <xf numFmtId="0" fontId="62" fillId="8" borderId="146" applyNumberFormat="0" applyAlignment="0" applyProtection="0"/>
    <xf numFmtId="0" fontId="62" fillId="8" borderId="146" applyNumberFormat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0" fontId="69" fillId="0" borderId="139" applyNumberFormat="0" applyFill="0" applyAlignment="0" applyProtection="0"/>
    <xf numFmtId="43" fontId="1" fillId="0" borderId="0" applyFont="0" applyFill="0" applyBorder="0" applyAlignment="0" applyProtection="0"/>
    <xf numFmtId="0" fontId="56" fillId="8" borderId="144" applyNumberFormat="0" applyAlignment="0" applyProtection="0"/>
    <xf numFmtId="0" fontId="1" fillId="0" borderId="0"/>
    <xf numFmtId="0" fontId="1" fillId="0" borderId="0"/>
    <xf numFmtId="0" fontId="1" fillId="0" borderId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43" fontId="1" fillId="0" borderId="0" applyFont="0" applyFill="0" applyBorder="0" applyAlignment="0" applyProtection="0"/>
    <xf numFmtId="0" fontId="56" fillId="8" borderId="149" applyNumberFormat="0" applyAlignment="0" applyProtection="0"/>
    <xf numFmtId="0" fontId="1" fillId="0" borderId="0"/>
    <xf numFmtId="0" fontId="56" fillId="8" borderId="144" applyNumberFormat="0" applyAlignment="0" applyProtection="0"/>
    <xf numFmtId="0" fontId="69" fillId="0" borderId="147" applyNumberFormat="0" applyFill="0" applyAlignment="0" applyProtection="0"/>
    <xf numFmtId="0" fontId="69" fillId="0" borderId="147" applyNumberFormat="0" applyFill="0" applyAlignment="0" applyProtection="0"/>
    <xf numFmtId="0" fontId="69" fillId="0" borderId="147" applyNumberFormat="0" applyFill="0" applyAlignment="0" applyProtection="0"/>
    <xf numFmtId="0" fontId="69" fillId="0" borderId="14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6" fillId="8" borderId="149" applyNumberFormat="0" applyAlignment="0" applyProtection="0"/>
    <xf numFmtId="0" fontId="69" fillId="0" borderId="152" applyNumberFormat="0" applyFill="0" applyAlignment="0" applyProtection="0"/>
    <xf numFmtId="0" fontId="69" fillId="0" borderId="152" applyNumberFormat="0" applyFill="0" applyAlignment="0" applyProtection="0"/>
    <xf numFmtId="0" fontId="69" fillId="0" borderId="152" applyNumberFormat="0" applyFill="0" applyAlignment="0" applyProtection="0"/>
    <xf numFmtId="0" fontId="69" fillId="0" borderId="152" applyNumberFormat="0" applyFill="0" applyAlignment="0" applyProtection="0"/>
    <xf numFmtId="43" fontId="1" fillId="0" borderId="0" applyFont="0" applyFill="0" applyBorder="0" applyAlignment="0" applyProtection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0" fontId="256" fillId="0" borderId="0"/>
    <xf numFmtId="0" fontId="256" fillId="0" borderId="0"/>
    <xf numFmtId="0" fontId="256" fillId="0" borderId="0"/>
    <xf numFmtId="0" fontId="256" fillId="0" borderId="0"/>
  </cellStyleXfs>
  <cellXfs count="138">
    <xf numFmtId="0" fontId="0" fillId="0" borderId="0" xfId="0"/>
    <xf numFmtId="0" fontId="0" fillId="0" borderId="0" xfId="0" applyBorder="1"/>
    <xf numFmtId="0" fontId="105" fillId="0" borderId="0" xfId="0" applyFont="1"/>
    <xf numFmtId="0" fontId="105" fillId="0" borderId="0" xfId="0" applyFont="1" applyFill="1" applyBorder="1"/>
    <xf numFmtId="0" fontId="52" fillId="0" borderId="0" xfId="0" applyFont="1"/>
    <xf numFmtId="0" fontId="106" fillId="0" borderId="0" xfId="0" applyFont="1"/>
    <xf numFmtId="0" fontId="107" fillId="0" borderId="0" xfId="0" applyFont="1" applyAlignment="1"/>
    <xf numFmtId="0" fontId="107" fillId="0" borderId="0" xfId="0" applyFont="1"/>
    <xf numFmtId="0" fontId="107" fillId="24" borderId="19" xfId="0" applyFont="1" applyFill="1" applyBorder="1" applyAlignment="1">
      <alignment horizontal="center" vertical="center" wrapText="1"/>
    </xf>
    <xf numFmtId="0" fontId="107" fillId="24" borderId="18" xfId="0" applyFont="1" applyFill="1" applyBorder="1" applyAlignment="1">
      <alignment horizontal="center" vertical="center" wrapText="1"/>
    </xf>
    <xf numFmtId="0" fontId="107" fillId="24" borderId="20" xfId="0" applyFont="1" applyFill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" fontId="107" fillId="25" borderId="17" xfId="0" applyNumberFormat="1" applyFont="1" applyFill="1" applyBorder="1" applyAlignment="1">
      <alignment horizontal="right"/>
    </xf>
    <xf numFmtId="0" fontId="107" fillId="27" borderId="17" xfId="0" applyFont="1" applyFill="1" applyBorder="1" applyAlignment="1">
      <alignment horizontal="center"/>
    </xf>
    <xf numFmtId="0" fontId="107" fillId="29" borderId="17" xfId="0" applyFont="1" applyFill="1" applyBorder="1" applyAlignment="1">
      <alignment horizontal="center"/>
    </xf>
    <xf numFmtId="3" fontId="107" fillId="28" borderId="17" xfId="0" applyNumberFormat="1" applyFont="1" applyFill="1" applyBorder="1" applyAlignment="1">
      <alignment horizontal="right"/>
    </xf>
    <xf numFmtId="0" fontId="109" fillId="24" borderId="17" xfId="0" applyFont="1" applyFill="1" applyBorder="1" applyAlignment="1">
      <alignment horizontal="center" vertical="center"/>
    </xf>
    <xf numFmtId="3" fontId="107" fillId="26" borderId="17" xfId="0" applyNumberFormat="1" applyFont="1" applyFill="1" applyBorder="1" applyAlignment="1">
      <alignment horizontal="right"/>
    </xf>
    <xf numFmtId="0" fontId="108" fillId="0" borderId="0" xfId="0" applyFont="1" applyAlignment="1">
      <alignment vertical="center"/>
    </xf>
    <xf numFmtId="0" fontId="109" fillId="27" borderId="17" xfId="0" applyFont="1" applyFill="1" applyBorder="1" applyAlignment="1">
      <alignment horizontal="center" vertical="center"/>
    </xf>
    <xf numFmtId="3" fontId="147" fillId="27" borderId="17" xfId="0" applyNumberFormat="1" applyFont="1" applyFill="1" applyBorder="1" applyAlignment="1">
      <alignment horizontal="right" vertical="center"/>
    </xf>
    <xf numFmtId="0" fontId="109" fillId="29" borderId="17" xfId="0" applyFont="1" applyFill="1" applyBorder="1" applyAlignment="1">
      <alignment horizontal="center" vertical="center"/>
    </xf>
    <xf numFmtId="3" fontId="147" fillId="29" borderId="17" xfId="0" applyNumberFormat="1" applyFont="1" applyFill="1" applyBorder="1" applyAlignment="1">
      <alignment horizontal="right" vertical="center"/>
    </xf>
    <xf numFmtId="3" fontId="147" fillId="25" borderId="17" xfId="0" applyNumberFormat="1" applyFont="1" applyFill="1" applyBorder="1" applyAlignment="1">
      <alignment horizontal="right" vertical="center"/>
    </xf>
    <xf numFmtId="3" fontId="147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8" fillId="24" borderId="120" xfId="0" applyFont="1" applyFill="1" applyBorder="1" applyAlignment="1" applyProtection="1"/>
    <xf numFmtId="0" fontId="108" fillId="24" borderId="121" xfId="0" applyFont="1" applyFill="1" applyBorder="1" applyProtection="1"/>
    <xf numFmtId="0" fontId="246" fillId="24" borderId="121" xfId="0" applyFont="1" applyFill="1" applyBorder="1" applyProtection="1"/>
    <xf numFmtId="0" fontId="246" fillId="24" borderId="122" xfId="0" applyFont="1" applyFill="1" applyBorder="1" applyProtection="1"/>
    <xf numFmtId="0" fontId="246" fillId="0" borderId="0" xfId="0" applyFont="1" applyProtection="1"/>
    <xf numFmtId="0" fontId="108" fillId="24" borderId="123" xfId="0" applyFont="1" applyFill="1" applyBorder="1" applyAlignment="1" applyProtection="1"/>
    <xf numFmtId="0" fontId="108" fillId="24" borderId="0" xfId="0" applyFont="1" applyFill="1" applyBorder="1" applyAlignment="1" applyProtection="1"/>
    <xf numFmtId="0" fontId="246" fillId="88" borderId="0" xfId="0" applyFont="1" applyFill="1" applyBorder="1" applyProtection="1">
      <protection locked="0"/>
    </xf>
    <xf numFmtId="0" fontId="246" fillId="24" borderId="124" xfId="0" applyFont="1" applyFill="1" applyBorder="1" applyProtection="1"/>
    <xf numFmtId="0" fontId="107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8" fillId="24" borderId="125" xfId="0" applyFont="1" applyFill="1" applyBorder="1" applyProtection="1"/>
    <xf numFmtId="0" fontId="108" fillId="24" borderId="126" xfId="0" applyFont="1" applyFill="1" applyBorder="1" applyProtection="1"/>
    <xf numFmtId="14" fontId="108" fillId="88" borderId="126" xfId="0" applyNumberFormat="1" applyFont="1" applyFill="1" applyBorder="1" applyProtection="1">
      <protection locked="0"/>
    </xf>
    <xf numFmtId="0" fontId="107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8" fillId="0" borderId="0" xfId="0" applyFont="1" applyAlignment="1" applyProtection="1">
      <alignment horizontal="left"/>
    </xf>
    <xf numFmtId="0" fontId="107" fillId="0" borderId="0" xfId="0" applyFont="1" applyProtection="1"/>
    <xf numFmtId="0" fontId="107" fillId="24" borderId="19" xfId="0" applyFont="1" applyFill="1" applyBorder="1" applyAlignment="1" applyProtection="1">
      <alignment horizontal="center" vertical="center" wrapText="1"/>
    </xf>
    <xf numFmtId="0" fontId="107" fillId="24" borderId="38" xfId="0" applyFont="1" applyFill="1" applyBorder="1" applyAlignment="1" applyProtection="1">
      <alignment horizontal="center" vertical="center" wrapText="1"/>
    </xf>
    <xf numFmtId="0" fontId="107" fillId="24" borderId="21" xfId="0" applyFont="1" applyFill="1" applyBorder="1" applyAlignment="1" applyProtection="1">
      <alignment horizontal="center" vertical="center" wrapText="1"/>
    </xf>
    <xf numFmtId="0" fontId="107" fillId="24" borderId="17" xfId="0" applyFont="1" applyFill="1" applyBorder="1" applyAlignment="1" applyProtection="1">
      <alignment horizontal="center"/>
    </xf>
    <xf numFmtId="3" fontId="107" fillId="0" borderId="103" xfId="0" applyNumberFormat="1" applyFont="1" applyBorder="1" applyAlignment="1" applyProtection="1">
      <alignment horizontal="right"/>
      <protection locked="0"/>
    </xf>
    <xf numFmtId="3" fontId="107" fillId="25" borderId="17" xfId="0" applyNumberFormat="1" applyFont="1" applyFill="1" applyBorder="1" applyAlignment="1" applyProtection="1">
      <alignment horizontal="right"/>
    </xf>
    <xf numFmtId="0" fontId="108" fillId="24" borderId="17" xfId="0" applyFont="1" applyFill="1" applyBorder="1" applyAlignment="1" applyProtection="1">
      <alignment horizontal="center"/>
    </xf>
    <xf numFmtId="3" fontId="108" fillId="25" borderId="17" xfId="0" applyNumberFormat="1" applyFont="1" applyFill="1" applyBorder="1" applyAlignment="1" applyProtection="1">
      <alignment horizontal="right"/>
    </xf>
    <xf numFmtId="3" fontId="108" fillId="24" borderId="17" xfId="0" applyNumberFormat="1" applyFont="1" applyFill="1" applyBorder="1" applyAlignment="1" applyProtection="1">
      <alignment horizontal="right"/>
    </xf>
    <xf numFmtId="0" fontId="106" fillId="0" borderId="0" xfId="0" applyFont="1" applyProtection="1"/>
    <xf numFmtId="3" fontId="107" fillId="0" borderId="17" xfId="3995" applyNumberFormat="1" applyFont="1" applyBorder="1" applyAlignment="1" applyProtection="1">
      <alignment horizontal="right"/>
      <protection locked="0"/>
    </xf>
    <xf numFmtId="3" fontId="107" fillId="0" borderId="17" xfId="4082" applyNumberFormat="1" applyFont="1" applyBorder="1" applyAlignment="1" applyProtection="1">
      <alignment horizontal="right"/>
      <protection locked="0"/>
    </xf>
    <xf numFmtId="3" fontId="107" fillId="0" borderId="17" xfId="4096" applyNumberFormat="1" applyFont="1" applyFill="1" applyBorder="1" applyAlignment="1" applyProtection="1">
      <alignment horizontal="right"/>
      <protection locked="0"/>
    </xf>
    <xf numFmtId="3" fontId="107" fillId="0" borderId="17" xfId="4103" applyNumberFormat="1" applyFont="1" applyBorder="1" applyAlignment="1" applyProtection="1">
      <alignment horizontal="right"/>
      <protection locked="0"/>
    </xf>
    <xf numFmtId="3" fontId="107" fillId="0" borderId="17" xfId="4109" applyNumberFormat="1" applyFont="1" applyBorder="1" applyAlignment="1" applyProtection="1">
      <alignment horizontal="right"/>
      <protection locked="0"/>
    </xf>
    <xf numFmtId="3" fontId="107" fillId="0" borderId="17" xfId="4197" applyNumberFormat="1" applyFont="1" applyBorder="1" applyAlignment="1" applyProtection="1">
      <alignment horizontal="right"/>
      <protection locked="0"/>
    </xf>
    <xf numFmtId="3" fontId="107" fillId="0" borderId="17" xfId="4206" applyNumberFormat="1" applyFont="1" applyBorder="1" applyAlignment="1" applyProtection="1">
      <alignment horizontal="right"/>
      <protection locked="0"/>
    </xf>
    <xf numFmtId="3" fontId="107" fillId="0" borderId="148" xfId="4213" applyNumberFormat="1" applyFont="1" applyBorder="1" applyAlignment="1" applyProtection="1">
      <alignment horizontal="right"/>
      <protection locked="0"/>
    </xf>
    <xf numFmtId="3" fontId="255" fillId="0" borderId="153" xfId="4220" applyNumberFormat="1" applyFont="1" applyBorder="1" applyAlignment="1">
      <alignment horizontal="right"/>
    </xf>
    <xf numFmtId="3" fontId="255" fillId="0" borderId="153" xfId="4221" applyNumberFormat="1" applyFont="1" applyBorder="1" applyAlignment="1">
      <alignment horizontal="right"/>
    </xf>
    <xf numFmtId="3" fontId="255" fillId="0" borderId="153" xfId="4222" applyNumberFormat="1" applyFont="1" applyBorder="1" applyAlignment="1">
      <alignment horizontal="right"/>
    </xf>
    <xf numFmtId="3" fontId="255" fillId="0" borderId="153" xfId="4223" applyNumberFormat="1" applyFont="1" applyBorder="1" applyAlignment="1">
      <alignment horizontal="right"/>
    </xf>
    <xf numFmtId="3" fontId="255" fillId="0" borderId="153" xfId="4224" applyNumberFormat="1" applyFont="1" applyBorder="1" applyAlignment="1">
      <alignment horizontal="right"/>
    </xf>
    <xf numFmtId="3" fontId="255" fillId="0" borderId="153" xfId="4225" applyNumberFormat="1" applyFont="1" applyBorder="1" applyAlignment="1">
      <alignment horizontal="right"/>
    </xf>
    <xf numFmtId="3" fontId="255" fillId="0" borderId="153" xfId="4226" applyNumberFormat="1" applyFont="1" applyBorder="1" applyAlignment="1">
      <alignment horizontal="right"/>
    </xf>
    <xf numFmtId="3" fontId="255" fillId="0" borderId="153" xfId="4227" applyNumberFormat="1" applyFont="1" applyBorder="1" applyAlignment="1">
      <alignment horizontal="right"/>
    </xf>
    <xf numFmtId="0" fontId="255" fillId="0" borderId="153" xfId="4228" applyFont="1" applyBorder="1" applyAlignment="1">
      <alignment horizontal="center"/>
    </xf>
    <xf numFmtId="0" fontId="255" fillId="0" borderId="153" xfId="4229" applyFont="1" applyBorder="1" applyAlignment="1">
      <alignment horizontal="center"/>
    </xf>
    <xf numFmtId="0" fontId="255" fillId="0" borderId="153" xfId="4230" applyFont="1" applyBorder="1" applyAlignment="1">
      <alignment horizontal="center"/>
    </xf>
    <xf numFmtId="0" fontId="255" fillId="0" borderId="153" xfId="4231" applyFont="1" applyBorder="1" applyAlignment="1">
      <alignment horizontal="center"/>
    </xf>
    <xf numFmtId="0" fontId="257" fillId="0" borderId="154" xfId="0" applyFont="1" applyBorder="1" applyAlignment="1">
      <alignment horizontal="right" wrapText="1"/>
    </xf>
    <xf numFmtId="0" fontId="257" fillId="0" borderId="155" xfId="0" applyFont="1" applyBorder="1" applyAlignment="1">
      <alignment wrapText="1"/>
    </xf>
    <xf numFmtId="0" fontId="257" fillId="0" borderId="156" xfId="0" applyFont="1" applyBorder="1" applyAlignment="1">
      <alignment horizontal="right" wrapText="1"/>
    </xf>
    <xf numFmtId="0" fontId="257" fillId="0" borderId="157" xfId="0" applyFont="1" applyBorder="1" applyAlignment="1">
      <alignment wrapText="1"/>
    </xf>
    <xf numFmtId="0" fontId="257" fillId="0" borderId="158" xfId="0" applyFont="1" applyBorder="1" applyAlignment="1">
      <alignment horizontal="right" wrapText="1"/>
    </xf>
    <xf numFmtId="0" fontId="257" fillId="0" borderId="159" xfId="0" applyFont="1" applyBorder="1" applyAlignment="1">
      <alignment horizontal="right" wrapText="1"/>
    </xf>
    <xf numFmtId="0" fontId="257" fillId="0" borderId="160" xfId="0" applyFont="1" applyBorder="1" applyAlignment="1">
      <alignment horizontal="right" wrapText="1"/>
    </xf>
    <xf numFmtId="0" fontId="257" fillId="0" borderId="161" xfId="0" applyFont="1" applyBorder="1" applyAlignment="1">
      <alignment horizontal="right" wrapText="1"/>
    </xf>
    <xf numFmtId="0" fontId="257" fillId="0" borderId="162" xfId="0" applyFont="1" applyBorder="1" applyAlignment="1">
      <alignment horizontal="right" wrapText="1"/>
    </xf>
    <xf numFmtId="0" fontId="257" fillId="0" borderId="163" xfId="0" applyFont="1" applyBorder="1" applyAlignment="1">
      <alignment horizontal="right" wrapText="1"/>
    </xf>
    <xf numFmtId="0" fontId="257" fillId="0" borderId="157" xfId="0" applyFont="1" applyBorder="1" applyAlignment="1">
      <alignment horizontal="right" wrapText="1"/>
    </xf>
    <xf numFmtId="0" fontId="108" fillId="24" borderId="21" xfId="0" applyFont="1" applyFill="1" applyBorder="1" applyAlignment="1" applyProtection="1">
      <alignment horizontal="center"/>
    </xf>
    <xf numFmtId="3" fontId="108" fillId="25" borderId="21" xfId="0" applyNumberFormat="1" applyFont="1" applyFill="1" applyBorder="1" applyAlignment="1" applyProtection="1">
      <alignment horizontal="right"/>
    </xf>
    <xf numFmtId="3" fontId="107" fillId="25" borderId="21" xfId="0" applyNumberFormat="1" applyFont="1" applyFill="1" applyBorder="1" applyAlignment="1" applyProtection="1">
      <alignment horizontal="right"/>
    </xf>
    <xf numFmtId="0" fontId="258" fillId="0" borderId="17" xfId="0" applyFont="1" applyBorder="1" applyAlignment="1">
      <alignment horizontal="right" wrapText="1"/>
    </xf>
    <xf numFmtId="0" fontId="107" fillId="0" borderId="17" xfId="0" applyFont="1" applyBorder="1" applyAlignment="1">
      <alignment horizontal="right" wrapText="1"/>
    </xf>
    <xf numFmtId="0" fontId="107" fillId="0" borderId="164" xfId="0" applyFont="1" applyBorder="1" applyAlignment="1">
      <alignment horizontal="right" wrapText="1"/>
    </xf>
    <xf numFmtId="0" fontId="107" fillId="0" borderId="165" xfId="0" applyFont="1" applyBorder="1" applyAlignment="1">
      <alignment horizontal="right" wrapText="1"/>
    </xf>
    <xf numFmtId="0" fontId="107" fillId="0" borderId="166" xfId="0" applyFont="1" applyBorder="1" applyAlignment="1">
      <alignment horizontal="right" wrapText="1"/>
    </xf>
    <xf numFmtId="0" fontId="107" fillId="0" borderId="167" xfId="0" applyFont="1" applyBorder="1" applyAlignment="1">
      <alignment horizontal="right" wrapText="1"/>
    </xf>
    <xf numFmtId="0" fontId="107" fillId="95" borderId="167" xfId="0" applyFont="1" applyFill="1" applyBorder="1" applyAlignment="1">
      <alignment horizontal="right" wrapText="1"/>
    </xf>
    <xf numFmtId="0" fontId="107" fillId="0" borderId="158" xfId="0" applyFont="1" applyBorder="1" applyAlignment="1">
      <alignment horizontal="right" wrapText="1"/>
    </xf>
    <xf numFmtId="0" fontId="257" fillId="0" borderId="164" xfId="0" applyFont="1" applyBorder="1" applyAlignment="1">
      <alignment wrapText="1"/>
    </xf>
    <xf numFmtId="0" fontId="107" fillId="0" borderId="155" xfId="0" applyFont="1" applyBorder="1" applyAlignment="1">
      <alignment horizontal="right" wrapText="1"/>
    </xf>
    <xf numFmtId="0" fontId="107" fillId="0" borderId="157" xfId="0" applyFont="1" applyBorder="1" applyAlignment="1">
      <alignment horizontal="right" wrapText="1"/>
    </xf>
    <xf numFmtId="0" fontId="107" fillId="0" borderId="164" xfId="0" applyFont="1" applyBorder="1" applyAlignment="1">
      <alignment horizontal="right" vertical="center" wrapText="1"/>
    </xf>
    <xf numFmtId="0" fontId="107" fillId="0" borderId="155" xfId="0" applyFont="1" applyBorder="1" applyAlignment="1">
      <alignment horizontal="right" vertical="center" wrapText="1"/>
    </xf>
    <xf numFmtId="0" fontId="107" fillId="0" borderId="158" xfId="0" applyFont="1" applyBorder="1" applyAlignment="1">
      <alignment horizontal="right" vertical="center" wrapText="1"/>
    </xf>
    <xf numFmtId="0" fontId="107" fillId="0" borderId="157" xfId="0" applyFont="1" applyBorder="1" applyAlignment="1">
      <alignment horizontal="right" vertical="center" wrapText="1"/>
    </xf>
    <xf numFmtId="0" fontId="107" fillId="0" borderId="168" xfId="0" applyFont="1" applyBorder="1" applyAlignment="1">
      <alignment horizontal="center" wrapText="1"/>
    </xf>
    <xf numFmtId="0" fontId="107" fillId="0" borderId="169" xfId="0" applyFont="1" applyBorder="1" applyAlignment="1">
      <alignment horizontal="center" wrapText="1"/>
    </xf>
    <xf numFmtId="0" fontId="107" fillId="0" borderId="170" xfId="0" applyFont="1" applyBorder="1" applyAlignment="1">
      <alignment horizontal="center" wrapText="1"/>
    </xf>
    <xf numFmtId="0" fontId="107" fillId="0" borderId="171" xfId="0" applyFont="1" applyBorder="1" applyAlignment="1">
      <alignment horizontal="center" wrapText="1"/>
    </xf>
    <xf numFmtId="0" fontId="107" fillId="0" borderId="172" xfId="0" applyFont="1" applyBorder="1" applyAlignment="1">
      <alignment horizontal="center" wrapText="1"/>
    </xf>
    <xf numFmtId="0" fontId="107" fillId="0" borderId="157" xfId="0" applyFont="1" applyBorder="1" applyAlignment="1">
      <alignment horizontal="center" wrapText="1"/>
    </xf>
    <xf numFmtId="3" fontId="107" fillId="0" borderId="170" xfId="0" applyNumberFormat="1" applyFont="1" applyBorder="1" applyAlignment="1">
      <alignment horizontal="center" wrapText="1"/>
    </xf>
    <xf numFmtId="0" fontId="107" fillId="0" borderId="173" xfId="0" applyFont="1" applyBorder="1" applyAlignment="1">
      <alignment horizontal="center" wrapText="1"/>
    </xf>
    <xf numFmtId="0" fontId="107" fillId="0" borderId="174" xfId="0" applyFont="1" applyBorder="1" applyAlignment="1">
      <alignment horizontal="center" wrapText="1"/>
    </xf>
    <xf numFmtId="0" fontId="107" fillId="0" borderId="158" xfId="0" applyFont="1" applyBorder="1" applyAlignment="1">
      <alignment horizontal="center" wrapText="1"/>
    </xf>
    <xf numFmtId="0" fontId="257" fillId="0" borderId="164" xfId="0" applyFont="1" applyBorder="1" applyAlignment="1">
      <alignment horizontal="right" wrapText="1"/>
    </xf>
    <xf numFmtId="0" fontId="52" fillId="0" borderId="155" xfId="0" applyFont="1" applyBorder="1" applyAlignment="1">
      <alignment wrapText="1"/>
    </xf>
    <xf numFmtId="0" fontId="52" fillId="0" borderId="157" xfId="0" applyFont="1" applyBorder="1" applyAlignment="1">
      <alignment wrapText="1"/>
    </xf>
    <xf numFmtId="0" fontId="257" fillId="0" borderId="155" xfId="0" applyFont="1" applyBorder="1" applyAlignment="1">
      <alignment horizontal="right" wrapText="1"/>
    </xf>
    <xf numFmtId="0" fontId="52" fillId="0" borderId="158" xfId="0" applyFont="1" applyBorder="1" applyAlignment="1">
      <alignment wrapText="1"/>
    </xf>
    <xf numFmtId="0" fontId="52" fillId="0" borderId="164" xfId="0" applyFont="1" applyBorder="1" applyAlignment="1">
      <alignment wrapText="1"/>
    </xf>
    <xf numFmtId="0" fontId="257" fillId="0" borderId="165" xfId="0" applyFont="1" applyBorder="1" applyAlignment="1">
      <alignment wrapText="1"/>
    </xf>
    <xf numFmtId="0" fontId="257" fillId="0" borderId="167" xfId="0" applyFont="1" applyBorder="1" applyAlignment="1">
      <alignment wrapText="1"/>
    </xf>
    <xf numFmtId="0" fontId="257" fillId="0" borderId="166" xfId="0" applyFont="1" applyBorder="1" applyAlignment="1">
      <alignment wrapText="1"/>
    </xf>
    <xf numFmtId="3" fontId="107" fillId="0" borderId="166" xfId="0" applyNumberFormat="1" applyFont="1" applyBorder="1" applyAlignment="1">
      <alignment horizontal="right" wrapText="1"/>
    </xf>
    <xf numFmtId="0" fontId="109" fillId="0" borderId="0" xfId="0" applyFont="1" applyAlignment="1">
      <alignment horizontal="center" vertical="center"/>
    </xf>
    <xf numFmtId="0" fontId="149" fillId="26" borderId="17" xfId="0" applyFont="1" applyFill="1" applyBorder="1" applyAlignment="1">
      <alignment horizontal="left" vertical="center" wrapText="1"/>
    </xf>
    <xf numFmtId="0" fontId="148" fillId="28" borderId="22" xfId="0" applyFont="1" applyFill="1" applyBorder="1" applyAlignment="1">
      <alignment horizontal="left" vertical="center"/>
    </xf>
    <xf numFmtId="0" fontId="148" fillId="28" borderId="24" xfId="0" applyFont="1" applyFill="1" applyBorder="1" applyAlignment="1">
      <alignment horizontal="left" vertical="center"/>
    </xf>
    <xf numFmtId="0" fontId="148" fillId="28" borderId="23" xfId="0" applyFont="1" applyFill="1" applyBorder="1" applyAlignment="1">
      <alignment horizontal="left" vertical="center"/>
    </xf>
    <xf numFmtId="0" fontId="107" fillId="24" borderId="17" xfId="0" applyFont="1" applyFill="1" applyBorder="1" applyAlignment="1">
      <alignment horizontal="center" vertical="center" wrapText="1"/>
    </xf>
    <xf numFmtId="0" fontId="108" fillId="24" borderId="17" xfId="0" applyFont="1" applyFill="1" applyBorder="1" applyAlignment="1" applyProtection="1">
      <alignment horizontal="left"/>
    </xf>
    <xf numFmtId="0" fontId="107" fillId="24" borderId="17" xfId="0" applyFont="1" applyFill="1" applyBorder="1" applyAlignment="1" applyProtection="1">
      <alignment horizontal="center" vertical="center" wrapText="1"/>
    </xf>
    <xf numFmtId="0" fontId="108" fillId="0" borderId="0" xfId="0" applyFont="1" applyFill="1" applyBorder="1" applyAlignment="1" applyProtection="1">
      <alignment horizontal="left"/>
      <protection locked="0"/>
    </xf>
    <xf numFmtId="0" fontId="108" fillId="0" borderId="0" xfId="0" applyFont="1" applyAlignment="1" applyProtection="1">
      <alignment horizontal="center"/>
    </xf>
    <xf numFmtId="0" fontId="108" fillId="24" borderId="17" xfId="0" applyFont="1" applyFill="1" applyBorder="1" applyAlignment="1" applyProtection="1">
      <alignment horizontal="left" vertical="center" wrapText="1"/>
    </xf>
    <xf numFmtId="0" fontId="108" fillId="24" borderId="19" xfId="0" applyFont="1" applyFill="1" applyBorder="1" applyAlignment="1" applyProtection="1">
      <alignment horizontal="left" vertical="center" wrapText="1"/>
    </xf>
    <xf numFmtId="0" fontId="108" fillId="0" borderId="0" xfId="0" applyFont="1" applyAlignment="1">
      <alignment wrapText="1"/>
    </xf>
  </cellXfs>
  <cellStyles count="4232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3972"/>
    <cellStyle name="Accent 2" xfId="1947"/>
    <cellStyle name="Accent 2 2" xfId="3776"/>
    <cellStyle name="Accent 2 3" xfId="3973"/>
    <cellStyle name="Accent 3" xfId="1948"/>
    <cellStyle name="Accent 3 2" xfId="3777"/>
    <cellStyle name="Accent 3 3" xfId="3974"/>
    <cellStyle name="Accent 4" xfId="3774"/>
    <cellStyle name="Accent 5" xfId="3971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2 2" xfId="3975"/>
    <cellStyle name="Bad 3" xfId="1949"/>
    <cellStyle name="Bad 4" xfId="2123"/>
    <cellStyle name="Bad 5" xfId="3831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2" xfId="2396"/>
    <cellStyle name="Calculation 2 3" xfId="2475"/>
    <cellStyle name="Calculation 2 4" xfId="2910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5"/>
    <cellStyle name="Calculation 25" xfId="4022"/>
    <cellStyle name="Calculation 26" xfId="4051"/>
    <cellStyle name="Calculation 27" xfId="4018"/>
    <cellStyle name="Calculation 28" xfId="4054"/>
    <cellStyle name="Calculation 29" xfId="4136"/>
    <cellStyle name="Calculation 3" xfId="756"/>
    <cellStyle name="Calculation 3 2" xfId="2909"/>
    <cellStyle name="Calculation 30" xfId="4164"/>
    <cellStyle name="Calculation 31" xfId="4196"/>
    <cellStyle name="Calculation 32" xfId="4205"/>
    <cellStyle name="Calculation 4" xfId="927"/>
    <cellStyle name="Calculation 5" xfId="1053"/>
    <cellStyle name="Calculation 6" xfId="1360"/>
    <cellStyle name="Calculation 7" xfId="1425"/>
    <cellStyle name="Calculation 8" xfId="1401"/>
    <cellStyle name="Calculation 9" xfId="1429"/>
    <cellStyle name="Calculation_TRT1" xfId="2719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2" xfId="2398"/>
    <cellStyle name="Cálculo 2 2 2 3" xfId="2477"/>
    <cellStyle name="Cálculo 2 2 2 4" xfId="2911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53"/>
    <cellStyle name="Cálculo 2 2 25" xfId="4024"/>
    <cellStyle name="Cálculo 2 2 26" xfId="4049"/>
    <cellStyle name="Cálculo 2 2 27" xfId="4020"/>
    <cellStyle name="Cálculo 2 2 28" xfId="4053"/>
    <cellStyle name="Cálculo 2 2 29" xfId="4138"/>
    <cellStyle name="Cálculo 2 2 3" xfId="754"/>
    <cellStyle name="Cálculo 2 2 3 2" xfId="2912"/>
    <cellStyle name="Cálculo 2 2 30" xfId="4162"/>
    <cellStyle name="Cálculo 2 2 31" xfId="4132"/>
    <cellStyle name="Cálculo 2 2 32" xfId="4168"/>
    <cellStyle name="Cálculo 2 2 4" xfId="925"/>
    <cellStyle name="Cálculo 2 2 5" xfId="1058"/>
    <cellStyle name="Cálculo 2 2 6" xfId="1358"/>
    <cellStyle name="Cálculo 2 2 7" xfId="1423"/>
    <cellStyle name="Cálculo 2 2 8" xfId="1442"/>
    <cellStyle name="Cálculo 2 2 9" xfId="1445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25" xfId="3954"/>
    <cellStyle name="Cálculo 2 26" xfId="4023"/>
    <cellStyle name="Cálculo 2 27" xfId="3996"/>
    <cellStyle name="Cálculo 2 28" xfId="4019"/>
    <cellStyle name="Cálculo 2 29" xfId="4086"/>
    <cellStyle name="Cálculo 2 3" xfId="493"/>
    <cellStyle name="Cálculo 2 3 2" xfId="2397"/>
    <cellStyle name="Cálculo 2 3 3" xfId="2476"/>
    <cellStyle name="Cálculo 2 3 4" xfId="2913"/>
    <cellStyle name="Cálculo 2 3 5" xfId="3330"/>
    <cellStyle name="Cálculo 2 3_TRT3" xfId="2608"/>
    <cellStyle name="Cálculo 2 30" xfId="4137"/>
    <cellStyle name="Cálculo 2 31" xfId="4163"/>
    <cellStyle name="Cálculo 2 32" xfId="4207"/>
    <cellStyle name="Cálculo 2 33" xfId="4214"/>
    <cellStyle name="Cálculo 2 4" xfId="755"/>
    <cellStyle name="Cálculo 2 4 2" xfId="2914"/>
    <cellStyle name="Cálculo 2 5" xfId="926"/>
    <cellStyle name="Cálculo 2 6" xfId="1057"/>
    <cellStyle name="Cálculo 2 7" xfId="1359"/>
    <cellStyle name="Cálculo 2 8" xfId="1424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2" xfId="2399"/>
    <cellStyle name="Cálculo 3 2 3" xfId="2478"/>
    <cellStyle name="Cálculo 3 2 4" xfId="2916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18"/>
    <cellStyle name="Cálculo 3 25" xfId="4025"/>
    <cellStyle name="Cálculo 3 26" xfId="4048"/>
    <cellStyle name="Cálculo 3 27" xfId="4021"/>
    <cellStyle name="Cálculo 3 28" xfId="4052"/>
    <cellStyle name="Cálculo 3 29" xfId="4139"/>
    <cellStyle name="Cálculo 3 3" xfId="753"/>
    <cellStyle name="Cálculo 3 3 2" xfId="2917"/>
    <cellStyle name="Cálculo 3 30" xfId="4161"/>
    <cellStyle name="Cálculo 3 31" xfId="4133"/>
    <cellStyle name="Cálculo 3 32" xfId="4167"/>
    <cellStyle name="Cálculo 3 4" xfId="924"/>
    <cellStyle name="Cálculo 3 5" xfId="1059"/>
    <cellStyle name="Cálculo 3 6" xfId="1357"/>
    <cellStyle name="Cálculo 3 7" xfId="1422"/>
    <cellStyle name="Cálculo 3 8" xfId="1403"/>
    <cellStyle name="Cálculo 3 9" xfId="1427"/>
    <cellStyle name="Cálculo 3_TRT1" xfId="2721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2" xfId="2400"/>
    <cellStyle name="Cálculo 4 2 3" xfId="2479"/>
    <cellStyle name="Cálculo 4 2 4" xfId="2918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51"/>
    <cellStyle name="Cálculo 4 25" xfId="4026"/>
    <cellStyle name="Cálculo 4 26" xfId="4047"/>
    <cellStyle name="Cálculo 4 27" xfId="4081"/>
    <cellStyle name="Cálculo 4 28" xfId="4095"/>
    <cellStyle name="Cálculo 4 29" xfId="4140"/>
    <cellStyle name="Cálculo 4 3" xfId="752"/>
    <cellStyle name="Cálculo 4 3 2" xfId="2919"/>
    <cellStyle name="Cálculo 4 30" xfId="4160"/>
    <cellStyle name="Cálculo 4 31" xfId="4134"/>
    <cellStyle name="Cálculo 4 32" xfId="4166"/>
    <cellStyle name="Cálculo 4 4" xfId="923"/>
    <cellStyle name="Cálculo 4 5" xfId="1060"/>
    <cellStyle name="Cálculo 4 6" xfId="1356"/>
    <cellStyle name="Cálculo 4 7" xfId="1421"/>
    <cellStyle name="Cálculo 4 8" xfId="1404"/>
    <cellStyle name="Cálculo 4 9" xfId="1426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4" xfId="507"/>
    <cellStyle name="Comma 4 2" xfId="3367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2" xfId="2404"/>
    <cellStyle name="Entrada 2 2 2 3" xfId="2481"/>
    <cellStyle name="Entrada 2 2 2 4" xfId="3038"/>
    <cellStyle name="Entrada 2 2 2 5" xfId="3382"/>
    <cellStyle name="Entrada 2 2 2_TRT3" xfId="2611"/>
    <cellStyle name="Entrada 2 2 20" xfId="2384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0" xfId="3946"/>
    <cellStyle name="Entrada 2 2 51" xfId="3942"/>
    <cellStyle name="Entrada 2 2 52" xfId="3993"/>
    <cellStyle name="Entrada 2 2 53" xfId="3962"/>
    <cellStyle name="Entrada 2 2 54" xfId="4042"/>
    <cellStyle name="Entrada 2 2 55" xfId="4035"/>
    <cellStyle name="Entrada 2 2 56" xfId="4038"/>
    <cellStyle name="Entrada 2 2 57" xfId="4031"/>
    <cellStyle name="Entrada 2 2 58" xfId="4153"/>
    <cellStyle name="Entrada 2 2 59" xfId="4148"/>
    <cellStyle name="Entrada 2 2 6" xfId="1274"/>
    <cellStyle name="Entrada 2 2 60" xfId="4151"/>
    <cellStyle name="Entrada 2 2 61" xfId="4144"/>
    <cellStyle name="Entrada 2 2 7" xfId="1353"/>
    <cellStyle name="Entrada 2 2 8" xfId="1413"/>
    <cellStyle name="Entrada 2 2 9" xfId="1416"/>
    <cellStyle name="Entrada 2 2_TRT1" xfId="2756"/>
    <cellStyle name="Entrada 2 20" xfId="2352"/>
    <cellStyle name="Entrada 2 21" xfId="2385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2" xfId="2403"/>
    <cellStyle name="Entrada 2 3 3" xfId="2480"/>
    <cellStyle name="Entrada 2 3 4" xfId="3036"/>
    <cellStyle name="Entrada 2 3 5" xfId="3383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0" xfId="3871"/>
    <cellStyle name="Entrada 2 51" xfId="3945"/>
    <cellStyle name="Entrada 2 52" xfId="3943"/>
    <cellStyle name="Entrada 2 53" xfId="3938"/>
    <cellStyle name="Entrada 2 54" xfId="3944"/>
    <cellStyle name="Entrada 2 55" xfId="4041"/>
    <cellStyle name="Entrada 2 56" xfId="4036"/>
    <cellStyle name="Entrada 2 57" xfId="4037"/>
    <cellStyle name="Entrada 2 58" xfId="4032"/>
    <cellStyle name="Entrada 2 59" xfId="4152"/>
    <cellStyle name="Entrada 2 6" xfId="1069"/>
    <cellStyle name="Entrada 2 60" xfId="4149"/>
    <cellStyle name="Entrada 2 61" xfId="4150"/>
    <cellStyle name="Entrada 2 62" xfId="4145"/>
    <cellStyle name="Entrada 2 7" xfId="1273"/>
    <cellStyle name="Entrada 2 8" xfId="1354"/>
    <cellStyle name="Entrada 2 9" xfId="1414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2" xfId="2405"/>
    <cellStyle name="Entrada 3 2 3" xfId="2482"/>
    <cellStyle name="Entrada 3 2 4" xfId="3033"/>
    <cellStyle name="Entrada 3 2 5" xfId="3385"/>
    <cellStyle name="Entrada 3 2_TRT3" xfId="2613"/>
    <cellStyle name="Entrada 3 20" xfId="2383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0" xfId="3947"/>
    <cellStyle name="Entrada 3 51" xfId="3941"/>
    <cellStyle name="Entrada 3 52" xfId="3939"/>
    <cellStyle name="Entrada 3 53" xfId="3940"/>
    <cellStyle name="Entrada 3 54" xfId="4043"/>
    <cellStyle name="Entrada 3 55" xfId="4034"/>
    <cellStyle name="Entrada 3 56" xfId="4039"/>
    <cellStyle name="Entrada 3 57" xfId="4030"/>
    <cellStyle name="Entrada 3 58" xfId="4154"/>
    <cellStyle name="Entrada 3 59" xfId="4147"/>
    <cellStyle name="Entrada 3 6" xfId="1275"/>
    <cellStyle name="Entrada 3 60" xfId="4156"/>
    <cellStyle name="Entrada 3 61" xfId="4143"/>
    <cellStyle name="Entrada 3 7" xfId="1352"/>
    <cellStyle name="Entrada 3 8" xfId="1412"/>
    <cellStyle name="Entrada 3 9" xfId="1417"/>
    <cellStyle name="Entrada 3_TRT1" xfId="2757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2" xfId="2406"/>
    <cellStyle name="Entrada 4 2 3" xfId="2483"/>
    <cellStyle name="Entrada 4 2 4" xfId="3031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92"/>
    <cellStyle name="Entrada 4 25" xfId="4044"/>
    <cellStyle name="Entrada 4 26" xfId="4033"/>
    <cellStyle name="Entrada 4 27" xfId="4040"/>
    <cellStyle name="Entrada 4 28" xfId="4029"/>
    <cellStyle name="Entrada 4 29" xfId="4155"/>
    <cellStyle name="Entrada 4 3" xfId="747"/>
    <cellStyle name="Entrada 4 3 2" xfId="3030"/>
    <cellStyle name="Entrada 4 30" xfId="4146"/>
    <cellStyle name="Entrada 4 31" xfId="4157"/>
    <cellStyle name="Entrada 4 32" xfId="4142"/>
    <cellStyle name="Entrada 4 4" xfId="918"/>
    <cellStyle name="Entrada 4 5" xfId="1072"/>
    <cellStyle name="Entrada 4 6" xfId="1351"/>
    <cellStyle name="Entrada 4 7" xfId="1411"/>
    <cellStyle name="Entrada 4 8" xfId="1418"/>
    <cellStyle name="Entrada 4 9" xfId="1407"/>
    <cellStyle name="Entrada 4_TRT1" xfId="2758"/>
    <cellStyle name="Error" xfId="1950"/>
    <cellStyle name="Error 2" xfId="3829"/>
    <cellStyle name="Error 3" xfId="3976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7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397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2 2" xfId="3980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11" xfId="3979"/>
    <cellStyle name="Heading 12" xfId="3994"/>
    <cellStyle name="Heading 13" xfId="3963"/>
    <cellStyle name="Heading 14" xfId="3990"/>
    <cellStyle name="Heading 2" xfId="205"/>
    <cellStyle name="Heading 2 1" xfId="2594"/>
    <cellStyle name="Heading 2 2" xfId="554"/>
    <cellStyle name="Heading 2 2 2" xfId="3981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3982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2" xfId="2409"/>
    <cellStyle name="Input 2 3" xfId="2484"/>
    <cellStyle name="Input 2 4" xfId="3013"/>
    <cellStyle name="Input 2 5" xfId="3421"/>
    <cellStyle name="Input 2_TRT3" xfId="2615"/>
    <cellStyle name="Input 20" xfId="2381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0" xfId="3949"/>
    <cellStyle name="Input 51" xfId="3936"/>
    <cellStyle name="Input 52" xfId="3948"/>
    <cellStyle name="Input 53" xfId="3937"/>
    <cellStyle name="Input 54" xfId="4045"/>
    <cellStyle name="Input 55" xfId="4028"/>
    <cellStyle name="Input 56" xfId="4046"/>
    <cellStyle name="Input 57" xfId="4027"/>
    <cellStyle name="Input 58" xfId="4158"/>
    <cellStyle name="Input 59" xfId="4141"/>
    <cellStyle name="Input 6" xfId="1281"/>
    <cellStyle name="Input 60" xfId="4159"/>
    <cellStyle name="Input 61" xfId="4135"/>
    <cellStyle name="Input 7" xfId="1350"/>
    <cellStyle name="Input 8" xfId="1406"/>
    <cellStyle name="Input 9" xfId="1419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2 2" xfId="3983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1" xfId="3964"/>
    <cellStyle name="Normal 122" xfId="3991"/>
    <cellStyle name="Normal 123" xfId="3959"/>
    <cellStyle name="Normal 124" xfId="3995"/>
    <cellStyle name="Normal 125" xfId="4082"/>
    <cellStyle name="Normal 126" xfId="4096"/>
    <cellStyle name="Normal 127" xfId="4103"/>
    <cellStyle name="Normal 128" xfId="4109"/>
    <cellStyle name="Normal 129" xfId="4197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30" xfId="4206"/>
    <cellStyle name="Normal 131" xfId="4213"/>
    <cellStyle name="Normal 132" xfId="4220"/>
    <cellStyle name="Normal 133" xfId="4221"/>
    <cellStyle name="Normal 134" xfId="4222"/>
    <cellStyle name="Normal 135" xfId="4223"/>
    <cellStyle name="Normal 136" xfId="4224"/>
    <cellStyle name="Normal 137" xfId="4225"/>
    <cellStyle name="Normal 138" xfId="4226"/>
    <cellStyle name="Normal 139" xfId="4227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40" xfId="4228"/>
    <cellStyle name="Normal 141" xfId="4229"/>
    <cellStyle name="Normal 142" xfId="4230"/>
    <cellStyle name="Normal 143" xfId="4231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46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36" xfId="3965"/>
    <cellStyle name="Normal 15 37" xfId="4083"/>
    <cellStyle name="Normal 15 38" xfId="4198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6" xfId="721"/>
    <cellStyle name="Normal 16 2" xfId="731"/>
    <cellStyle name="Normal 16 2 2" xfId="2941"/>
    <cellStyle name="Normal 16 2 3" xfId="3448"/>
    <cellStyle name="Normal 16 2 4" xfId="3968"/>
    <cellStyle name="Normal 16 3" xfId="1100"/>
    <cellStyle name="Normal 16 4" xfId="1344"/>
    <cellStyle name="Normal 16 5" xfId="2887"/>
    <cellStyle name="Normal 16 6" xfId="3447"/>
    <cellStyle name="Normal 16_TRT10" xfId="2584"/>
    <cellStyle name="Normal 17" xfId="730"/>
    <cellStyle name="Normal 17 2" xfId="2942"/>
    <cellStyle name="Normal 17 3" xfId="3449"/>
    <cellStyle name="Normal 17 4" xfId="3736"/>
    <cellStyle name="Normal 17 5" xfId="3967"/>
    <cellStyle name="Normal 18" xfId="763"/>
    <cellStyle name="Normal 18 2" xfId="3735"/>
    <cellStyle name="Normal 18 3" xfId="3969"/>
    <cellStyle name="Normal 19" xfId="902"/>
    <cellStyle name="Normal 19 2" xfId="3729"/>
    <cellStyle name="Normal 19 3" xfId="3970"/>
    <cellStyle name="Normal 2" xfId="233"/>
    <cellStyle name="Normal 2 10" xfId="712"/>
    <cellStyle name="Normal 2 10 2" xfId="3451"/>
    <cellStyle name="Normal 2 10 3" xfId="4089"/>
    <cellStyle name="Normal 2 100" xfId="3950"/>
    <cellStyle name="Normal 2 101" xfId="4050"/>
    <cellStyle name="Normal 2 102" xfId="4165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1" xfId="1365"/>
    <cellStyle name="Normal 2 22" xfId="1370"/>
    <cellStyle name="Normal 2 23" xfId="1374"/>
    <cellStyle name="Normal 2 24" xfId="1420"/>
    <cellStyle name="Normal 2 25" xfId="1456"/>
    <cellStyle name="Normal 2 26" xfId="1461"/>
    <cellStyle name="Normal 2 27" xfId="1618"/>
    <cellStyle name="Normal 2 28" xfId="1781"/>
    <cellStyle name="Normal 2 29" xfId="1814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1" xfId="1835"/>
    <cellStyle name="Normal 2 32" xfId="1844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2" xfId="723"/>
    <cellStyle name="Normal 2 8 3" xfId="3459"/>
    <cellStyle name="Normal 2 8 4" xfId="3915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 3" xfId="4085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 98" xfId="3952"/>
    <cellStyle name="Normal 2 99" xfId="3935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62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43"/>
    <cellStyle name="Normal 20 32" xfId="2985"/>
    <cellStyle name="Normal 20 33" xfId="3461"/>
    <cellStyle name="Normal 20 34" xfId="3966"/>
    <cellStyle name="Normal 20 35" xfId="4084"/>
    <cellStyle name="Normal 20 36" xfId="4199"/>
    <cellStyle name="Normal 20 4" xfId="950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1" xfId="932"/>
    <cellStyle name="Normal 21 2" xfId="3728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3 4" xfId="4087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1" xfId="1343"/>
    <cellStyle name="Normal 32" xfId="1368"/>
    <cellStyle name="Normal 33" xfId="1372"/>
    <cellStyle name="Normal 34" xfId="1376"/>
    <cellStyle name="Normal 35" xfId="1454"/>
    <cellStyle name="Normal 36" xfId="1458"/>
    <cellStyle name="Normal 37" xfId="1460"/>
    <cellStyle name="Normal 38" xfId="1748"/>
    <cellStyle name="Normal 39" xfId="1749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1" xfId="1812"/>
    <cellStyle name="Normal 42" xfId="1820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_TRT1" xfId="2793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2" xfId="2426"/>
    <cellStyle name="Nota 2 2 2 3" xfId="2486"/>
    <cellStyle name="Nota 2 2 2 4" xfId="2948"/>
    <cellStyle name="Nota 2 2 2 5" xfId="3475"/>
    <cellStyle name="Nota 2 2 2_TRT3" xfId="2616"/>
    <cellStyle name="Nota 2 2 20" xfId="2378"/>
    <cellStyle name="Nota 2 2 21" xfId="2512"/>
    <cellStyle name="Nota 2 2 22" xfId="2946"/>
    <cellStyle name="Nota 2 2 23" xfId="3474"/>
    <cellStyle name="Nota 2 2 24" xfId="3933"/>
    <cellStyle name="Nota 2 2 25" xfId="4056"/>
    <cellStyle name="Nota 2 2 26" xfId="4016"/>
    <cellStyle name="Nota 2 2 27" xfId="4062"/>
    <cellStyle name="Nota 2 2 28" xfId="4097"/>
    <cellStyle name="Nota 2 2 29" xfId="4170"/>
    <cellStyle name="Nota 2 2 3" xfId="744"/>
    <cellStyle name="Nota 2 2 3 2" xfId="2949"/>
    <cellStyle name="Nota 2 2 30" xfId="4130"/>
    <cellStyle name="Nota 2 2 31" xfId="4177"/>
    <cellStyle name="Nota 2 2 32" xfId="4123"/>
    <cellStyle name="Nota 2 2 4" xfId="827"/>
    <cellStyle name="Nota 2 2 5" xfId="915"/>
    <cellStyle name="Nota 2 2 6" xfId="1115"/>
    <cellStyle name="Nota 2 2 7" xfId="1348"/>
    <cellStyle name="Nota 2 2 8" xfId="1399"/>
    <cellStyle name="Nota 2 2 9" xfId="1432"/>
    <cellStyle name="Nota 2 2_TRT1" xfId="2796"/>
    <cellStyle name="Nota 2 20" xfId="2346"/>
    <cellStyle name="Nota 2 21" xfId="2379"/>
    <cellStyle name="Nota 2 22" xfId="2513"/>
    <cellStyle name="Nota 2 23" xfId="2945"/>
    <cellStyle name="Nota 2 24" xfId="3473"/>
    <cellStyle name="Nota 2 25" xfId="3934"/>
    <cellStyle name="Nota 2 26" xfId="4055"/>
    <cellStyle name="Nota 2 27" xfId="4017"/>
    <cellStyle name="Nota 2 28" xfId="4088"/>
    <cellStyle name="Nota 2 29" xfId="4010"/>
    <cellStyle name="Nota 2 3" xfId="594"/>
    <cellStyle name="Nota 2 3 2" xfId="2425"/>
    <cellStyle name="Nota 2 3 3" xfId="2485"/>
    <cellStyle name="Nota 2 3 4" xfId="2950"/>
    <cellStyle name="Nota 2 3 5" xfId="3476"/>
    <cellStyle name="Nota 2 3_TRT3" xfId="2617"/>
    <cellStyle name="Nota 2 30" xfId="4169"/>
    <cellStyle name="Nota 2 31" xfId="4131"/>
    <cellStyle name="Nota 2 32" xfId="4176"/>
    <cellStyle name="Nota 2 33" xfId="4124"/>
    <cellStyle name="Nota 2 4" xfId="745"/>
    <cellStyle name="Nota 2 4 2" xfId="2951"/>
    <cellStyle name="Nota 2 5" xfId="826"/>
    <cellStyle name="Nota 2 6" xfId="916"/>
    <cellStyle name="Nota 2 7" xfId="1114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2" xfId="2427"/>
    <cellStyle name="Nota 3 2 3" xfId="2487"/>
    <cellStyle name="Nota 3 2 4" xfId="2953"/>
    <cellStyle name="Nota 3 2 5" xfId="3478"/>
    <cellStyle name="Nota 3 2_TRT3" xfId="2618"/>
    <cellStyle name="Nota 3 20" xfId="2377"/>
    <cellStyle name="Nota 3 21" xfId="2511"/>
    <cellStyle name="Nota 3 22" xfId="2952"/>
    <cellStyle name="Nota 3 23" xfId="3477"/>
    <cellStyle name="Nota 3 24" xfId="3932"/>
    <cellStyle name="Nota 3 25" xfId="4057"/>
    <cellStyle name="Nota 3 26" xfId="4015"/>
    <cellStyle name="Nota 3 27" xfId="4063"/>
    <cellStyle name="Nota 3 28" xfId="4009"/>
    <cellStyle name="Nota 3 29" xfId="4171"/>
    <cellStyle name="Nota 3 3" xfId="743"/>
    <cellStyle name="Nota 3 3 2" xfId="2954"/>
    <cellStyle name="Nota 3 30" xfId="4129"/>
    <cellStyle name="Nota 3 31" xfId="4178"/>
    <cellStyle name="Nota 3 32" xfId="4122"/>
    <cellStyle name="Nota 3 4" xfId="828"/>
    <cellStyle name="Nota 3 5" xfId="914"/>
    <cellStyle name="Nota 3 6" xfId="1116"/>
    <cellStyle name="Nota 3 7" xfId="1347"/>
    <cellStyle name="Nota 3 8" xfId="1398"/>
    <cellStyle name="Nota 3 9" xfId="1433"/>
    <cellStyle name="Nota 3_TRT1" xfId="2797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2" xfId="2428"/>
    <cellStyle name="Nota 4 2 3" xfId="2488"/>
    <cellStyle name="Nota 4 2 4" xfId="2956"/>
    <cellStyle name="Nota 4 2 5" xfId="3480"/>
    <cellStyle name="Nota 4 2_TRT3" xfId="2619"/>
    <cellStyle name="Nota 4 20" xfId="2376"/>
    <cellStyle name="Nota 4 21" xfId="2510"/>
    <cellStyle name="Nota 4 22" xfId="2955"/>
    <cellStyle name="Nota 4 23" xfId="3479"/>
    <cellStyle name="Nota 4 24" xfId="3931"/>
    <cellStyle name="Nota 4 25" xfId="4058"/>
    <cellStyle name="Nota 4 26" xfId="4014"/>
    <cellStyle name="Nota 4 27" xfId="4064"/>
    <cellStyle name="Nota 4 28" xfId="4008"/>
    <cellStyle name="Nota 4 29" xfId="4172"/>
    <cellStyle name="Nota 4 3" xfId="742"/>
    <cellStyle name="Nota 4 3 2" xfId="2963"/>
    <cellStyle name="Nota 4 30" xfId="4128"/>
    <cellStyle name="Nota 4 31" xfId="4179"/>
    <cellStyle name="Nota 4 32" xfId="4121"/>
    <cellStyle name="Nota 4 4" xfId="829"/>
    <cellStyle name="Nota 4 5" xfId="913"/>
    <cellStyle name="Nota 4 6" xfId="1117"/>
    <cellStyle name="Nota 4 7" xfId="1346"/>
    <cellStyle name="Nota 4 8" xfId="1397"/>
    <cellStyle name="Nota 4 9" xfId="1434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64"/>
    <cellStyle name="Note 2 5" xfId="3984"/>
    <cellStyle name="Note 2_TRT3" xfId="2620"/>
    <cellStyle name="Note 20" xfId="2375"/>
    <cellStyle name="Note 21" xfId="2509"/>
    <cellStyle name="Note 22" xfId="3839"/>
    <cellStyle name="Note 23" xfId="3930"/>
    <cellStyle name="Note 24" xfId="4059"/>
    <cellStyle name="Note 25" xfId="4013"/>
    <cellStyle name="Note 26" xfId="4065"/>
    <cellStyle name="Note 27" xfId="4007"/>
    <cellStyle name="Note 28" xfId="4173"/>
    <cellStyle name="Note 29" xfId="4127"/>
    <cellStyle name="Note 3" xfId="741"/>
    <cellStyle name="Note 3 2" xfId="2965"/>
    <cellStyle name="Note 30" xfId="4180"/>
    <cellStyle name="Note 31" xfId="4120"/>
    <cellStyle name="Note 4" xfId="830"/>
    <cellStyle name="Note 5" xfId="912"/>
    <cellStyle name="Note 6" xfId="1118"/>
    <cellStyle name="Note 6 2" xfId="1625"/>
    <cellStyle name="Note 6 2 2" xfId="3482"/>
    <cellStyle name="Note 6 3" xfId="3481"/>
    <cellStyle name="Note 6_TRT1" xfId="2799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2" xfId="2430"/>
    <cellStyle name="Output 2 3" xfId="2490"/>
    <cellStyle name="Output 2 4" xfId="2966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24" xfId="3929"/>
    <cellStyle name="Output 25" xfId="4060"/>
    <cellStyle name="Output 26" xfId="4012"/>
    <cellStyle name="Output 27" xfId="4066"/>
    <cellStyle name="Output 28" xfId="4006"/>
    <cellStyle name="Output 29" xfId="4174"/>
    <cellStyle name="Output 3" xfId="740"/>
    <cellStyle name="Output 3 2" xfId="2967"/>
    <cellStyle name="Output 30" xfId="4126"/>
    <cellStyle name="Output 31" xfId="4185"/>
    <cellStyle name="Output 32" xfId="4115"/>
    <cellStyle name="Output 4" xfId="911"/>
    <cellStyle name="Output 5" xfId="1119"/>
    <cellStyle name="Output 6" xfId="1395"/>
    <cellStyle name="Output 7" xfId="1436"/>
    <cellStyle name="Output 8" xfId="1389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57" xfId="3957"/>
    <cellStyle name="Porcentagem 2 58" xfId="3927"/>
    <cellStyle name="Porcentagem 2 59" xfId="3956"/>
    <cellStyle name="Porcentagem 2 6" xfId="715"/>
    <cellStyle name="Porcentagem 2 60" xfId="3928"/>
    <cellStyle name="Porcentagem 2 61" xfId="4061"/>
    <cellStyle name="Porcentagem 2 62" xfId="4011"/>
    <cellStyle name="Porcentagem 2 63" xfId="4071"/>
    <cellStyle name="Porcentagem 2 64" xfId="4001"/>
    <cellStyle name="Porcentagem 2 65" xfId="4175"/>
    <cellStyle name="Porcentagem 2 66" xfId="4125"/>
    <cellStyle name="Porcentagem 2 67" xfId="4186"/>
    <cellStyle name="Porcentagem 2 68" xfId="4114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3985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2" xfId="2440"/>
    <cellStyle name="Saída 2 2 2 3" xfId="2492"/>
    <cellStyle name="Saída 2 2 2 4" xfId="2971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60"/>
    <cellStyle name="Saída 2 2 25" xfId="4068"/>
    <cellStyle name="Saída 2 2 26" xfId="4004"/>
    <cellStyle name="Saída 2 2 27" xfId="4073"/>
    <cellStyle name="Saída 2 2 28" xfId="3999"/>
    <cellStyle name="Saída 2 2 29" xfId="4182"/>
    <cellStyle name="Saída 2 2 3" xfId="738"/>
    <cellStyle name="Saída 2 2 3 2" xfId="2972"/>
    <cellStyle name="Saída 2 2 30" xfId="4118"/>
    <cellStyle name="Saída 2 2 31" xfId="4188"/>
    <cellStyle name="Saída 2 2 32" xfId="4112"/>
    <cellStyle name="Saída 2 2 4" xfId="909"/>
    <cellStyle name="Saída 2 2 5" xfId="1130"/>
    <cellStyle name="Saída 2 2 6" xfId="1387"/>
    <cellStyle name="Saída 2 2 7" xfId="1438"/>
    <cellStyle name="Saída 2 2 8" xfId="1383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25" xfId="3926"/>
    <cellStyle name="Saída 2 26" xfId="4067"/>
    <cellStyle name="Saída 2 27" xfId="4005"/>
    <cellStyle name="Saída 2 28" xfId="4072"/>
    <cellStyle name="Saída 2 29" xfId="4000"/>
    <cellStyle name="Saída 2 3" xfId="616"/>
    <cellStyle name="Saída 2 3 2" xfId="2439"/>
    <cellStyle name="Saída 2 3 3" xfId="2491"/>
    <cellStyle name="Saída 2 3 4" xfId="2973"/>
    <cellStyle name="Saída 2 3 5" xfId="3504"/>
    <cellStyle name="Saída 2 3_TRT3" xfId="2623"/>
    <cellStyle name="Saída 2 30" xfId="4181"/>
    <cellStyle name="Saída 2 31" xfId="4119"/>
    <cellStyle name="Saída 2 32" xfId="4187"/>
    <cellStyle name="Saída 2 33" xfId="4113"/>
    <cellStyle name="Saída 2 4" xfId="739"/>
    <cellStyle name="Saída 2 4 2" xfId="2974"/>
    <cellStyle name="Saída 2 5" xfId="910"/>
    <cellStyle name="Saída 2 6" xfId="1129"/>
    <cellStyle name="Saída 2 7" xfId="1388"/>
    <cellStyle name="Saída 2 8" xfId="1437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2" xfId="2441"/>
    <cellStyle name="Saída 3 2 3" xfId="2493"/>
    <cellStyle name="Saída 3 2 4" xfId="2975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5"/>
    <cellStyle name="Saída 3 25" xfId="4069"/>
    <cellStyle name="Saída 3 26" xfId="4003"/>
    <cellStyle name="Saída 3 27" xfId="4074"/>
    <cellStyle name="Saída 3 28" xfId="3998"/>
    <cellStyle name="Saída 3 29" xfId="4183"/>
    <cellStyle name="Saída 3 3" xfId="737"/>
    <cellStyle name="Saída 3 3 2" xfId="2976"/>
    <cellStyle name="Saída 3 30" xfId="4117"/>
    <cellStyle name="Saída 3 31" xfId="4189"/>
    <cellStyle name="Saída 3 32" xfId="4111"/>
    <cellStyle name="Saída 3 4" xfId="908"/>
    <cellStyle name="Saída 3 5" xfId="1131"/>
    <cellStyle name="Saída 3 6" xfId="1386"/>
    <cellStyle name="Saída 3 7" xfId="1439"/>
    <cellStyle name="Saída 3 8" xfId="1382"/>
    <cellStyle name="Saída 3 9" xfId="1642"/>
    <cellStyle name="Saída 3_TRT1" xfId="2814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2" xfId="2442"/>
    <cellStyle name="Saída 4 2 3" xfId="2494"/>
    <cellStyle name="Saída 4 2 4" xfId="2977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4"/>
    <cellStyle name="Saída 4 25" xfId="4070"/>
    <cellStyle name="Saída 4 26" xfId="4002"/>
    <cellStyle name="Saída 4 27" xfId="4075"/>
    <cellStyle name="Saída 4 28" xfId="3997"/>
    <cellStyle name="Saída 4 29" xfId="4184"/>
    <cellStyle name="Saída 4 3" xfId="736"/>
    <cellStyle name="Saída 4 3 2" xfId="2978"/>
    <cellStyle name="Saída 4 30" xfId="4116"/>
    <cellStyle name="Saída 4 31" xfId="4190"/>
    <cellStyle name="Saída 4 32" xfId="4110"/>
    <cellStyle name="Saída 4 4" xfId="907"/>
    <cellStyle name="Saída 4 5" xfId="1132"/>
    <cellStyle name="Saída 4 6" xfId="1385"/>
    <cellStyle name="Saída 4 7" xfId="1440"/>
    <cellStyle name="Saída 4 8" xfId="1381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3986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3987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_34" xfId="360"/>
    <cellStyle name="Titulo 7" xfId="1336"/>
    <cellStyle name="Título 7" xfId="361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_TRT1" xfId="2862"/>
    <cellStyle name="Titulo 8" xfId="1679"/>
    <cellStyle name="Título 8" xfId="362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_TRT1" xfId="2863"/>
    <cellStyle name="Titulo 9" xfId="1747"/>
    <cellStyle name="Título 9" xfId="363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2" xfId="2468"/>
    <cellStyle name="Total 2 2 2 3" xfId="2496"/>
    <cellStyle name="Total 2 2 2 4" xfId="3045"/>
    <cellStyle name="Total 2 2 2 5" xfId="3653"/>
    <cellStyle name="Total 2 2 2_TRT3" xfId="2626"/>
    <cellStyle name="Total 2 2 20" xfId="2502"/>
    <cellStyle name="Total 2 2 21" xfId="3044"/>
    <cellStyle name="Total 2 2 22" xfId="3652"/>
    <cellStyle name="Total 2 2 23" xfId="3922"/>
    <cellStyle name="Total 2 2 24" xfId="4077"/>
    <cellStyle name="Total 2 2 25" xfId="4091"/>
    <cellStyle name="Total 2 2 26" xfId="4099"/>
    <cellStyle name="Total 2 2 27" xfId="4105"/>
    <cellStyle name="Total 2 2 28" xfId="4192"/>
    <cellStyle name="Total 2 2 29" xfId="4201"/>
    <cellStyle name="Total 2 2 3" xfId="734"/>
    <cellStyle name="Total 2 2 3 2" xfId="3046"/>
    <cellStyle name="Total 2 2 30" xfId="4209"/>
    <cellStyle name="Total 2 2 31" xfId="4216"/>
    <cellStyle name="Total 2 2 4" xfId="891"/>
    <cellStyle name="Total 2 2 5" xfId="905"/>
    <cellStyle name="Total 2 2 6" xfId="1168"/>
    <cellStyle name="Total 2 2 7" xfId="1379"/>
    <cellStyle name="Total 2 2 8" xfId="1447"/>
    <cellStyle name="Total 2 2 9" xfId="1451"/>
    <cellStyle name="Total 2 2_TRT1" xfId="2867"/>
    <cellStyle name="Total 2 20" xfId="2369"/>
    <cellStyle name="Total 2 21" xfId="2503"/>
    <cellStyle name="Total 2 22" xfId="3043"/>
    <cellStyle name="Total 2 23" xfId="3651"/>
    <cellStyle name="Total 2 24" xfId="3923"/>
    <cellStyle name="Total 2 25" xfId="4076"/>
    <cellStyle name="Total 2 26" xfId="4090"/>
    <cellStyle name="Total 2 27" xfId="4098"/>
    <cellStyle name="Total 2 28" xfId="4104"/>
    <cellStyle name="Total 2 29" xfId="4191"/>
    <cellStyle name="Total 2 3" xfId="690"/>
    <cellStyle name="Total 2 3 2" xfId="2467"/>
    <cellStyle name="Total 2 3 3" xfId="2495"/>
    <cellStyle name="Total 2 3 4" xfId="3047"/>
    <cellStyle name="Total 2 3 5" xfId="3654"/>
    <cellStyle name="Total 2 3_TRT3" xfId="2627"/>
    <cellStyle name="Total 2 30" xfId="4200"/>
    <cellStyle name="Total 2 31" xfId="4208"/>
    <cellStyle name="Total 2 32" xfId="4215"/>
    <cellStyle name="Total 2 4" xfId="735"/>
    <cellStyle name="Total 2 4 2" xfId="3048"/>
    <cellStyle name="Total 2 5" xfId="890"/>
    <cellStyle name="Total 2 6" xfId="906"/>
    <cellStyle name="Total 2 7" xfId="1167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2" xfId="2469"/>
    <cellStyle name="Total 3 2 3" xfId="2497"/>
    <cellStyle name="Total 3 2 4" xfId="3050"/>
    <cellStyle name="Total 3 2 5" xfId="3656"/>
    <cellStyle name="Total 3 2_TRT3" xfId="2628"/>
    <cellStyle name="Total 3 20" xfId="2501"/>
    <cellStyle name="Total 3 21" xfId="3049"/>
    <cellStyle name="Total 3 22" xfId="3655"/>
    <cellStyle name="Total 3 23" xfId="3921"/>
    <cellStyle name="Total 3 24" xfId="4078"/>
    <cellStyle name="Total 3 25" xfId="4092"/>
    <cellStyle name="Total 3 26" xfId="4100"/>
    <cellStyle name="Total 3 27" xfId="4106"/>
    <cellStyle name="Total 3 28" xfId="4193"/>
    <cellStyle name="Total 3 29" xfId="4202"/>
    <cellStyle name="Total 3 3" xfId="733"/>
    <cellStyle name="Total 3 3 2" xfId="3051"/>
    <cellStyle name="Total 3 30" xfId="4210"/>
    <cellStyle name="Total 3 31" xfId="4217"/>
    <cellStyle name="Total 3 4" xfId="892"/>
    <cellStyle name="Total 3 5" xfId="904"/>
    <cellStyle name="Total 3 6" xfId="1169"/>
    <cellStyle name="Total 3 7" xfId="1378"/>
    <cellStyle name="Total 3 8" xfId="1448"/>
    <cellStyle name="Total 3 9" xfId="1452"/>
    <cellStyle name="Total 3_TRT1" xfId="2868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2" xfId="2470"/>
    <cellStyle name="Total 4 2 3" xfId="2498"/>
    <cellStyle name="Total 4 2 4" xfId="3053"/>
    <cellStyle name="Total 4 2 5" xfId="3658"/>
    <cellStyle name="Total 4 2_TRT3" xfId="2629"/>
    <cellStyle name="Total 4 20" xfId="2500"/>
    <cellStyle name="Total 4 21" xfId="3052"/>
    <cellStyle name="Total 4 22" xfId="3657"/>
    <cellStyle name="Total 4 23" xfId="3920"/>
    <cellStyle name="Total 4 24" xfId="4079"/>
    <cellStyle name="Total 4 25" xfId="4093"/>
    <cellStyle name="Total 4 26" xfId="4101"/>
    <cellStyle name="Total 4 27" xfId="4107"/>
    <cellStyle name="Total 4 28" xfId="4194"/>
    <cellStyle name="Total 4 29" xfId="4203"/>
    <cellStyle name="Total 4 3" xfId="732"/>
    <cellStyle name="Total 4 3 2" xfId="3054"/>
    <cellStyle name="Total 4 30" xfId="4211"/>
    <cellStyle name="Total 4 31" xfId="4218"/>
    <cellStyle name="Total 4 4" xfId="893"/>
    <cellStyle name="Total 4 5" xfId="903"/>
    <cellStyle name="Total 4 6" xfId="1170"/>
    <cellStyle name="Total 4 7" xfId="1377"/>
    <cellStyle name="Total 4 8" xfId="1449"/>
    <cellStyle name="Total 4 9" xfId="1453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59" xfId="3961"/>
    <cellStyle name="Vírgula 2 6" xfId="727"/>
    <cellStyle name="Vírgula 2 60" xfId="3989"/>
    <cellStyle name="Vírgula 2 61" xfId="3958"/>
    <cellStyle name="Vírgula 2 62" xfId="3919"/>
    <cellStyle name="Vírgula 2 63" xfId="4080"/>
    <cellStyle name="Vírgula 2 64" xfId="4094"/>
    <cellStyle name="Vírgula 2 65" xfId="4102"/>
    <cellStyle name="Vírgula 2 66" xfId="4108"/>
    <cellStyle name="Vírgula 2 67" xfId="4195"/>
    <cellStyle name="Vírgula 2 68" xfId="4204"/>
    <cellStyle name="Vírgula 2 69" xfId="4212"/>
    <cellStyle name="Vírgula 2 7" xfId="758"/>
    <cellStyle name="Vírgula 2 70" xfId="4219"/>
    <cellStyle name="Vírgula 2 8" xfId="895"/>
    <cellStyle name="Vírgula 2 9" xfId="929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3988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N13" sqref="N1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64</v>
      </c>
      <c r="C4" s="7"/>
      <c r="D4" s="7"/>
      <c r="E4" s="7"/>
      <c r="F4" s="7"/>
      <c r="G4" s="7"/>
      <c r="H4" s="7"/>
    </row>
    <row r="5" spans="2:10" ht="23.25" customHeight="1">
      <c r="B5" s="125" t="s">
        <v>23</v>
      </c>
      <c r="C5" s="125"/>
      <c r="D5" s="125"/>
      <c r="E5" s="125"/>
      <c r="F5" s="125"/>
      <c r="G5" s="125"/>
      <c r="H5" s="125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130" t="s">
        <v>26</v>
      </c>
      <c r="C8" s="130" t="s">
        <v>13</v>
      </c>
      <c r="D8" s="130"/>
      <c r="E8" s="130"/>
      <c r="F8" s="130"/>
      <c r="G8" s="130" t="s">
        <v>14</v>
      </c>
      <c r="H8" s="130" t="s">
        <v>15</v>
      </c>
      <c r="I8" s="1"/>
    </row>
    <row r="9" spans="2:10" ht="30.75" customHeight="1">
      <c r="B9" s="130"/>
      <c r="C9" s="130" t="s">
        <v>16</v>
      </c>
      <c r="D9" s="130"/>
      <c r="E9" s="130"/>
      <c r="F9" s="130" t="s">
        <v>17</v>
      </c>
      <c r="G9" s="130"/>
      <c r="H9" s="130"/>
      <c r="I9" s="1"/>
    </row>
    <row r="10" spans="2:10" ht="15" customHeight="1">
      <c r="B10" s="130"/>
      <c r="C10" s="8" t="s">
        <v>18</v>
      </c>
      <c r="D10" s="8" t="s">
        <v>19</v>
      </c>
      <c r="E10" s="130" t="s">
        <v>20</v>
      </c>
      <c r="F10" s="130"/>
      <c r="G10" s="130"/>
      <c r="H10" s="130"/>
    </row>
    <row r="11" spans="2:10" ht="15" customHeight="1">
      <c r="B11" s="130"/>
      <c r="C11" s="10" t="s">
        <v>19</v>
      </c>
      <c r="D11" s="10" t="s">
        <v>2</v>
      </c>
      <c r="E11" s="130"/>
      <c r="F11" s="130"/>
      <c r="G11" s="130"/>
      <c r="H11" s="130"/>
    </row>
    <row r="12" spans="2:10" ht="15.75" customHeight="1">
      <c r="B12" s="130"/>
      <c r="C12" s="9" t="s">
        <v>3</v>
      </c>
      <c r="D12" s="9" t="s">
        <v>1</v>
      </c>
      <c r="E12" s="130"/>
      <c r="F12" s="130"/>
      <c r="G12" s="130"/>
      <c r="H12" s="130"/>
    </row>
    <row r="13" spans="2:10" ht="16.5" customHeight="1">
      <c r="B13" s="126" t="s">
        <v>32</v>
      </c>
      <c r="C13" s="126"/>
      <c r="D13" s="126"/>
      <c r="E13" s="126"/>
      <c r="F13" s="126"/>
      <c r="G13" s="126"/>
      <c r="H13" s="126"/>
      <c r="I13" s="1"/>
      <c r="J13" s="2"/>
    </row>
    <row r="14" spans="2:10">
      <c r="B14" s="13" t="s">
        <v>4</v>
      </c>
      <c r="C14" s="17">
        <f>SUM('TST:TRT24'!C13)</f>
        <v>66</v>
      </c>
      <c r="D14" s="17">
        <f>SUM('TST:TRT24'!D13)</f>
        <v>0</v>
      </c>
      <c r="E14" s="17">
        <f>C14+D14</f>
        <v>66</v>
      </c>
      <c r="F14" s="17">
        <f>SUM('TST:TRT24'!F13)</f>
        <v>11</v>
      </c>
      <c r="G14" s="17">
        <f>SUM('TST:TRT24'!G13)</f>
        <v>0</v>
      </c>
      <c r="H14" s="17">
        <f>E14+F14+G14</f>
        <v>77</v>
      </c>
    </row>
    <row r="15" spans="2:10">
      <c r="B15" s="13" t="s">
        <v>5</v>
      </c>
      <c r="C15" s="17">
        <f>SUM('TST:TRT24'!C14)</f>
        <v>3231</v>
      </c>
      <c r="D15" s="17">
        <f>SUM('TST:TRT24'!D14)</f>
        <v>22</v>
      </c>
      <c r="E15" s="17">
        <f t="shared" ref="E15:E17" si="0">C15+D15</f>
        <v>3253</v>
      </c>
      <c r="F15" s="17">
        <f>SUM('TST:TRT24'!F14)</f>
        <v>179</v>
      </c>
      <c r="G15" s="17">
        <f>SUM('TST:TRT24'!G14)</f>
        <v>3</v>
      </c>
      <c r="H15" s="17">
        <f>E15+F15+G15</f>
        <v>3435</v>
      </c>
    </row>
    <row r="16" spans="2:10">
      <c r="B16" s="13" t="s">
        <v>6</v>
      </c>
      <c r="C16" s="17">
        <f>SUM('TST:TRT24'!C15)</f>
        <v>879</v>
      </c>
      <c r="D16" s="17">
        <f>SUM('TST:TRT24'!D15)</f>
        <v>4</v>
      </c>
      <c r="E16" s="17">
        <f t="shared" si="0"/>
        <v>883</v>
      </c>
      <c r="F16" s="17">
        <f>SUM('TST:TRT24'!F15)</f>
        <v>40</v>
      </c>
      <c r="G16" s="17">
        <f>SUM('TST:TRT24'!G15)</f>
        <v>4</v>
      </c>
      <c r="H16" s="17">
        <f>E16+F16+G16</f>
        <v>927</v>
      </c>
    </row>
    <row r="17" spans="2:11">
      <c r="B17" s="13" t="s">
        <v>7</v>
      </c>
      <c r="C17" s="17">
        <f>SUM('TST:TRT24'!C16)</f>
        <v>2428</v>
      </c>
      <c r="D17" s="17">
        <f>SUM('TST:TRT24'!D16)</f>
        <v>5</v>
      </c>
      <c r="E17" s="17">
        <f t="shared" si="0"/>
        <v>2433</v>
      </c>
      <c r="F17" s="17">
        <f>SUM('TST:TRT24'!F16)</f>
        <v>81</v>
      </c>
      <c r="G17" s="17">
        <f>SUM('TST:TRT24'!G16)</f>
        <v>6</v>
      </c>
      <c r="H17" s="17">
        <f>E17+F17+G17</f>
        <v>2520</v>
      </c>
      <c r="J17" s="4"/>
      <c r="K17" s="4"/>
    </row>
    <row r="18" spans="2:11" ht="19.5" customHeight="1">
      <c r="B18" s="19" t="s">
        <v>21</v>
      </c>
      <c r="C18" s="20">
        <f>SUM(C14:C17)</f>
        <v>6604</v>
      </c>
      <c r="D18" s="20">
        <f>SUM(D14:D17)</f>
        <v>31</v>
      </c>
      <c r="E18" s="20">
        <f>C18+D18</f>
        <v>6635</v>
      </c>
      <c r="F18" s="20">
        <f>SUM(F14:F17)</f>
        <v>311</v>
      </c>
      <c r="G18" s="20">
        <f>SUM(G14:G17)</f>
        <v>13</v>
      </c>
      <c r="H18" s="20">
        <f>E18+F18+G18</f>
        <v>6959</v>
      </c>
    </row>
    <row r="19" spans="2:11" ht="16.5" customHeight="1">
      <c r="B19" s="127" t="s">
        <v>33</v>
      </c>
      <c r="C19" s="128"/>
      <c r="D19" s="128"/>
      <c r="E19" s="128"/>
      <c r="F19" s="128"/>
      <c r="G19" s="128"/>
      <c r="H19" s="129"/>
      <c r="I19" s="1"/>
    </row>
    <row r="20" spans="2:11" ht="12.75" customHeight="1">
      <c r="B20" s="14" t="s">
        <v>8</v>
      </c>
      <c r="C20" s="15">
        <f>SUM('TST:TRT24'!C19)</f>
        <v>1393</v>
      </c>
      <c r="D20" s="15">
        <f>SUM('TST:TRT24'!D19)</f>
        <v>1</v>
      </c>
      <c r="E20" s="15">
        <f t="shared" ref="E20:E24" si="1">C20+D20</f>
        <v>1394</v>
      </c>
      <c r="F20" s="12"/>
      <c r="G20" s="15">
        <f>SUM('TST:TRT24'!G19)</f>
        <v>14</v>
      </c>
      <c r="H20" s="15">
        <f t="shared" ref="H20:H26" si="2">E20+G20</f>
        <v>1408</v>
      </c>
    </row>
    <row r="21" spans="2:11" ht="12.75" customHeight="1">
      <c r="B21" s="14" t="s">
        <v>9</v>
      </c>
      <c r="C21" s="15">
        <f>SUM('TST:TRT24'!C20)</f>
        <v>9787</v>
      </c>
      <c r="D21" s="15">
        <f>SUM('TST:TRT24'!D20)</f>
        <v>5</v>
      </c>
      <c r="E21" s="15">
        <f t="shared" si="1"/>
        <v>9792</v>
      </c>
      <c r="F21" s="12"/>
      <c r="G21" s="15">
        <f>SUM('TST:TRT24'!G20)</f>
        <v>158</v>
      </c>
      <c r="H21" s="15">
        <f t="shared" si="2"/>
        <v>9950</v>
      </c>
    </row>
    <row r="22" spans="2:11" ht="12.75" customHeight="1">
      <c r="B22" s="14" t="s">
        <v>10</v>
      </c>
      <c r="C22" s="15">
        <f>SUM('TST:TRT24'!C21)</f>
        <v>7010</v>
      </c>
      <c r="D22" s="15">
        <f>SUM('TST:TRT24'!D21)</f>
        <v>2</v>
      </c>
      <c r="E22" s="15">
        <f t="shared" si="1"/>
        <v>7012</v>
      </c>
      <c r="F22" s="12"/>
      <c r="G22" s="15">
        <f>SUM('TST:TRT24'!G21)</f>
        <v>94</v>
      </c>
      <c r="H22" s="15">
        <f t="shared" si="2"/>
        <v>7106</v>
      </c>
    </row>
    <row r="23" spans="2:11" ht="12.75" customHeight="1">
      <c r="B23" s="14" t="s">
        <v>31</v>
      </c>
      <c r="C23" s="15">
        <f>SUM('TST:TRT24'!C22)</f>
        <v>2620</v>
      </c>
      <c r="D23" s="15">
        <f>SUM('TST:TRT24'!D22)</f>
        <v>0</v>
      </c>
      <c r="E23" s="15">
        <f t="shared" si="1"/>
        <v>2620</v>
      </c>
      <c r="F23" s="12"/>
      <c r="G23" s="15">
        <f>SUM('TST:TRT24'!G22)</f>
        <v>102</v>
      </c>
      <c r="H23" s="15">
        <f t="shared" si="2"/>
        <v>2722</v>
      </c>
    </row>
    <row r="24" spans="2:11" ht="12.75" customHeight="1">
      <c r="B24" s="14" t="s">
        <v>11</v>
      </c>
      <c r="C24" s="15">
        <f>SUM('TST:TRT24'!C23)</f>
        <v>2165</v>
      </c>
      <c r="D24" s="15">
        <f>SUM('TST:TRT24'!D23)</f>
        <v>0</v>
      </c>
      <c r="E24" s="15">
        <f t="shared" si="1"/>
        <v>2165</v>
      </c>
      <c r="F24" s="12"/>
      <c r="G24" s="15">
        <f>SUM('TST:TRT24'!G23)</f>
        <v>107</v>
      </c>
      <c r="H24" s="15">
        <f t="shared" si="2"/>
        <v>2272</v>
      </c>
    </row>
    <row r="25" spans="2:11" ht="12.75" customHeight="1">
      <c r="B25" s="14" t="s">
        <v>12</v>
      </c>
      <c r="C25" s="15">
        <f>SUM('TST:TRT24'!C24)</f>
        <v>810</v>
      </c>
      <c r="D25" s="15">
        <f>SUM('TST:TRT24'!D24)</f>
        <v>0</v>
      </c>
      <c r="E25" s="15">
        <f>C25+D25</f>
        <v>810</v>
      </c>
      <c r="F25" s="12"/>
      <c r="G25" s="15">
        <f>SUM('TST:TRT24'!G24)</f>
        <v>78</v>
      </c>
      <c r="H25" s="15">
        <f t="shared" si="2"/>
        <v>888</v>
      </c>
    </row>
    <row r="26" spans="2:11" ht="19.5" customHeight="1">
      <c r="B26" s="21" t="s">
        <v>22</v>
      </c>
      <c r="C26" s="22">
        <f>SUM(C20:C25)</f>
        <v>23785</v>
      </c>
      <c r="D26" s="22">
        <f>SUM(D20:D25)</f>
        <v>8</v>
      </c>
      <c r="E26" s="22">
        <f>C26+D26</f>
        <v>23793</v>
      </c>
      <c r="F26" s="23"/>
      <c r="G26" s="22">
        <f>SUM(G20:G25)</f>
        <v>553</v>
      </c>
      <c r="H26" s="22">
        <f t="shared" si="2"/>
        <v>24346</v>
      </c>
    </row>
    <row r="27" spans="2:11" ht="21" customHeight="1">
      <c r="B27" s="16" t="s">
        <v>0</v>
      </c>
      <c r="C27" s="24">
        <f>C18+C26</f>
        <v>30389</v>
      </c>
      <c r="D27" s="24">
        <f>D18+D26</f>
        <v>39</v>
      </c>
      <c r="E27" s="24">
        <f>E18+E26</f>
        <v>30428</v>
      </c>
      <c r="F27" s="24">
        <f>F18</f>
        <v>311</v>
      </c>
      <c r="G27" s="24">
        <f>G18+G26</f>
        <v>566</v>
      </c>
      <c r="H27" s="24">
        <f>H18+H26</f>
        <v>31305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1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33" sqref="K3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1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82</v>
      </c>
      <c r="D14" s="95">
        <v>0</v>
      </c>
      <c r="E14" s="51">
        <f>C14+D14</f>
        <v>82</v>
      </c>
      <c r="F14" s="94">
        <v>8</v>
      </c>
      <c r="G14" s="95">
        <v>0</v>
      </c>
      <c r="H14" s="51">
        <f t="shared" ref="H14:H15" si="0">E14+F14+G14</f>
        <v>90</v>
      </c>
    </row>
    <row r="15" spans="1:13" ht="13.5" thickBot="1">
      <c r="B15" s="49" t="s">
        <v>6</v>
      </c>
      <c r="C15" s="94">
        <v>24</v>
      </c>
      <c r="D15" s="95">
        <v>0</v>
      </c>
      <c r="E15" s="51">
        <f>C15+D15</f>
        <v>24</v>
      </c>
      <c r="F15" s="94">
        <v>5</v>
      </c>
      <c r="G15" s="95">
        <v>0</v>
      </c>
      <c r="H15" s="51">
        <f t="shared" si="0"/>
        <v>29</v>
      </c>
    </row>
    <row r="16" spans="1:13" ht="13.5" thickBot="1">
      <c r="B16" s="49" t="s">
        <v>7</v>
      </c>
      <c r="C16" s="94">
        <v>53</v>
      </c>
      <c r="D16" s="95">
        <v>0</v>
      </c>
      <c r="E16" s="51">
        <f>C16+D16</f>
        <v>53</v>
      </c>
      <c r="F16" s="94">
        <v>14</v>
      </c>
      <c r="G16" s="95">
        <v>0</v>
      </c>
      <c r="H16" s="51">
        <f>E16+F16+G16</f>
        <v>67</v>
      </c>
    </row>
    <row r="17" spans="2:8">
      <c r="B17" s="52" t="s">
        <v>21</v>
      </c>
      <c r="C17" s="53">
        <f>SUM(C13:C16)</f>
        <v>161</v>
      </c>
      <c r="D17" s="53">
        <f>SUM(D13:D16)</f>
        <v>0</v>
      </c>
      <c r="E17" s="53">
        <f>C17+D17</f>
        <v>161</v>
      </c>
      <c r="F17" s="53">
        <f>SUM(F13:F16)</f>
        <v>28</v>
      </c>
      <c r="G17" s="53">
        <f>SUM(G13:G16)</f>
        <v>0</v>
      </c>
      <c r="H17" s="51">
        <f>E17+F17+G17</f>
        <v>189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25</v>
      </c>
      <c r="D19" s="93">
        <v>1</v>
      </c>
      <c r="E19" s="51">
        <f t="shared" ref="E19:E24" si="1">C19+D19</f>
        <v>26</v>
      </c>
      <c r="F19" s="51"/>
      <c r="G19" s="92">
        <v>0</v>
      </c>
      <c r="H19" s="51">
        <f t="shared" ref="H19:H23" si="2">E19+G19</f>
        <v>26</v>
      </c>
    </row>
    <row r="20" spans="2:8" ht="13.5" thickBot="1">
      <c r="B20" s="49" t="s">
        <v>9</v>
      </c>
      <c r="C20" s="94">
        <v>273</v>
      </c>
      <c r="D20" s="95">
        <v>0</v>
      </c>
      <c r="E20" s="51">
        <f t="shared" si="1"/>
        <v>273</v>
      </c>
      <c r="F20" s="51"/>
      <c r="G20" s="94">
        <v>3</v>
      </c>
      <c r="H20" s="51">
        <f t="shared" si="2"/>
        <v>276</v>
      </c>
    </row>
    <row r="21" spans="2:8" ht="13.5" thickBot="1">
      <c r="B21" s="49" t="s">
        <v>10</v>
      </c>
      <c r="C21" s="94">
        <v>302</v>
      </c>
      <c r="D21" s="95">
        <v>0</v>
      </c>
      <c r="E21" s="51">
        <f t="shared" si="1"/>
        <v>302</v>
      </c>
      <c r="F21" s="51"/>
      <c r="G21" s="94">
        <v>3</v>
      </c>
      <c r="H21" s="51">
        <f t="shared" si="2"/>
        <v>305</v>
      </c>
    </row>
    <row r="22" spans="2:8" ht="13.5" thickBot="1">
      <c r="B22" s="49" t="s">
        <v>37</v>
      </c>
      <c r="C22" s="94">
        <v>41</v>
      </c>
      <c r="D22" s="95">
        <v>0</v>
      </c>
      <c r="E22" s="51">
        <f t="shared" si="1"/>
        <v>41</v>
      </c>
      <c r="F22" s="51"/>
      <c r="G22" s="94">
        <v>1</v>
      </c>
      <c r="H22" s="51">
        <f t="shared" si="2"/>
        <v>42</v>
      </c>
    </row>
    <row r="23" spans="2:8" ht="13.5" thickBot="1">
      <c r="B23" s="49" t="s">
        <v>11</v>
      </c>
      <c r="C23" s="94">
        <v>15</v>
      </c>
      <c r="D23" s="95">
        <v>0</v>
      </c>
      <c r="E23" s="51">
        <f t="shared" si="1"/>
        <v>15</v>
      </c>
      <c r="F23" s="51"/>
      <c r="G23" s="94">
        <v>0</v>
      </c>
      <c r="H23" s="51">
        <f t="shared" si="2"/>
        <v>15</v>
      </c>
    </row>
    <row r="24" spans="2:8" ht="13.5" thickBot="1">
      <c r="B24" s="49" t="s">
        <v>12</v>
      </c>
      <c r="C24" s="94">
        <v>1</v>
      </c>
      <c r="D24" s="95">
        <v>0</v>
      </c>
      <c r="E24" s="51">
        <f t="shared" si="1"/>
        <v>1</v>
      </c>
      <c r="F24" s="51"/>
      <c r="G24" s="94">
        <v>0</v>
      </c>
      <c r="H24" s="51">
        <f>E24+G24</f>
        <v>1</v>
      </c>
    </row>
    <row r="25" spans="2:8">
      <c r="B25" s="52" t="s">
        <v>22</v>
      </c>
      <c r="C25" s="53">
        <f>SUM(C19:C24)</f>
        <v>657</v>
      </c>
      <c r="D25" s="53">
        <f>SUM(D19:D24)</f>
        <v>1</v>
      </c>
      <c r="E25" s="53">
        <f>C25+D25</f>
        <v>658</v>
      </c>
      <c r="F25" s="53"/>
      <c r="G25" s="53">
        <f>SUM(G19:G24)</f>
        <v>7</v>
      </c>
      <c r="H25" s="51">
        <f>E25+G25</f>
        <v>665</v>
      </c>
    </row>
    <row r="26" spans="2:8">
      <c r="B26" s="52" t="s">
        <v>0</v>
      </c>
      <c r="C26" s="54">
        <f>C17+C25</f>
        <v>818</v>
      </c>
      <c r="D26" s="54">
        <f>D17+D25</f>
        <v>1</v>
      </c>
      <c r="E26" s="54">
        <f>E17+E25</f>
        <v>819</v>
      </c>
      <c r="F26" s="54"/>
      <c r="G26" s="54">
        <f>G17+G25</f>
        <v>7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36" sqref="F3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60">
        <v>4</v>
      </c>
      <c r="D13" s="60">
        <v>0</v>
      </c>
      <c r="E13" s="51">
        <f>C13+D13</f>
        <v>4</v>
      </c>
      <c r="F13" s="61">
        <v>1</v>
      </c>
      <c r="G13" s="61">
        <v>0</v>
      </c>
      <c r="H13" s="51">
        <f>E13+F13+G13</f>
        <v>5</v>
      </c>
    </row>
    <row r="14" spans="1:13">
      <c r="B14" s="49" t="s">
        <v>5</v>
      </c>
      <c r="C14" s="60">
        <v>180</v>
      </c>
      <c r="D14" s="60">
        <v>0</v>
      </c>
      <c r="E14" s="51">
        <f>C14+D14</f>
        <v>180</v>
      </c>
      <c r="F14" s="61">
        <v>11</v>
      </c>
      <c r="G14" s="61">
        <v>0</v>
      </c>
      <c r="H14" s="51">
        <f t="shared" ref="H14:H15" si="0">E14+F14+G14</f>
        <v>191</v>
      </c>
    </row>
    <row r="15" spans="1:13">
      <c r="B15" s="49" t="s">
        <v>6</v>
      </c>
      <c r="C15" s="60">
        <v>80</v>
      </c>
      <c r="D15" s="60">
        <v>0</v>
      </c>
      <c r="E15" s="51">
        <f>C15+D15</f>
        <v>80</v>
      </c>
      <c r="F15" s="61">
        <v>2</v>
      </c>
      <c r="G15" s="61">
        <v>0</v>
      </c>
      <c r="H15" s="51">
        <f t="shared" si="0"/>
        <v>82</v>
      </c>
    </row>
    <row r="16" spans="1:13">
      <c r="B16" s="49" t="s">
        <v>7</v>
      </c>
      <c r="C16" s="60">
        <v>225</v>
      </c>
      <c r="D16" s="60">
        <v>0</v>
      </c>
      <c r="E16" s="51">
        <f>C16+D16</f>
        <v>225</v>
      </c>
      <c r="F16" s="61">
        <v>2</v>
      </c>
      <c r="G16" s="61">
        <v>0</v>
      </c>
      <c r="H16" s="51">
        <f>E16+F16+G16</f>
        <v>227</v>
      </c>
    </row>
    <row r="17" spans="2:8">
      <c r="B17" s="52" t="s">
        <v>21</v>
      </c>
      <c r="C17" s="53">
        <f>SUM(C13:C16)</f>
        <v>489</v>
      </c>
      <c r="D17" s="53">
        <f>SUM(D13:D16)</f>
        <v>0</v>
      </c>
      <c r="E17" s="53">
        <f>C17+D17</f>
        <v>489</v>
      </c>
      <c r="F17" s="53">
        <f>SUM(F13:F16)</f>
        <v>16</v>
      </c>
      <c r="G17" s="53">
        <f>SUM(G13:G16)</f>
        <v>0</v>
      </c>
      <c r="H17" s="51">
        <f>E17+F17+G17</f>
        <v>505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62">
        <v>320</v>
      </c>
      <c r="D19" s="62">
        <v>0</v>
      </c>
      <c r="E19" s="51">
        <f t="shared" ref="E19:E24" si="1">C19+D19</f>
        <v>320</v>
      </c>
      <c r="F19" s="51"/>
      <c r="G19" s="63">
        <v>2</v>
      </c>
      <c r="H19" s="51">
        <f t="shared" ref="H19:H23" si="2">E19+G19</f>
        <v>322</v>
      </c>
    </row>
    <row r="20" spans="2:8">
      <c r="B20" s="49" t="s">
        <v>9</v>
      </c>
      <c r="C20" s="62">
        <v>288</v>
      </c>
      <c r="D20" s="62">
        <v>0</v>
      </c>
      <c r="E20" s="51">
        <f t="shared" si="1"/>
        <v>288</v>
      </c>
      <c r="F20" s="51"/>
      <c r="G20" s="63">
        <v>0</v>
      </c>
      <c r="H20" s="51">
        <f t="shared" si="2"/>
        <v>288</v>
      </c>
    </row>
    <row r="21" spans="2:8">
      <c r="B21" s="49" t="s">
        <v>10</v>
      </c>
      <c r="C21" s="62">
        <v>411</v>
      </c>
      <c r="D21" s="62">
        <v>0</v>
      </c>
      <c r="E21" s="51">
        <f t="shared" si="1"/>
        <v>411</v>
      </c>
      <c r="F21" s="51"/>
      <c r="G21" s="63">
        <v>0</v>
      </c>
      <c r="H21" s="51">
        <f t="shared" si="2"/>
        <v>411</v>
      </c>
    </row>
    <row r="22" spans="2:8">
      <c r="B22" s="49" t="s">
        <v>37</v>
      </c>
      <c r="C22" s="62">
        <v>109</v>
      </c>
      <c r="D22" s="62">
        <v>0</v>
      </c>
      <c r="E22" s="51">
        <f t="shared" si="1"/>
        <v>109</v>
      </c>
      <c r="F22" s="51"/>
      <c r="G22" s="63">
        <v>0</v>
      </c>
      <c r="H22" s="51">
        <f t="shared" si="2"/>
        <v>109</v>
      </c>
    </row>
    <row r="23" spans="2:8">
      <c r="B23" s="49" t="s">
        <v>11</v>
      </c>
      <c r="C23" s="62">
        <v>151</v>
      </c>
      <c r="D23" s="62">
        <v>0</v>
      </c>
      <c r="E23" s="51">
        <f t="shared" si="1"/>
        <v>151</v>
      </c>
      <c r="F23" s="51"/>
      <c r="G23" s="63">
        <v>2</v>
      </c>
      <c r="H23" s="51">
        <f t="shared" si="2"/>
        <v>153</v>
      </c>
    </row>
    <row r="24" spans="2:8">
      <c r="B24" s="49" t="s">
        <v>12</v>
      </c>
      <c r="C24" s="62">
        <v>12</v>
      </c>
      <c r="D24" s="62">
        <v>0</v>
      </c>
      <c r="E24" s="51">
        <f t="shared" si="1"/>
        <v>12</v>
      </c>
      <c r="F24" s="51"/>
      <c r="G24" s="63">
        <v>0</v>
      </c>
      <c r="H24" s="51">
        <f>E24+G24</f>
        <v>12</v>
      </c>
    </row>
    <row r="25" spans="2:8">
      <c r="B25" s="52" t="s">
        <v>22</v>
      </c>
      <c r="C25" s="53">
        <f>SUM(C19:C24)</f>
        <v>1291</v>
      </c>
      <c r="D25" s="53">
        <f>SUM(D19:D24)</f>
        <v>0</v>
      </c>
      <c r="E25" s="53">
        <f>C25+D25</f>
        <v>1291</v>
      </c>
      <c r="F25" s="53"/>
      <c r="G25" s="53">
        <f>SUM(G19:G24)</f>
        <v>4</v>
      </c>
      <c r="H25" s="51">
        <f>E25+G25</f>
        <v>1295</v>
      </c>
    </row>
    <row r="26" spans="2:8">
      <c r="B26" s="52" t="s">
        <v>0</v>
      </c>
      <c r="C26" s="54">
        <f>C17+C25</f>
        <v>1780</v>
      </c>
      <c r="D26" s="54">
        <f>D17+D25</f>
        <v>0</v>
      </c>
      <c r="E26" s="54">
        <f>E17+E25</f>
        <v>1780</v>
      </c>
      <c r="F26" s="54"/>
      <c r="G26" s="54">
        <f>G17+G25</f>
        <v>4</v>
      </c>
      <c r="H26" s="54">
        <f>H17+H25</f>
        <v>1800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63</v>
      </c>
      <c r="D14" s="50">
        <v>0</v>
      </c>
      <c r="E14" s="51">
        <f>C14+D14</f>
        <v>63</v>
      </c>
      <c r="F14" s="50">
        <v>1</v>
      </c>
      <c r="G14" s="50">
        <v>0</v>
      </c>
      <c r="H14" s="51">
        <f t="shared" ref="H14:H15" si="0">E14+F14+G14</f>
        <v>64</v>
      </c>
    </row>
    <row r="15" spans="1:13">
      <c r="B15" s="49" t="s">
        <v>6</v>
      </c>
      <c r="C15" s="50">
        <v>29</v>
      </c>
      <c r="D15" s="50">
        <v>0</v>
      </c>
      <c r="E15" s="51">
        <f>C15+D15</f>
        <v>29</v>
      </c>
      <c r="F15" s="50">
        <v>0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51</v>
      </c>
      <c r="D16" s="50">
        <v>0</v>
      </c>
      <c r="E16" s="51">
        <f>C16+D16</f>
        <v>51</v>
      </c>
      <c r="F16" s="50">
        <v>1</v>
      </c>
      <c r="G16" s="50">
        <v>0</v>
      </c>
      <c r="H16" s="51">
        <f>E16+F16+G16</f>
        <v>52</v>
      </c>
    </row>
    <row r="17" spans="2:8">
      <c r="B17" s="52" t="s">
        <v>21</v>
      </c>
      <c r="C17" s="53">
        <f>SUM(C13:C16)</f>
        <v>146</v>
      </c>
      <c r="D17" s="53">
        <f>SUM(D13:D16)</f>
        <v>0</v>
      </c>
      <c r="E17" s="53">
        <f>C17+D17</f>
        <v>146</v>
      </c>
      <c r="F17" s="53">
        <f>SUM(F13:F16)</f>
        <v>2</v>
      </c>
      <c r="G17" s="53">
        <f>SUM(G13:G16)</f>
        <v>0</v>
      </c>
      <c r="H17" s="51">
        <f>E17+F17+G17</f>
        <v>148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50">
        <v>36</v>
      </c>
      <c r="D19" s="50">
        <v>0</v>
      </c>
      <c r="E19" s="51">
        <f t="shared" ref="E19:E24" si="1">C19+D19</f>
        <v>36</v>
      </c>
      <c r="F19" s="51"/>
      <c r="G19" s="50">
        <v>0</v>
      </c>
      <c r="H19" s="51">
        <f t="shared" ref="H19:H23" si="2">E19+G19</f>
        <v>36</v>
      </c>
    </row>
    <row r="20" spans="2:8">
      <c r="B20" s="49" t="s">
        <v>9</v>
      </c>
      <c r="C20" s="50">
        <v>255</v>
      </c>
      <c r="D20" s="50">
        <v>0</v>
      </c>
      <c r="E20" s="51">
        <f t="shared" si="1"/>
        <v>255</v>
      </c>
      <c r="F20" s="51"/>
      <c r="G20" s="50">
        <v>11</v>
      </c>
      <c r="H20" s="51">
        <f t="shared" si="2"/>
        <v>266</v>
      </c>
    </row>
    <row r="21" spans="2:8">
      <c r="B21" s="49" t="s">
        <v>10</v>
      </c>
      <c r="C21" s="50">
        <v>108</v>
      </c>
      <c r="D21" s="50">
        <v>0</v>
      </c>
      <c r="E21" s="51">
        <f t="shared" si="1"/>
        <v>108</v>
      </c>
      <c r="F21" s="51"/>
      <c r="G21" s="50">
        <v>4</v>
      </c>
      <c r="H21" s="51">
        <f t="shared" si="2"/>
        <v>112</v>
      </c>
    </row>
    <row r="22" spans="2:8">
      <c r="B22" s="49" t="s">
        <v>37</v>
      </c>
      <c r="C22" s="50">
        <v>76</v>
      </c>
      <c r="D22" s="50">
        <v>0</v>
      </c>
      <c r="E22" s="51">
        <f t="shared" si="1"/>
        <v>76</v>
      </c>
      <c r="F22" s="51"/>
      <c r="G22" s="50">
        <v>2</v>
      </c>
      <c r="H22" s="51">
        <f t="shared" si="2"/>
        <v>78</v>
      </c>
    </row>
    <row r="23" spans="2:8">
      <c r="B23" s="49" t="s">
        <v>11</v>
      </c>
      <c r="C23" s="50">
        <v>31</v>
      </c>
      <c r="D23" s="50">
        <v>0</v>
      </c>
      <c r="E23" s="51">
        <f t="shared" si="1"/>
        <v>31</v>
      </c>
      <c r="F23" s="51"/>
      <c r="G23" s="50">
        <v>1</v>
      </c>
      <c r="H23" s="51">
        <f t="shared" si="2"/>
        <v>32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506</v>
      </c>
      <c r="D25" s="53">
        <f>SUM(D19:D24)</f>
        <v>0</v>
      </c>
      <c r="E25" s="53">
        <f>C25+D25</f>
        <v>506</v>
      </c>
      <c r="F25" s="53"/>
      <c r="G25" s="53">
        <f>SUM(G19:G24)</f>
        <v>18</v>
      </c>
      <c r="H25" s="51">
        <f>E25+G25</f>
        <v>524</v>
      </c>
    </row>
    <row r="26" spans="2:8">
      <c r="B26" s="52" t="s">
        <v>0</v>
      </c>
      <c r="C26" s="54">
        <f>C17+C25</f>
        <v>652</v>
      </c>
      <c r="D26" s="54">
        <f>D17+D25</f>
        <v>0</v>
      </c>
      <c r="E26" s="54">
        <f>E17+E25</f>
        <v>652</v>
      </c>
      <c r="F26" s="54"/>
      <c r="G26" s="54">
        <f>G17+G25</f>
        <v>18</v>
      </c>
      <c r="H26" s="54">
        <f>H17+H25</f>
        <v>672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G19:G24 C13:D16 C19:D24 F13:G16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64">
        <v>2</v>
      </c>
      <c r="D13" s="64"/>
      <c r="E13" s="51">
        <f>C13+D13</f>
        <v>2</v>
      </c>
      <c r="F13" s="66">
        <v>1</v>
      </c>
      <c r="G13" s="66"/>
      <c r="H13" s="51">
        <f>E13+F13+G13</f>
        <v>3</v>
      </c>
    </row>
    <row r="14" spans="1:13">
      <c r="B14" s="49" t="s">
        <v>5</v>
      </c>
      <c r="C14" s="64">
        <v>54</v>
      </c>
      <c r="D14" s="64"/>
      <c r="E14" s="51">
        <f>C14+D14</f>
        <v>54</v>
      </c>
      <c r="F14" s="66">
        <v>3</v>
      </c>
      <c r="G14" s="66"/>
      <c r="H14" s="51">
        <f t="shared" ref="H14:H15" si="0">E14+F14+G14</f>
        <v>57</v>
      </c>
    </row>
    <row r="15" spans="1:13">
      <c r="B15" s="49" t="s">
        <v>6</v>
      </c>
      <c r="C15" s="64">
        <v>20</v>
      </c>
      <c r="D15" s="64"/>
      <c r="E15" s="51">
        <f>C15+D15</f>
        <v>20</v>
      </c>
      <c r="F15" s="66">
        <v>1</v>
      </c>
      <c r="G15" s="66">
        <v>1</v>
      </c>
      <c r="H15" s="51">
        <f t="shared" si="0"/>
        <v>22</v>
      </c>
    </row>
    <row r="16" spans="1:13">
      <c r="B16" s="49" t="s">
        <v>7</v>
      </c>
      <c r="C16" s="64">
        <v>29</v>
      </c>
      <c r="D16" s="64"/>
      <c r="E16" s="51">
        <f>C16+D16</f>
        <v>29</v>
      </c>
      <c r="F16" s="66">
        <v>3</v>
      </c>
      <c r="G16" s="66">
        <v>1</v>
      </c>
      <c r="H16" s="51">
        <f>E16+F16+G16</f>
        <v>33</v>
      </c>
    </row>
    <row r="17" spans="2:8">
      <c r="B17" s="52" t="s">
        <v>21</v>
      </c>
      <c r="C17" s="53">
        <f>SUM(C13:C16)</f>
        <v>105</v>
      </c>
      <c r="D17" s="53">
        <f>SUM(D13:D16)</f>
        <v>0</v>
      </c>
      <c r="E17" s="53">
        <f>C17+D17</f>
        <v>105</v>
      </c>
      <c r="F17" s="53">
        <f>SUM(F13:F16)</f>
        <v>8</v>
      </c>
      <c r="G17" s="53">
        <f>SUM(G13:G16)</f>
        <v>2</v>
      </c>
      <c r="H17" s="51">
        <f>E17+F17+G17</f>
        <v>115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65">
        <v>18</v>
      </c>
      <c r="D19" s="65"/>
      <c r="E19" s="51">
        <f t="shared" ref="E19:E24" si="1">C19+D19</f>
        <v>18</v>
      </c>
      <c r="F19" s="51"/>
      <c r="G19" s="67">
        <v>1</v>
      </c>
      <c r="H19" s="51">
        <f t="shared" ref="H19:H23" si="2">E19+G19</f>
        <v>19</v>
      </c>
    </row>
    <row r="20" spans="2:8">
      <c r="B20" s="49" t="s">
        <v>9</v>
      </c>
      <c r="C20" s="65">
        <v>242</v>
      </c>
      <c r="D20" s="65"/>
      <c r="E20" s="51">
        <f t="shared" si="1"/>
        <v>242</v>
      </c>
      <c r="F20" s="51"/>
      <c r="G20" s="67">
        <v>5</v>
      </c>
      <c r="H20" s="51">
        <f t="shared" si="2"/>
        <v>247</v>
      </c>
    </row>
    <row r="21" spans="2:8">
      <c r="B21" s="49" t="s">
        <v>10</v>
      </c>
      <c r="C21" s="65">
        <v>194</v>
      </c>
      <c r="D21" s="65"/>
      <c r="E21" s="51">
        <f t="shared" si="1"/>
        <v>194</v>
      </c>
      <c r="F21" s="51"/>
      <c r="G21" s="67">
        <v>9</v>
      </c>
      <c r="H21" s="51">
        <f t="shared" si="2"/>
        <v>203</v>
      </c>
    </row>
    <row r="22" spans="2:8">
      <c r="B22" s="49" t="s">
        <v>37</v>
      </c>
      <c r="C22" s="65">
        <v>90</v>
      </c>
      <c r="D22" s="65"/>
      <c r="E22" s="51">
        <f t="shared" si="1"/>
        <v>90</v>
      </c>
      <c r="F22" s="51"/>
      <c r="G22" s="67">
        <v>5</v>
      </c>
      <c r="H22" s="51">
        <f t="shared" si="2"/>
        <v>95</v>
      </c>
    </row>
    <row r="23" spans="2:8">
      <c r="B23" s="49" t="s">
        <v>11</v>
      </c>
      <c r="C23" s="65">
        <v>60</v>
      </c>
      <c r="D23" s="65"/>
      <c r="E23" s="51">
        <f t="shared" si="1"/>
        <v>60</v>
      </c>
      <c r="F23" s="51"/>
      <c r="G23" s="67">
        <v>6</v>
      </c>
      <c r="H23" s="51">
        <f t="shared" si="2"/>
        <v>66</v>
      </c>
    </row>
    <row r="24" spans="2:8">
      <c r="B24" s="49" t="s">
        <v>12</v>
      </c>
      <c r="C24" s="65"/>
      <c r="D24" s="65"/>
      <c r="E24" s="51">
        <f t="shared" si="1"/>
        <v>0</v>
      </c>
      <c r="F24" s="51"/>
      <c r="G24" s="67"/>
      <c r="H24" s="51">
        <f>E24+G24</f>
        <v>0</v>
      </c>
    </row>
    <row r="25" spans="2:8">
      <c r="B25" s="52" t="s">
        <v>22</v>
      </c>
      <c r="C25" s="53">
        <f>SUM(C19:C24)</f>
        <v>604</v>
      </c>
      <c r="D25" s="53">
        <f>SUM(D19:D24)</f>
        <v>0</v>
      </c>
      <c r="E25" s="53">
        <f>C25+D25</f>
        <v>604</v>
      </c>
      <c r="F25" s="53"/>
      <c r="G25" s="53">
        <f>SUM(G19:G24)</f>
        <v>26</v>
      </c>
      <c r="H25" s="51">
        <f>E25+G25</f>
        <v>630</v>
      </c>
    </row>
    <row r="26" spans="2:8">
      <c r="B26" s="52" t="s">
        <v>0</v>
      </c>
      <c r="C26" s="54">
        <f>C17+C25</f>
        <v>709</v>
      </c>
      <c r="D26" s="54">
        <f>D17+D25</f>
        <v>0</v>
      </c>
      <c r="E26" s="54">
        <f>E17+E25</f>
        <v>709</v>
      </c>
      <c r="F26" s="54"/>
      <c r="G26" s="54">
        <f>G17+G25</f>
        <v>28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K32" sqref="K3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76">
        <v>3</v>
      </c>
      <c r="D13" s="77"/>
      <c r="E13" s="51">
        <f>C13+D13</f>
        <v>3</v>
      </c>
      <c r="F13" s="81">
        <v>0</v>
      </c>
      <c r="G13" s="82">
        <v>0</v>
      </c>
      <c r="H13" s="51">
        <f>E13+F13+G13</f>
        <v>3</v>
      </c>
    </row>
    <row r="14" spans="1:13" ht="15.75" thickBot="1">
      <c r="B14" s="49" t="s">
        <v>5</v>
      </c>
      <c r="C14" s="78">
        <v>97</v>
      </c>
      <c r="D14" s="79"/>
      <c r="E14" s="51">
        <f>C14+D14</f>
        <v>97</v>
      </c>
      <c r="F14" s="83">
        <v>1</v>
      </c>
      <c r="G14" s="84">
        <v>0</v>
      </c>
      <c r="H14" s="51">
        <f t="shared" ref="H14:H15" si="0">E14+F14+G14</f>
        <v>98</v>
      </c>
    </row>
    <row r="15" spans="1:13" ht="15.75" thickBot="1">
      <c r="B15" s="49" t="s">
        <v>6</v>
      </c>
      <c r="C15" s="78">
        <v>80</v>
      </c>
      <c r="D15" s="79"/>
      <c r="E15" s="51">
        <f>C15+D15</f>
        <v>80</v>
      </c>
      <c r="F15" s="83">
        <v>0</v>
      </c>
      <c r="G15" s="84">
        <v>0</v>
      </c>
      <c r="H15" s="51">
        <f t="shared" si="0"/>
        <v>80</v>
      </c>
    </row>
    <row r="16" spans="1:13" ht="15.75" thickBot="1">
      <c r="B16" s="49" t="s">
        <v>7</v>
      </c>
      <c r="C16" s="80">
        <v>201</v>
      </c>
      <c r="D16" s="79"/>
      <c r="E16" s="51">
        <f>C16+D16</f>
        <v>201</v>
      </c>
      <c r="F16" s="85">
        <v>0</v>
      </c>
      <c r="G16" s="86">
        <v>0</v>
      </c>
      <c r="H16" s="51">
        <f>E16+F16+G16</f>
        <v>201</v>
      </c>
    </row>
    <row r="17" spans="2:8">
      <c r="B17" s="52" t="s">
        <v>21</v>
      </c>
      <c r="C17" s="53">
        <f>SUM(C13:C16)</f>
        <v>381</v>
      </c>
      <c r="D17" s="53">
        <f>SUM(D13:D16)</f>
        <v>0</v>
      </c>
      <c r="E17" s="53">
        <f>C17+D17</f>
        <v>381</v>
      </c>
      <c r="F17" s="53">
        <f>SUM(F13:F16)</f>
        <v>1</v>
      </c>
      <c r="G17" s="53">
        <f>SUM(G13:G16)</f>
        <v>0</v>
      </c>
      <c r="H17" s="51">
        <f>E17+F17+G17</f>
        <v>382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5.75" thickBot="1">
      <c r="B19" s="49" t="s">
        <v>8</v>
      </c>
      <c r="C19" s="76">
        <v>10</v>
      </c>
      <c r="D19" s="50"/>
      <c r="E19" s="51">
        <f t="shared" ref="E19:E24" si="1">C19+D19</f>
        <v>10</v>
      </c>
      <c r="F19" s="51"/>
      <c r="G19" s="76">
        <v>0</v>
      </c>
      <c r="H19" s="51">
        <f t="shared" ref="H19:H23" si="2">E19+G19</f>
        <v>10</v>
      </c>
    </row>
    <row r="20" spans="2:8" ht="15.75" thickBot="1">
      <c r="B20" s="49" t="s">
        <v>9</v>
      </c>
      <c r="C20" s="78">
        <v>337</v>
      </c>
      <c r="D20" s="50"/>
      <c r="E20" s="51">
        <f t="shared" si="1"/>
        <v>337</v>
      </c>
      <c r="F20" s="51"/>
      <c r="G20" s="78">
        <v>0</v>
      </c>
      <c r="H20" s="51">
        <f t="shared" si="2"/>
        <v>337</v>
      </c>
    </row>
    <row r="21" spans="2:8" ht="15.75" thickBot="1">
      <c r="B21" s="49" t="s">
        <v>10</v>
      </c>
      <c r="C21" s="78">
        <v>294</v>
      </c>
      <c r="D21" s="50"/>
      <c r="E21" s="51">
        <f t="shared" si="1"/>
        <v>294</v>
      </c>
      <c r="F21" s="51"/>
      <c r="G21" s="78">
        <v>0</v>
      </c>
      <c r="H21" s="51">
        <f t="shared" si="2"/>
        <v>294</v>
      </c>
    </row>
    <row r="22" spans="2:8" ht="15.75" thickBot="1">
      <c r="B22" s="49" t="s">
        <v>37</v>
      </c>
      <c r="C22" s="78">
        <v>66</v>
      </c>
      <c r="D22" s="50"/>
      <c r="E22" s="51">
        <f t="shared" si="1"/>
        <v>66</v>
      </c>
      <c r="F22" s="51"/>
      <c r="G22" s="78">
        <v>0</v>
      </c>
      <c r="H22" s="51">
        <f t="shared" si="2"/>
        <v>66</v>
      </c>
    </row>
    <row r="23" spans="2:8" ht="15.75" thickBot="1">
      <c r="B23" s="49" t="s">
        <v>11</v>
      </c>
      <c r="C23" s="78">
        <v>114</v>
      </c>
      <c r="D23" s="50"/>
      <c r="E23" s="51">
        <f t="shared" si="1"/>
        <v>114</v>
      </c>
      <c r="F23" s="51"/>
      <c r="G23" s="78">
        <v>0</v>
      </c>
      <c r="H23" s="51">
        <f t="shared" si="2"/>
        <v>114</v>
      </c>
    </row>
    <row r="24" spans="2:8" ht="15.75" thickBot="1">
      <c r="B24" s="49" t="s">
        <v>12</v>
      </c>
      <c r="C24" s="80">
        <v>9</v>
      </c>
      <c r="D24" s="50"/>
      <c r="E24" s="51">
        <f t="shared" si="1"/>
        <v>9</v>
      </c>
      <c r="F24" s="51"/>
      <c r="G24" s="80">
        <v>0</v>
      </c>
      <c r="H24" s="51">
        <f>E24+G24</f>
        <v>9</v>
      </c>
    </row>
    <row r="25" spans="2:8">
      <c r="B25" s="52" t="s">
        <v>22</v>
      </c>
      <c r="C25" s="53">
        <f>SUM(C19:C24)</f>
        <v>830</v>
      </c>
      <c r="D25" s="53">
        <f>SUM(D19:D24)</f>
        <v>0</v>
      </c>
      <c r="E25" s="53">
        <f>C25+D25</f>
        <v>830</v>
      </c>
      <c r="F25" s="53"/>
      <c r="G25" s="53">
        <f>SUM(G19:G24)</f>
        <v>0</v>
      </c>
      <c r="H25" s="51">
        <f>E25+G25</f>
        <v>830</v>
      </c>
    </row>
    <row r="26" spans="2:8">
      <c r="B26" s="52" t="s">
        <v>0</v>
      </c>
      <c r="C26" s="54">
        <f>C17+C25</f>
        <v>1211</v>
      </c>
      <c r="D26" s="54">
        <f>D17+D25</f>
        <v>0</v>
      </c>
      <c r="E26" s="54">
        <f>E17+E25</f>
        <v>1211</v>
      </c>
      <c r="F26" s="54"/>
      <c r="G26" s="54">
        <f>G17+G25</f>
        <v>0</v>
      </c>
      <c r="H26" s="54">
        <f>H17+H25</f>
        <v>1212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C18 E13:E24 H13:H24 D17:D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3">
        <v>0</v>
      </c>
      <c r="E13" s="51">
        <f>C13+D13</f>
        <v>3</v>
      </c>
      <c r="F13" s="92">
        <v>0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69</v>
      </c>
      <c r="D14" s="95">
        <v>1</v>
      </c>
      <c r="E14" s="51">
        <f>C14+D14</f>
        <v>70</v>
      </c>
      <c r="F14" s="94">
        <v>4</v>
      </c>
      <c r="G14" s="95">
        <v>0</v>
      </c>
      <c r="H14" s="51">
        <f t="shared" ref="H14:H15" si="0">E14+F14+G14</f>
        <v>74</v>
      </c>
    </row>
    <row r="15" spans="1:13" ht="13.5" thickBot="1">
      <c r="B15" s="49" t="s">
        <v>6</v>
      </c>
      <c r="C15" s="94">
        <v>11</v>
      </c>
      <c r="D15" s="95">
        <v>1</v>
      </c>
      <c r="E15" s="51">
        <f>C15+D15</f>
        <v>12</v>
      </c>
      <c r="F15" s="94">
        <v>4</v>
      </c>
      <c r="G15" s="95">
        <v>0</v>
      </c>
      <c r="H15" s="51">
        <f t="shared" si="0"/>
        <v>16</v>
      </c>
    </row>
    <row r="16" spans="1:13" ht="13.5" thickBot="1">
      <c r="B16" s="49" t="s">
        <v>7</v>
      </c>
      <c r="C16" s="94">
        <v>15</v>
      </c>
      <c r="D16" s="95">
        <v>0</v>
      </c>
      <c r="E16" s="51">
        <f>C16+D16</f>
        <v>15</v>
      </c>
      <c r="F16" s="94">
        <v>2</v>
      </c>
      <c r="G16" s="95">
        <v>0</v>
      </c>
      <c r="H16" s="51">
        <f>E16+F16+G16</f>
        <v>17</v>
      </c>
    </row>
    <row r="17" spans="2:8">
      <c r="B17" s="52" t="s">
        <v>21</v>
      </c>
      <c r="C17" s="53">
        <f>SUM(C13:C16)</f>
        <v>98</v>
      </c>
      <c r="D17" s="53">
        <f>SUM(D13:D16)</f>
        <v>2</v>
      </c>
      <c r="E17" s="53">
        <f>C17+D17</f>
        <v>100</v>
      </c>
      <c r="F17" s="53">
        <f>SUM(F13:F16)</f>
        <v>10</v>
      </c>
      <c r="G17" s="53">
        <f>SUM(G13:G16)</f>
        <v>0</v>
      </c>
      <c r="H17" s="51">
        <f>E17+F17+G17</f>
        <v>110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5.75" thickBot="1">
      <c r="B19" s="49" t="s">
        <v>8</v>
      </c>
      <c r="C19" s="92">
        <v>154</v>
      </c>
      <c r="D19" s="121"/>
      <c r="E19" s="51">
        <f t="shared" ref="E19:E24" si="1">C19+D19</f>
        <v>154</v>
      </c>
      <c r="F19" s="51"/>
      <c r="G19" s="92">
        <v>1</v>
      </c>
      <c r="H19" s="51">
        <f t="shared" ref="H19:H23" si="2">E19+G19</f>
        <v>155</v>
      </c>
    </row>
    <row r="20" spans="2:8" ht="15.75" thickBot="1">
      <c r="B20" s="49" t="s">
        <v>9</v>
      </c>
      <c r="C20" s="94">
        <v>137</v>
      </c>
      <c r="D20" s="122"/>
      <c r="E20" s="51">
        <f t="shared" si="1"/>
        <v>137</v>
      </c>
      <c r="F20" s="51"/>
      <c r="G20" s="94">
        <v>0</v>
      </c>
      <c r="H20" s="51">
        <f t="shared" si="2"/>
        <v>137</v>
      </c>
    </row>
    <row r="21" spans="2:8" ht="15.75" thickBot="1">
      <c r="B21" s="49" t="s">
        <v>10</v>
      </c>
      <c r="C21" s="94">
        <v>176</v>
      </c>
      <c r="D21" s="122"/>
      <c r="E21" s="51">
        <f t="shared" si="1"/>
        <v>176</v>
      </c>
      <c r="F21" s="51"/>
      <c r="G21" s="94">
        <v>2</v>
      </c>
      <c r="H21" s="51">
        <f t="shared" si="2"/>
        <v>178</v>
      </c>
    </row>
    <row r="22" spans="2:8" ht="15.75" thickBot="1">
      <c r="B22" s="49" t="s">
        <v>37</v>
      </c>
      <c r="C22" s="94">
        <v>115</v>
      </c>
      <c r="D22" s="122"/>
      <c r="E22" s="51">
        <f t="shared" si="1"/>
        <v>115</v>
      </c>
      <c r="F22" s="51"/>
      <c r="G22" s="94">
        <v>5</v>
      </c>
      <c r="H22" s="51">
        <f t="shared" si="2"/>
        <v>120</v>
      </c>
    </row>
    <row r="23" spans="2:8" ht="15.75" thickBot="1">
      <c r="B23" s="49" t="s">
        <v>11</v>
      </c>
      <c r="C23" s="94">
        <v>12</v>
      </c>
      <c r="D23" s="122"/>
      <c r="E23" s="51">
        <f t="shared" si="1"/>
        <v>12</v>
      </c>
      <c r="F23" s="51"/>
      <c r="G23" s="94">
        <v>1</v>
      </c>
      <c r="H23" s="51">
        <f t="shared" si="2"/>
        <v>13</v>
      </c>
    </row>
    <row r="24" spans="2:8" ht="15.75" thickBot="1">
      <c r="B24" s="49" t="s">
        <v>12</v>
      </c>
      <c r="C24" s="94">
        <v>5</v>
      </c>
      <c r="D24" s="122"/>
      <c r="E24" s="51">
        <f t="shared" si="1"/>
        <v>5</v>
      </c>
      <c r="F24" s="51"/>
      <c r="G24" s="94">
        <v>0</v>
      </c>
      <c r="H24" s="51">
        <f>E24+G24</f>
        <v>5</v>
      </c>
    </row>
    <row r="25" spans="2:8">
      <c r="B25" s="52" t="s">
        <v>22</v>
      </c>
      <c r="C25" s="53">
        <f>SUM(C19:C24)</f>
        <v>599</v>
      </c>
      <c r="D25" s="53">
        <f>SUM(D19:D24)</f>
        <v>0</v>
      </c>
      <c r="E25" s="53">
        <f>C25+D25</f>
        <v>599</v>
      </c>
      <c r="F25" s="53"/>
      <c r="G25" s="53">
        <f>SUM(G19:G24)</f>
        <v>9</v>
      </c>
      <c r="H25" s="51">
        <f>E25+G25</f>
        <v>608</v>
      </c>
    </row>
    <row r="26" spans="2:8">
      <c r="B26" s="52" t="s">
        <v>0</v>
      </c>
      <c r="C26" s="54">
        <f>C17+C25</f>
        <v>697</v>
      </c>
      <c r="D26" s="54">
        <f>D17+D25</f>
        <v>2</v>
      </c>
      <c r="E26" s="54">
        <f>E17+E25</f>
        <v>699</v>
      </c>
      <c r="F26" s="54"/>
      <c r="G26" s="54">
        <f>G17+G25</f>
        <v>9</v>
      </c>
      <c r="H26" s="54">
        <f>H17+H25</f>
        <v>718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Q16" sqref="Q1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72">
        <v>2</v>
      </c>
      <c r="D13" s="72">
        <v>0</v>
      </c>
      <c r="E13" s="51">
        <f>C13+D13</f>
        <v>2</v>
      </c>
      <c r="F13" s="73">
        <v>1</v>
      </c>
      <c r="G13" s="73">
        <v>0</v>
      </c>
      <c r="H13" s="51">
        <f>E13+F13+G13</f>
        <v>3</v>
      </c>
    </row>
    <row r="14" spans="1:13">
      <c r="B14" s="49" t="s">
        <v>5</v>
      </c>
      <c r="C14" s="72">
        <v>53</v>
      </c>
      <c r="D14" s="72">
        <v>1</v>
      </c>
      <c r="E14" s="51">
        <f>C14+D14</f>
        <v>54</v>
      </c>
      <c r="F14" s="73">
        <v>1</v>
      </c>
      <c r="G14" s="73">
        <v>0</v>
      </c>
      <c r="H14" s="51">
        <f t="shared" ref="H14:H15" si="0">E14+F14+G14</f>
        <v>55</v>
      </c>
    </row>
    <row r="15" spans="1:13">
      <c r="B15" s="49" t="s">
        <v>6</v>
      </c>
      <c r="C15" s="72">
        <v>14</v>
      </c>
      <c r="D15" s="72">
        <v>0</v>
      </c>
      <c r="E15" s="51">
        <f>C15+D15</f>
        <v>14</v>
      </c>
      <c r="F15" s="73">
        <v>3</v>
      </c>
      <c r="G15" s="73">
        <v>0</v>
      </c>
      <c r="H15" s="51">
        <f t="shared" si="0"/>
        <v>17</v>
      </c>
    </row>
    <row r="16" spans="1:13">
      <c r="B16" s="49" t="s">
        <v>7</v>
      </c>
      <c r="C16" s="72">
        <v>30</v>
      </c>
      <c r="D16" s="72">
        <v>0</v>
      </c>
      <c r="E16" s="51">
        <f>C16+D16</f>
        <v>30</v>
      </c>
      <c r="F16" s="73">
        <v>3</v>
      </c>
      <c r="G16" s="73">
        <v>0</v>
      </c>
      <c r="H16" s="51">
        <f>E16+F16+G16</f>
        <v>33</v>
      </c>
    </row>
    <row r="17" spans="2:8">
      <c r="B17" s="52" t="s">
        <v>21</v>
      </c>
      <c r="C17" s="53">
        <f>SUM(C13:C16)</f>
        <v>99</v>
      </c>
      <c r="D17" s="53">
        <f>SUM(D13:D16)</f>
        <v>1</v>
      </c>
      <c r="E17" s="53">
        <f>C17+D17</f>
        <v>100</v>
      </c>
      <c r="F17" s="53">
        <f>SUM(F13:F16)</f>
        <v>8</v>
      </c>
      <c r="G17" s="53">
        <f>SUM(G13:G16)</f>
        <v>0</v>
      </c>
      <c r="H17" s="51">
        <f>E17+F17+G17</f>
        <v>108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74">
        <v>12</v>
      </c>
      <c r="D19" s="74">
        <v>0</v>
      </c>
      <c r="E19" s="51">
        <f t="shared" ref="E19:E24" si="1">C19+D19</f>
        <v>12</v>
      </c>
      <c r="F19" s="51"/>
      <c r="G19" s="75">
        <v>0</v>
      </c>
      <c r="H19" s="51">
        <f t="shared" ref="H19:H23" si="2">E19+G19</f>
        <v>12</v>
      </c>
    </row>
    <row r="20" spans="2:8">
      <c r="B20" s="49" t="s">
        <v>9</v>
      </c>
      <c r="C20" s="74">
        <v>284</v>
      </c>
      <c r="D20" s="74">
        <v>5</v>
      </c>
      <c r="E20" s="51">
        <f t="shared" si="1"/>
        <v>289</v>
      </c>
      <c r="F20" s="51"/>
      <c r="G20" s="75">
        <v>10</v>
      </c>
      <c r="H20" s="51">
        <f t="shared" si="2"/>
        <v>299</v>
      </c>
    </row>
    <row r="21" spans="2:8">
      <c r="B21" s="49" t="s">
        <v>10</v>
      </c>
      <c r="C21" s="74">
        <v>148</v>
      </c>
      <c r="D21" s="74">
        <v>2</v>
      </c>
      <c r="E21" s="51">
        <f t="shared" si="1"/>
        <v>150</v>
      </c>
      <c r="F21" s="51"/>
      <c r="G21" s="75">
        <v>11</v>
      </c>
      <c r="H21" s="51">
        <f t="shared" si="2"/>
        <v>161</v>
      </c>
    </row>
    <row r="22" spans="2:8">
      <c r="B22" s="49" t="s">
        <v>37</v>
      </c>
      <c r="C22" s="74">
        <v>8</v>
      </c>
      <c r="D22" s="74">
        <v>0</v>
      </c>
      <c r="E22" s="51">
        <f t="shared" si="1"/>
        <v>8</v>
      </c>
      <c r="F22" s="51"/>
      <c r="G22" s="75">
        <v>2</v>
      </c>
      <c r="H22" s="51">
        <f t="shared" si="2"/>
        <v>10</v>
      </c>
    </row>
    <row r="23" spans="2:8">
      <c r="B23" s="49" t="s">
        <v>11</v>
      </c>
      <c r="C23" s="74">
        <v>17</v>
      </c>
      <c r="D23" s="74">
        <v>0</v>
      </c>
      <c r="E23" s="51">
        <f t="shared" si="1"/>
        <v>17</v>
      </c>
      <c r="F23" s="51"/>
      <c r="G23" s="75">
        <v>1</v>
      </c>
      <c r="H23" s="51">
        <f t="shared" si="2"/>
        <v>18</v>
      </c>
    </row>
    <row r="24" spans="2:8">
      <c r="B24" s="49" t="s">
        <v>12</v>
      </c>
      <c r="C24" s="74">
        <v>0</v>
      </c>
      <c r="D24" s="74">
        <v>0</v>
      </c>
      <c r="E24" s="51">
        <f t="shared" si="1"/>
        <v>0</v>
      </c>
      <c r="F24" s="51"/>
      <c r="G24" s="75">
        <v>0</v>
      </c>
      <c r="H24" s="51">
        <f>E24+G24</f>
        <v>0</v>
      </c>
    </row>
    <row r="25" spans="2:8">
      <c r="B25" s="52" t="s">
        <v>22</v>
      </c>
      <c r="C25" s="53">
        <f>SUM(C19:C24)</f>
        <v>469</v>
      </c>
      <c r="D25" s="53">
        <f>SUM(D19:D24)</f>
        <v>7</v>
      </c>
      <c r="E25" s="53">
        <f>C25+D25</f>
        <v>476</v>
      </c>
      <c r="F25" s="53"/>
      <c r="G25" s="53">
        <f>SUM(G19:G24)</f>
        <v>24</v>
      </c>
      <c r="H25" s="51">
        <f>E25+G25</f>
        <v>500</v>
      </c>
    </row>
    <row r="26" spans="2:8">
      <c r="B26" s="52" t="s">
        <v>0</v>
      </c>
      <c r="C26" s="54">
        <f>C17+C25</f>
        <v>568</v>
      </c>
      <c r="D26" s="54">
        <f>D17+D25</f>
        <v>8</v>
      </c>
      <c r="E26" s="54">
        <f>E17+E25</f>
        <v>576</v>
      </c>
      <c r="F26" s="54"/>
      <c r="G26" s="54">
        <f>G17+G25</f>
        <v>24</v>
      </c>
      <c r="H26" s="54">
        <f>H17+H25</f>
        <v>608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115">
        <v>2</v>
      </c>
      <c r="D13" s="116"/>
      <c r="E13" s="51">
        <f>C13+D13</f>
        <v>2</v>
      </c>
      <c r="F13" s="115">
        <v>1</v>
      </c>
      <c r="G13" s="118">
        <v>0</v>
      </c>
      <c r="H13" s="51">
        <f>E13+F13+G13</f>
        <v>3</v>
      </c>
    </row>
    <row r="14" spans="1:13" ht="15.75" thickBot="1">
      <c r="B14" s="49" t="s">
        <v>5</v>
      </c>
      <c r="C14" s="80">
        <v>285</v>
      </c>
      <c r="D14" s="117"/>
      <c r="E14" s="51">
        <f>C14+D14</f>
        <v>285</v>
      </c>
      <c r="F14" s="80">
        <v>8</v>
      </c>
      <c r="G14" s="86">
        <v>0</v>
      </c>
      <c r="H14" s="51">
        <f t="shared" ref="H14:H15" si="0">E14+F14+G14</f>
        <v>293</v>
      </c>
    </row>
    <row r="15" spans="1:13" ht="15.75" thickBot="1">
      <c r="B15" s="49" t="s">
        <v>6</v>
      </c>
      <c r="C15" s="80">
        <v>43</v>
      </c>
      <c r="D15" s="117"/>
      <c r="E15" s="51">
        <f>C15+D15</f>
        <v>43</v>
      </c>
      <c r="F15" s="119"/>
      <c r="G15" s="86">
        <v>0</v>
      </c>
      <c r="H15" s="51">
        <f t="shared" si="0"/>
        <v>43</v>
      </c>
    </row>
    <row r="16" spans="1:13" ht="15.75" thickBot="1">
      <c r="B16" s="49" t="s">
        <v>7</v>
      </c>
      <c r="C16" s="80">
        <v>199</v>
      </c>
      <c r="D16" s="117"/>
      <c r="E16" s="51">
        <f>C16+D16</f>
        <v>199</v>
      </c>
      <c r="F16" s="119"/>
      <c r="G16" s="86">
        <v>3</v>
      </c>
      <c r="H16" s="51">
        <f>E16+F16+G16</f>
        <v>202</v>
      </c>
    </row>
    <row r="17" spans="2:8">
      <c r="B17" s="52" t="s">
        <v>21</v>
      </c>
      <c r="C17" s="53">
        <f>SUM(C13:C16)</f>
        <v>529</v>
      </c>
      <c r="D17" s="53">
        <f>SUM(D13:D16)</f>
        <v>0</v>
      </c>
      <c r="E17" s="53">
        <f>C17+D17</f>
        <v>529</v>
      </c>
      <c r="F17" s="53">
        <f>SUM(F13:F16)</f>
        <v>9</v>
      </c>
      <c r="G17" s="53">
        <f>SUM(G13:G16)</f>
        <v>3</v>
      </c>
      <c r="H17" s="51">
        <f>E17+F17+G17</f>
        <v>541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120"/>
      <c r="D19" s="116"/>
      <c r="E19" s="51">
        <f t="shared" ref="E19:E24" si="1">C19+D19</f>
        <v>0</v>
      </c>
      <c r="F19" s="51"/>
      <c r="G19" s="120"/>
      <c r="H19" s="51">
        <f t="shared" ref="H19:H23" si="2">E19+G19</f>
        <v>0</v>
      </c>
    </row>
    <row r="20" spans="2:8" ht="15.75" thickBot="1">
      <c r="B20" s="49" t="s">
        <v>9</v>
      </c>
      <c r="C20" s="80">
        <v>976</v>
      </c>
      <c r="D20" s="117"/>
      <c r="E20" s="51">
        <f t="shared" si="1"/>
        <v>976</v>
      </c>
      <c r="F20" s="51"/>
      <c r="G20" s="80">
        <v>22</v>
      </c>
      <c r="H20" s="51">
        <f t="shared" si="2"/>
        <v>998</v>
      </c>
    </row>
    <row r="21" spans="2:8" ht="15.75" thickBot="1">
      <c r="B21" s="49" t="s">
        <v>10</v>
      </c>
      <c r="C21" s="80">
        <v>540</v>
      </c>
      <c r="D21" s="117"/>
      <c r="E21" s="51">
        <f t="shared" si="1"/>
        <v>540</v>
      </c>
      <c r="F21" s="51"/>
      <c r="G21" s="80">
        <v>7</v>
      </c>
      <c r="H21" s="51">
        <f t="shared" si="2"/>
        <v>547</v>
      </c>
    </row>
    <row r="22" spans="2:8" ht="15.75" thickBot="1">
      <c r="B22" s="49" t="s">
        <v>37</v>
      </c>
      <c r="C22" s="80">
        <v>53</v>
      </c>
      <c r="D22" s="117"/>
      <c r="E22" s="51">
        <f t="shared" si="1"/>
        <v>53</v>
      </c>
      <c r="F22" s="51"/>
      <c r="G22" s="80">
        <v>2</v>
      </c>
      <c r="H22" s="51">
        <f t="shared" si="2"/>
        <v>55</v>
      </c>
    </row>
    <row r="23" spans="2:8" ht="15.75" thickBot="1">
      <c r="B23" s="49" t="s">
        <v>11</v>
      </c>
      <c r="C23" s="80">
        <v>490</v>
      </c>
      <c r="D23" s="117"/>
      <c r="E23" s="51">
        <f t="shared" si="1"/>
        <v>490</v>
      </c>
      <c r="F23" s="51"/>
      <c r="G23" s="80">
        <v>55</v>
      </c>
      <c r="H23" s="51">
        <f t="shared" si="2"/>
        <v>545</v>
      </c>
    </row>
    <row r="24" spans="2:8" ht="15.75" thickBot="1">
      <c r="B24" s="49" t="s">
        <v>12</v>
      </c>
      <c r="C24" s="80">
        <v>108</v>
      </c>
      <c r="D24" s="117"/>
      <c r="E24" s="51">
        <f t="shared" si="1"/>
        <v>108</v>
      </c>
      <c r="F24" s="51"/>
      <c r="G24" s="80">
        <v>34</v>
      </c>
      <c r="H24" s="51">
        <f>E24+G24</f>
        <v>142</v>
      </c>
    </row>
    <row r="25" spans="2:8">
      <c r="B25" s="52" t="s">
        <v>22</v>
      </c>
      <c r="C25" s="53">
        <f>SUM(C19:C24)</f>
        <v>2167</v>
      </c>
      <c r="D25" s="53">
        <f>SUM(D19:D24)</f>
        <v>0</v>
      </c>
      <c r="E25" s="53">
        <f>C25+D25</f>
        <v>2167</v>
      </c>
      <c r="F25" s="53"/>
      <c r="G25" s="53">
        <f>SUM(G19:G24)</f>
        <v>120</v>
      </c>
      <c r="H25" s="51">
        <f>E25+G25</f>
        <v>2287</v>
      </c>
    </row>
    <row r="26" spans="2:8">
      <c r="B26" s="52" t="s">
        <v>0</v>
      </c>
      <c r="C26" s="54">
        <f>C17+C25</f>
        <v>2696</v>
      </c>
      <c r="D26" s="54">
        <f>D17+D25</f>
        <v>0</v>
      </c>
      <c r="E26" s="54">
        <f>E17+E25</f>
        <v>2696</v>
      </c>
      <c r="F26" s="54"/>
      <c r="G26" s="54">
        <f>G17+G25</f>
        <v>123</v>
      </c>
      <c r="H26" s="54">
        <f>H17+H25</f>
        <v>2828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D39" sqref="D3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7" t="s">
        <v>65</v>
      </c>
      <c r="D3" s="137"/>
      <c r="E3" s="137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6" t="s">
        <v>35</v>
      </c>
      <c r="C12" s="136"/>
      <c r="D12" s="136"/>
      <c r="E12" s="136"/>
      <c r="F12" s="136"/>
      <c r="G12" s="136"/>
      <c r="H12" s="136"/>
    </row>
    <row r="13" spans="1:13" ht="12.75" customHeight="1">
      <c r="B13" s="49" t="s">
        <v>4</v>
      </c>
      <c r="C13" s="90">
        <v>1</v>
      </c>
      <c r="D13" s="90">
        <v>0</v>
      </c>
      <c r="E13" s="51">
        <f>C13+D13</f>
        <v>1</v>
      </c>
      <c r="F13" s="90">
        <v>1</v>
      </c>
      <c r="G13" s="90">
        <v>0</v>
      </c>
      <c r="H13" s="51">
        <f>E13+F13+G13</f>
        <v>2</v>
      </c>
    </row>
    <row r="14" spans="1:13">
      <c r="B14" s="49" t="s">
        <v>5</v>
      </c>
      <c r="C14" s="90">
        <v>35</v>
      </c>
      <c r="D14" s="90">
        <v>1</v>
      </c>
      <c r="E14" s="51">
        <f>C14+D14</f>
        <v>36</v>
      </c>
      <c r="F14" s="90">
        <v>3</v>
      </c>
      <c r="G14" s="90">
        <v>0</v>
      </c>
      <c r="H14" s="51">
        <f t="shared" ref="H14:H15" si="0">E14+F14+G14</f>
        <v>39</v>
      </c>
    </row>
    <row r="15" spans="1:13">
      <c r="B15" s="49" t="s">
        <v>6</v>
      </c>
      <c r="C15" s="90">
        <v>10</v>
      </c>
      <c r="D15" s="90">
        <v>0</v>
      </c>
      <c r="E15" s="51">
        <f>C15+D15</f>
        <v>10</v>
      </c>
      <c r="F15" s="90">
        <v>2</v>
      </c>
      <c r="G15" s="90">
        <v>0</v>
      </c>
      <c r="H15" s="51">
        <f t="shared" si="0"/>
        <v>12</v>
      </c>
    </row>
    <row r="16" spans="1:13">
      <c r="B16" s="49" t="s">
        <v>7</v>
      </c>
      <c r="C16" s="90">
        <v>14</v>
      </c>
      <c r="D16" s="90">
        <v>0</v>
      </c>
      <c r="E16" s="51">
        <f>C16+D16</f>
        <v>14</v>
      </c>
      <c r="F16" s="90">
        <v>8</v>
      </c>
      <c r="G16" s="90">
        <v>0</v>
      </c>
      <c r="H16" s="51">
        <f>E16+F16+G16</f>
        <v>22</v>
      </c>
    </row>
    <row r="17" spans="2:8">
      <c r="B17" s="52" t="s">
        <v>21</v>
      </c>
      <c r="C17" s="53">
        <f>SUM(C13:C16)</f>
        <v>60</v>
      </c>
      <c r="D17" s="53">
        <f>SUM(D13:D16)</f>
        <v>1</v>
      </c>
      <c r="E17" s="53">
        <f>C17+D17</f>
        <v>61</v>
      </c>
      <c r="F17" s="53">
        <f>SUM(F13:F16)</f>
        <v>14</v>
      </c>
      <c r="G17" s="53">
        <f>SUM(G13:G16)</f>
        <v>0</v>
      </c>
      <c r="H17" s="51">
        <f>E17+F17+G17</f>
        <v>75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91">
        <v>0</v>
      </c>
      <c r="D19" s="91">
        <v>0</v>
      </c>
      <c r="E19" s="51">
        <f t="shared" ref="E19:E24" si="1">C19+D19</f>
        <v>0</v>
      </c>
      <c r="F19" s="51"/>
      <c r="G19" s="91">
        <v>0</v>
      </c>
      <c r="H19" s="51">
        <f t="shared" ref="H19:H23" si="2">E19+G19</f>
        <v>0</v>
      </c>
    </row>
    <row r="20" spans="2:8">
      <c r="B20" s="49" t="s">
        <v>9</v>
      </c>
      <c r="C20" s="91">
        <v>0</v>
      </c>
      <c r="D20" s="91">
        <v>0</v>
      </c>
      <c r="E20" s="51">
        <f t="shared" si="1"/>
        <v>0</v>
      </c>
      <c r="F20" s="51"/>
      <c r="G20" s="91">
        <v>0</v>
      </c>
      <c r="H20" s="51">
        <f t="shared" si="2"/>
        <v>0</v>
      </c>
    </row>
    <row r="21" spans="2:8">
      <c r="B21" s="49" t="s">
        <v>10</v>
      </c>
      <c r="C21" s="90">
        <v>185</v>
      </c>
      <c r="D21" s="90">
        <v>0</v>
      </c>
      <c r="E21" s="51">
        <f t="shared" si="1"/>
        <v>185</v>
      </c>
      <c r="F21" s="51"/>
      <c r="G21" s="90">
        <v>5</v>
      </c>
      <c r="H21" s="51">
        <f t="shared" si="2"/>
        <v>190</v>
      </c>
    </row>
    <row r="22" spans="2:8">
      <c r="B22" s="49" t="s">
        <v>37</v>
      </c>
      <c r="C22" s="90">
        <v>60</v>
      </c>
      <c r="D22" s="90">
        <v>0</v>
      </c>
      <c r="E22" s="51">
        <f t="shared" si="1"/>
        <v>60</v>
      </c>
      <c r="F22" s="51"/>
      <c r="G22" s="90">
        <v>1</v>
      </c>
      <c r="H22" s="51">
        <f t="shared" si="2"/>
        <v>61</v>
      </c>
    </row>
    <row r="23" spans="2:8">
      <c r="B23" s="49" t="s">
        <v>11</v>
      </c>
      <c r="C23" s="90">
        <v>36</v>
      </c>
      <c r="D23" s="90">
        <v>0</v>
      </c>
      <c r="E23" s="51">
        <f t="shared" si="1"/>
        <v>36</v>
      </c>
      <c r="F23" s="51"/>
      <c r="G23" s="90">
        <v>3</v>
      </c>
      <c r="H23" s="51">
        <f t="shared" si="2"/>
        <v>39</v>
      </c>
    </row>
    <row r="24" spans="2:8">
      <c r="B24" s="49" t="s">
        <v>12</v>
      </c>
      <c r="C24" s="90">
        <v>37</v>
      </c>
      <c r="D24" s="90">
        <v>0</v>
      </c>
      <c r="E24" s="51">
        <f t="shared" si="1"/>
        <v>37</v>
      </c>
      <c r="F24" s="51"/>
      <c r="G24" s="90">
        <v>2</v>
      </c>
      <c r="H24" s="51">
        <f>E24+G24</f>
        <v>39</v>
      </c>
    </row>
    <row r="25" spans="2:8">
      <c r="B25" s="87" t="s">
        <v>22</v>
      </c>
      <c r="C25" s="88">
        <f>SUM(C19:C24)</f>
        <v>318</v>
      </c>
      <c r="D25" s="88">
        <f>SUM(D19:D24)</f>
        <v>0</v>
      </c>
      <c r="E25" s="88">
        <f>C25+D25</f>
        <v>318</v>
      </c>
      <c r="F25" s="88"/>
      <c r="G25" s="88">
        <f>SUM(G19:G24)</f>
        <v>11</v>
      </c>
      <c r="H25" s="89">
        <f>E25+G25</f>
        <v>329</v>
      </c>
    </row>
    <row r="26" spans="2:8">
      <c r="B26" s="52" t="s">
        <v>0</v>
      </c>
      <c r="C26" s="54">
        <f>C17+C25</f>
        <v>378</v>
      </c>
      <c r="D26" s="54">
        <f>D17+D25</f>
        <v>1</v>
      </c>
      <c r="E26" s="54">
        <f>E17+E25</f>
        <v>379</v>
      </c>
      <c r="F26" s="54"/>
      <c r="G26" s="54">
        <f>G17+G25</f>
        <v>11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37" sqref="G37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7" t="s">
        <v>65</v>
      </c>
      <c r="D3" s="137"/>
      <c r="E3" s="137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3">
        <v>0</v>
      </c>
      <c r="E13" s="51">
        <f>C13+D13</f>
        <v>3</v>
      </c>
      <c r="F13" s="92">
        <v>0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45</v>
      </c>
      <c r="D14" s="95">
        <v>3</v>
      </c>
      <c r="E14" s="51">
        <f>C14+D14</f>
        <v>48</v>
      </c>
      <c r="F14" s="94">
        <v>1</v>
      </c>
      <c r="G14" s="95">
        <v>0</v>
      </c>
      <c r="H14" s="51">
        <f t="shared" ref="H14:H15" si="0">E14+F14+G14</f>
        <v>49</v>
      </c>
    </row>
    <row r="15" spans="1:13" ht="13.5" thickBot="1">
      <c r="B15" s="49" t="s">
        <v>6</v>
      </c>
      <c r="C15" s="94">
        <v>28</v>
      </c>
      <c r="D15" s="95">
        <v>0</v>
      </c>
      <c r="E15" s="51">
        <f>C15+D15</f>
        <v>28</v>
      </c>
      <c r="F15" s="94">
        <v>1</v>
      </c>
      <c r="G15" s="95">
        <v>0</v>
      </c>
      <c r="H15" s="51">
        <f t="shared" si="0"/>
        <v>29</v>
      </c>
    </row>
    <row r="16" spans="1:13" ht="13.5" thickBot="1">
      <c r="B16" s="49" t="s">
        <v>7</v>
      </c>
      <c r="C16" s="94">
        <v>12</v>
      </c>
      <c r="D16" s="95">
        <v>0</v>
      </c>
      <c r="E16" s="51">
        <f>C16+D16</f>
        <v>12</v>
      </c>
      <c r="F16" s="94">
        <v>0</v>
      </c>
      <c r="G16" s="95">
        <v>0</v>
      </c>
      <c r="H16" s="51">
        <f>E16+F16+G16</f>
        <v>12</v>
      </c>
    </row>
    <row r="17" spans="2:8">
      <c r="B17" s="52" t="s">
        <v>21</v>
      </c>
      <c r="C17" s="53">
        <f>SUM(C13:C16)</f>
        <v>88</v>
      </c>
      <c r="D17" s="53">
        <f>SUM(D13:D16)</f>
        <v>3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3</v>
      </c>
      <c r="D19" s="93">
        <v>0</v>
      </c>
      <c r="E19" s="51">
        <f t="shared" ref="E19:E24" si="1">C19+D19</f>
        <v>3</v>
      </c>
      <c r="F19" s="51"/>
      <c r="G19" s="92">
        <v>0</v>
      </c>
      <c r="H19" s="51">
        <f t="shared" ref="H19:H23" si="2">E19+G19</f>
        <v>3</v>
      </c>
    </row>
    <row r="20" spans="2:8" ht="13.5" thickBot="1">
      <c r="B20" s="49" t="s">
        <v>9</v>
      </c>
      <c r="C20" s="94">
        <v>234</v>
      </c>
      <c r="D20" s="95">
        <v>0</v>
      </c>
      <c r="E20" s="51">
        <f t="shared" si="1"/>
        <v>234</v>
      </c>
      <c r="F20" s="51"/>
      <c r="G20" s="94">
        <v>0</v>
      </c>
      <c r="H20" s="51">
        <f t="shared" si="2"/>
        <v>234</v>
      </c>
    </row>
    <row r="21" spans="2:8" ht="13.5" thickBot="1">
      <c r="B21" s="49" t="s">
        <v>10</v>
      </c>
      <c r="C21" s="94">
        <v>172</v>
      </c>
      <c r="D21" s="95">
        <v>0</v>
      </c>
      <c r="E21" s="51">
        <f t="shared" si="1"/>
        <v>172</v>
      </c>
      <c r="F21" s="51"/>
      <c r="G21" s="94">
        <v>0</v>
      </c>
      <c r="H21" s="51">
        <f t="shared" si="2"/>
        <v>172</v>
      </c>
    </row>
    <row r="22" spans="2:8" ht="13.5" thickBot="1">
      <c r="B22" s="49" t="s">
        <v>37</v>
      </c>
      <c r="C22" s="94">
        <v>39</v>
      </c>
      <c r="D22" s="95">
        <v>0</v>
      </c>
      <c r="E22" s="51">
        <f t="shared" si="1"/>
        <v>39</v>
      </c>
      <c r="F22" s="51"/>
      <c r="G22" s="94">
        <v>0</v>
      </c>
      <c r="H22" s="51">
        <f t="shared" si="2"/>
        <v>39</v>
      </c>
    </row>
    <row r="23" spans="2:8" ht="13.5" thickBot="1">
      <c r="B23" s="49" t="s">
        <v>11</v>
      </c>
      <c r="C23" s="94">
        <v>12</v>
      </c>
      <c r="D23" s="95">
        <v>0</v>
      </c>
      <c r="E23" s="51">
        <f t="shared" si="1"/>
        <v>12</v>
      </c>
      <c r="F23" s="51"/>
      <c r="G23" s="94">
        <v>0</v>
      </c>
      <c r="H23" s="51">
        <f t="shared" si="2"/>
        <v>12</v>
      </c>
    </row>
    <row r="24" spans="2:8" ht="13.5" thickBot="1">
      <c r="B24" s="49" t="s">
        <v>12</v>
      </c>
      <c r="C24" s="94">
        <v>0</v>
      </c>
      <c r="D24" s="95">
        <v>0</v>
      </c>
      <c r="E24" s="51">
        <f t="shared" si="1"/>
        <v>0</v>
      </c>
      <c r="F24" s="51"/>
      <c r="G24" s="94">
        <v>0</v>
      </c>
      <c r="H24" s="51">
        <f>E24+G24</f>
        <v>0</v>
      </c>
    </row>
    <row r="25" spans="2:8">
      <c r="B25" s="52" t="s">
        <v>22</v>
      </c>
      <c r="C25" s="53">
        <f>SUM(C19:C24)</f>
        <v>460</v>
      </c>
      <c r="D25" s="53">
        <f>SUM(D19:D24)</f>
        <v>0</v>
      </c>
      <c r="E25" s="53">
        <f>C25+D25</f>
        <v>460</v>
      </c>
      <c r="F25" s="53"/>
      <c r="G25" s="53">
        <f>SUM(G19:G24)</f>
        <v>0</v>
      </c>
      <c r="H25" s="51">
        <f>E25+G25</f>
        <v>460</v>
      </c>
    </row>
    <row r="26" spans="2:8">
      <c r="B26" s="52" t="s">
        <v>0</v>
      </c>
      <c r="C26" s="54">
        <f>C17+C25</f>
        <v>548</v>
      </c>
      <c r="D26" s="54">
        <f>D17+D25</f>
        <v>3</v>
      </c>
      <c r="E26" s="54">
        <f>E17+E25</f>
        <v>551</v>
      </c>
      <c r="F26" s="54"/>
      <c r="G26" s="54">
        <f>G17+G25</f>
        <v>0</v>
      </c>
      <c r="H26" s="54">
        <f>H17+H25</f>
        <v>553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39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56">
        <v>3</v>
      </c>
      <c r="D13" s="56">
        <v>0</v>
      </c>
      <c r="E13" s="51">
        <f>C13+D13</f>
        <v>3</v>
      </c>
      <c r="F13" s="57">
        <v>1</v>
      </c>
      <c r="G13" s="57">
        <v>0</v>
      </c>
      <c r="H13" s="51">
        <f>E13+F13+G13</f>
        <v>4</v>
      </c>
    </row>
    <row r="14" spans="1:13">
      <c r="B14" s="49" t="s">
        <v>5</v>
      </c>
      <c r="C14" s="56">
        <v>265</v>
      </c>
      <c r="D14" s="56">
        <v>0</v>
      </c>
      <c r="E14" s="51">
        <f>C14+D14</f>
        <v>265</v>
      </c>
      <c r="F14" s="57">
        <v>39</v>
      </c>
      <c r="G14" s="57">
        <v>2</v>
      </c>
      <c r="H14" s="51">
        <f t="shared" ref="H14:H15" si="0">E14+F14+G14</f>
        <v>306</v>
      </c>
    </row>
    <row r="15" spans="1:13">
      <c r="B15" s="49" t="s">
        <v>6</v>
      </c>
      <c r="C15" s="56">
        <v>39</v>
      </c>
      <c r="D15" s="56">
        <v>0</v>
      </c>
      <c r="E15" s="51">
        <f>C15+D15</f>
        <v>39</v>
      </c>
      <c r="F15" s="57">
        <v>3</v>
      </c>
      <c r="G15" s="57">
        <v>1</v>
      </c>
      <c r="H15" s="51">
        <f t="shared" si="0"/>
        <v>43</v>
      </c>
    </row>
    <row r="16" spans="1:13">
      <c r="B16" s="49" t="s">
        <v>7</v>
      </c>
      <c r="C16" s="56">
        <v>83</v>
      </c>
      <c r="D16" s="56">
        <v>0</v>
      </c>
      <c r="E16" s="51">
        <f>C16+D16</f>
        <v>83</v>
      </c>
      <c r="F16" s="57">
        <v>13</v>
      </c>
      <c r="G16" s="57">
        <v>0</v>
      </c>
      <c r="H16" s="51">
        <f>E16+F16+G16</f>
        <v>96</v>
      </c>
    </row>
    <row r="17" spans="2:8">
      <c r="B17" s="52" t="s">
        <v>21</v>
      </c>
      <c r="C17" s="53">
        <f>SUM(C13:C16)</f>
        <v>390</v>
      </c>
      <c r="D17" s="53">
        <f>SUM(D13:D16)</f>
        <v>0</v>
      </c>
      <c r="E17" s="53">
        <f>C17+D17</f>
        <v>390</v>
      </c>
      <c r="F17" s="53">
        <f>SUM(F13:F16)</f>
        <v>56</v>
      </c>
      <c r="G17" s="53">
        <f>SUM(G13:G16)</f>
        <v>3</v>
      </c>
      <c r="H17" s="51">
        <f>E17+F17+G17</f>
        <v>449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58">
        <v>191</v>
      </c>
      <c r="D19" s="58">
        <v>0</v>
      </c>
      <c r="E19" s="51">
        <f t="shared" ref="E19:E24" si="1">C19+D19</f>
        <v>191</v>
      </c>
      <c r="F19" s="51"/>
      <c r="G19" s="59">
        <v>3</v>
      </c>
      <c r="H19" s="51">
        <f t="shared" ref="H19:H23" si="2">E19+G19</f>
        <v>194</v>
      </c>
    </row>
    <row r="20" spans="2:8">
      <c r="B20" s="49" t="s">
        <v>9</v>
      </c>
      <c r="C20" s="58">
        <v>479</v>
      </c>
      <c r="D20" s="58">
        <v>0</v>
      </c>
      <c r="E20" s="51">
        <f t="shared" si="1"/>
        <v>479</v>
      </c>
      <c r="F20" s="51"/>
      <c r="G20" s="59">
        <v>17</v>
      </c>
      <c r="H20" s="51">
        <f t="shared" si="2"/>
        <v>496</v>
      </c>
    </row>
    <row r="21" spans="2:8">
      <c r="B21" s="49" t="s">
        <v>10</v>
      </c>
      <c r="C21" s="58">
        <v>504</v>
      </c>
      <c r="D21" s="58">
        <v>0</v>
      </c>
      <c r="E21" s="51">
        <f t="shared" si="1"/>
        <v>504</v>
      </c>
      <c r="F21" s="51"/>
      <c r="G21" s="59">
        <v>15</v>
      </c>
      <c r="H21" s="51">
        <f t="shared" si="2"/>
        <v>519</v>
      </c>
    </row>
    <row r="22" spans="2:8">
      <c r="B22" s="49" t="s">
        <v>37</v>
      </c>
      <c r="C22" s="58">
        <v>371</v>
      </c>
      <c r="D22" s="58">
        <v>0</v>
      </c>
      <c r="E22" s="51">
        <f t="shared" si="1"/>
        <v>371</v>
      </c>
      <c r="F22" s="51"/>
      <c r="G22" s="59">
        <v>24</v>
      </c>
      <c r="H22" s="51">
        <f t="shared" si="2"/>
        <v>395</v>
      </c>
    </row>
    <row r="23" spans="2:8">
      <c r="B23" s="49" t="s">
        <v>11</v>
      </c>
      <c r="C23" s="58">
        <v>161</v>
      </c>
      <c r="D23" s="58">
        <v>0</v>
      </c>
      <c r="E23" s="51">
        <f t="shared" si="1"/>
        <v>161</v>
      </c>
      <c r="F23" s="51"/>
      <c r="G23" s="59">
        <v>14</v>
      </c>
      <c r="H23" s="51">
        <f t="shared" si="2"/>
        <v>175</v>
      </c>
    </row>
    <row r="24" spans="2:8">
      <c r="B24" s="49" t="s">
        <v>12</v>
      </c>
      <c r="C24" s="58">
        <v>0</v>
      </c>
      <c r="D24" s="58">
        <v>0</v>
      </c>
      <c r="E24" s="51">
        <f t="shared" si="1"/>
        <v>0</v>
      </c>
      <c r="F24" s="51"/>
      <c r="G24" s="59">
        <v>0</v>
      </c>
      <c r="H24" s="51">
        <f>E24+G24</f>
        <v>0</v>
      </c>
    </row>
    <row r="25" spans="2:8">
      <c r="B25" s="52" t="s">
        <v>22</v>
      </c>
      <c r="C25" s="53">
        <f>SUM(C19:C24)</f>
        <v>1706</v>
      </c>
      <c r="D25" s="53">
        <f>SUM(D19:D24)</f>
        <v>0</v>
      </c>
      <c r="E25" s="53">
        <f>C25+D25</f>
        <v>1706</v>
      </c>
      <c r="F25" s="53"/>
      <c r="G25" s="53">
        <f>SUM(G19:G24)</f>
        <v>73</v>
      </c>
      <c r="H25" s="51">
        <f>E25+G25</f>
        <v>1779</v>
      </c>
    </row>
    <row r="26" spans="2:8">
      <c r="B26" s="52" t="s">
        <v>0</v>
      </c>
      <c r="C26" s="54">
        <f>C17+C25</f>
        <v>2096</v>
      </c>
      <c r="D26" s="54">
        <f>D17+D25</f>
        <v>0</v>
      </c>
      <c r="E26" s="54">
        <f>E17+E25</f>
        <v>2096</v>
      </c>
      <c r="F26" s="54"/>
      <c r="G26" s="54">
        <f>G17+G25</f>
        <v>76</v>
      </c>
      <c r="H26" s="54">
        <f>H17+H25</f>
        <v>2228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E37" sqref="E37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3">
        <v>0</v>
      </c>
      <c r="E13" s="51">
        <f>C13+D13</f>
        <v>3</v>
      </c>
      <c r="F13" s="92">
        <v>1</v>
      </c>
      <c r="G13" s="93">
        <v>0</v>
      </c>
      <c r="H13" s="51">
        <f>E13+F13+G13</f>
        <v>4</v>
      </c>
    </row>
    <row r="14" spans="1:13" ht="13.5" thickBot="1">
      <c r="B14" s="49" t="s">
        <v>5</v>
      </c>
      <c r="C14" s="94">
        <v>97</v>
      </c>
      <c r="D14" s="95">
        <v>0</v>
      </c>
      <c r="E14" s="51">
        <f>C14+D14</f>
        <v>97</v>
      </c>
      <c r="F14" s="94">
        <v>1</v>
      </c>
      <c r="G14" s="95">
        <v>0</v>
      </c>
      <c r="H14" s="51">
        <f t="shared" ref="H14:H15" si="0">E14+F14+G14</f>
        <v>98</v>
      </c>
    </row>
    <row r="15" spans="1:13" ht="13.5" thickBot="1">
      <c r="B15" s="49" t="s">
        <v>6</v>
      </c>
      <c r="C15" s="94">
        <v>18</v>
      </c>
      <c r="D15" s="95">
        <v>0</v>
      </c>
      <c r="E15" s="51">
        <f>C15+D15</f>
        <v>18</v>
      </c>
      <c r="F15" s="94">
        <v>0</v>
      </c>
      <c r="G15" s="95">
        <v>0</v>
      </c>
      <c r="H15" s="51">
        <f t="shared" si="0"/>
        <v>18</v>
      </c>
    </row>
    <row r="16" spans="1:13" ht="13.5" thickBot="1">
      <c r="B16" s="49" t="s">
        <v>7</v>
      </c>
      <c r="C16" s="94">
        <v>61</v>
      </c>
      <c r="D16" s="95">
        <v>0</v>
      </c>
      <c r="E16" s="51">
        <f>C16+D16</f>
        <v>61</v>
      </c>
      <c r="F16" s="94">
        <v>0</v>
      </c>
      <c r="G16" s="95">
        <v>0</v>
      </c>
      <c r="H16" s="51">
        <f>E16+F16+G16</f>
        <v>61</v>
      </c>
    </row>
    <row r="17" spans="2:8">
      <c r="B17" s="52" t="s">
        <v>21</v>
      </c>
      <c r="C17" s="53">
        <f>SUM(C13:C16)</f>
        <v>179</v>
      </c>
      <c r="D17" s="53">
        <f>SUM(D13:D16)</f>
        <v>0</v>
      </c>
      <c r="E17" s="53">
        <f>C17+D17</f>
        <v>179</v>
      </c>
      <c r="F17" s="53">
        <f>SUM(F13:F16)</f>
        <v>2</v>
      </c>
      <c r="G17" s="53">
        <f>SUM(G13:G16)</f>
        <v>0</v>
      </c>
      <c r="H17" s="51">
        <f>E17+F17+G17</f>
        <v>181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52</v>
      </c>
      <c r="D19" s="93">
        <v>0</v>
      </c>
      <c r="E19" s="51">
        <f t="shared" ref="E19:E24" si="1">C19+D19</f>
        <v>52</v>
      </c>
      <c r="F19" s="51"/>
      <c r="G19" s="92">
        <v>0</v>
      </c>
      <c r="H19" s="51">
        <f t="shared" ref="H19:H23" si="2">E19+G19</f>
        <v>52</v>
      </c>
    </row>
    <row r="20" spans="2:8" ht="13.5" thickBot="1">
      <c r="B20" s="49" t="s">
        <v>9</v>
      </c>
      <c r="C20" s="94">
        <v>215</v>
      </c>
      <c r="D20" s="95">
        <v>0</v>
      </c>
      <c r="E20" s="51">
        <f t="shared" si="1"/>
        <v>215</v>
      </c>
      <c r="F20" s="51"/>
      <c r="G20" s="94">
        <v>2</v>
      </c>
      <c r="H20" s="51">
        <f t="shared" si="2"/>
        <v>217</v>
      </c>
    </row>
    <row r="21" spans="2:8" ht="13.5" thickBot="1">
      <c r="B21" s="49" t="s">
        <v>10</v>
      </c>
      <c r="C21" s="94">
        <v>234</v>
      </c>
      <c r="D21" s="95">
        <v>0</v>
      </c>
      <c r="E21" s="51">
        <f t="shared" si="1"/>
        <v>234</v>
      </c>
      <c r="F21" s="51"/>
      <c r="G21" s="94">
        <v>1</v>
      </c>
      <c r="H21" s="51">
        <f t="shared" si="2"/>
        <v>235</v>
      </c>
    </row>
    <row r="22" spans="2:8" ht="13.5" thickBot="1">
      <c r="B22" s="49" t="s">
        <v>37</v>
      </c>
      <c r="C22" s="94">
        <v>74</v>
      </c>
      <c r="D22" s="95">
        <v>0</v>
      </c>
      <c r="E22" s="51">
        <f t="shared" si="1"/>
        <v>74</v>
      </c>
      <c r="F22" s="51"/>
      <c r="G22" s="94">
        <v>0</v>
      </c>
      <c r="H22" s="51">
        <f t="shared" si="2"/>
        <v>74</v>
      </c>
    </row>
    <row r="23" spans="2:8" ht="13.5" thickBot="1">
      <c r="B23" s="49" t="s">
        <v>11</v>
      </c>
      <c r="C23" s="94">
        <v>118</v>
      </c>
      <c r="D23" s="95">
        <v>0</v>
      </c>
      <c r="E23" s="51">
        <f t="shared" si="1"/>
        <v>118</v>
      </c>
      <c r="F23" s="51"/>
      <c r="G23" s="94">
        <v>1</v>
      </c>
      <c r="H23" s="51">
        <f t="shared" si="2"/>
        <v>119</v>
      </c>
    </row>
    <row r="24" spans="2:8" ht="13.5" thickBot="1">
      <c r="B24" s="49" t="s">
        <v>12</v>
      </c>
      <c r="C24" s="94">
        <v>0</v>
      </c>
      <c r="D24" s="95">
        <v>0</v>
      </c>
      <c r="E24" s="51">
        <f t="shared" si="1"/>
        <v>0</v>
      </c>
      <c r="F24" s="51"/>
      <c r="G24" s="94">
        <v>0</v>
      </c>
      <c r="H24" s="51">
        <f>E24+G24</f>
        <v>0</v>
      </c>
    </row>
    <row r="25" spans="2:8">
      <c r="B25" s="52" t="s">
        <v>22</v>
      </c>
      <c r="C25" s="53">
        <f>SUM(C19:C24)</f>
        <v>693</v>
      </c>
      <c r="D25" s="53">
        <f>SUM(D19:D24)</f>
        <v>0</v>
      </c>
      <c r="E25" s="53">
        <f>C25+D25</f>
        <v>693</v>
      </c>
      <c r="F25" s="53"/>
      <c r="G25" s="53">
        <f>SUM(G19:G24)</f>
        <v>4</v>
      </c>
      <c r="H25" s="51">
        <f>E25+G25</f>
        <v>697</v>
      </c>
    </row>
    <row r="26" spans="2:8">
      <c r="B26" s="52" t="s">
        <v>0</v>
      </c>
      <c r="C26" s="54">
        <f>C17+C25</f>
        <v>872</v>
      </c>
      <c r="D26" s="54">
        <f>D17+D25</f>
        <v>0</v>
      </c>
      <c r="E26" s="54">
        <f>E17+E25</f>
        <v>872</v>
      </c>
      <c r="F26" s="54"/>
      <c r="G26" s="54">
        <f>G17+G25</f>
        <v>4</v>
      </c>
      <c r="H26" s="54">
        <f>H17+H25</f>
        <v>878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7" t="s">
        <v>65</v>
      </c>
      <c r="D3" s="137"/>
      <c r="E3" s="137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0</v>
      </c>
      <c r="G13" s="93">
        <v>0</v>
      </c>
      <c r="H13" s="51">
        <f>E13+F13+G13</f>
        <v>2</v>
      </c>
    </row>
    <row r="14" spans="1:13" ht="13.5" thickBot="1">
      <c r="B14" s="49" t="s">
        <v>5</v>
      </c>
      <c r="C14" s="94">
        <v>48</v>
      </c>
      <c r="D14" s="95">
        <v>0</v>
      </c>
      <c r="E14" s="51">
        <f>C14+D14</f>
        <v>48</v>
      </c>
      <c r="F14" s="94">
        <v>2</v>
      </c>
      <c r="G14" s="95">
        <v>0</v>
      </c>
      <c r="H14" s="51">
        <f t="shared" ref="H14:H15" si="0">E14+F14+G14</f>
        <v>50</v>
      </c>
    </row>
    <row r="15" spans="1:13" ht="13.5" thickBot="1">
      <c r="B15" s="49" t="s">
        <v>6</v>
      </c>
      <c r="C15" s="94">
        <v>17</v>
      </c>
      <c r="D15" s="95">
        <v>0</v>
      </c>
      <c r="E15" s="51">
        <f>C15+D15</f>
        <v>17</v>
      </c>
      <c r="F15" s="94">
        <v>1</v>
      </c>
      <c r="G15" s="95">
        <v>0</v>
      </c>
      <c r="H15" s="51">
        <f t="shared" si="0"/>
        <v>18</v>
      </c>
    </row>
    <row r="16" spans="1:13" ht="13.5" thickBot="1">
      <c r="B16" s="49" t="s">
        <v>7</v>
      </c>
      <c r="C16" s="94">
        <v>19</v>
      </c>
      <c r="D16" s="95">
        <v>0</v>
      </c>
      <c r="E16" s="51">
        <f>C16+D16</f>
        <v>19</v>
      </c>
      <c r="F16" s="94">
        <v>0</v>
      </c>
      <c r="G16" s="96">
        <v>0</v>
      </c>
      <c r="H16" s="51">
        <f>E16+F16+G16</f>
        <v>19</v>
      </c>
    </row>
    <row r="17" spans="2:8">
      <c r="B17" s="52" t="s">
        <v>21</v>
      </c>
      <c r="C17" s="53">
        <f>SUM(C13:C16)</f>
        <v>86</v>
      </c>
      <c r="D17" s="53">
        <f>SUM(D13:D16)</f>
        <v>0</v>
      </c>
      <c r="E17" s="53">
        <f>C17+D17</f>
        <v>86</v>
      </c>
      <c r="F17" s="53">
        <f>SUM(F13:F16)</f>
        <v>3</v>
      </c>
      <c r="G17" s="53">
        <f>SUM(G13:G16)</f>
        <v>0</v>
      </c>
      <c r="H17" s="51">
        <f>E17+F17+G17</f>
        <v>89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0</v>
      </c>
      <c r="D19" s="93">
        <v>0</v>
      </c>
      <c r="E19" s="51">
        <f t="shared" ref="E19:E24" si="1">C19+D19</f>
        <v>0</v>
      </c>
      <c r="F19" s="51"/>
      <c r="G19" s="92">
        <v>0</v>
      </c>
      <c r="H19" s="51">
        <f t="shared" ref="H19:H23" si="2">E19+G19</f>
        <v>0</v>
      </c>
    </row>
    <row r="20" spans="2:8" ht="13.5" thickBot="1">
      <c r="B20" s="49" t="s">
        <v>9</v>
      </c>
      <c r="C20" s="94">
        <v>109</v>
      </c>
      <c r="D20" s="95">
        <v>0</v>
      </c>
      <c r="E20" s="51">
        <f t="shared" si="1"/>
        <v>109</v>
      </c>
      <c r="F20" s="51"/>
      <c r="G20" s="94">
        <v>1</v>
      </c>
      <c r="H20" s="51">
        <f t="shared" si="2"/>
        <v>110</v>
      </c>
    </row>
    <row r="21" spans="2:8" ht="13.5" thickBot="1">
      <c r="B21" s="49" t="s">
        <v>10</v>
      </c>
      <c r="C21" s="94">
        <v>108</v>
      </c>
      <c r="D21" s="95">
        <v>0</v>
      </c>
      <c r="E21" s="51">
        <f t="shared" si="1"/>
        <v>108</v>
      </c>
      <c r="F21" s="51"/>
      <c r="G21" s="94">
        <v>0</v>
      </c>
      <c r="H21" s="51">
        <f t="shared" si="2"/>
        <v>108</v>
      </c>
    </row>
    <row r="22" spans="2:8" ht="13.5" thickBot="1">
      <c r="B22" s="49" t="s">
        <v>37</v>
      </c>
      <c r="C22" s="94">
        <v>55</v>
      </c>
      <c r="D22" s="95">
        <v>0</v>
      </c>
      <c r="E22" s="51">
        <f t="shared" si="1"/>
        <v>55</v>
      </c>
      <c r="F22" s="51"/>
      <c r="G22" s="94">
        <v>0</v>
      </c>
      <c r="H22" s="51">
        <f t="shared" si="2"/>
        <v>55</v>
      </c>
    </row>
    <row r="23" spans="2:8" ht="13.5" thickBot="1">
      <c r="B23" s="49" t="s">
        <v>11</v>
      </c>
      <c r="C23" s="94">
        <v>96</v>
      </c>
      <c r="D23" s="95">
        <v>0</v>
      </c>
      <c r="E23" s="51">
        <f t="shared" si="1"/>
        <v>96</v>
      </c>
      <c r="F23" s="51"/>
      <c r="G23" s="94">
        <v>5</v>
      </c>
      <c r="H23" s="51">
        <f t="shared" si="2"/>
        <v>101</v>
      </c>
    </row>
    <row r="24" spans="2:8" ht="13.5" thickBot="1">
      <c r="B24" s="49" t="s">
        <v>12</v>
      </c>
      <c r="C24" s="94">
        <v>0</v>
      </c>
      <c r="D24" s="95">
        <v>0</v>
      </c>
      <c r="E24" s="51">
        <f t="shared" si="1"/>
        <v>0</v>
      </c>
      <c r="F24" s="51"/>
      <c r="G24" s="94">
        <v>0</v>
      </c>
      <c r="H24" s="51">
        <f>E24+G24</f>
        <v>0</v>
      </c>
    </row>
    <row r="25" spans="2:8">
      <c r="B25" s="52" t="s">
        <v>22</v>
      </c>
      <c r="C25" s="53">
        <f>SUM(C19:C24)</f>
        <v>368</v>
      </c>
      <c r="D25" s="53">
        <f>SUM(D19:D24)</f>
        <v>0</v>
      </c>
      <c r="E25" s="53">
        <f>C25+D25</f>
        <v>368</v>
      </c>
      <c r="F25" s="53"/>
      <c r="G25" s="53">
        <f>SUM(G19:G24)</f>
        <v>6</v>
      </c>
      <c r="H25" s="51">
        <f>E25+G25</f>
        <v>374</v>
      </c>
    </row>
    <row r="26" spans="2:8">
      <c r="B26" s="52" t="s">
        <v>0</v>
      </c>
      <c r="C26" s="54">
        <f>C17+C25</f>
        <v>454</v>
      </c>
      <c r="D26" s="54">
        <f>D17+D25</f>
        <v>0</v>
      </c>
      <c r="E26" s="54">
        <f>E17+E25</f>
        <v>454</v>
      </c>
      <c r="F26" s="54"/>
      <c r="G26" s="54">
        <f>G17+G25</f>
        <v>6</v>
      </c>
      <c r="H26" s="54">
        <f>H17+H25</f>
        <v>463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9">
        <v>0</v>
      </c>
      <c r="E13" s="51">
        <f>C13+D13</f>
        <v>3</v>
      </c>
      <c r="F13" s="92">
        <v>0</v>
      </c>
      <c r="G13" s="99">
        <v>0</v>
      </c>
      <c r="H13" s="51">
        <f>E13+F13+G13</f>
        <v>3</v>
      </c>
    </row>
    <row r="14" spans="1:13" ht="13.5" thickBot="1">
      <c r="B14" s="49" t="s">
        <v>5</v>
      </c>
      <c r="C14" s="97">
        <v>32</v>
      </c>
      <c r="D14" s="100">
        <v>0</v>
      </c>
      <c r="E14" s="51">
        <f>C14+D14</f>
        <v>32</v>
      </c>
      <c r="F14" s="97">
        <v>1</v>
      </c>
      <c r="G14" s="100">
        <v>0</v>
      </c>
      <c r="H14" s="51">
        <f t="shared" ref="H14:H15" si="0">E14+F14+G14</f>
        <v>33</v>
      </c>
    </row>
    <row r="15" spans="1:13" ht="13.5" thickBot="1">
      <c r="B15" s="49" t="s">
        <v>6</v>
      </c>
      <c r="C15" s="97">
        <v>15</v>
      </c>
      <c r="D15" s="100">
        <v>0</v>
      </c>
      <c r="E15" s="51">
        <f>C15+D15</f>
        <v>15</v>
      </c>
      <c r="F15" s="97">
        <v>0</v>
      </c>
      <c r="G15" s="100">
        <v>0</v>
      </c>
      <c r="H15" s="51">
        <f t="shared" si="0"/>
        <v>15</v>
      </c>
    </row>
    <row r="16" spans="1:13" ht="13.5" thickBot="1">
      <c r="B16" s="49" t="s">
        <v>7</v>
      </c>
      <c r="C16" s="97">
        <v>17</v>
      </c>
      <c r="D16" s="100">
        <v>0</v>
      </c>
      <c r="E16" s="51">
        <f>C16+D16</f>
        <v>17</v>
      </c>
      <c r="F16" s="97">
        <v>0</v>
      </c>
      <c r="G16" s="100">
        <v>0</v>
      </c>
      <c r="H16" s="51">
        <f>E16+F16+G16</f>
        <v>17</v>
      </c>
    </row>
    <row r="17" spans="2:8">
      <c r="B17" s="52" t="s">
        <v>21</v>
      </c>
      <c r="C17" s="53">
        <f>SUM(C13:C16)</f>
        <v>67</v>
      </c>
      <c r="D17" s="53">
        <f>SUM(D13:D16)</f>
        <v>0</v>
      </c>
      <c r="E17" s="53">
        <f>C17+D17</f>
        <v>67</v>
      </c>
      <c r="F17" s="53">
        <f>SUM(F13:F16)</f>
        <v>1</v>
      </c>
      <c r="G17" s="53">
        <f>SUM(G13:G16)</f>
        <v>0</v>
      </c>
      <c r="H17" s="51">
        <f>E17+F17+G17</f>
        <v>68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0</v>
      </c>
      <c r="D19" s="99">
        <v>0</v>
      </c>
      <c r="E19" s="51">
        <f t="shared" ref="E19:E24" si="1">C19+D19</f>
        <v>0</v>
      </c>
      <c r="F19" s="51"/>
      <c r="G19" s="92">
        <v>0</v>
      </c>
      <c r="H19" s="51">
        <f t="shared" ref="H19:H23" si="2">E19+G19</f>
        <v>0</v>
      </c>
    </row>
    <row r="20" spans="2:8" ht="13.5" thickBot="1">
      <c r="B20" s="49" t="s">
        <v>9</v>
      </c>
      <c r="C20" s="97">
        <v>93</v>
      </c>
      <c r="D20" s="100">
        <v>0</v>
      </c>
      <c r="E20" s="51">
        <f t="shared" si="1"/>
        <v>93</v>
      </c>
      <c r="F20" s="51"/>
      <c r="G20" s="97">
        <v>1</v>
      </c>
      <c r="H20" s="51">
        <f t="shared" si="2"/>
        <v>94</v>
      </c>
    </row>
    <row r="21" spans="2:8" ht="13.5" thickBot="1">
      <c r="B21" s="49" t="s">
        <v>10</v>
      </c>
      <c r="C21" s="97">
        <v>51</v>
      </c>
      <c r="D21" s="100">
        <v>0</v>
      </c>
      <c r="E21" s="51">
        <f t="shared" si="1"/>
        <v>51</v>
      </c>
      <c r="F21" s="51"/>
      <c r="G21" s="97">
        <v>1</v>
      </c>
      <c r="H21" s="51">
        <f t="shared" si="2"/>
        <v>52</v>
      </c>
    </row>
    <row r="22" spans="2:8" ht="13.5" thickBot="1">
      <c r="B22" s="49" t="s">
        <v>37</v>
      </c>
      <c r="C22" s="97">
        <v>60</v>
      </c>
      <c r="D22" s="100">
        <v>0</v>
      </c>
      <c r="E22" s="51">
        <f t="shared" si="1"/>
        <v>60</v>
      </c>
      <c r="F22" s="51"/>
      <c r="G22" s="97">
        <v>1</v>
      </c>
      <c r="H22" s="51">
        <f t="shared" si="2"/>
        <v>61</v>
      </c>
    </row>
    <row r="23" spans="2:8" ht="13.5" thickBot="1">
      <c r="B23" s="49" t="s">
        <v>11</v>
      </c>
      <c r="C23" s="97">
        <v>34</v>
      </c>
      <c r="D23" s="100">
        <v>0</v>
      </c>
      <c r="E23" s="51">
        <f t="shared" si="1"/>
        <v>34</v>
      </c>
      <c r="F23" s="51"/>
      <c r="G23" s="97">
        <v>1</v>
      </c>
      <c r="H23" s="51">
        <f t="shared" si="2"/>
        <v>35</v>
      </c>
    </row>
    <row r="24" spans="2:8" ht="13.5" thickBot="1">
      <c r="B24" s="49" t="s">
        <v>12</v>
      </c>
      <c r="C24" s="97">
        <v>10</v>
      </c>
      <c r="D24" s="100">
        <v>0</v>
      </c>
      <c r="E24" s="51">
        <f t="shared" si="1"/>
        <v>10</v>
      </c>
      <c r="F24" s="51"/>
      <c r="G24" s="97">
        <v>0</v>
      </c>
      <c r="H24" s="51">
        <f>E24+G24</f>
        <v>10</v>
      </c>
    </row>
    <row r="25" spans="2:8">
      <c r="B25" s="52" t="s">
        <v>22</v>
      </c>
      <c r="C25" s="53">
        <f>SUM(C19:C24)</f>
        <v>248</v>
      </c>
      <c r="D25" s="53">
        <f>SUM(D19:D24)</f>
        <v>0</v>
      </c>
      <c r="E25" s="53">
        <f>C25+D25</f>
        <v>248</v>
      </c>
      <c r="F25" s="53"/>
      <c r="G25" s="53">
        <f>SUM(G19:G24)</f>
        <v>4</v>
      </c>
      <c r="H25" s="51">
        <f>E25+G25</f>
        <v>252</v>
      </c>
    </row>
    <row r="26" spans="2:8">
      <c r="B26" s="52" t="s">
        <v>0</v>
      </c>
      <c r="C26" s="54">
        <f>C17+C25</f>
        <v>315</v>
      </c>
      <c r="D26" s="54">
        <f>D17+D25</f>
        <v>0</v>
      </c>
      <c r="E26" s="54">
        <f>E17+E25</f>
        <v>315</v>
      </c>
      <c r="F26" s="54"/>
      <c r="G26" s="54">
        <f>G17+G25</f>
        <v>4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E36" sqref="E3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101">
        <v>2</v>
      </c>
      <c r="D13" s="102">
        <v>0</v>
      </c>
      <c r="E13" s="51">
        <f>C13+D13</f>
        <v>2</v>
      </c>
      <c r="F13" s="101">
        <v>0</v>
      </c>
      <c r="G13" s="102">
        <v>0</v>
      </c>
      <c r="H13" s="51">
        <f>E13+F13+G13</f>
        <v>2</v>
      </c>
    </row>
    <row r="14" spans="1:13" ht="13.5" thickBot="1">
      <c r="B14" s="49" t="s">
        <v>5</v>
      </c>
      <c r="C14" s="103">
        <v>28</v>
      </c>
      <c r="D14" s="104">
        <v>1</v>
      </c>
      <c r="E14" s="51">
        <f>C14+D14</f>
        <v>29</v>
      </c>
      <c r="F14" s="103">
        <v>11</v>
      </c>
      <c r="G14" s="104">
        <v>0</v>
      </c>
      <c r="H14" s="51">
        <f t="shared" ref="H14:H15" si="0">E14+F14+G14</f>
        <v>40</v>
      </c>
    </row>
    <row r="15" spans="1:13" ht="13.5" thickBot="1">
      <c r="B15" s="49" t="s">
        <v>6</v>
      </c>
      <c r="C15" s="103">
        <v>18</v>
      </c>
      <c r="D15" s="104">
        <v>1</v>
      </c>
      <c r="E15" s="51">
        <f>C15+D15</f>
        <v>19</v>
      </c>
      <c r="F15" s="103">
        <v>5</v>
      </c>
      <c r="G15" s="104">
        <v>0</v>
      </c>
      <c r="H15" s="51">
        <f t="shared" si="0"/>
        <v>24</v>
      </c>
    </row>
    <row r="16" spans="1:13" ht="13.5" thickBot="1">
      <c r="B16" s="49" t="s">
        <v>7</v>
      </c>
      <c r="C16" s="103">
        <v>11</v>
      </c>
      <c r="D16" s="104">
        <v>2</v>
      </c>
      <c r="E16" s="51">
        <f>C16+D16</f>
        <v>13</v>
      </c>
      <c r="F16" s="103">
        <v>2</v>
      </c>
      <c r="G16" s="104">
        <v>0</v>
      </c>
      <c r="H16" s="51">
        <f>E16+F16+G16</f>
        <v>15</v>
      </c>
    </row>
    <row r="17" spans="2:8">
      <c r="B17" s="52" t="s">
        <v>21</v>
      </c>
      <c r="C17" s="53">
        <f>SUM(C13:C16)</f>
        <v>59</v>
      </c>
      <c r="D17" s="53">
        <f>SUM(D13:D16)</f>
        <v>4</v>
      </c>
      <c r="E17" s="53">
        <f>C17+D17</f>
        <v>63</v>
      </c>
      <c r="F17" s="53">
        <f>SUM(F13:F16)</f>
        <v>18</v>
      </c>
      <c r="G17" s="53">
        <f>SUM(G13:G16)</f>
        <v>0</v>
      </c>
      <c r="H17" s="51">
        <f>E17+F17+G17</f>
        <v>81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101">
        <v>18</v>
      </c>
      <c r="D19" s="102">
        <v>0</v>
      </c>
      <c r="E19" s="51">
        <f t="shared" ref="E19:E24" si="1">C19+D19</f>
        <v>18</v>
      </c>
      <c r="F19" s="51"/>
      <c r="G19" s="101">
        <v>0</v>
      </c>
      <c r="H19" s="51">
        <f t="shared" ref="H19:H23" si="2">E19+G19</f>
        <v>18</v>
      </c>
    </row>
    <row r="20" spans="2:8" ht="13.5" thickBot="1">
      <c r="B20" s="49" t="s">
        <v>9</v>
      </c>
      <c r="C20" s="103">
        <v>137</v>
      </c>
      <c r="D20" s="104">
        <v>0</v>
      </c>
      <c r="E20" s="51">
        <f t="shared" si="1"/>
        <v>137</v>
      </c>
      <c r="F20" s="51"/>
      <c r="G20" s="103">
        <v>1</v>
      </c>
      <c r="H20" s="51">
        <f t="shared" si="2"/>
        <v>138</v>
      </c>
    </row>
    <row r="21" spans="2:8" ht="13.5" thickBot="1">
      <c r="B21" s="49" t="s">
        <v>10</v>
      </c>
      <c r="C21" s="103">
        <v>109</v>
      </c>
      <c r="D21" s="104">
        <v>0</v>
      </c>
      <c r="E21" s="51">
        <f t="shared" si="1"/>
        <v>109</v>
      </c>
      <c r="F21" s="51"/>
      <c r="G21" s="103">
        <v>0</v>
      </c>
      <c r="H21" s="51">
        <f t="shared" si="2"/>
        <v>109</v>
      </c>
    </row>
    <row r="22" spans="2:8" ht="13.5" thickBot="1">
      <c r="B22" s="49" t="s">
        <v>37</v>
      </c>
      <c r="C22" s="103">
        <v>8</v>
      </c>
      <c r="D22" s="104">
        <v>0</v>
      </c>
      <c r="E22" s="51">
        <f t="shared" si="1"/>
        <v>8</v>
      </c>
      <c r="F22" s="51"/>
      <c r="G22" s="103">
        <v>0</v>
      </c>
      <c r="H22" s="51">
        <f t="shared" si="2"/>
        <v>8</v>
      </c>
    </row>
    <row r="23" spans="2:8" ht="13.5" thickBot="1">
      <c r="B23" s="49" t="s">
        <v>11</v>
      </c>
      <c r="C23" s="103">
        <v>27</v>
      </c>
      <c r="D23" s="104">
        <v>0</v>
      </c>
      <c r="E23" s="51">
        <f t="shared" si="1"/>
        <v>27</v>
      </c>
      <c r="F23" s="51"/>
      <c r="G23" s="103">
        <v>0</v>
      </c>
      <c r="H23" s="51">
        <f t="shared" si="2"/>
        <v>27</v>
      </c>
    </row>
    <row r="24" spans="2:8" ht="13.5" thickBot="1">
      <c r="B24" s="49" t="s">
        <v>12</v>
      </c>
      <c r="C24" s="103">
        <v>0</v>
      </c>
      <c r="D24" s="104">
        <v>0</v>
      </c>
      <c r="E24" s="51">
        <f t="shared" si="1"/>
        <v>0</v>
      </c>
      <c r="F24" s="51"/>
      <c r="G24" s="103">
        <v>0</v>
      </c>
      <c r="H24" s="51">
        <f>E24+G24</f>
        <v>0</v>
      </c>
    </row>
    <row r="25" spans="2:8">
      <c r="B25" s="52" t="s">
        <v>22</v>
      </c>
      <c r="C25" s="53">
        <f>SUM(C19:C24)</f>
        <v>299</v>
      </c>
      <c r="D25" s="53">
        <f>SUM(D19:D24)</f>
        <v>0</v>
      </c>
      <c r="E25" s="53">
        <f>C25+D25</f>
        <v>299</v>
      </c>
      <c r="F25" s="53"/>
      <c r="G25" s="53">
        <f>SUM(G19:G24)</f>
        <v>1</v>
      </c>
      <c r="H25" s="51">
        <f>E25+G25</f>
        <v>300</v>
      </c>
    </row>
    <row r="26" spans="2:8">
      <c r="B26" s="52" t="s">
        <v>0</v>
      </c>
      <c r="C26" s="54">
        <f>C17+C25</f>
        <v>358</v>
      </c>
      <c r="D26" s="54">
        <f>D17+D25</f>
        <v>4</v>
      </c>
      <c r="E26" s="54">
        <f>E17+E25</f>
        <v>362</v>
      </c>
      <c r="F26" s="54"/>
      <c r="G26" s="54">
        <f>G17+G25</f>
        <v>1</v>
      </c>
      <c r="H26" s="54">
        <f>H17+H25</f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H38" sqref="H38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0</v>
      </c>
      <c r="G13" s="93">
        <v>0</v>
      </c>
      <c r="H13" s="51">
        <f>E13+F13+G13</f>
        <v>2</v>
      </c>
    </row>
    <row r="14" spans="1:13" ht="13.5" thickBot="1">
      <c r="B14" s="49" t="s">
        <v>5</v>
      </c>
      <c r="C14" s="94">
        <v>26</v>
      </c>
      <c r="D14" s="95">
        <v>0</v>
      </c>
      <c r="E14" s="51">
        <f>C14+D14</f>
        <v>26</v>
      </c>
      <c r="F14" s="94">
        <v>2</v>
      </c>
      <c r="G14" s="95">
        <v>0</v>
      </c>
      <c r="H14" s="51">
        <f t="shared" ref="H14:H15" si="0">E14+F14+G14</f>
        <v>28</v>
      </c>
    </row>
    <row r="15" spans="1:13" ht="13.5" thickBot="1">
      <c r="B15" s="49" t="s">
        <v>6</v>
      </c>
      <c r="C15" s="94">
        <v>8</v>
      </c>
      <c r="D15" s="95">
        <v>0</v>
      </c>
      <c r="E15" s="51">
        <f>C15+D15</f>
        <v>8</v>
      </c>
      <c r="F15" s="94">
        <v>0</v>
      </c>
      <c r="G15" s="95">
        <v>0</v>
      </c>
      <c r="H15" s="51">
        <f t="shared" si="0"/>
        <v>8</v>
      </c>
    </row>
    <row r="16" spans="1:13" ht="13.5" thickBot="1">
      <c r="B16" s="49" t="s">
        <v>7</v>
      </c>
      <c r="C16" s="94">
        <v>21</v>
      </c>
      <c r="D16" s="95">
        <v>0</v>
      </c>
      <c r="E16" s="51">
        <f>C16+D16</f>
        <v>21</v>
      </c>
      <c r="F16" s="94">
        <v>1</v>
      </c>
      <c r="G16" s="95">
        <v>0</v>
      </c>
      <c r="H16" s="51">
        <f>E16+F16+G16</f>
        <v>22</v>
      </c>
    </row>
    <row r="17" spans="2:8">
      <c r="B17" s="52" t="s">
        <v>21</v>
      </c>
      <c r="C17" s="53">
        <f>SUM(C13:C16)</f>
        <v>57</v>
      </c>
      <c r="D17" s="53">
        <f>SUM(D13:D16)</f>
        <v>0</v>
      </c>
      <c r="E17" s="53">
        <f>C17+D17</f>
        <v>57</v>
      </c>
      <c r="F17" s="53">
        <f>SUM(F13:F16)</f>
        <v>3</v>
      </c>
      <c r="G17" s="53">
        <f>SUM(G13:G16)</f>
        <v>0</v>
      </c>
      <c r="H17" s="51">
        <f>E17+F17+G17</f>
        <v>60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0</v>
      </c>
      <c r="D19" s="93">
        <v>0</v>
      </c>
      <c r="E19" s="51">
        <f t="shared" ref="E19:E24" si="1">C19+D19</f>
        <v>0</v>
      </c>
      <c r="F19" s="51"/>
      <c r="G19" s="92">
        <v>0</v>
      </c>
      <c r="H19" s="51">
        <f t="shared" ref="H19:H23" si="2">E19+G19</f>
        <v>0</v>
      </c>
    </row>
    <row r="20" spans="2:8" ht="13.5" thickBot="1">
      <c r="B20" s="49" t="s">
        <v>9</v>
      </c>
      <c r="C20" s="94">
        <v>0</v>
      </c>
      <c r="D20" s="95">
        <v>0</v>
      </c>
      <c r="E20" s="51">
        <f t="shared" si="1"/>
        <v>0</v>
      </c>
      <c r="F20" s="51"/>
      <c r="G20" s="94">
        <v>0</v>
      </c>
      <c r="H20" s="51">
        <f t="shared" si="2"/>
        <v>0</v>
      </c>
    </row>
    <row r="21" spans="2:8" ht="13.5" thickBot="1">
      <c r="B21" s="49" t="s">
        <v>10</v>
      </c>
      <c r="C21" s="94">
        <v>154</v>
      </c>
      <c r="D21" s="95">
        <v>0</v>
      </c>
      <c r="E21" s="51">
        <f t="shared" si="1"/>
        <v>154</v>
      </c>
      <c r="F21" s="51"/>
      <c r="G21" s="94">
        <v>1</v>
      </c>
      <c r="H21" s="51">
        <f t="shared" si="2"/>
        <v>155</v>
      </c>
    </row>
    <row r="22" spans="2:8" ht="13.5" thickBot="1">
      <c r="B22" s="49" t="s">
        <v>37</v>
      </c>
      <c r="C22" s="94">
        <v>0</v>
      </c>
      <c r="D22" s="95">
        <v>0</v>
      </c>
      <c r="E22" s="51">
        <f t="shared" si="1"/>
        <v>0</v>
      </c>
      <c r="F22" s="51"/>
      <c r="G22" s="94">
        <v>0</v>
      </c>
      <c r="H22" s="51">
        <f t="shared" si="2"/>
        <v>0</v>
      </c>
    </row>
    <row r="23" spans="2:8" ht="13.5" thickBot="1">
      <c r="B23" s="49" t="s">
        <v>11</v>
      </c>
      <c r="C23" s="94">
        <v>13</v>
      </c>
      <c r="D23" s="95">
        <v>0</v>
      </c>
      <c r="E23" s="51">
        <f t="shared" si="1"/>
        <v>13</v>
      </c>
      <c r="F23" s="51"/>
      <c r="G23" s="94">
        <v>0</v>
      </c>
      <c r="H23" s="51">
        <f t="shared" si="2"/>
        <v>13</v>
      </c>
    </row>
    <row r="24" spans="2:8" ht="13.5" thickBot="1">
      <c r="B24" s="49" t="s">
        <v>12</v>
      </c>
      <c r="C24" s="94">
        <v>67</v>
      </c>
      <c r="D24" s="95">
        <v>0</v>
      </c>
      <c r="E24" s="51">
        <f t="shared" si="1"/>
        <v>67</v>
      </c>
      <c r="F24" s="51"/>
      <c r="G24" s="94">
        <v>1</v>
      </c>
      <c r="H24" s="51">
        <f>E24+G24</f>
        <v>68</v>
      </c>
    </row>
    <row r="25" spans="2:8">
      <c r="B25" s="52" t="s">
        <v>22</v>
      </c>
      <c r="C25" s="53">
        <f>SUM(C19:C24)</f>
        <v>234</v>
      </c>
      <c r="D25" s="53">
        <f>SUM(D19:D24)</f>
        <v>0</v>
      </c>
      <c r="E25" s="53">
        <f>C25+D25</f>
        <v>234</v>
      </c>
      <c r="F25" s="53"/>
      <c r="G25" s="53">
        <f>SUM(G19:G24)</f>
        <v>2</v>
      </c>
      <c r="H25" s="51">
        <f>E25+G25</f>
        <v>236</v>
      </c>
    </row>
    <row r="26" spans="2:8">
      <c r="B26" s="52" t="s">
        <v>0</v>
      </c>
      <c r="C26" s="54">
        <f>C17+C25</f>
        <v>291</v>
      </c>
      <c r="D26" s="54">
        <f>D17+D25</f>
        <v>0</v>
      </c>
      <c r="E26" s="54">
        <f>E17+E25</f>
        <v>291</v>
      </c>
      <c r="F26" s="54"/>
      <c r="G26" s="54">
        <f>G17+G25</f>
        <v>2</v>
      </c>
      <c r="H26" s="54">
        <f>H17+H25</f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3">
        <v>0</v>
      </c>
      <c r="E13" s="51">
        <f>C13+D13</f>
        <v>3</v>
      </c>
      <c r="F13" s="92">
        <v>0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59</v>
      </c>
      <c r="D14" s="95">
        <v>0</v>
      </c>
      <c r="E14" s="51">
        <f>C14+D14</f>
        <v>59</v>
      </c>
      <c r="F14" s="94">
        <v>0</v>
      </c>
      <c r="G14" s="95">
        <v>0</v>
      </c>
      <c r="H14" s="51">
        <f t="shared" ref="H14:H15" si="0">E14+F14+G14</f>
        <v>59</v>
      </c>
    </row>
    <row r="15" spans="1:13" ht="13.5" thickBot="1">
      <c r="B15" s="49" t="s">
        <v>6</v>
      </c>
      <c r="C15" s="94">
        <v>22</v>
      </c>
      <c r="D15" s="95">
        <v>0</v>
      </c>
      <c r="E15" s="51">
        <f>C15+D15</f>
        <v>22</v>
      </c>
      <c r="F15" s="94">
        <v>0</v>
      </c>
      <c r="G15" s="95">
        <v>0</v>
      </c>
      <c r="H15" s="51">
        <f t="shared" si="0"/>
        <v>22</v>
      </c>
    </row>
    <row r="16" spans="1:13" ht="13.5" thickBot="1">
      <c r="B16" s="49" t="s">
        <v>7</v>
      </c>
      <c r="C16" s="94">
        <v>56</v>
      </c>
      <c r="D16" s="95">
        <v>0</v>
      </c>
      <c r="E16" s="51">
        <f>C16+D16</f>
        <v>56</v>
      </c>
      <c r="F16" s="94">
        <v>0</v>
      </c>
      <c r="G16" s="95">
        <v>0</v>
      </c>
      <c r="H16" s="51">
        <f>E16+F16+G16</f>
        <v>56</v>
      </c>
    </row>
    <row r="17" spans="2:8">
      <c r="B17" s="52" t="s">
        <v>21</v>
      </c>
      <c r="C17" s="53">
        <f>SUM(C13:C16)</f>
        <v>140</v>
      </c>
      <c r="D17" s="53">
        <f>SUM(D13:D16)</f>
        <v>0</v>
      </c>
      <c r="E17" s="53">
        <f>C17+D17</f>
        <v>140</v>
      </c>
      <c r="F17" s="53">
        <f>SUM(F13:F16)</f>
        <v>0</v>
      </c>
      <c r="G17" s="53">
        <f>SUM(G13:G16)</f>
        <v>0</v>
      </c>
      <c r="H17" s="51">
        <f>E17+F17+G17</f>
        <v>140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21</v>
      </c>
      <c r="D19" s="93">
        <v>0</v>
      </c>
      <c r="E19" s="51">
        <f t="shared" ref="E19:E24" si="1">C19+D19</f>
        <v>21</v>
      </c>
      <c r="F19" s="51"/>
      <c r="G19" s="92">
        <v>0</v>
      </c>
      <c r="H19" s="51">
        <f t="shared" ref="H19:H23" si="2">E19+G19</f>
        <v>21</v>
      </c>
    </row>
    <row r="20" spans="2:8" ht="13.5" thickBot="1">
      <c r="B20" s="49" t="s">
        <v>9</v>
      </c>
      <c r="C20" s="94">
        <v>161</v>
      </c>
      <c r="D20" s="95">
        <v>0</v>
      </c>
      <c r="E20" s="51">
        <f t="shared" si="1"/>
        <v>161</v>
      </c>
      <c r="F20" s="51"/>
      <c r="G20" s="94">
        <v>1</v>
      </c>
      <c r="H20" s="51">
        <f t="shared" si="2"/>
        <v>162</v>
      </c>
    </row>
    <row r="21" spans="2:8" ht="13.5" thickBot="1">
      <c r="B21" s="49" t="s">
        <v>10</v>
      </c>
      <c r="C21" s="94">
        <v>126</v>
      </c>
      <c r="D21" s="95">
        <v>0</v>
      </c>
      <c r="E21" s="51">
        <f t="shared" si="1"/>
        <v>126</v>
      </c>
      <c r="F21" s="51"/>
      <c r="G21" s="94">
        <v>2</v>
      </c>
      <c r="H21" s="51">
        <f t="shared" si="2"/>
        <v>128</v>
      </c>
    </row>
    <row r="22" spans="2:8" ht="13.5" thickBot="1">
      <c r="B22" s="49" t="s">
        <v>37</v>
      </c>
      <c r="C22" s="94">
        <v>73</v>
      </c>
      <c r="D22" s="95">
        <v>0</v>
      </c>
      <c r="E22" s="51">
        <f t="shared" si="1"/>
        <v>73</v>
      </c>
      <c r="F22" s="51"/>
      <c r="G22" s="94">
        <v>1</v>
      </c>
      <c r="H22" s="51">
        <f t="shared" si="2"/>
        <v>74</v>
      </c>
    </row>
    <row r="23" spans="2:8" ht="13.5" thickBot="1">
      <c r="B23" s="49" t="s">
        <v>11</v>
      </c>
      <c r="C23" s="94">
        <v>5</v>
      </c>
      <c r="D23" s="95">
        <v>0</v>
      </c>
      <c r="E23" s="51">
        <f t="shared" si="1"/>
        <v>5</v>
      </c>
      <c r="F23" s="51"/>
      <c r="G23" s="94">
        <v>0</v>
      </c>
      <c r="H23" s="51">
        <f t="shared" si="2"/>
        <v>5</v>
      </c>
    </row>
    <row r="24" spans="2:8" ht="13.5" thickBot="1">
      <c r="B24" s="49" t="s">
        <v>12</v>
      </c>
      <c r="C24" s="94">
        <v>21</v>
      </c>
      <c r="D24" s="95">
        <v>0</v>
      </c>
      <c r="E24" s="51">
        <f t="shared" si="1"/>
        <v>21</v>
      </c>
      <c r="F24" s="51"/>
      <c r="G24" s="94">
        <v>0</v>
      </c>
      <c r="H24" s="51">
        <f>E24+G24</f>
        <v>21</v>
      </c>
    </row>
    <row r="25" spans="2:8">
      <c r="B25" s="52" t="s">
        <v>22</v>
      </c>
      <c r="C25" s="53">
        <f>SUM(C19:C24)</f>
        <v>407</v>
      </c>
      <c r="D25" s="53">
        <f>SUM(D19:D24)</f>
        <v>0</v>
      </c>
      <c r="E25" s="53">
        <f>C25+D25</f>
        <v>407</v>
      </c>
      <c r="F25" s="53"/>
      <c r="G25" s="53">
        <f>SUM(G19:G24)</f>
        <v>4</v>
      </c>
      <c r="H25" s="51">
        <f>E25+G25</f>
        <v>411</v>
      </c>
    </row>
    <row r="26" spans="2:8">
      <c r="B26" s="52" t="s">
        <v>0</v>
      </c>
      <c r="C26" s="54">
        <f>C17+C25</f>
        <v>547</v>
      </c>
      <c r="D26" s="54">
        <f>D17+D25</f>
        <v>0</v>
      </c>
      <c r="E26" s="54">
        <f>E17+E25</f>
        <v>547</v>
      </c>
      <c r="F26" s="54"/>
      <c r="G26" s="54">
        <f>G17+G25</f>
        <v>4</v>
      </c>
      <c r="H26" s="54">
        <f>H17+H25</f>
        <v>551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1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34</v>
      </c>
      <c r="D14" s="95">
        <v>7</v>
      </c>
      <c r="E14" s="51">
        <f>C14+D14</f>
        <v>41</v>
      </c>
      <c r="F14" s="94">
        <v>5</v>
      </c>
      <c r="G14" s="95">
        <v>0</v>
      </c>
      <c r="H14" s="51">
        <f t="shared" ref="H14:H15" si="0">E14+F14+G14</f>
        <v>46</v>
      </c>
    </row>
    <row r="15" spans="1:13" ht="13.5" thickBot="1">
      <c r="B15" s="49" t="s">
        <v>6</v>
      </c>
      <c r="C15" s="94">
        <v>14</v>
      </c>
      <c r="D15" s="95">
        <v>0</v>
      </c>
      <c r="E15" s="51">
        <f>C15+D15</f>
        <v>14</v>
      </c>
      <c r="F15" s="94">
        <v>0</v>
      </c>
      <c r="G15" s="95">
        <v>0</v>
      </c>
      <c r="H15" s="51">
        <f t="shared" si="0"/>
        <v>14</v>
      </c>
    </row>
    <row r="16" spans="1:13" ht="13.5" thickBot="1">
      <c r="B16" s="49" t="s">
        <v>7</v>
      </c>
      <c r="C16" s="94">
        <v>12</v>
      </c>
      <c r="D16" s="95">
        <v>0</v>
      </c>
      <c r="E16" s="51">
        <f>C16+D16</f>
        <v>12</v>
      </c>
      <c r="F16" s="94">
        <v>0</v>
      </c>
      <c r="G16" s="95">
        <v>0</v>
      </c>
      <c r="H16" s="51">
        <f>E16+F16+G16</f>
        <v>12</v>
      </c>
    </row>
    <row r="17" spans="2:8">
      <c r="B17" s="52" t="s">
        <v>21</v>
      </c>
      <c r="C17" s="53">
        <f>SUM(C13:C16)</f>
        <v>62</v>
      </c>
      <c r="D17" s="53">
        <f>SUM(D13:D16)</f>
        <v>7</v>
      </c>
      <c r="E17" s="53">
        <f>C17+D17</f>
        <v>69</v>
      </c>
      <c r="F17" s="53">
        <f>SUM(F13:F16)</f>
        <v>6</v>
      </c>
      <c r="G17" s="53">
        <f>SUM(G13:G16)</f>
        <v>0</v>
      </c>
      <c r="H17" s="51">
        <f>E17+F17+G17</f>
        <v>75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11</v>
      </c>
      <c r="D19" s="93">
        <v>0</v>
      </c>
      <c r="E19" s="51">
        <f t="shared" ref="E19:E24" si="1">C19+D19</f>
        <v>11</v>
      </c>
      <c r="F19" s="51"/>
      <c r="G19" s="92">
        <v>0</v>
      </c>
      <c r="H19" s="51">
        <f t="shared" ref="H19:H23" si="2">E19+G19</f>
        <v>11</v>
      </c>
    </row>
    <row r="20" spans="2:8" ht="13.5" thickBot="1">
      <c r="B20" s="49" t="s">
        <v>9</v>
      </c>
      <c r="C20" s="94">
        <v>138</v>
      </c>
      <c r="D20" s="95">
        <v>0</v>
      </c>
      <c r="E20" s="51">
        <f t="shared" si="1"/>
        <v>138</v>
      </c>
      <c r="F20" s="51"/>
      <c r="G20" s="94">
        <v>0</v>
      </c>
      <c r="H20" s="51">
        <f t="shared" si="2"/>
        <v>138</v>
      </c>
    </row>
    <row r="21" spans="2:8" ht="13.5" thickBot="1">
      <c r="B21" s="49" t="s">
        <v>10</v>
      </c>
      <c r="C21" s="94">
        <v>127</v>
      </c>
      <c r="D21" s="95">
        <v>0</v>
      </c>
      <c r="E21" s="51">
        <f t="shared" si="1"/>
        <v>127</v>
      </c>
      <c r="F21" s="51"/>
      <c r="G21" s="94">
        <v>5</v>
      </c>
      <c r="H21" s="51">
        <f t="shared" si="2"/>
        <v>132</v>
      </c>
    </row>
    <row r="22" spans="2:8" ht="13.5" thickBot="1">
      <c r="B22" s="49" t="s">
        <v>37</v>
      </c>
      <c r="C22" s="94">
        <v>47</v>
      </c>
      <c r="D22" s="95">
        <v>0</v>
      </c>
      <c r="E22" s="51">
        <f t="shared" si="1"/>
        <v>47</v>
      </c>
      <c r="F22" s="51"/>
      <c r="G22" s="94">
        <v>1</v>
      </c>
      <c r="H22" s="51">
        <f t="shared" si="2"/>
        <v>48</v>
      </c>
    </row>
    <row r="23" spans="2:8" ht="13.5" thickBot="1">
      <c r="B23" s="49" t="s">
        <v>11</v>
      </c>
      <c r="C23" s="94">
        <v>9</v>
      </c>
      <c r="D23" s="95">
        <v>0</v>
      </c>
      <c r="E23" s="51">
        <f t="shared" si="1"/>
        <v>9</v>
      </c>
      <c r="F23" s="51"/>
      <c r="G23" s="94">
        <v>1</v>
      </c>
      <c r="H23" s="51">
        <f t="shared" si="2"/>
        <v>10</v>
      </c>
    </row>
    <row r="24" spans="2:8" ht="13.5" thickBot="1">
      <c r="B24" s="49" t="s">
        <v>12</v>
      </c>
      <c r="C24" s="94">
        <v>1</v>
      </c>
      <c r="D24" s="95">
        <v>0</v>
      </c>
      <c r="E24" s="51">
        <f t="shared" si="1"/>
        <v>1</v>
      </c>
      <c r="F24" s="51"/>
      <c r="G24" s="94">
        <v>0</v>
      </c>
      <c r="H24" s="51">
        <f>E24+G24</f>
        <v>1</v>
      </c>
    </row>
    <row r="25" spans="2:8">
      <c r="B25" s="52" t="s">
        <v>22</v>
      </c>
      <c r="C25" s="53">
        <f>SUM(C19:C24)</f>
        <v>333</v>
      </c>
      <c r="D25" s="53">
        <f>SUM(D19:D24)</f>
        <v>0</v>
      </c>
      <c r="E25" s="53">
        <f>C25+D25</f>
        <v>333</v>
      </c>
      <c r="F25" s="53"/>
      <c r="G25" s="53">
        <f>SUM(G19:G24)</f>
        <v>7</v>
      </c>
      <c r="H25" s="51">
        <f>E25+G25</f>
        <v>340</v>
      </c>
    </row>
    <row r="26" spans="2:8">
      <c r="B26" s="52" t="s">
        <v>0</v>
      </c>
      <c r="C26" s="54">
        <f>C17+C25</f>
        <v>395</v>
      </c>
      <c r="D26" s="54">
        <f>D17+D25</f>
        <v>7</v>
      </c>
      <c r="E26" s="54">
        <f>E17+E25</f>
        <v>402</v>
      </c>
      <c r="F26" s="54"/>
      <c r="G26" s="54">
        <f>G17+G25</f>
        <v>7</v>
      </c>
      <c r="H26" s="54">
        <f>H17+H25</f>
        <v>415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E36" sqref="E3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1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262</v>
      </c>
      <c r="D14" s="95">
        <v>1</v>
      </c>
      <c r="E14" s="51">
        <f>C14+D14</f>
        <v>263</v>
      </c>
      <c r="F14" s="94">
        <v>26</v>
      </c>
      <c r="G14" s="95">
        <v>1</v>
      </c>
      <c r="H14" s="51">
        <f t="shared" ref="H14:H15" si="0">E14+F14+G14</f>
        <v>290</v>
      </c>
    </row>
    <row r="15" spans="1:13" ht="13.5" thickBot="1">
      <c r="B15" s="49" t="s">
        <v>6</v>
      </c>
      <c r="C15" s="94">
        <v>49</v>
      </c>
      <c r="D15" s="95">
        <v>0</v>
      </c>
      <c r="E15" s="51">
        <f>C15+D15</f>
        <v>49</v>
      </c>
      <c r="F15" s="94">
        <v>3</v>
      </c>
      <c r="G15" s="95">
        <v>0</v>
      </c>
      <c r="H15" s="51">
        <f t="shared" si="0"/>
        <v>52</v>
      </c>
    </row>
    <row r="16" spans="1:13" ht="13.5" thickBot="1">
      <c r="B16" s="49" t="s">
        <v>7</v>
      </c>
      <c r="C16" s="94">
        <v>395</v>
      </c>
      <c r="D16" s="95">
        <v>0</v>
      </c>
      <c r="E16" s="51">
        <f>C16+D16</f>
        <v>395</v>
      </c>
      <c r="F16" s="94">
        <v>8</v>
      </c>
      <c r="G16" s="95">
        <v>0</v>
      </c>
      <c r="H16" s="51">
        <f>E16+F16+G16</f>
        <v>403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38</v>
      </c>
      <c r="G17" s="53">
        <f>SUM(G13:G16)</f>
        <v>1</v>
      </c>
      <c r="H17" s="51">
        <f>E17+F17+G17</f>
        <v>748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5</v>
      </c>
      <c r="D19" s="93">
        <v>0</v>
      </c>
      <c r="E19" s="51">
        <f t="shared" ref="E19:E24" si="1">C19+D19</f>
        <v>5</v>
      </c>
      <c r="F19" s="51"/>
      <c r="G19" s="92">
        <v>0</v>
      </c>
      <c r="H19" s="51">
        <f t="shared" ref="H19:H23" si="2">E19+G19</f>
        <v>5</v>
      </c>
    </row>
    <row r="20" spans="2:8" ht="13.5" thickBot="1">
      <c r="B20" s="49" t="s">
        <v>9</v>
      </c>
      <c r="C20" s="124">
        <v>1388</v>
      </c>
      <c r="D20" s="95">
        <v>0</v>
      </c>
      <c r="E20" s="51">
        <f t="shared" si="1"/>
        <v>1388</v>
      </c>
      <c r="F20" s="51"/>
      <c r="G20" s="94">
        <v>27</v>
      </c>
      <c r="H20" s="51">
        <f t="shared" si="2"/>
        <v>1415</v>
      </c>
    </row>
    <row r="21" spans="2:8" ht="13.5" thickBot="1">
      <c r="B21" s="49" t="s">
        <v>10</v>
      </c>
      <c r="C21" s="94">
        <v>574</v>
      </c>
      <c r="D21" s="95">
        <v>0</v>
      </c>
      <c r="E21" s="51">
        <f t="shared" si="1"/>
        <v>574</v>
      </c>
      <c r="F21" s="51"/>
      <c r="G21" s="94">
        <v>6</v>
      </c>
      <c r="H21" s="51">
        <f t="shared" si="2"/>
        <v>580</v>
      </c>
    </row>
    <row r="22" spans="2:8" ht="13.5" thickBot="1">
      <c r="B22" s="49" t="s">
        <v>37</v>
      </c>
      <c r="C22" s="94">
        <v>234</v>
      </c>
      <c r="D22" s="95">
        <v>0</v>
      </c>
      <c r="E22" s="51">
        <f t="shared" si="1"/>
        <v>234</v>
      </c>
      <c r="F22" s="51"/>
      <c r="G22" s="94">
        <v>18</v>
      </c>
      <c r="H22" s="51">
        <f t="shared" si="2"/>
        <v>252</v>
      </c>
    </row>
    <row r="23" spans="2:8" ht="13.5" thickBot="1">
      <c r="B23" s="49" t="s">
        <v>11</v>
      </c>
      <c r="C23" s="94">
        <v>0</v>
      </c>
      <c r="D23" s="95">
        <v>0</v>
      </c>
      <c r="E23" s="51">
        <f t="shared" si="1"/>
        <v>0</v>
      </c>
      <c r="F23" s="51"/>
      <c r="G23" s="94">
        <v>0</v>
      </c>
      <c r="H23" s="51">
        <f t="shared" si="2"/>
        <v>0</v>
      </c>
    </row>
    <row r="24" spans="2:8" ht="13.5" thickBot="1">
      <c r="B24" s="49" t="s">
        <v>12</v>
      </c>
      <c r="C24" s="94">
        <v>0</v>
      </c>
      <c r="D24" s="95">
        <v>0</v>
      </c>
      <c r="E24" s="51">
        <f t="shared" si="1"/>
        <v>0</v>
      </c>
      <c r="F24" s="51"/>
      <c r="G24" s="94">
        <v>0</v>
      </c>
      <c r="H24" s="51">
        <f>E24+G24</f>
        <v>0</v>
      </c>
    </row>
    <row r="25" spans="2:8">
      <c r="B25" s="52" t="s">
        <v>22</v>
      </c>
      <c r="C25" s="53">
        <f>SUM(C19:C24)</f>
        <v>2201</v>
      </c>
      <c r="D25" s="53">
        <f>SUM(D19:D24)</f>
        <v>0</v>
      </c>
      <c r="E25" s="53">
        <f>C25+D25</f>
        <v>2201</v>
      </c>
      <c r="F25" s="53"/>
      <c r="G25" s="53">
        <f>SUM(G19:G24)</f>
        <v>51</v>
      </c>
      <c r="H25" s="51">
        <f>E25+G25</f>
        <v>2252</v>
      </c>
    </row>
    <row r="26" spans="2:8">
      <c r="B26" s="52" t="s">
        <v>0</v>
      </c>
      <c r="C26" s="54">
        <f>C17+C25</f>
        <v>2909</v>
      </c>
      <c r="D26" s="54">
        <f>D17+D25</f>
        <v>1</v>
      </c>
      <c r="E26" s="54">
        <f>E17+E25</f>
        <v>2910</v>
      </c>
      <c r="F26" s="54"/>
      <c r="G26" s="54">
        <f>G17+G25</f>
        <v>52</v>
      </c>
      <c r="H26" s="54">
        <f>H17+H25</f>
        <v>3000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35" sqref="F3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121"/>
      <c r="E13" s="51">
        <f>C13+D13</f>
        <v>3</v>
      </c>
      <c r="F13" s="98"/>
      <c r="G13" s="121"/>
      <c r="H13" s="51">
        <f>E13+F13+G13</f>
        <v>3</v>
      </c>
    </row>
    <row r="14" spans="1:13" ht="15.75" thickBot="1">
      <c r="B14" s="49" t="s">
        <v>5</v>
      </c>
      <c r="C14" s="94">
        <v>550</v>
      </c>
      <c r="D14" s="122"/>
      <c r="E14" s="51">
        <f>C14+D14</f>
        <v>550</v>
      </c>
      <c r="F14" s="94">
        <v>7</v>
      </c>
      <c r="G14" s="122"/>
      <c r="H14" s="51">
        <f t="shared" ref="H14:H15" si="0">E14+F14+G14</f>
        <v>557</v>
      </c>
    </row>
    <row r="15" spans="1:13" ht="15.75" thickBot="1">
      <c r="B15" s="49" t="s">
        <v>6</v>
      </c>
      <c r="C15" s="94">
        <v>138</v>
      </c>
      <c r="D15" s="122"/>
      <c r="E15" s="51">
        <f>C15+D15</f>
        <v>138</v>
      </c>
      <c r="F15" s="123"/>
      <c r="G15" s="95">
        <v>2</v>
      </c>
      <c r="H15" s="51">
        <f t="shared" si="0"/>
        <v>140</v>
      </c>
    </row>
    <row r="16" spans="1:13" ht="15.75" thickBot="1">
      <c r="B16" s="49" t="s">
        <v>7</v>
      </c>
      <c r="C16" s="94">
        <v>452</v>
      </c>
      <c r="D16" s="122"/>
      <c r="E16" s="51">
        <f>C16+D16</f>
        <v>452</v>
      </c>
      <c r="F16" s="123"/>
      <c r="G16" s="95">
        <v>2</v>
      </c>
      <c r="H16" s="51">
        <f>E16+F16+G16</f>
        <v>454</v>
      </c>
    </row>
    <row r="17" spans="2:8">
      <c r="B17" s="52" t="s">
        <v>21</v>
      </c>
      <c r="C17" s="53">
        <f>SUM(C13:C16)</f>
        <v>1143</v>
      </c>
      <c r="D17" s="53">
        <f>SUM(D13:D16)</f>
        <v>0</v>
      </c>
      <c r="E17" s="53">
        <f>C17+D17</f>
        <v>1143</v>
      </c>
      <c r="F17" s="53">
        <f>SUM(F13:F16)</f>
        <v>7</v>
      </c>
      <c r="G17" s="53">
        <f>SUM(G13:G16)</f>
        <v>4</v>
      </c>
      <c r="H17" s="51">
        <f>E17+F17+G17</f>
        <v>1154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5.75" thickBot="1">
      <c r="B19" s="49" t="s">
        <v>8</v>
      </c>
      <c r="C19" s="92">
        <v>8</v>
      </c>
      <c r="D19" s="121"/>
      <c r="E19" s="51">
        <f t="shared" ref="E19:E24" si="1">C19+D19</f>
        <v>8</v>
      </c>
      <c r="F19" s="51"/>
      <c r="G19" s="98"/>
      <c r="H19" s="51">
        <f t="shared" ref="H19:H23" si="2">E19+G19</f>
        <v>8</v>
      </c>
    </row>
    <row r="20" spans="2:8" ht="15.75" thickBot="1">
      <c r="B20" s="49" t="s">
        <v>9</v>
      </c>
      <c r="C20" s="94">
        <v>832</v>
      </c>
      <c r="D20" s="122"/>
      <c r="E20" s="51">
        <f t="shared" si="1"/>
        <v>832</v>
      </c>
      <c r="F20" s="51"/>
      <c r="G20" s="94">
        <v>21</v>
      </c>
      <c r="H20" s="51">
        <f t="shared" si="2"/>
        <v>853</v>
      </c>
    </row>
    <row r="21" spans="2:8" ht="15.75" thickBot="1">
      <c r="B21" s="49" t="s">
        <v>10</v>
      </c>
      <c r="C21" s="94">
        <v>737</v>
      </c>
      <c r="D21" s="122"/>
      <c r="E21" s="51">
        <f t="shared" si="1"/>
        <v>737</v>
      </c>
      <c r="F21" s="51"/>
      <c r="G21" s="94">
        <v>7</v>
      </c>
      <c r="H21" s="51">
        <f t="shared" si="2"/>
        <v>744</v>
      </c>
    </row>
    <row r="22" spans="2:8" ht="15.75" thickBot="1">
      <c r="B22" s="49" t="s">
        <v>37</v>
      </c>
      <c r="C22" s="94">
        <v>216</v>
      </c>
      <c r="D22" s="122"/>
      <c r="E22" s="51">
        <f t="shared" si="1"/>
        <v>216</v>
      </c>
      <c r="F22" s="51"/>
      <c r="G22" s="94">
        <v>14</v>
      </c>
      <c r="H22" s="51">
        <f t="shared" si="2"/>
        <v>230</v>
      </c>
    </row>
    <row r="23" spans="2:8" ht="15.75" thickBot="1">
      <c r="B23" s="49" t="s">
        <v>11</v>
      </c>
      <c r="C23" s="94">
        <v>264</v>
      </c>
      <c r="D23" s="122"/>
      <c r="E23" s="51">
        <f t="shared" si="1"/>
        <v>264</v>
      </c>
      <c r="F23" s="51"/>
      <c r="G23" s="94">
        <v>10</v>
      </c>
      <c r="H23" s="51">
        <f t="shared" si="2"/>
        <v>274</v>
      </c>
    </row>
    <row r="24" spans="2:8" ht="15.75" thickBot="1">
      <c r="B24" s="49" t="s">
        <v>12</v>
      </c>
      <c r="C24" s="94">
        <v>387</v>
      </c>
      <c r="D24" s="122"/>
      <c r="E24" s="51">
        <f t="shared" si="1"/>
        <v>387</v>
      </c>
      <c r="F24" s="51"/>
      <c r="G24" s="94">
        <v>12</v>
      </c>
      <c r="H24" s="51">
        <f>E24+G24</f>
        <v>399</v>
      </c>
    </row>
    <row r="25" spans="2:8">
      <c r="B25" s="52" t="s">
        <v>22</v>
      </c>
      <c r="C25" s="53">
        <f>SUM(C19:C24)</f>
        <v>2444</v>
      </c>
      <c r="D25" s="53">
        <f>SUM(D19:D24)</f>
        <v>0</v>
      </c>
      <c r="E25" s="53">
        <f>C25+D25</f>
        <v>2444</v>
      </c>
      <c r="F25" s="53"/>
      <c r="G25" s="53">
        <f>SUM(G19:G24)</f>
        <v>64</v>
      </c>
      <c r="H25" s="51">
        <f>E25+G25</f>
        <v>2508</v>
      </c>
    </row>
    <row r="26" spans="2:8">
      <c r="B26" s="52" t="s">
        <v>0</v>
      </c>
      <c r="C26" s="54">
        <f>C17+C25</f>
        <v>3587</v>
      </c>
      <c r="D26" s="54">
        <f>D17+D25</f>
        <v>0</v>
      </c>
      <c r="E26" s="54">
        <f>E17+E25</f>
        <v>3587</v>
      </c>
      <c r="F26" s="54"/>
      <c r="G26" s="54">
        <f>G17+G25</f>
        <v>68</v>
      </c>
      <c r="H26" s="54">
        <f>H17+H25</f>
        <v>3662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38" sqref="D38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66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105">
        <v>3</v>
      </c>
      <c r="D13" s="106">
        <v>0</v>
      </c>
      <c r="E13" s="51">
        <f>C13+D13</f>
        <v>3</v>
      </c>
      <c r="F13" s="105">
        <v>0</v>
      </c>
      <c r="G13" s="106">
        <v>0</v>
      </c>
      <c r="H13" s="51">
        <f>E13+F13+G13</f>
        <v>3</v>
      </c>
    </row>
    <row r="14" spans="1:13" ht="13.5" thickBot="1">
      <c r="B14" s="49" t="s">
        <v>5</v>
      </c>
      <c r="C14" s="107">
        <v>293</v>
      </c>
      <c r="D14" s="108">
        <v>1</v>
      </c>
      <c r="E14" s="51">
        <f>C14+D14</f>
        <v>294</v>
      </c>
      <c r="F14" s="107">
        <v>26</v>
      </c>
      <c r="G14" s="108">
        <v>0</v>
      </c>
      <c r="H14" s="51">
        <f t="shared" ref="H14:H15" si="0">E14+F14+G14</f>
        <v>320</v>
      </c>
    </row>
    <row r="15" spans="1:13" ht="13.5" thickBot="1">
      <c r="B15" s="49" t="s">
        <v>6</v>
      </c>
      <c r="C15" s="107">
        <v>4</v>
      </c>
      <c r="D15" s="108">
        <v>0</v>
      </c>
      <c r="E15" s="51">
        <f>C15+D15</f>
        <v>4</v>
      </c>
      <c r="F15" s="107">
        <v>1</v>
      </c>
      <c r="G15" s="108">
        <v>0</v>
      </c>
      <c r="H15" s="51">
        <f t="shared" si="0"/>
        <v>5</v>
      </c>
    </row>
    <row r="16" spans="1:13" ht="13.5" thickBot="1">
      <c r="B16" s="49" t="s">
        <v>7</v>
      </c>
      <c r="C16" s="109">
        <v>147</v>
      </c>
      <c r="D16" s="110">
        <v>0</v>
      </c>
      <c r="E16" s="51">
        <f>C16+D16</f>
        <v>147</v>
      </c>
      <c r="F16" s="109">
        <v>19</v>
      </c>
      <c r="G16" s="110">
        <v>0</v>
      </c>
      <c r="H16" s="51">
        <f>E16+F16+G16</f>
        <v>166</v>
      </c>
    </row>
    <row r="17" spans="2:8">
      <c r="B17" s="52" t="s">
        <v>21</v>
      </c>
      <c r="C17" s="53">
        <f>SUM(C13:C16)</f>
        <v>447</v>
      </c>
      <c r="D17" s="53">
        <f>SUM(D13:D16)</f>
        <v>1</v>
      </c>
      <c r="E17" s="53">
        <f>C17+D17</f>
        <v>448</v>
      </c>
      <c r="F17" s="53">
        <f>SUM(F13:F16)</f>
        <v>46</v>
      </c>
      <c r="G17" s="53">
        <f>SUM(G13:G16)</f>
        <v>0</v>
      </c>
      <c r="H17" s="51">
        <f>E17+F17+G17</f>
        <v>494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105">
        <v>423</v>
      </c>
      <c r="D19" s="106">
        <v>0</v>
      </c>
      <c r="E19" s="51">
        <f t="shared" ref="E19:E24" si="1">C19+D19</f>
        <v>423</v>
      </c>
      <c r="F19" s="51"/>
      <c r="G19" s="112">
        <v>7</v>
      </c>
      <c r="H19" s="51">
        <f t="shared" ref="H19:H23" si="2">E19+G19</f>
        <v>430</v>
      </c>
    </row>
    <row r="20" spans="2:8" ht="13.5" thickBot="1">
      <c r="B20" s="49" t="s">
        <v>9</v>
      </c>
      <c r="C20" s="111">
        <v>1277</v>
      </c>
      <c r="D20" s="108">
        <v>0</v>
      </c>
      <c r="E20" s="51">
        <f t="shared" si="1"/>
        <v>1277</v>
      </c>
      <c r="F20" s="51"/>
      <c r="G20" s="113">
        <v>21</v>
      </c>
      <c r="H20" s="51">
        <f t="shared" si="2"/>
        <v>1298</v>
      </c>
    </row>
    <row r="21" spans="2:8" ht="13.5" thickBot="1">
      <c r="B21" s="49" t="s">
        <v>10</v>
      </c>
      <c r="C21" s="107">
        <v>117</v>
      </c>
      <c r="D21" s="108">
        <v>0</v>
      </c>
      <c r="E21" s="51">
        <f t="shared" si="1"/>
        <v>117</v>
      </c>
      <c r="F21" s="51"/>
      <c r="G21" s="113">
        <v>5</v>
      </c>
      <c r="H21" s="51">
        <f t="shared" si="2"/>
        <v>122</v>
      </c>
    </row>
    <row r="22" spans="2:8" ht="13.5" thickBot="1">
      <c r="B22" s="49" t="s">
        <v>37</v>
      </c>
      <c r="C22" s="107">
        <v>478</v>
      </c>
      <c r="D22" s="108">
        <v>0</v>
      </c>
      <c r="E22" s="51">
        <f t="shared" si="1"/>
        <v>478</v>
      </c>
      <c r="F22" s="51"/>
      <c r="G22" s="113">
        <v>25</v>
      </c>
      <c r="H22" s="51">
        <f t="shared" si="2"/>
        <v>503</v>
      </c>
    </row>
    <row r="23" spans="2:8" ht="13.5" thickBot="1">
      <c r="B23" s="49" t="s">
        <v>11</v>
      </c>
      <c r="C23" s="107">
        <v>0</v>
      </c>
      <c r="D23" s="108">
        <v>0</v>
      </c>
      <c r="E23" s="51">
        <f t="shared" si="1"/>
        <v>0</v>
      </c>
      <c r="F23" s="51"/>
      <c r="G23" s="113">
        <v>0</v>
      </c>
      <c r="H23" s="51">
        <f t="shared" si="2"/>
        <v>0</v>
      </c>
    </row>
    <row r="24" spans="2:8" ht="13.5" thickBot="1">
      <c r="B24" s="49" t="s">
        <v>12</v>
      </c>
      <c r="C24" s="109">
        <v>107</v>
      </c>
      <c r="D24" s="110">
        <v>0</v>
      </c>
      <c r="E24" s="51">
        <f t="shared" si="1"/>
        <v>107</v>
      </c>
      <c r="F24" s="51"/>
      <c r="G24" s="114">
        <v>28</v>
      </c>
      <c r="H24" s="51">
        <f>E24+G24</f>
        <v>135</v>
      </c>
    </row>
    <row r="25" spans="2:8">
      <c r="B25" s="52" t="s">
        <v>22</v>
      </c>
      <c r="C25" s="53">
        <f>SUM(C19:C24)</f>
        <v>2402</v>
      </c>
      <c r="D25" s="53">
        <f>SUM(D19:D24)</f>
        <v>0</v>
      </c>
      <c r="E25" s="53">
        <f>C25+D25</f>
        <v>2402</v>
      </c>
      <c r="F25" s="53"/>
      <c r="G25" s="53">
        <f>SUM(G19:G24)</f>
        <v>86</v>
      </c>
      <c r="H25" s="51">
        <f>E25+G25</f>
        <v>2488</v>
      </c>
    </row>
    <row r="26" spans="2:8">
      <c r="B26" s="52" t="s">
        <v>0</v>
      </c>
      <c r="C26" s="54">
        <f>C17+C25</f>
        <v>2849</v>
      </c>
      <c r="D26" s="54">
        <f>D17+D25</f>
        <v>1</v>
      </c>
      <c r="E26" s="54">
        <f>E17+E25</f>
        <v>2850</v>
      </c>
      <c r="F26" s="54"/>
      <c r="G26" s="54">
        <f>G17+G25</f>
        <v>86</v>
      </c>
      <c r="H26" s="54">
        <f>H17+H25</f>
        <v>2982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3</v>
      </c>
      <c r="D13" s="93">
        <v>0</v>
      </c>
      <c r="E13" s="51">
        <f>C13+D13</f>
        <v>3</v>
      </c>
      <c r="F13" s="92">
        <v>0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267</v>
      </c>
      <c r="D14" s="95">
        <v>0</v>
      </c>
      <c r="E14" s="51">
        <f>C14+D14</f>
        <v>267</v>
      </c>
      <c r="F14" s="94">
        <v>11</v>
      </c>
      <c r="G14" s="95">
        <v>0</v>
      </c>
      <c r="H14" s="51">
        <f t="shared" ref="H14:H15" si="0">E14+F14+G14</f>
        <v>278</v>
      </c>
    </row>
    <row r="15" spans="1:13" ht="13.5" thickBot="1">
      <c r="B15" s="49" t="s">
        <v>6</v>
      </c>
      <c r="C15" s="94">
        <v>40</v>
      </c>
      <c r="D15" s="95">
        <v>0</v>
      </c>
      <c r="E15" s="51">
        <f>C15+D15</f>
        <v>40</v>
      </c>
      <c r="F15" s="94">
        <v>1</v>
      </c>
      <c r="G15" s="95">
        <v>0</v>
      </c>
      <c r="H15" s="51">
        <f t="shared" si="0"/>
        <v>41</v>
      </c>
    </row>
    <row r="16" spans="1:13" ht="13.5" thickBot="1">
      <c r="B16" s="49" t="s">
        <v>7</v>
      </c>
      <c r="C16" s="94">
        <v>185</v>
      </c>
      <c r="D16" s="95">
        <v>0</v>
      </c>
      <c r="E16" s="51">
        <f>C16+D16</f>
        <v>185</v>
      </c>
      <c r="F16" s="94">
        <v>0</v>
      </c>
      <c r="G16" s="95">
        <v>0</v>
      </c>
      <c r="H16" s="51">
        <f>E16+F16+G16</f>
        <v>185</v>
      </c>
    </row>
    <row r="17" spans="2:8">
      <c r="B17" s="52" t="s">
        <v>21</v>
      </c>
      <c r="C17" s="53">
        <f>SUM(C13:C16)</f>
        <v>495</v>
      </c>
      <c r="D17" s="53">
        <f>SUM(D13:D16)</f>
        <v>0</v>
      </c>
      <c r="E17" s="53">
        <f>C17+D17</f>
        <v>495</v>
      </c>
      <c r="F17" s="53">
        <f>SUM(F13:F16)</f>
        <v>12</v>
      </c>
      <c r="G17" s="53">
        <f>SUM(G13:G16)</f>
        <v>0</v>
      </c>
      <c r="H17" s="51">
        <f>E17+F17+G17</f>
        <v>507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0</v>
      </c>
      <c r="D19" s="93">
        <v>0</v>
      </c>
      <c r="E19" s="51">
        <f t="shared" ref="E19:E24" si="1">C19+D19</f>
        <v>0</v>
      </c>
      <c r="F19" s="51"/>
      <c r="G19" s="92">
        <v>0</v>
      </c>
      <c r="H19" s="51">
        <f t="shared" ref="H19:H23" si="2">E19+G19</f>
        <v>0</v>
      </c>
    </row>
    <row r="20" spans="2:8" ht="13.5" thickBot="1">
      <c r="B20" s="49" t="s">
        <v>9</v>
      </c>
      <c r="C20" s="94">
        <v>787</v>
      </c>
      <c r="D20" s="95">
        <v>0</v>
      </c>
      <c r="E20" s="51">
        <f t="shared" si="1"/>
        <v>787</v>
      </c>
      <c r="F20" s="51"/>
      <c r="G20" s="94">
        <v>12</v>
      </c>
      <c r="H20" s="51">
        <f t="shared" si="2"/>
        <v>799</v>
      </c>
    </row>
    <row r="21" spans="2:8" ht="13.5" thickBot="1">
      <c r="B21" s="49" t="s">
        <v>10</v>
      </c>
      <c r="C21" s="94">
        <v>557</v>
      </c>
      <c r="D21" s="95">
        <v>0</v>
      </c>
      <c r="E21" s="51">
        <f t="shared" si="1"/>
        <v>557</v>
      </c>
      <c r="F21" s="51"/>
      <c r="G21" s="94">
        <v>9</v>
      </c>
      <c r="H21" s="51">
        <f t="shared" si="2"/>
        <v>566</v>
      </c>
    </row>
    <row r="22" spans="2:8" ht="13.5" thickBot="1">
      <c r="B22" s="49" t="s">
        <v>37</v>
      </c>
      <c r="C22" s="94">
        <v>9</v>
      </c>
      <c r="D22" s="95">
        <v>0</v>
      </c>
      <c r="E22" s="51">
        <f t="shared" si="1"/>
        <v>9</v>
      </c>
      <c r="F22" s="51"/>
      <c r="G22" s="94">
        <v>0</v>
      </c>
      <c r="H22" s="51">
        <f t="shared" si="2"/>
        <v>9</v>
      </c>
    </row>
    <row r="23" spans="2:8" ht="13.5" thickBot="1">
      <c r="B23" s="49" t="s">
        <v>11</v>
      </c>
      <c r="C23" s="94">
        <v>108</v>
      </c>
      <c r="D23" s="95">
        <v>0</v>
      </c>
      <c r="E23" s="51">
        <f t="shared" si="1"/>
        <v>108</v>
      </c>
      <c r="F23" s="51"/>
      <c r="G23" s="94">
        <v>4</v>
      </c>
      <c r="H23" s="51">
        <f t="shared" si="2"/>
        <v>112</v>
      </c>
    </row>
    <row r="24" spans="2:8" ht="13.5" thickBot="1">
      <c r="B24" s="49" t="s">
        <v>12</v>
      </c>
      <c r="C24" s="94">
        <v>31</v>
      </c>
      <c r="D24" s="95">
        <v>0</v>
      </c>
      <c r="E24" s="51">
        <f t="shared" si="1"/>
        <v>31</v>
      </c>
      <c r="F24" s="51"/>
      <c r="G24" s="94">
        <v>1</v>
      </c>
      <c r="H24" s="51">
        <f>E24+G24</f>
        <v>32</v>
      </c>
    </row>
    <row r="25" spans="2:8">
      <c r="B25" s="52" t="s">
        <v>22</v>
      </c>
      <c r="C25" s="53">
        <f>SUM(C19:C24)</f>
        <v>1492</v>
      </c>
      <c r="D25" s="53">
        <f>SUM(D19:D24)</f>
        <v>0</v>
      </c>
      <c r="E25" s="53">
        <f>C25+D25</f>
        <v>1492</v>
      </c>
      <c r="F25" s="53"/>
      <c r="G25" s="53">
        <f>SUM(G19:G24)</f>
        <v>26</v>
      </c>
      <c r="H25" s="51">
        <f>E25+G25</f>
        <v>1518</v>
      </c>
    </row>
    <row r="26" spans="2:8">
      <c r="B26" s="52" t="s">
        <v>0</v>
      </c>
      <c r="C26" s="54">
        <f>C17+C25</f>
        <v>1987</v>
      </c>
      <c r="D26" s="54">
        <f>D17+D25</f>
        <v>0</v>
      </c>
      <c r="E26" s="54">
        <f>E17+E25</f>
        <v>1987</v>
      </c>
      <c r="F26" s="54"/>
      <c r="G26" s="54">
        <f>G17+G25</f>
        <v>26</v>
      </c>
      <c r="H26" s="54">
        <f>H17+H25</f>
        <v>2025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S23" sqref="S2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>
      <c r="B13" s="49" t="s">
        <v>4</v>
      </c>
      <c r="C13" s="68">
        <v>4</v>
      </c>
      <c r="D13" s="68">
        <v>0</v>
      </c>
      <c r="E13" s="51">
        <f>C13+D13</f>
        <v>4</v>
      </c>
      <c r="F13" s="69">
        <v>0</v>
      </c>
      <c r="G13" s="69">
        <v>0</v>
      </c>
      <c r="H13" s="51">
        <f>E13+F13+G13</f>
        <v>4</v>
      </c>
    </row>
    <row r="14" spans="1:13">
      <c r="B14" s="49" t="s">
        <v>5</v>
      </c>
      <c r="C14" s="68">
        <v>140</v>
      </c>
      <c r="D14" s="68">
        <v>0</v>
      </c>
      <c r="E14" s="51">
        <f>C14+D14</f>
        <v>140</v>
      </c>
      <c r="F14" s="69">
        <v>2</v>
      </c>
      <c r="G14" s="69">
        <v>0</v>
      </c>
      <c r="H14" s="51">
        <f t="shared" ref="H14:H15" si="0">E14+F14+G14</f>
        <v>142</v>
      </c>
    </row>
    <row r="15" spans="1:13">
      <c r="B15" s="49" t="s">
        <v>6</v>
      </c>
      <c r="C15" s="68">
        <v>55</v>
      </c>
      <c r="D15" s="68">
        <v>0</v>
      </c>
      <c r="E15" s="51">
        <f>C15+D15</f>
        <v>55</v>
      </c>
      <c r="F15" s="69">
        <v>1</v>
      </c>
      <c r="G15" s="69">
        <v>0</v>
      </c>
      <c r="H15" s="51">
        <f t="shared" si="0"/>
        <v>56</v>
      </c>
    </row>
    <row r="16" spans="1:13">
      <c r="B16" s="49" t="s">
        <v>7</v>
      </c>
      <c r="C16" s="68">
        <v>58</v>
      </c>
      <c r="D16" s="68">
        <v>0</v>
      </c>
      <c r="E16" s="51">
        <f>C16+D16</f>
        <v>58</v>
      </c>
      <c r="F16" s="69">
        <v>1</v>
      </c>
      <c r="G16" s="69">
        <v>0</v>
      </c>
      <c r="H16" s="51">
        <f>E16+F16+G16</f>
        <v>59</v>
      </c>
    </row>
    <row r="17" spans="2:8">
      <c r="B17" s="52" t="s">
        <v>21</v>
      </c>
      <c r="C17" s="53">
        <f>SUM(C13:C16)</f>
        <v>257</v>
      </c>
      <c r="D17" s="53">
        <f>SUM(D13:D16)</f>
        <v>0</v>
      </c>
      <c r="E17" s="53">
        <f>C17+D17</f>
        <v>257</v>
      </c>
      <c r="F17" s="53">
        <f>SUM(F13:F16)</f>
        <v>4</v>
      </c>
      <c r="G17" s="53">
        <f>SUM(G13:G16)</f>
        <v>0</v>
      </c>
      <c r="H17" s="51">
        <f>E17+F17+G17</f>
        <v>261</v>
      </c>
    </row>
    <row r="18" spans="2:8">
      <c r="B18" s="131" t="s">
        <v>36</v>
      </c>
      <c r="C18" s="131"/>
      <c r="D18" s="131"/>
      <c r="E18" s="131"/>
      <c r="F18" s="131"/>
      <c r="G18" s="131"/>
      <c r="H18" s="131"/>
    </row>
    <row r="19" spans="2:8">
      <c r="B19" s="49" t="s">
        <v>8</v>
      </c>
      <c r="C19" s="70">
        <v>0</v>
      </c>
      <c r="D19" s="70">
        <v>0</v>
      </c>
      <c r="E19" s="51">
        <f t="shared" ref="E19:E24" si="1">C19+D19</f>
        <v>0</v>
      </c>
      <c r="F19" s="51"/>
      <c r="G19" s="71">
        <v>0</v>
      </c>
      <c r="H19" s="51">
        <f t="shared" ref="H19:H23" si="2">E19+G19</f>
        <v>0</v>
      </c>
    </row>
    <row r="20" spans="2:8">
      <c r="B20" s="49" t="s">
        <v>9</v>
      </c>
      <c r="C20" s="70">
        <v>540</v>
      </c>
      <c r="D20" s="70">
        <v>0</v>
      </c>
      <c r="E20" s="51">
        <f t="shared" si="1"/>
        <v>540</v>
      </c>
      <c r="F20" s="51"/>
      <c r="G20" s="71">
        <v>1</v>
      </c>
      <c r="H20" s="51">
        <f t="shared" si="2"/>
        <v>541</v>
      </c>
    </row>
    <row r="21" spans="2:8">
      <c r="B21" s="49" t="s">
        <v>10</v>
      </c>
      <c r="C21" s="70">
        <v>531</v>
      </c>
      <c r="D21" s="70">
        <v>0</v>
      </c>
      <c r="E21" s="51">
        <f t="shared" si="1"/>
        <v>531</v>
      </c>
      <c r="F21" s="51"/>
      <c r="G21" s="71">
        <v>1</v>
      </c>
      <c r="H21" s="51">
        <f t="shared" si="2"/>
        <v>532</v>
      </c>
    </row>
    <row r="22" spans="2:8">
      <c r="B22" s="49" t="s">
        <v>37</v>
      </c>
      <c r="C22" s="70">
        <v>175</v>
      </c>
      <c r="D22" s="70">
        <v>0</v>
      </c>
      <c r="E22" s="51">
        <f t="shared" si="1"/>
        <v>175</v>
      </c>
      <c r="F22" s="51"/>
      <c r="G22" s="71">
        <v>0</v>
      </c>
      <c r="H22" s="51">
        <f t="shared" si="2"/>
        <v>175</v>
      </c>
    </row>
    <row r="23" spans="2:8">
      <c r="B23" s="49" t="s">
        <v>11</v>
      </c>
      <c r="C23" s="70">
        <v>279</v>
      </c>
      <c r="D23" s="70">
        <v>0</v>
      </c>
      <c r="E23" s="51">
        <f t="shared" si="1"/>
        <v>279</v>
      </c>
      <c r="F23" s="51"/>
      <c r="G23" s="71">
        <v>1</v>
      </c>
      <c r="H23" s="51">
        <f t="shared" si="2"/>
        <v>280</v>
      </c>
    </row>
    <row r="24" spans="2:8">
      <c r="B24" s="49" t="s">
        <v>12</v>
      </c>
      <c r="C24" s="70">
        <v>0</v>
      </c>
      <c r="D24" s="70">
        <v>0</v>
      </c>
      <c r="E24" s="51">
        <f t="shared" si="1"/>
        <v>0</v>
      </c>
      <c r="F24" s="51"/>
      <c r="G24" s="71">
        <v>0</v>
      </c>
      <c r="H24" s="51">
        <f>E24+G24</f>
        <v>0</v>
      </c>
    </row>
    <row r="25" spans="2:8">
      <c r="B25" s="52" t="s">
        <v>22</v>
      </c>
      <c r="C25" s="53">
        <f>SUM(C19:C24)</f>
        <v>1525</v>
      </c>
      <c r="D25" s="53">
        <f>SUM(D19:D24)</f>
        <v>0</v>
      </c>
      <c r="E25" s="53">
        <f>C25+D25</f>
        <v>1525</v>
      </c>
      <c r="F25" s="53"/>
      <c r="G25" s="53">
        <f>SUM(G19:G24)</f>
        <v>3</v>
      </c>
      <c r="H25" s="51">
        <f>E25+G25</f>
        <v>1528</v>
      </c>
    </row>
    <row r="26" spans="2:8">
      <c r="B26" s="52" t="s">
        <v>0</v>
      </c>
      <c r="C26" s="54">
        <f>C17+C25</f>
        <v>1782</v>
      </c>
      <c r="D26" s="54">
        <f>D17+D25</f>
        <v>0</v>
      </c>
      <c r="E26" s="54">
        <f>E17+E25</f>
        <v>1782</v>
      </c>
      <c r="F26" s="54"/>
      <c r="G26" s="54">
        <f>G17+G25</f>
        <v>3</v>
      </c>
      <c r="H26" s="54">
        <f>H17+H25</f>
        <v>1789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C19" sqref="C19:D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4</v>
      </c>
      <c r="D13" s="77"/>
      <c r="E13" s="51">
        <f>C13+D13</f>
        <v>4</v>
      </c>
      <c r="F13" s="98"/>
      <c r="G13" s="99">
        <v>0</v>
      </c>
      <c r="H13" s="51">
        <f>E13+F13+G13</f>
        <v>4</v>
      </c>
    </row>
    <row r="14" spans="1:13" ht="15.75" thickBot="1">
      <c r="B14" s="49" t="s">
        <v>5</v>
      </c>
      <c r="C14" s="97">
        <v>107</v>
      </c>
      <c r="D14" s="79"/>
      <c r="E14" s="51">
        <f>C14+D14</f>
        <v>107</v>
      </c>
      <c r="F14" s="97">
        <v>1</v>
      </c>
      <c r="G14" s="100">
        <v>0</v>
      </c>
      <c r="H14" s="51">
        <f t="shared" ref="H14:H15" si="0">E14+F14+G14</f>
        <v>108</v>
      </c>
    </row>
    <row r="15" spans="1:13" ht="15.75" thickBot="1">
      <c r="B15" s="49" t="s">
        <v>6</v>
      </c>
      <c r="C15" s="97">
        <v>77</v>
      </c>
      <c r="D15" s="79"/>
      <c r="E15" s="51">
        <f>C15+D15</f>
        <v>77</v>
      </c>
      <c r="F15" s="97">
        <v>2</v>
      </c>
      <c r="G15" s="100">
        <v>0</v>
      </c>
      <c r="H15" s="51">
        <f t="shared" si="0"/>
        <v>79</v>
      </c>
    </row>
    <row r="16" spans="1:13" ht="15.75" thickBot="1">
      <c r="B16" s="49" t="s">
        <v>7</v>
      </c>
      <c r="C16" s="97">
        <v>75</v>
      </c>
      <c r="D16" s="79"/>
      <c r="E16" s="51">
        <f>C16+D16</f>
        <v>75</v>
      </c>
      <c r="F16" s="97">
        <v>1</v>
      </c>
      <c r="G16" s="100">
        <v>0</v>
      </c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5.75" thickBot="1">
      <c r="B19" s="49" t="s">
        <v>8</v>
      </c>
      <c r="C19" s="92">
        <v>84</v>
      </c>
      <c r="D19" s="77"/>
      <c r="E19" s="51">
        <f t="shared" ref="E19:E24" si="1">C19+D19</f>
        <v>84</v>
      </c>
      <c r="F19" s="51"/>
      <c r="G19" s="50"/>
      <c r="H19" s="51">
        <f t="shared" ref="H19:H23" si="2">E19+G19</f>
        <v>84</v>
      </c>
    </row>
    <row r="20" spans="2:8" ht="15.75" thickBot="1">
      <c r="B20" s="49" t="s">
        <v>9</v>
      </c>
      <c r="C20" s="97">
        <v>440</v>
      </c>
      <c r="D20" s="79"/>
      <c r="E20" s="51">
        <f t="shared" si="1"/>
        <v>440</v>
      </c>
      <c r="F20" s="51"/>
      <c r="G20" s="50"/>
      <c r="H20" s="51">
        <f t="shared" si="2"/>
        <v>440</v>
      </c>
    </row>
    <row r="21" spans="2:8" ht="15.75" thickBot="1">
      <c r="B21" s="49" t="s">
        <v>10</v>
      </c>
      <c r="C21" s="97">
        <v>325</v>
      </c>
      <c r="D21" s="79"/>
      <c r="E21" s="51">
        <f t="shared" si="1"/>
        <v>325</v>
      </c>
      <c r="F21" s="51"/>
      <c r="G21" s="50"/>
      <c r="H21" s="51">
        <f t="shared" si="2"/>
        <v>325</v>
      </c>
    </row>
    <row r="22" spans="2:8" ht="15.75" thickBot="1">
      <c r="B22" s="49" t="s">
        <v>37</v>
      </c>
      <c r="C22" s="97">
        <v>96</v>
      </c>
      <c r="D22" s="79"/>
      <c r="E22" s="51">
        <f t="shared" si="1"/>
        <v>96</v>
      </c>
      <c r="F22" s="51"/>
      <c r="G22" s="50"/>
      <c r="H22" s="51">
        <f t="shared" si="2"/>
        <v>96</v>
      </c>
    </row>
    <row r="23" spans="2:8" ht="15.75" thickBot="1">
      <c r="B23" s="49" t="s">
        <v>11</v>
      </c>
      <c r="C23" s="97">
        <v>64</v>
      </c>
      <c r="D23" s="79"/>
      <c r="E23" s="51">
        <f t="shared" si="1"/>
        <v>64</v>
      </c>
      <c r="F23" s="51"/>
      <c r="G23" s="50"/>
      <c r="H23" s="51">
        <f t="shared" si="2"/>
        <v>64</v>
      </c>
    </row>
    <row r="24" spans="2:8" ht="15.75" thickBot="1">
      <c r="B24" s="49" t="s">
        <v>12</v>
      </c>
      <c r="C24" s="97">
        <v>2</v>
      </c>
      <c r="D24" s="79"/>
      <c r="E24" s="51">
        <f t="shared" si="1"/>
        <v>2</v>
      </c>
      <c r="F24" s="51"/>
      <c r="G24" s="50"/>
      <c r="H24" s="51">
        <f>E24+G24</f>
        <v>2</v>
      </c>
    </row>
    <row r="25" spans="2:8">
      <c r="B25" s="52" t="s">
        <v>22</v>
      </c>
      <c r="C25" s="53">
        <f>SUM(C19:C24)</f>
        <v>1011</v>
      </c>
      <c r="D25" s="53">
        <f>SUM(D19:D24)</f>
        <v>0</v>
      </c>
      <c r="E25" s="53">
        <f>C25+D25</f>
        <v>1011</v>
      </c>
      <c r="F25" s="53"/>
      <c r="G25" s="53">
        <f>SUM(G19:G24)</f>
        <v>0</v>
      </c>
      <c r="H25" s="51">
        <f>E25+G25</f>
        <v>1011</v>
      </c>
    </row>
    <row r="26" spans="2:8">
      <c r="B26" s="52" t="s">
        <v>0</v>
      </c>
      <c r="C26" s="54">
        <f>C17+C25</f>
        <v>1274</v>
      </c>
      <c r="D26" s="54">
        <f>D17+D25</f>
        <v>0</v>
      </c>
      <c r="E26" s="54">
        <f>E17+E25</f>
        <v>1274</v>
      </c>
      <c r="F26" s="54"/>
      <c r="G26" s="54">
        <f>G17+G25</f>
        <v>0</v>
      </c>
      <c r="H26" s="54">
        <f>H17+H25</f>
        <v>1278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B24 F17:G24 E13:E24 H13:H24 C17:D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L36" sqref="L36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33" t="s">
        <v>65</v>
      </c>
      <c r="D3" s="133"/>
      <c r="E3" s="133"/>
      <c r="F3" s="35"/>
      <c r="G3" s="36"/>
      <c r="H3" s="37"/>
    </row>
    <row r="4" spans="1:13">
      <c r="B4" s="38" t="s">
        <v>27</v>
      </c>
      <c r="C4" s="39"/>
      <c r="D4" s="40">
        <v>45657</v>
      </c>
      <c r="E4" s="41"/>
      <c r="F4" s="41"/>
      <c r="G4" s="42"/>
      <c r="H4" s="43"/>
    </row>
    <row r="5" spans="1:13">
      <c r="A5" s="134" t="s">
        <v>23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32" t="s">
        <v>26</v>
      </c>
      <c r="C7" s="132" t="s">
        <v>13</v>
      </c>
      <c r="D7" s="132"/>
      <c r="E7" s="132"/>
      <c r="F7" s="132"/>
      <c r="G7" s="132" t="s">
        <v>14</v>
      </c>
      <c r="H7" s="132" t="s">
        <v>15</v>
      </c>
    </row>
    <row r="8" spans="1:13">
      <c r="B8" s="132"/>
      <c r="C8" s="132" t="s">
        <v>16</v>
      </c>
      <c r="D8" s="132"/>
      <c r="E8" s="132"/>
      <c r="F8" s="132" t="s">
        <v>17</v>
      </c>
      <c r="G8" s="132"/>
      <c r="H8" s="132"/>
    </row>
    <row r="9" spans="1:13">
      <c r="B9" s="132"/>
      <c r="C9" s="46" t="s">
        <v>18</v>
      </c>
      <c r="D9" s="46" t="s">
        <v>19</v>
      </c>
      <c r="E9" s="132" t="s">
        <v>20</v>
      </c>
      <c r="F9" s="132"/>
      <c r="G9" s="132"/>
      <c r="H9" s="132"/>
    </row>
    <row r="10" spans="1:13">
      <c r="B10" s="132"/>
      <c r="C10" s="47" t="s">
        <v>19</v>
      </c>
      <c r="D10" s="47" t="s">
        <v>2</v>
      </c>
      <c r="E10" s="132"/>
      <c r="F10" s="132"/>
      <c r="G10" s="132"/>
      <c r="H10" s="132"/>
    </row>
    <row r="11" spans="1:13">
      <c r="B11" s="132"/>
      <c r="C11" s="48" t="s">
        <v>3</v>
      </c>
      <c r="D11" s="48" t="s">
        <v>1</v>
      </c>
      <c r="E11" s="132"/>
      <c r="F11" s="132"/>
      <c r="G11" s="132"/>
      <c r="H11" s="132"/>
    </row>
    <row r="12" spans="1:13" ht="13.5" thickBot="1">
      <c r="B12" s="135" t="s">
        <v>35</v>
      </c>
      <c r="C12" s="135"/>
      <c r="D12" s="135"/>
      <c r="E12" s="135"/>
      <c r="F12" s="135"/>
      <c r="G12" s="135"/>
      <c r="H12" s="135"/>
    </row>
    <row r="13" spans="1:13" ht="12.75" customHeight="1" thickBot="1">
      <c r="B13" s="49" t="s">
        <v>4</v>
      </c>
      <c r="C13" s="92">
        <v>2</v>
      </c>
      <c r="D13" s="93">
        <v>0</v>
      </c>
      <c r="E13" s="51">
        <f>C13+D13</f>
        <v>2</v>
      </c>
      <c r="F13" s="92">
        <v>1</v>
      </c>
      <c r="G13" s="93">
        <v>0</v>
      </c>
      <c r="H13" s="51">
        <f>E13+F13+G13</f>
        <v>3</v>
      </c>
    </row>
    <row r="14" spans="1:13" ht="13.5" thickBot="1">
      <c r="B14" s="49" t="s">
        <v>5</v>
      </c>
      <c r="C14" s="94">
        <v>60</v>
      </c>
      <c r="D14" s="95">
        <v>6</v>
      </c>
      <c r="E14" s="51">
        <f>C14+D14</f>
        <v>66</v>
      </c>
      <c r="F14" s="94">
        <v>4</v>
      </c>
      <c r="G14" s="95">
        <v>0</v>
      </c>
      <c r="H14" s="51">
        <f t="shared" ref="H14:H15" si="0">E14+F14+G14</f>
        <v>70</v>
      </c>
    </row>
    <row r="15" spans="1:13" ht="13.5" thickBot="1">
      <c r="B15" s="49" t="s">
        <v>6</v>
      </c>
      <c r="C15" s="94">
        <v>26</v>
      </c>
      <c r="D15" s="95">
        <v>2</v>
      </c>
      <c r="E15" s="51">
        <f>C15+D15</f>
        <v>28</v>
      </c>
      <c r="F15" s="94">
        <v>5</v>
      </c>
      <c r="G15" s="95">
        <v>0</v>
      </c>
      <c r="H15" s="51">
        <f t="shared" si="0"/>
        <v>33</v>
      </c>
    </row>
    <row r="16" spans="1:13" ht="13.5" thickBot="1">
      <c r="B16" s="49" t="s">
        <v>7</v>
      </c>
      <c r="C16" s="94">
        <v>7</v>
      </c>
      <c r="D16" s="95">
        <v>3</v>
      </c>
      <c r="E16" s="51">
        <f>C16+D16</f>
        <v>10</v>
      </c>
      <c r="F16" s="94">
        <v>3</v>
      </c>
      <c r="G16" s="95">
        <v>0</v>
      </c>
      <c r="H16" s="51">
        <f>E16+F16+G16</f>
        <v>13</v>
      </c>
    </row>
    <row r="17" spans="2:8">
      <c r="B17" s="52" t="s">
        <v>21</v>
      </c>
      <c r="C17" s="53">
        <f>SUM(C13:C16)</f>
        <v>95</v>
      </c>
      <c r="D17" s="53">
        <f>SUM(D13:D16)</f>
        <v>11</v>
      </c>
      <c r="E17" s="53">
        <f>C17+D17</f>
        <v>106</v>
      </c>
      <c r="F17" s="53">
        <f>SUM(F13:F16)</f>
        <v>13</v>
      </c>
      <c r="G17" s="53">
        <f>SUM(G13:G16)</f>
        <v>0</v>
      </c>
      <c r="H17" s="51">
        <f>E17+F17+G17</f>
        <v>119</v>
      </c>
    </row>
    <row r="18" spans="2:8" ht="13.5" thickBot="1">
      <c r="B18" s="131" t="s">
        <v>36</v>
      </c>
      <c r="C18" s="131"/>
      <c r="D18" s="131"/>
      <c r="E18" s="131"/>
      <c r="F18" s="131"/>
      <c r="G18" s="131"/>
      <c r="H18" s="131"/>
    </row>
    <row r="19" spans="2:8" ht="13.5" thickBot="1">
      <c r="B19" s="49" t="s">
        <v>8</v>
      </c>
      <c r="C19" s="92">
        <v>2</v>
      </c>
      <c r="D19" s="93">
        <v>0</v>
      </c>
      <c r="E19" s="51">
        <f t="shared" ref="E19:E24" si="1">C19+D19</f>
        <v>2</v>
      </c>
      <c r="F19" s="51"/>
      <c r="G19" s="92">
        <v>0</v>
      </c>
      <c r="H19" s="51">
        <f t="shared" ref="H19:H23" si="2">E19+G19</f>
        <v>2</v>
      </c>
    </row>
    <row r="20" spans="2:8" ht="13.5" thickBot="1">
      <c r="B20" s="49" t="s">
        <v>9</v>
      </c>
      <c r="C20" s="94">
        <v>165</v>
      </c>
      <c r="D20" s="95">
        <v>0</v>
      </c>
      <c r="E20" s="51">
        <f t="shared" si="1"/>
        <v>165</v>
      </c>
      <c r="F20" s="51"/>
      <c r="G20" s="94">
        <v>2</v>
      </c>
      <c r="H20" s="51">
        <f t="shared" si="2"/>
        <v>167</v>
      </c>
    </row>
    <row r="21" spans="2:8" ht="13.5" thickBot="1">
      <c r="B21" s="49" t="s">
        <v>10</v>
      </c>
      <c r="C21" s="94">
        <v>226</v>
      </c>
      <c r="D21" s="95">
        <v>0</v>
      </c>
      <c r="E21" s="51">
        <f t="shared" si="1"/>
        <v>226</v>
      </c>
      <c r="F21" s="51"/>
      <c r="G21" s="94">
        <v>0</v>
      </c>
      <c r="H21" s="51">
        <f t="shared" si="2"/>
        <v>226</v>
      </c>
    </row>
    <row r="22" spans="2:8" ht="13.5" thickBot="1">
      <c r="B22" s="49" t="s">
        <v>37</v>
      </c>
      <c r="C22" s="94">
        <v>67</v>
      </c>
      <c r="D22" s="95">
        <v>0</v>
      </c>
      <c r="E22" s="51">
        <f t="shared" si="1"/>
        <v>67</v>
      </c>
      <c r="F22" s="51"/>
      <c r="G22" s="94">
        <v>0</v>
      </c>
      <c r="H22" s="51">
        <f t="shared" si="2"/>
        <v>67</v>
      </c>
    </row>
    <row r="23" spans="2:8" ht="13.5" thickBot="1">
      <c r="B23" s="49" t="s">
        <v>11</v>
      </c>
      <c r="C23" s="94">
        <v>49</v>
      </c>
      <c r="D23" s="95">
        <v>0</v>
      </c>
      <c r="E23" s="51">
        <f t="shared" si="1"/>
        <v>49</v>
      </c>
      <c r="F23" s="51"/>
      <c r="G23" s="94">
        <v>1</v>
      </c>
      <c r="H23" s="51">
        <f t="shared" si="2"/>
        <v>50</v>
      </c>
    </row>
    <row r="24" spans="2:8" ht="13.5" thickBot="1">
      <c r="B24" s="49" t="s">
        <v>12</v>
      </c>
      <c r="C24" s="94">
        <v>12</v>
      </c>
      <c r="D24" s="95">
        <v>0</v>
      </c>
      <c r="E24" s="51">
        <f t="shared" si="1"/>
        <v>12</v>
      </c>
      <c r="F24" s="51"/>
      <c r="G24" s="94">
        <v>0</v>
      </c>
      <c r="H24" s="51">
        <f>E24+G24</f>
        <v>12</v>
      </c>
    </row>
    <row r="25" spans="2:8">
      <c r="B25" s="52" t="s">
        <v>22</v>
      </c>
      <c r="C25" s="53">
        <f>SUM(C19:C24)</f>
        <v>521</v>
      </c>
      <c r="D25" s="53">
        <f>SUM(D19:D24)</f>
        <v>0</v>
      </c>
      <c r="E25" s="53">
        <f>C25+D25</f>
        <v>521</v>
      </c>
      <c r="F25" s="53"/>
      <c r="G25" s="53">
        <f>SUM(G19:G24)</f>
        <v>3</v>
      </c>
      <c r="H25" s="51">
        <f>E25+G25</f>
        <v>524</v>
      </c>
    </row>
    <row r="26" spans="2:8">
      <c r="B26" s="52" t="s">
        <v>0</v>
      </c>
      <c r="C26" s="54">
        <f>C17+C25</f>
        <v>616</v>
      </c>
      <c r="D26" s="54">
        <f>D17+D25</f>
        <v>11</v>
      </c>
      <c r="E26" s="54">
        <f>E17+E25</f>
        <v>627</v>
      </c>
      <c r="F26" s="54"/>
      <c r="G26" s="54">
        <f>G17+G25</f>
        <v>3</v>
      </c>
      <c r="H26" s="54">
        <f>H17+H25</f>
        <v>643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H25 B13:B24 C17:D18 E13:E24 H13:H24 F17:F24 G17:G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2025-01-17T13:06:34Z</dcterms:modified>
</cp:coreProperties>
</file>