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activeTab="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17" i="35" l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C15" i="8"/>
  <c r="C14" i="8"/>
  <c r="E17" i="8" l="1"/>
  <c r="E16" i="8"/>
  <c r="E15" i="8"/>
  <c r="E14" i="8"/>
  <c r="D18" i="8"/>
  <c r="C18" i="8"/>
  <c r="G18" i="8"/>
  <c r="F18" i="8"/>
  <c r="G25" i="57"/>
  <c r="D25" i="57"/>
  <c r="C25" i="57"/>
  <c r="E24" i="57"/>
  <c r="H24" i="57" s="1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F17" i="57"/>
  <c r="D17" i="57"/>
  <c r="C17" i="57"/>
  <c r="E16" i="57"/>
  <c r="H16" i="57" s="1"/>
  <c r="E15" i="57"/>
  <c r="H15" i="57" s="1"/>
  <c r="E14" i="57"/>
  <c r="H14" i="57" s="1"/>
  <c r="E13" i="57"/>
  <c r="H13" i="57" s="1"/>
  <c r="G25" i="56"/>
  <c r="D25" i="56"/>
  <c r="C25" i="56"/>
  <c r="E25" i="56" s="1"/>
  <c r="E24" i="56"/>
  <c r="H24" i="56" s="1"/>
  <c r="E23" i="56"/>
  <c r="H23" i="56" s="1"/>
  <c r="E22" i="56"/>
  <c r="H22" i="56" s="1"/>
  <c r="E21" i="56"/>
  <c r="H21" i="56" s="1"/>
  <c r="E20" i="56"/>
  <c r="H20" i="56" s="1"/>
  <c r="E19" i="56"/>
  <c r="H19" i="56" s="1"/>
  <c r="G17" i="56"/>
  <c r="G26" i="56" s="1"/>
  <c r="F17" i="56"/>
  <c r="D17" i="56"/>
  <c r="D26" i="56" s="1"/>
  <c r="C17" i="56"/>
  <c r="E16" i="56"/>
  <c r="H16" i="56" s="1"/>
  <c r="E15" i="56"/>
  <c r="H15" i="56" s="1"/>
  <c r="E14" i="56"/>
  <c r="H14" i="56" s="1"/>
  <c r="E13" i="56"/>
  <c r="H13" i="56" s="1"/>
  <c r="G25" i="55"/>
  <c r="D25" i="55"/>
  <c r="C25" i="55"/>
  <c r="E25" i="55" s="1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F17" i="55"/>
  <c r="D17" i="55"/>
  <c r="C17" i="55"/>
  <c r="C26" i="55" s="1"/>
  <c r="E16" i="55"/>
  <c r="H16" i="55" s="1"/>
  <c r="E15" i="55"/>
  <c r="H15" i="55" s="1"/>
  <c r="E14" i="55"/>
  <c r="H14" i="55" s="1"/>
  <c r="E13" i="55"/>
  <c r="H13" i="55" s="1"/>
  <c r="G25" i="54"/>
  <c r="D25" i="54"/>
  <c r="C25" i="54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G17" i="54"/>
  <c r="F17" i="54"/>
  <c r="D17" i="54"/>
  <c r="C17" i="54"/>
  <c r="C26" i="54" s="1"/>
  <c r="E16" i="54"/>
  <c r="H16" i="54" s="1"/>
  <c r="E15" i="54"/>
  <c r="H15" i="54" s="1"/>
  <c r="E14" i="54"/>
  <c r="H14" i="54" s="1"/>
  <c r="E13" i="54"/>
  <c r="H13" i="54" s="1"/>
  <c r="G25" i="53"/>
  <c r="D25" i="53"/>
  <c r="C25" i="53"/>
  <c r="E24" i="53"/>
  <c r="H24" i="53" s="1"/>
  <c r="E23" i="53"/>
  <c r="H23" i="53" s="1"/>
  <c r="E22" i="53"/>
  <c r="H22" i="53" s="1"/>
  <c r="E21" i="53"/>
  <c r="H21" i="53" s="1"/>
  <c r="E20" i="53"/>
  <c r="H20" i="53" s="1"/>
  <c r="E19" i="53"/>
  <c r="H19" i="53" s="1"/>
  <c r="G17" i="53"/>
  <c r="F17" i="53"/>
  <c r="D17" i="53"/>
  <c r="D26" i="53" s="1"/>
  <c r="C17" i="53"/>
  <c r="C26" i="53" s="1"/>
  <c r="E16" i="53"/>
  <c r="H16" i="53" s="1"/>
  <c r="E15" i="53"/>
  <c r="H15" i="53" s="1"/>
  <c r="E14" i="53"/>
  <c r="H14" i="53" s="1"/>
  <c r="E13" i="53"/>
  <c r="H13" i="53" s="1"/>
  <c r="G25" i="52"/>
  <c r="G26" i="52" s="1"/>
  <c r="E25" i="52"/>
  <c r="E24" i="52"/>
  <c r="H24" i="52" s="1"/>
  <c r="E23" i="52"/>
  <c r="H23" i="52" s="1"/>
  <c r="E22" i="52"/>
  <c r="H22" i="52" s="1"/>
  <c r="E21" i="52"/>
  <c r="H21" i="52" s="1"/>
  <c r="E20" i="52"/>
  <c r="H20" i="52" s="1"/>
  <c r="E19" i="52"/>
  <c r="H19" i="52" s="1"/>
  <c r="D17" i="52"/>
  <c r="D26" i="52" s="1"/>
  <c r="C17" i="52"/>
  <c r="C26" i="52" s="1"/>
  <c r="E16" i="52"/>
  <c r="H16" i="52" s="1"/>
  <c r="E15" i="52"/>
  <c r="H15" i="52" s="1"/>
  <c r="E14" i="52"/>
  <c r="H14" i="52" s="1"/>
  <c r="E13" i="52"/>
  <c r="H13" i="52" s="1"/>
  <c r="G25" i="51"/>
  <c r="D25" i="51"/>
  <c r="C25" i="51"/>
  <c r="E25" i="51" s="1"/>
  <c r="H25" i="51" s="1"/>
  <c r="E24" i="51"/>
  <c r="H24" i="51" s="1"/>
  <c r="E23" i="51"/>
  <c r="H23" i="51" s="1"/>
  <c r="E22" i="51"/>
  <c r="H22" i="51" s="1"/>
  <c r="E21" i="51"/>
  <c r="H21" i="51" s="1"/>
  <c r="E20" i="51"/>
  <c r="H20" i="51" s="1"/>
  <c r="E19" i="51"/>
  <c r="H19" i="51" s="1"/>
  <c r="G17" i="51"/>
  <c r="F17" i="51"/>
  <c r="D17" i="51"/>
  <c r="C17" i="51"/>
  <c r="E16" i="51"/>
  <c r="H16" i="51" s="1"/>
  <c r="E15" i="51"/>
  <c r="H15" i="51" s="1"/>
  <c r="E14" i="51"/>
  <c r="H14" i="51" s="1"/>
  <c r="E13" i="51"/>
  <c r="H13" i="51" s="1"/>
  <c r="G25" i="50"/>
  <c r="D25" i="50"/>
  <c r="C25" i="50"/>
  <c r="E24" i="50"/>
  <c r="H24" i="50" s="1"/>
  <c r="E23" i="50"/>
  <c r="H23" i="50" s="1"/>
  <c r="E22" i="50"/>
  <c r="H22" i="50" s="1"/>
  <c r="E21" i="50"/>
  <c r="H21" i="50" s="1"/>
  <c r="E20" i="50"/>
  <c r="H20" i="50" s="1"/>
  <c r="E19" i="50"/>
  <c r="H19" i="50" s="1"/>
  <c r="G17" i="50"/>
  <c r="F17" i="50"/>
  <c r="D17" i="50"/>
  <c r="C17" i="50"/>
  <c r="E17" i="50" s="1"/>
  <c r="E16" i="50"/>
  <c r="H16" i="50" s="1"/>
  <c r="E15" i="50"/>
  <c r="H15" i="50" s="1"/>
  <c r="E14" i="50"/>
  <c r="H14" i="50" s="1"/>
  <c r="E13" i="50"/>
  <c r="H13" i="50" s="1"/>
  <c r="G25" i="49"/>
  <c r="D25" i="49"/>
  <c r="C25" i="49"/>
  <c r="E25" i="49" s="1"/>
  <c r="E24" i="49"/>
  <c r="H24" i="49" s="1"/>
  <c r="E23" i="49"/>
  <c r="H23" i="49" s="1"/>
  <c r="E22" i="49"/>
  <c r="H22" i="49" s="1"/>
  <c r="E21" i="49"/>
  <c r="H21" i="49" s="1"/>
  <c r="E20" i="49"/>
  <c r="H20" i="49" s="1"/>
  <c r="E19" i="49"/>
  <c r="H19" i="49" s="1"/>
  <c r="G17" i="49"/>
  <c r="F17" i="49"/>
  <c r="D17" i="49"/>
  <c r="C17" i="49"/>
  <c r="E17" i="49" s="1"/>
  <c r="E16" i="49"/>
  <c r="H16" i="49" s="1"/>
  <c r="E15" i="49"/>
  <c r="H15" i="49" s="1"/>
  <c r="E14" i="49"/>
  <c r="H14" i="49" s="1"/>
  <c r="E13" i="49"/>
  <c r="H13" i="49" s="1"/>
  <c r="G25" i="47"/>
  <c r="D25" i="47"/>
  <c r="C25" i="47"/>
  <c r="E25" i="47" s="1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E19" i="47"/>
  <c r="H19" i="47" s="1"/>
  <c r="G17" i="47"/>
  <c r="F17" i="47"/>
  <c r="D17" i="47"/>
  <c r="C17" i="47"/>
  <c r="E17" i="47" s="1"/>
  <c r="E16" i="47"/>
  <c r="H16" i="47" s="1"/>
  <c r="E15" i="47"/>
  <c r="H15" i="47" s="1"/>
  <c r="E14" i="47"/>
  <c r="H14" i="47" s="1"/>
  <c r="E13" i="47"/>
  <c r="H13" i="47" s="1"/>
  <c r="G25" i="46"/>
  <c r="D25" i="46"/>
  <c r="C25" i="46"/>
  <c r="E25" i="46" s="1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E19" i="46"/>
  <c r="H19" i="46" s="1"/>
  <c r="G17" i="46"/>
  <c r="G26" i="46" s="1"/>
  <c r="F17" i="46"/>
  <c r="D17" i="46"/>
  <c r="C17" i="46"/>
  <c r="E16" i="46"/>
  <c r="H16" i="46" s="1"/>
  <c r="E15" i="46"/>
  <c r="H15" i="46" s="1"/>
  <c r="E14" i="46"/>
  <c r="H14" i="46" s="1"/>
  <c r="E13" i="46"/>
  <c r="H13" i="46" s="1"/>
  <c r="G25" i="45"/>
  <c r="D25" i="45"/>
  <c r="C25" i="45"/>
  <c r="E25" i="45" s="1"/>
  <c r="E24" i="45"/>
  <c r="H24" i="45" s="1"/>
  <c r="E23" i="45"/>
  <c r="H23" i="45" s="1"/>
  <c r="E22" i="45"/>
  <c r="H22" i="45" s="1"/>
  <c r="E21" i="45"/>
  <c r="H21" i="45" s="1"/>
  <c r="E20" i="45"/>
  <c r="H20" i="45" s="1"/>
  <c r="E19" i="45"/>
  <c r="H19" i="45" s="1"/>
  <c r="G17" i="45"/>
  <c r="G26" i="45" s="1"/>
  <c r="F17" i="45"/>
  <c r="D17" i="45"/>
  <c r="C17" i="45"/>
  <c r="E16" i="45"/>
  <c r="H16" i="45" s="1"/>
  <c r="E15" i="45"/>
  <c r="H15" i="45" s="1"/>
  <c r="E14" i="45"/>
  <c r="H14" i="45" s="1"/>
  <c r="E13" i="45"/>
  <c r="H13" i="45" s="1"/>
  <c r="G25" i="44"/>
  <c r="D25" i="44"/>
  <c r="C25" i="44"/>
  <c r="E24" i="44"/>
  <c r="H24" i="44" s="1"/>
  <c r="E23" i="44"/>
  <c r="H23" i="44" s="1"/>
  <c r="E22" i="44"/>
  <c r="H22" i="44" s="1"/>
  <c r="E21" i="44"/>
  <c r="H21" i="44" s="1"/>
  <c r="E20" i="44"/>
  <c r="H20" i="44" s="1"/>
  <c r="E19" i="44"/>
  <c r="H19" i="44" s="1"/>
  <c r="G17" i="44"/>
  <c r="F17" i="44"/>
  <c r="D17" i="44"/>
  <c r="C17" i="44"/>
  <c r="E16" i="44"/>
  <c r="H16" i="44" s="1"/>
  <c r="E15" i="44"/>
  <c r="H15" i="44" s="1"/>
  <c r="E14" i="44"/>
  <c r="H14" i="44" s="1"/>
  <c r="E13" i="44"/>
  <c r="H13" i="44" s="1"/>
  <c r="G25" i="43"/>
  <c r="D25" i="43"/>
  <c r="C25" i="43"/>
  <c r="E24" i="43"/>
  <c r="H24" i="43" s="1"/>
  <c r="E23" i="43"/>
  <c r="H23" i="43" s="1"/>
  <c r="E22" i="43"/>
  <c r="H22" i="43" s="1"/>
  <c r="E21" i="43"/>
  <c r="H21" i="43" s="1"/>
  <c r="E20" i="43"/>
  <c r="H20" i="43" s="1"/>
  <c r="E19" i="43"/>
  <c r="H19" i="43" s="1"/>
  <c r="G17" i="43"/>
  <c r="G26" i="43" s="1"/>
  <c r="F17" i="43"/>
  <c r="D17" i="43"/>
  <c r="C17" i="43"/>
  <c r="E16" i="43"/>
  <c r="H16" i="43" s="1"/>
  <c r="E15" i="43"/>
  <c r="H15" i="43" s="1"/>
  <c r="E14" i="43"/>
  <c r="H14" i="43" s="1"/>
  <c r="E13" i="43"/>
  <c r="H13" i="43" s="1"/>
  <c r="G25" i="42"/>
  <c r="D25" i="42"/>
  <c r="C25" i="42"/>
  <c r="E24" i="42"/>
  <c r="H24" i="42" s="1"/>
  <c r="E23" i="42"/>
  <c r="H23" i="42" s="1"/>
  <c r="E22" i="42"/>
  <c r="H22" i="42" s="1"/>
  <c r="E21" i="42"/>
  <c r="H21" i="42" s="1"/>
  <c r="E20" i="42"/>
  <c r="H20" i="42" s="1"/>
  <c r="E19" i="42"/>
  <c r="H19" i="42" s="1"/>
  <c r="G17" i="42"/>
  <c r="F17" i="42"/>
  <c r="D17" i="42"/>
  <c r="D26" i="42" s="1"/>
  <c r="C17" i="42"/>
  <c r="E16" i="42"/>
  <c r="H16" i="42" s="1"/>
  <c r="E15" i="42"/>
  <c r="H15" i="42" s="1"/>
  <c r="E14" i="42"/>
  <c r="H14" i="42" s="1"/>
  <c r="E13" i="42"/>
  <c r="H13" i="42" s="1"/>
  <c r="G25" i="41"/>
  <c r="D25" i="41"/>
  <c r="C25" i="41"/>
  <c r="E25" i="41" s="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E19" i="41"/>
  <c r="H19" i="41" s="1"/>
  <c r="G17" i="41"/>
  <c r="G26" i="41" s="1"/>
  <c r="F17" i="41"/>
  <c r="D17" i="41"/>
  <c r="C17" i="41"/>
  <c r="E17" i="41" s="1"/>
  <c r="E16" i="41"/>
  <c r="H16" i="41" s="1"/>
  <c r="E15" i="41"/>
  <c r="H15" i="41" s="1"/>
  <c r="E14" i="41"/>
  <c r="H14" i="41" s="1"/>
  <c r="E13" i="41"/>
  <c r="H13" i="41" s="1"/>
  <c r="G25" i="40"/>
  <c r="D25" i="40"/>
  <c r="C25" i="40"/>
  <c r="E25" i="40" s="1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E19" i="40"/>
  <c r="H19" i="40" s="1"/>
  <c r="G17" i="40"/>
  <c r="F17" i="40"/>
  <c r="D17" i="40"/>
  <c r="D26" i="40" s="1"/>
  <c r="C17" i="40"/>
  <c r="E16" i="40"/>
  <c r="H16" i="40" s="1"/>
  <c r="E15" i="40"/>
  <c r="H15" i="40" s="1"/>
  <c r="E14" i="40"/>
  <c r="H14" i="40" s="1"/>
  <c r="E13" i="40"/>
  <c r="H13" i="40" s="1"/>
  <c r="G25" i="39"/>
  <c r="D25" i="39"/>
  <c r="C25" i="39"/>
  <c r="E25" i="39" s="1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E19" i="39"/>
  <c r="H19" i="39" s="1"/>
  <c r="G17" i="39"/>
  <c r="G26" i="39" s="1"/>
  <c r="F17" i="39"/>
  <c r="D17" i="39"/>
  <c r="C17" i="39"/>
  <c r="E17" i="39" s="1"/>
  <c r="E16" i="39"/>
  <c r="H16" i="39" s="1"/>
  <c r="E15" i="39"/>
  <c r="H15" i="39" s="1"/>
  <c r="E14" i="39"/>
  <c r="H14" i="39" s="1"/>
  <c r="E13" i="39"/>
  <c r="H13" i="39" s="1"/>
  <c r="G25" i="38"/>
  <c r="D25" i="38"/>
  <c r="C25" i="38"/>
  <c r="E24" i="38"/>
  <c r="H24" i="38" s="1"/>
  <c r="E23" i="38"/>
  <c r="H23" i="38" s="1"/>
  <c r="E22" i="38"/>
  <c r="H22" i="38" s="1"/>
  <c r="E21" i="38"/>
  <c r="H21" i="38" s="1"/>
  <c r="E20" i="38"/>
  <c r="H20" i="38" s="1"/>
  <c r="E19" i="38"/>
  <c r="H19" i="38" s="1"/>
  <c r="G17" i="38"/>
  <c r="F17" i="38"/>
  <c r="D17" i="38"/>
  <c r="C17" i="38"/>
  <c r="C26" i="38" s="1"/>
  <c r="E16" i="38"/>
  <c r="H16" i="38" s="1"/>
  <c r="E15" i="38"/>
  <c r="H15" i="38" s="1"/>
  <c r="E14" i="38"/>
  <c r="H14" i="38" s="1"/>
  <c r="E13" i="38"/>
  <c r="H13" i="38" s="1"/>
  <c r="G25" i="37"/>
  <c r="D25" i="37"/>
  <c r="C25" i="37"/>
  <c r="E25" i="37" s="1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G26" i="37" s="1"/>
  <c r="F17" i="37"/>
  <c r="D17" i="37"/>
  <c r="D26" i="37" s="1"/>
  <c r="C17" i="37"/>
  <c r="E16" i="37"/>
  <c r="H16" i="37" s="1"/>
  <c r="E15" i="37"/>
  <c r="H15" i="37" s="1"/>
  <c r="E14" i="37"/>
  <c r="H14" i="37" s="1"/>
  <c r="E13" i="37"/>
  <c r="H13" i="37" s="1"/>
  <c r="G25" i="36"/>
  <c r="D25" i="36"/>
  <c r="C25" i="36"/>
  <c r="E25" i="36" s="1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E19" i="36"/>
  <c r="H19" i="36" s="1"/>
  <c r="G17" i="36"/>
  <c r="G26" i="36" s="1"/>
  <c r="F17" i="36"/>
  <c r="D17" i="36"/>
  <c r="C17" i="36"/>
  <c r="E16" i="36"/>
  <c r="H16" i="36" s="1"/>
  <c r="E15" i="36"/>
  <c r="H15" i="36" s="1"/>
  <c r="E14" i="36"/>
  <c r="H14" i="36" s="1"/>
  <c r="E13" i="36"/>
  <c r="H13" i="36" s="1"/>
  <c r="G25" i="35"/>
  <c r="D25" i="35"/>
  <c r="C25" i="35"/>
  <c r="E24" i="35"/>
  <c r="H24" i="35" s="1"/>
  <c r="E23" i="35"/>
  <c r="H23" i="35" s="1"/>
  <c r="E22" i="35"/>
  <c r="H22" i="35" s="1"/>
  <c r="E21" i="35"/>
  <c r="H21" i="35" s="1"/>
  <c r="E20" i="35"/>
  <c r="H20" i="35" s="1"/>
  <c r="E19" i="35"/>
  <c r="H19" i="35" s="1"/>
  <c r="G17" i="35"/>
  <c r="D17" i="35"/>
  <c r="C17" i="35"/>
  <c r="E16" i="35"/>
  <c r="H16" i="35" s="1"/>
  <c r="E15" i="35"/>
  <c r="H15" i="35" s="1"/>
  <c r="E14" i="35"/>
  <c r="H14" i="35" s="1"/>
  <c r="E13" i="35"/>
  <c r="H13" i="35" s="1"/>
  <c r="G25" i="34"/>
  <c r="D25" i="34"/>
  <c r="C25" i="34"/>
  <c r="E25" i="34" s="1"/>
  <c r="E24" i="34"/>
  <c r="H24" i="34" s="1"/>
  <c r="E23" i="34"/>
  <c r="H23" i="34" s="1"/>
  <c r="E22" i="34"/>
  <c r="H22" i="34" s="1"/>
  <c r="E21" i="34"/>
  <c r="H21" i="34" s="1"/>
  <c r="E20" i="34"/>
  <c r="H20" i="34" s="1"/>
  <c r="E19" i="34"/>
  <c r="H19" i="34" s="1"/>
  <c r="G17" i="34"/>
  <c r="F17" i="34"/>
  <c r="D17" i="34"/>
  <c r="C17" i="34"/>
  <c r="C26" i="34" s="1"/>
  <c r="E16" i="34"/>
  <c r="H16" i="34" s="1"/>
  <c r="E15" i="34"/>
  <c r="H15" i="34" s="1"/>
  <c r="E14" i="34"/>
  <c r="H14" i="34" s="1"/>
  <c r="E13" i="34"/>
  <c r="H13" i="34" s="1"/>
  <c r="G25" i="33"/>
  <c r="D25" i="33"/>
  <c r="C25" i="33"/>
  <c r="E25" i="33" s="1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E19" i="33"/>
  <c r="H19" i="33" s="1"/>
  <c r="G17" i="33"/>
  <c r="G26" i="33" s="1"/>
  <c r="F17" i="33"/>
  <c r="D17" i="33"/>
  <c r="C17" i="33"/>
  <c r="E17" i="33" s="1"/>
  <c r="E16" i="33"/>
  <c r="H16" i="33" s="1"/>
  <c r="E15" i="33"/>
  <c r="H15" i="33" s="1"/>
  <c r="E14" i="33"/>
  <c r="H14" i="33" s="1"/>
  <c r="E13" i="33"/>
  <c r="H13" i="33" s="1"/>
  <c r="G25" i="31"/>
  <c r="D25" i="31"/>
  <c r="C25" i="31"/>
  <c r="E25" i="31" s="1"/>
  <c r="E24" i="31"/>
  <c r="H24" i="31" s="1"/>
  <c r="E23" i="31"/>
  <c r="H23" i="31" s="1"/>
  <c r="E22" i="31"/>
  <c r="H22" i="31" s="1"/>
  <c r="E21" i="31"/>
  <c r="H21" i="31" s="1"/>
  <c r="E20" i="31"/>
  <c r="H20" i="31" s="1"/>
  <c r="E19" i="31"/>
  <c r="H19" i="31" s="1"/>
  <c r="G17" i="31"/>
  <c r="F17" i="31"/>
  <c r="D17" i="31"/>
  <c r="D26" i="31" s="1"/>
  <c r="C17" i="31"/>
  <c r="E16" i="31"/>
  <c r="H16" i="31" s="1"/>
  <c r="E15" i="31"/>
  <c r="H15" i="31" s="1"/>
  <c r="E14" i="31"/>
  <c r="H14" i="31" s="1"/>
  <c r="E13" i="31"/>
  <c r="H13" i="31" s="1"/>
  <c r="G26" i="42" l="1"/>
  <c r="E25" i="42"/>
  <c r="H25" i="42" s="1"/>
  <c r="C26" i="42"/>
  <c r="H25" i="56"/>
  <c r="C26" i="56"/>
  <c r="G26" i="55"/>
  <c r="D26" i="55"/>
  <c r="G26" i="54"/>
  <c r="D26" i="54"/>
  <c r="E25" i="54"/>
  <c r="H25" i="54" s="1"/>
  <c r="G26" i="53"/>
  <c r="E25" i="53"/>
  <c r="H25" i="53" s="1"/>
  <c r="H25" i="52"/>
  <c r="G26" i="51"/>
  <c r="C26" i="51"/>
  <c r="D26" i="51"/>
  <c r="G26" i="50"/>
  <c r="E25" i="50"/>
  <c r="H25" i="50" s="1"/>
  <c r="D26" i="50"/>
  <c r="G26" i="49"/>
  <c r="H25" i="49"/>
  <c r="D26" i="49"/>
  <c r="G26" i="57"/>
  <c r="C26" i="57"/>
  <c r="E25" i="57"/>
  <c r="H25" i="57" s="1"/>
  <c r="D26" i="57"/>
  <c r="G26" i="47"/>
  <c r="D26" i="47"/>
  <c r="C26" i="46"/>
  <c r="D26" i="46"/>
  <c r="H25" i="45"/>
  <c r="C26" i="45"/>
  <c r="D26" i="45"/>
  <c r="G26" i="44"/>
  <c r="E25" i="44"/>
  <c r="H25" i="44" s="1"/>
  <c r="C26" i="44"/>
  <c r="D26" i="44"/>
  <c r="D26" i="43"/>
  <c r="E25" i="43"/>
  <c r="H25" i="43" s="1"/>
  <c r="C26" i="43"/>
  <c r="D26" i="41"/>
  <c r="G26" i="40"/>
  <c r="C26" i="40"/>
  <c r="D26" i="39"/>
  <c r="G26" i="38"/>
  <c r="E25" i="38"/>
  <c r="H25" i="38" s="1"/>
  <c r="D26" i="38"/>
  <c r="H25" i="37"/>
  <c r="C26" i="37"/>
  <c r="C26" i="36"/>
  <c r="D26" i="36"/>
  <c r="G26" i="35"/>
  <c r="E25" i="35"/>
  <c r="H25" i="35" s="1"/>
  <c r="D26" i="35"/>
  <c r="C26" i="35"/>
  <c r="H25" i="34"/>
  <c r="G26" i="34"/>
  <c r="D26" i="34"/>
  <c r="E18" i="8"/>
  <c r="H18" i="8" s="1"/>
  <c r="D26" i="33"/>
  <c r="G26" i="31"/>
  <c r="C26" i="31"/>
  <c r="E17" i="57"/>
  <c r="E17" i="56"/>
  <c r="E17" i="55"/>
  <c r="E17" i="54"/>
  <c r="E17" i="53"/>
  <c r="E17" i="52"/>
  <c r="E17" i="51"/>
  <c r="H17" i="50"/>
  <c r="C26" i="50"/>
  <c r="H17" i="49"/>
  <c r="H26" i="49" s="1"/>
  <c r="E26" i="49"/>
  <c r="C26" i="49"/>
  <c r="H17" i="47"/>
  <c r="H26" i="47" s="1"/>
  <c r="E26" i="47"/>
  <c r="C26" i="47"/>
  <c r="E17" i="46"/>
  <c r="E17" i="45"/>
  <c r="E17" i="44"/>
  <c r="E17" i="43"/>
  <c r="E17" i="42"/>
  <c r="E26" i="41"/>
  <c r="H17" i="41"/>
  <c r="H26" i="41" s="1"/>
  <c r="C26" i="41"/>
  <c r="E17" i="40"/>
  <c r="E26" i="39"/>
  <c r="H17" i="39"/>
  <c r="H26" i="39" s="1"/>
  <c r="C26" i="39"/>
  <c r="E17" i="38"/>
  <c r="E17" i="37"/>
  <c r="E17" i="36"/>
  <c r="E17" i="35"/>
  <c r="E17" i="34"/>
  <c r="E26" i="33"/>
  <c r="H17" i="33"/>
  <c r="H26" i="33" s="1"/>
  <c r="C26" i="33"/>
  <c r="H25" i="31"/>
  <c r="E17" i="31"/>
  <c r="E26" i="50" l="1"/>
  <c r="H26" i="50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<sst xmlns="http://schemas.openxmlformats.org/spreadsheetml/2006/main" count="958" uniqueCount="68">
  <si>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</si>
  <si>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</si>
  <si>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</si>
  <si>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</si>
  <si>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</si>
  <si>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</si>
  <si>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</si>
  <si>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</si>
  <si>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</si>
  <si>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</si>
  <si>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</si>
  <si>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</si>
  <si>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</si>
  <si>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</si>
  <si>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</si>
  <si>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</si>
  <si>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</si>
  <si>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</si>
  <si>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</si>
  <si>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</si>
  <si>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</si>
  <si>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</si>
  <si>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</si>
  <si>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</si>
  <si>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</si>
  <si>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</si>
  <si>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</si>
  <si>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</si>
  <si>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</si>
  <si>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</si>
  <si>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</si>
  <si>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</si>
  <si>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</si>
  <si>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</si>
  <si>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</si>
  <si>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</si>
  <si>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</si>
  <si>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</si>
  <si>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</si>
  <si>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Data de referência: 30/4/2024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</si>
  <si>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</si>
  <si>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</si>
  <si>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</si>
  <si>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</si>
  <si>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</si>
  <si>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</si>
  <si>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</si>
  <si>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</si>
  <si>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</si>
  <si>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</si>
  <si>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</si>
  <si>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</si>
  <si>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</si>
  <si>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</si>
  <si>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</si>
  <si>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</si>
  <si>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</si>
  <si>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</si>
  <si>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</si>
  <si>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</si>
  <si>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</si>
  <si>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</si>
  <si>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</si>
  <si>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</si>
  <si>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</si>
  <si>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Coordenadoria de Informações Funcionais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</si>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</sst>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11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theme="1"/>
      <name val="Calibri"/>
    </font>
    <font>
      <sz val="9"/>
      <color theme="1"/>
      <name val="Arial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scheme val="minor"/>
    </font>
    <font>
      <sz val="10"/>
      <color indexed="8"/>
      <name val="Arial"/>
      <charset val="1"/>
    </font>
    <font>
      <sz val="10"/>
      <color indexed="8"/>
      <name val="Arial"/>
      <family val="2"/>
      <charset val="1"/>
    </font>
  </fonts>
  <fills count="9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</fills>
  <borders count="14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42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109" fillId="0" borderId="0"/>
    <xf numFmtId="0" fontId="110" fillId="30" borderId="0"/>
    <xf numFmtId="0" fontId="110" fillId="31" borderId="0"/>
    <xf numFmtId="0" fontId="110" fillId="32" borderId="0"/>
    <xf numFmtId="0" fontId="110" fillId="33" borderId="0"/>
    <xf numFmtId="0" fontId="110" fillId="34" borderId="0"/>
    <xf numFmtId="0" fontId="110" fillId="35" borderId="0"/>
    <xf numFmtId="0" fontId="110" fillId="30" borderId="0"/>
    <xf numFmtId="0" fontId="110" fillId="30" borderId="0"/>
    <xf numFmtId="0" fontId="110" fillId="30" borderId="0"/>
    <xf numFmtId="0" fontId="110" fillId="30" borderId="0"/>
    <xf numFmtId="0" fontId="110" fillId="31" borderId="0"/>
    <xf numFmtId="0" fontId="110" fillId="31" borderId="0"/>
    <xf numFmtId="0" fontId="110" fillId="31" borderId="0"/>
    <xf numFmtId="0" fontId="110" fillId="31" borderId="0"/>
    <xf numFmtId="0" fontId="110" fillId="32" borderId="0"/>
    <xf numFmtId="0" fontId="110" fillId="32" borderId="0"/>
    <xf numFmtId="0" fontId="110" fillId="32" borderId="0"/>
    <xf numFmtId="0" fontId="110" fillId="32" borderId="0"/>
    <xf numFmtId="0" fontId="110" fillId="33" borderId="0"/>
    <xf numFmtId="0" fontId="110" fillId="33" borderId="0"/>
    <xf numFmtId="0" fontId="110" fillId="33" borderId="0"/>
    <xf numFmtId="0" fontId="110" fillId="33" borderId="0"/>
    <xf numFmtId="0" fontId="110" fillId="34" borderId="0"/>
    <xf numFmtId="0" fontId="110" fillId="34" borderId="0"/>
    <xf numFmtId="0" fontId="110" fillId="34" borderId="0"/>
    <xf numFmtId="0" fontId="110" fillId="34" borderId="0"/>
    <xf numFmtId="0" fontId="110" fillId="35" borderId="0"/>
    <xf numFmtId="0" fontId="110" fillId="35" borderId="0"/>
    <xf numFmtId="0" fontId="110" fillId="35" borderId="0"/>
    <xf numFmtId="0" fontId="110" fillId="36" borderId="0"/>
    <xf numFmtId="0" fontId="110" fillId="37" borderId="0"/>
    <xf numFmtId="0" fontId="110" fillId="38" borderId="0"/>
    <xf numFmtId="0" fontId="110" fillId="39" borderId="0"/>
    <xf numFmtId="0" fontId="110" fillId="33" borderId="0"/>
    <xf numFmtId="0" fontId="110" fillId="37" borderId="0"/>
    <xf numFmtId="0" fontId="110" fillId="40" borderId="0"/>
    <xf numFmtId="0" fontId="110" fillId="37" borderId="0"/>
    <xf numFmtId="0" fontId="110" fillId="37" borderId="0"/>
    <xf numFmtId="0" fontId="110" fillId="37" borderId="0"/>
    <xf numFmtId="0" fontId="110" fillId="37" borderId="0"/>
    <xf numFmtId="0" fontId="110" fillId="38" borderId="0"/>
    <xf numFmtId="0" fontId="110" fillId="38" borderId="0"/>
    <xf numFmtId="0" fontId="110" fillId="38" borderId="0"/>
    <xf numFmtId="0" fontId="110" fillId="38" borderId="0"/>
    <xf numFmtId="0" fontId="110" fillId="39" borderId="0"/>
    <xf numFmtId="0" fontId="110" fillId="39" borderId="0"/>
    <xf numFmtId="0" fontId="110" fillId="39" borderId="0"/>
    <xf numFmtId="0" fontId="110" fillId="39" borderId="0"/>
    <xf numFmtId="0" fontId="110" fillId="33" borderId="0"/>
    <xf numFmtId="0" fontId="110" fillId="33" borderId="0"/>
    <xf numFmtId="0" fontId="110" fillId="33" borderId="0"/>
    <xf numFmtId="0" fontId="110" fillId="33" borderId="0"/>
    <xf numFmtId="0" fontId="110" fillId="37" borderId="0"/>
    <xf numFmtId="0" fontId="110" fillId="37" borderId="0"/>
    <xf numFmtId="0" fontId="110" fillId="37" borderId="0"/>
    <xf numFmtId="0" fontId="110" fillId="37" borderId="0"/>
    <xf numFmtId="0" fontId="110" fillId="40" borderId="0"/>
    <xf numFmtId="0" fontId="110" fillId="40" borderId="0"/>
    <xf numFmtId="0" fontId="110" fillId="40" borderId="0"/>
    <xf numFmtId="0" fontId="110" fillId="40" borderId="0"/>
    <xf numFmtId="0" fontId="111" fillId="41" borderId="0"/>
    <xf numFmtId="0" fontId="111" fillId="38" borderId="0"/>
    <xf numFmtId="0" fontId="111" fillId="39" borderId="0"/>
    <xf numFmtId="0" fontId="111" fillId="42" borderId="0"/>
    <xf numFmtId="0" fontId="111" fillId="43" borderId="0"/>
    <xf numFmtId="0" fontId="111" fillId="44" borderId="0"/>
    <xf numFmtId="0" fontId="111" fillId="41" borderId="0"/>
    <xf numFmtId="0" fontId="111" fillId="41" borderId="0"/>
    <xf numFmtId="0" fontId="111" fillId="41" borderId="0"/>
    <xf numFmtId="0" fontId="111" fillId="41" borderId="0"/>
    <xf numFmtId="0" fontId="111" fillId="38" borderId="0"/>
    <xf numFmtId="0" fontId="111" fillId="38" borderId="0"/>
    <xf numFmtId="0" fontId="111" fillId="38" borderId="0"/>
    <xf numFmtId="0" fontId="111" fillId="38" borderId="0"/>
    <xf numFmtId="0" fontId="111" fillId="39" borderId="0"/>
    <xf numFmtId="0" fontId="111" fillId="39" borderId="0"/>
    <xf numFmtId="0" fontId="111" fillId="39" borderId="0"/>
    <xf numFmtId="0" fontId="111" fillId="39" borderId="0"/>
    <xf numFmtId="0" fontId="111" fillId="42" borderId="0"/>
    <xf numFmtId="0" fontId="111" fillId="42" borderId="0"/>
    <xf numFmtId="0" fontId="111" fillId="42" borderId="0"/>
    <xf numFmtId="0" fontId="111" fillId="42" borderId="0"/>
    <xf numFmtId="0" fontId="111" fillId="43" borderId="0"/>
    <xf numFmtId="0" fontId="111" fillId="43" borderId="0"/>
    <xf numFmtId="0" fontId="111" fillId="43" borderId="0"/>
    <xf numFmtId="0" fontId="111" fillId="43" borderId="0"/>
    <xf numFmtId="0" fontId="111" fillId="44" borderId="0"/>
    <xf numFmtId="0" fontId="111" fillId="44" borderId="0"/>
    <xf numFmtId="0" fontId="111" fillId="44" borderId="0"/>
    <xf numFmtId="0" fontId="111" fillId="44" borderId="0"/>
    <xf numFmtId="0" fontId="111" fillId="45" borderId="0"/>
    <xf numFmtId="0" fontId="111" fillId="46" borderId="0"/>
    <xf numFmtId="0" fontId="111" fillId="47" borderId="0"/>
    <xf numFmtId="0" fontId="111" fillId="42" borderId="0"/>
    <xf numFmtId="0" fontId="111" fillId="43" borderId="0"/>
    <xf numFmtId="0" fontId="111" fillId="48" borderId="0"/>
    <xf numFmtId="180" fontId="112" fillId="0" borderId="25"/>
    <xf numFmtId="0" fontId="113" fillId="31" borderId="0"/>
    <xf numFmtId="180" fontId="114" fillId="0" borderId="0">
      <alignment vertical="top"/>
    </xf>
    <xf numFmtId="180" fontId="115" fillId="0" borderId="0">
      <alignment horizontal="right"/>
    </xf>
    <xf numFmtId="180" fontId="115" fillId="0" borderId="0">
      <alignment horizontal="left"/>
    </xf>
    <xf numFmtId="0" fontId="116" fillId="32" borderId="0"/>
    <xf numFmtId="0" fontId="116" fillId="32" borderId="0"/>
    <xf numFmtId="0" fontId="116" fillId="32" borderId="0"/>
    <xf numFmtId="0" fontId="116" fillId="32" borderId="0"/>
    <xf numFmtId="2" fontId="117" fillId="0" borderId="0">
      <protection locked="0"/>
    </xf>
    <xf numFmtId="2" fontId="118" fillId="0" borderId="0">
      <protection locked="0"/>
    </xf>
    <xf numFmtId="0" fontId="119" fillId="0" borderId="0"/>
    <xf numFmtId="0" fontId="120" fillId="0" borderId="0"/>
    <xf numFmtId="0" fontId="121" fillId="36" borderId="26"/>
    <xf numFmtId="0" fontId="121" fillId="36" borderId="26"/>
    <xf numFmtId="0" fontId="121" fillId="36" borderId="26"/>
    <xf numFmtId="0" fontId="121" fillId="36" borderId="26"/>
    <xf numFmtId="0" fontId="121" fillId="36" borderId="26"/>
    <xf numFmtId="0" fontId="122" fillId="0" borderId="0">
      <alignment vertical="center"/>
    </xf>
    <xf numFmtId="0" fontId="123" fillId="49" borderId="27"/>
    <xf numFmtId="0" fontId="123" fillId="49" borderId="27"/>
    <xf numFmtId="0" fontId="123" fillId="49" borderId="27"/>
    <xf numFmtId="0" fontId="123" fillId="49" borderId="27"/>
    <xf numFmtId="0" fontId="124" fillId="0" borderId="28"/>
    <xf numFmtId="0" fontId="124" fillId="0" borderId="28"/>
    <xf numFmtId="0" fontId="124" fillId="0" borderId="28"/>
    <xf numFmtId="0" fontId="124" fillId="0" borderId="28"/>
    <xf numFmtId="0" fontId="123" fillId="49" borderId="27"/>
    <xf numFmtId="4" fontId="110" fillId="0" borderId="0"/>
    <xf numFmtId="181" fontId="125" fillId="0" borderId="0"/>
    <xf numFmtId="181" fontId="125" fillId="0" borderId="0"/>
    <xf numFmtId="3" fontId="110" fillId="0" borderId="0"/>
    <xf numFmtId="182" fontId="110" fillId="0" borderId="0"/>
    <xf numFmtId="0" fontId="110" fillId="0" borderId="0"/>
    <xf numFmtId="0" fontId="110" fillId="0" borderId="0"/>
    <xf numFmtId="168" fontId="110" fillId="0" borderId="0"/>
    <xf numFmtId="183" fontId="110" fillId="0" borderId="0"/>
    <xf numFmtId="0" fontId="111" fillId="45" borderId="0"/>
    <xf numFmtId="0" fontId="111" fillId="45" borderId="0"/>
    <xf numFmtId="0" fontId="111" fillId="45" borderId="0"/>
    <xf numFmtId="0" fontId="111" fillId="45" borderId="0"/>
    <xf numFmtId="0" fontId="111" fillId="46" borderId="0"/>
    <xf numFmtId="0" fontId="111" fillId="46" borderId="0"/>
    <xf numFmtId="0" fontId="111" fillId="46" borderId="0"/>
    <xf numFmtId="0" fontId="111" fillId="46" borderId="0"/>
    <xf numFmtId="0" fontId="111" fillId="47" borderId="0"/>
    <xf numFmtId="0" fontId="111" fillId="47" borderId="0"/>
    <xf numFmtId="0" fontId="111" fillId="47" borderId="0"/>
    <xf numFmtId="0" fontId="111" fillId="47" borderId="0"/>
    <xf numFmtId="0" fontId="111" fillId="42" borderId="0"/>
    <xf numFmtId="0" fontId="111" fillId="42" borderId="0"/>
    <xf numFmtId="0" fontId="111" fillId="42" borderId="0"/>
    <xf numFmtId="0" fontId="111" fillId="42" borderId="0"/>
    <xf numFmtId="0" fontId="111" fillId="43" borderId="0"/>
    <xf numFmtId="0" fontId="111" fillId="43" borderId="0"/>
    <xf numFmtId="0" fontId="111" fillId="43" borderId="0"/>
    <xf numFmtId="0" fontId="111" fillId="43" borderId="0"/>
    <xf numFmtId="0" fontId="111" fillId="48" borderId="0"/>
    <xf numFmtId="0" fontId="111" fillId="48" borderId="0"/>
    <xf numFmtId="0" fontId="111" fillId="48" borderId="0"/>
    <xf numFmtId="0" fontId="111" fillId="48" borderId="0"/>
    <xf numFmtId="0" fontId="126" fillId="35" borderId="26"/>
    <xf numFmtId="0" fontId="126" fillId="35" borderId="26"/>
    <xf numFmtId="0" fontId="126" fillId="35" borderId="26"/>
    <xf numFmtId="0" fontId="126" fillId="36" borderId="26"/>
    <xf numFmtId="184" fontId="125" fillId="0" borderId="0"/>
    <xf numFmtId="0" fontId="125" fillId="0" borderId="0"/>
    <xf numFmtId="0" fontId="127" fillId="0" borderId="0"/>
    <xf numFmtId="0" fontId="128" fillId="0" borderId="29">
      <alignment horizontal="center"/>
    </xf>
    <xf numFmtId="2" fontId="110" fillId="0" borderId="0"/>
    <xf numFmtId="2" fontId="110" fillId="0" borderId="0"/>
    <xf numFmtId="0" fontId="129" fillId="0" borderId="0">
      <alignment horizontal="left"/>
    </xf>
    <xf numFmtId="0" fontId="116" fillId="32" borderId="0"/>
    <xf numFmtId="0" fontId="130" fillId="0" borderId="0">
      <alignment horizontal="center"/>
    </xf>
    <xf numFmtId="0" fontId="131" fillId="0" borderId="30"/>
    <xf numFmtId="0" fontId="132" fillId="0" borderId="31"/>
    <xf numFmtId="0" fontId="133" fillId="0" borderId="32"/>
    <xf numFmtId="0" fontId="133" fillId="0" borderId="0"/>
    <xf numFmtId="0" fontId="130" fillId="0" borderId="0">
      <alignment horizontal="center" textRotation="90"/>
    </xf>
    <xf numFmtId="0" fontId="113" fillId="31" borderId="0"/>
    <xf numFmtId="0" fontId="113" fillId="31" borderId="0"/>
    <xf numFmtId="0" fontId="113" fillId="31" borderId="0"/>
    <xf numFmtId="0" fontId="113" fillId="31" borderId="0"/>
    <xf numFmtId="0" fontId="112" fillId="0" borderId="0"/>
    <xf numFmtId="0" fontId="126" fillId="35" borderId="26"/>
    <xf numFmtId="171" fontId="110" fillId="0" borderId="0"/>
    <xf numFmtId="0" fontId="124" fillId="0" borderId="28"/>
    <xf numFmtId="185" fontId="125" fillId="0" borderId="0"/>
    <xf numFmtId="182" fontId="110" fillId="0" borderId="0"/>
    <xf numFmtId="0" fontId="134" fillId="50" borderId="0"/>
    <xf numFmtId="0" fontId="134" fillId="50" borderId="0"/>
    <xf numFmtId="0" fontId="134" fillId="50" borderId="0"/>
    <xf numFmtId="0" fontId="134" fillId="50" borderId="0"/>
    <xf numFmtId="0" fontId="134" fillId="5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/>
    <xf numFmtId="0" fontId="1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51" borderId="33"/>
    <xf numFmtId="0" fontId="125" fillId="51" borderId="33"/>
    <xf numFmtId="0" fontId="125" fillId="51" borderId="33"/>
    <xf numFmtId="0" fontId="125" fillId="51" borderId="33"/>
    <xf numFmtId="0" fontId="125" fillId="51" borderId="33"/>
    <xf numFmtId="0" fontId="135" fillId="36" borderId="34"/>
    <xf numFmtId="173" fontId="117" fillId="0" borderId="0">
      <protection locked="0"/>
    </xf>
    <xf numFmtId="186" fontId="117" fillId="0" borderId="0">
      <protection locked="0"/>
    </xf>
    <xf numFmtId="9" fontId="125" fillId="0" borderId="0"/>
    <xf numFmtId="9" fontId="136" fillId="0" borderId="0"/>
    <xf numFmtId="9" fontId="110" fillId="0" borderId="0"/>
    <xf numFmtId="9" fontId="125" fillId="0" borderId="0"/>
    <xf numFmtId="9" fontId="110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0" fontId="137" fillId="0" borderId="0"/>
    <xf numFmtId="187" fontId="137" fillId="0" borderId="0"/>
    <xf numFmtId="0" fontId="115" fillId="0" borderId="0"/>
    <xf numFmtId="0" fontId="135" fillId="36" borderId="34"/>
    <xf numFmtId="0" fontId="135" fillId="36" borderId="34"/>
    <xf numFmtId="0" fontId="135" fillId="36" borderId="34"/>
    <xf numFmtId="0" fontId="135" fillId="36" borderId="34"/>
    <xf numFmtId="188" fontId="110" fillId="0" borderId="0"/>
    <xf numFmtId="188" fontId="138" fillId="0" borderId="35"/>
    <xf numFmtId="175" fontId="125" fillId="0" borderId="0">
      <protection locked="0"/>
    </xf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10" fillId="0" borderId="0"/>
    <xf numFmtId="189" fontId="125" fillId="0" borderId="0"/>
    <xf numFmtId="181" fontId="125" fillId="0" borderId="0"/>
    <xf numFmtId="0" fontId="125" fillId="0" borderId="0"/>
    <xf numFmtId="181" fontId="125" fillId="0" borderId="0"/>
    <xf numFmtId="181" fontId="12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177" fontId="110" fillId="0" borderId="0"/>
    <xf numFmtId="178" fontId="110" fillId="0" borderId="0"/>
    <xf numFmtId="0" fontId="140" fillId="0" borderId="0"/>
    <xf numFmtId="0" fontId="141" fillId="0" borderId="36"/>
    <xf numFmtId="0" fontId="131" fillId="0" borderId="30"/>
    <xf numFmtId="0" fontId="131" fillId="0" borderId="30"/>
    <xf numFmtId="0" fontId="131" fillId="0" borderId="30"/>
    <xf numFmtId="0" fontId="131" fillId="0" borderId="30"/>
    <xf numFmtId="0" fontId="131" fillId="0" borderId="30"/>
    <xf numFmtId="0" fontId="142" fillId="0" borderId="0"/>
    <xf numFmtId="0" fontId="140" fillId="0" borderId="0"/>
    <xf numFmtId="0" fontId="132" fillId="0" borderId="31"/>
    <xf numFmtId="0" fontId="132" fillId="0" borderId="31"/>
    <xf numFmtId="0" fontId="132" fillId="0" borderId="31"/>
    <xf numFmtId="0" fontId="132" fillId="0" borderId="31"/>
    <xf numFmtId="0" fontId="133" fillId="0" borderId="32"/>
    <xf numFmtId="0" fontId="133" fillId="0" borderId="32"/>
    <xf numFmtId="0" fontId="133" fillId="0" borderId="32"/>
    <xf numFmtId="0" fontId="133" fillId="0" borderId="32"/>
    <xf numFmtId="0" fontId="133" fillId="0" borderId="0"/>
    <xf numFmtId="0" fontId="133" fillId="0" borderId="0"/>
    <xf numFmtId="0" fontId="133" fillId="0" borderId="0"/>
    <xf numFmtId="0" fontId="13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2" fontId="143" fillId="0" borderId="0">
      <protection locked="0"/>
    </xf>
    <xf numFmtId="2" fontId="143" fillId="0" borderId="0">
      <protection locked="0"/>
    </xf>
    <xf numFmtId="0" fontId="144" fillId="0" borderId="37"/>
    <xf numFmtId="0" fontId="144" fillId="0" borderId="37"/>
    <xf numFmtId="0" fontId="144" fillId="0" borderId="37"/>
    <xf numFmtId="0" fontId="144" fillId="0" borderId="37"/>
    <xf numFmtId="186" fontId="117" fillId="0" borderId="0">
      <protection locked="0"/>
    </xf>
    <xf numFmtId="190" fontId="117" fillId="0" borderId="0">
      <protection locked="0"/>
    </xf>
    <xf numFmtId="0" fontId="125" fillId="0" borderId="0"/>
    <xf numFmtId="189" fontId="136" fillId="0" borderId="0"/>
    <xf numFmtId="181" fontId="125" fillId="0" borderId="0"/>
    <xf numFmtId="189" fontId="125" fillId="0" borderId="0"/>
    <xf numFmtId="181" fontId="125" fillId="0" borderId="0"/>
    <xf numFmtId="189" fontId="125" fillId="0" borderId="0"/>
    <xf numFmtId="3" fontId="110" fillId="0" borderId="0"/>
    <xf numFmtId="0" fontId="139" fillId="0" borderId="0"/>
    <xf numFmtId="43" fontId="52" fillId="0" borderId="0" applyFont="0" applyFill="0" applyBorder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4" fontId="110" fillId="0" borderId="0"/>
    <xf numFmtId="0" fontId="49" fillId="0" borderId="0"/>
    <xf numFmtId="0" fontId="145" fillId="52" borderId="0" applyBorder="0" applyProtection="0"/>
    <xf numFmtId="0" fontId="110" fillId="0" borderId="0"/>
    <xf numFmtId="9" fontId="49" fillId="0" borderId="0" applyFont="0" applyFill="0" applyBorder="0" applyAlignment="0" applyProtection="0"/>
    <xf numFmtId="0" fontId="141" fillId="0" borderId="36"/>
    <xf numFmtId="43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45" fillId="52" borderId="0" applyBorder="0" applyProtection="0"/>
    <xf numFmtId="176" fontId="51" fillId="0" borderId="0" applyFill="0" applyBorder="0" applyAlignment="0" applyProtection="0"/>
    <xf numFmtId="0" fontId="145" fillId="52" borderId="0" applyBorder="0" applyProtection="0"/>
    <xf numFmtId="0" fontId="145" fillId="52" borderId="0" applyBorder="0" applyProtection="0"/>
    <xf numFmtId="0" fontId="48" fillId="0" borderId="0"/>
    <xf numFmtId="0" fontId="149" fillId="0" borderId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8" fillId="7" borderId="39" applyNumberFormat="0" applyAlignment="0" applyProtection="0"/>
    <xf numFmtId="0" fontId="58" fillId="8" borderId="39" applyNumberFormat="0" applyAlignment="0" applyProtection="0"/>
    <xf numFmtId="0" fontId="58" fillId="7" borderId="39" applyNumberFormat="0" applyAlignment="0" applyProtection="0"/>
    <xf numFmtId="0" fontId="58" fillId="7" borderId="39" applyNumberFormat="0" applyAlignment="0" applyProtection="0"/>
    <xf numFmtId="0" fontId="58" fillId="7" borderId="39" applyNumberFormat="0" applyAlignment="0" applyProtection="0"/>
    <xf numFmtId="0" fontId="48" fillId="0" borderId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89" fillId="0" borderId="0"/>
    <xf numFmtId="176" fontId="89" fillId="0" borderId="0" applyBorder="0" applyProtection="0"/>
    <xf numFmtId="0" fontId="150" fillId="0" borderId="0"/>
    <xf numFmtId="194" fontId="110" fillId="0" borderId="0"/>
    <xf numFmtId="0" fontId="151" fillId="0" borderId="43"/>
    <xf numFmtId="0" fontId="152" fillId="0" borderId="0">
      <alignment vertical="top"/>
    </xf>
    <xf numFmtId="0" fontId="153" fillId="0" borderId="0">
      <alignment horizontal="right"/>
    </xf>
    <xf numFmtId="0" fontId="153" fillId="0" borderId="0">
      <alignment horizontal="left"/>
    </xf>
    <xf numFmtId="192" fontId="117" fillId="0" borderId="0">
      <protection locked="0"/>
    </xf>
    <xf numFmtId="192" fontId="118" fillId="0" borderId="0">
      <protection locked="0"/>
    </xf>
    <xf numFmtId="191" fontId="154" fillId="0" borderId="0"/>
    <xf numFmtId="191" fontId="155" fillId="0" borderId="0"/>
    <xf numFmtId="191" fontId="156" fillId="0" borderId="0">
      <alignment vertical="center"/>
    </xf>
    <xf numFmtId="0" fontId="123" fillId="49" borderId="34"/>
    <xf numFmtId="0" fontId="123" fillId="49" borderId="34"/>
    <xf numFmtId="0" fontId="123" fillId="49" borderId="34"/>
    <xf numFmtId="0" fontId="123" fillId="49" borderId="34"/>
    <xf numFmtId="0" fontId="124" fillId="0" borderId="44"/>
    <xf numFmtId="0" fontId="124" fillId="0" borderId="44"/>
    <xf numFmtId="0" fontId="124" fillId="0" borderId="44"/>
    <xf numFmtId="0" fontId="124" fillId="0" borderId="44"/>
    <xf numFmtId="0" fontId="123" fillId="49" borderId="34"/>
    <xf numFmtId="194" fontId="110" fillId="0" borderId="0"/>
    <xf numFmtId="195" fontId="157" fillId="0" borderId="0"/>
    <xf numFmtId="195" fontId="157" fillId="0" borderId="0"/>
    <xf numFmtId="193" fontId="110" fillId="0" borderId="0"/>
    <xf numFmtId="196" fontId="110" fillId="0" borderId="0"/>
    <xf numFmtId="191" fontId="110" fillId="0" borderId="0"/>
    <xf numFmtId="191" fontId="110" fillId="0" borderId="0"/>
    <xf numFmtId="197" fontId="157" fillId="0" borderId="0"/>
    <xf numFmtId="191" fontId="157" fillId="0" borderId="0"/>
    <xf numFmtId="191" fontId="158" fillId="0" borderId="45">
      <alignment horizontal="center"/>
    </xf>
    <xf numFmtId="192" fontId="110" fillId="0" borderId="0"/>
    <xf numFmtId="192" fontId="110" fillId="0" borderId="0"/>
    <xf numFmtId="191" fontId="159" fillId="0" borderId="0">
      <alignment horizontal="left"/>
    </xf>
    <xf numFmtId="0" fontId="160" fillId="0" borderId="0">
      <alignment horizontal="center"/>
    </xf>
    <xf numFmtId="0" fontId="131" fillId="0" borderId="46"/>
    <xf numFmtId="0" fontId="132" fillId="0" borderId="47"/>
    <xf numFmtId="0" fontId="133" fillId="0" borderId="48"/>
    <xf numFmtId="0" fontId="160" fillId="0" borderId="0">
      <alignment horizontal="center" textRotation="90"/>
    </xf>
    <xf numFmtId="191" fontId="151" fillId="0" borderId="0"/>
    <xf numFmtId="0" fontId="124" fillId="0" borderId="44"/>
    <xf numFmtId="185" fontId="157" fillId="0" borderId="0"/>
    <xf numFmtId="196" fontId="110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10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10" fillId="0" borderId="0"/>
    <xf numFmtId="191" fontId="110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0" fontId="157" fillId="51" borderId="33"/>
    <xf numFmtId="0" fontId="157" fillId="51" borderId="33"/>
    <xf numFmtId="0" fontId="157" fillId="51" borderId="33"/>
    <xf numFmtId="0" fontId="157" fillId="51" borderId="33"/>
    <xf numFmtId="0" fontId="157" fillId="51" borderId="33"/>
    <xf numFmtId="198" fontId="157" fillId="0" borderId="0"/>
    <xf numFmtId="198" fontId="150" fillId="0" borderId="0"/>
    <xf numFmtId="198" fontId="110" fillId="0" borderId="0"/>
    <xf numFmtId="198" fontId="157" fillId="0" borderId="0"/>
    <xf numFmtId="198" fontId="110" fillId="0" borderId="0"/>
    <xf numFmtId="198" fontId="157" fillId="0" borderId="0"/>
    <xf numFmtId="198" fontId="157" fillId="0" borderId="0"/>
    <xf numFmtId="198" fontId="157" fillId="0" borderId="0"/>
    <xf numFmtId="198" fontId="157" fillId="0" borderId="0"/>
    <xf numFmtId="198" fontId="157" fillId="0" borderId="0"/>
    <xf numFmtId="198" fontId="157" fillId="0" borderId="0"/>
    <xf numFmtId="0" fontId="161" fillId="0" borderId="0"/>
    <xf numFmtId="187" fontId="161" fillId="0" borderId="0"/>
    <xf numFmtId="191" fontId="153" fillId="0" borderId="0"/>
    <xf numFmtId="199" fontId="110" fillId="0" borderId="0"/>
    <xf numFmtId="199" fontId="162" fillId="0" borderId="49"/>
    <xf numFmtId="175" fontId="157" fillId="0" borderId="0">
      <protection locked="0"/>
    </xf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10" fillId="0" borderId="0"/>
    <xf numFmtId="200" fontId="157" fillId="0" borderId="0"/>
    <xf numFmtId="195" fontId="157" fillId="0" borderId="0"/>
    <xf numFmtId="191" fontId="157" fillId="0" borderId="0"/>
    <xf numFmtId="195" fontId="157" fillId="0" borderId="0"/>
    <xf numFmtId="195" fontId="157" fillId="0" borderId="0"/>
    <xf numFmtId="191" fontId="163" fillId="0" borderId="50"/>
    <xf numFmtId="0" fontId="131" fillId="0" borderId="46"/>
    <xf numFmtId="0" fontId="131" fillId="0" borderId="46"/>
    <xf numFmtId="0" fontId="131" fillId="0" borderId="46"/>
    <xf numFmtId="0" fontId="131" fillId="0" borderId="46"/>
    <xf numFmtId="0" fontId="131" fillId="0" borderId="46"/>
    <xf numFmtId="0" fontId="132" fillId="0" borderId="47"/>
    <xf numFmtId="0" fontId="132" fillId="0" borderId="47"/>
    <xf numFmtId="0" fontId="132" fillId="0" borderId="47"/>
    <xf numFmtId="0" fontId="132" fillId="0" borderId="47"/>
    <xf numFmtId="0" fontId="133" fillId="0" borderId="48"/>
    <xf numFmtId="0" fontId="133" fillId="0" borderId="48"/>
    <xf numFmtId="0" fontId="133" fillId="0" borderId="48"/>
    <xf numFmtId="0" fontId="133" fillId="0" borderId="48"/>
    <xf numFmtId="192" fontId="143" fillId="0" borderId="0">
      <protection locked="0"/>
    </xf>
    <xf numFmtId="192" fontId="143" fillId="0" borderId="0">
      <protection locked="0"/>
    </xf>
    <xf numFmtId="0" fontId="144" fillId="0" borderId="51"/>
    <xf numFmtId="0" fontId="144" fillId="0" borderId="51"/>
    <xf numFmtId="0" fontId="144" fillId="0" borderId="51"/>
    <xf numFmtId="0" fontId="144" fillId="0" borderId="51"/>
    <xf numFmtId="191" fontId="157" fillId="0" borderId="0"/>
    <xf numFmtId="200" fontId="150" fillId="0" borderId="0"/>
    <xf numFmtId="195" fontId="157" fillId="0" borderId="0"/>
    <xf numFmtId="200" fontId="157" fillId="0" borderId="0"/>
    <xf numFmtId="195" fontId="157" fillId="0" borderId="0"/>
    <xf numFmtId="200" fontId="157" fillId="0" borderId="0"/>
    <xf numFmtId="193" fontId="110" fillId="0" borderId="0"/>
    <xf numFmtId="191" fontId="163" fillId="0" borderId="50"/>
    <xf numFmtId="0" fontId="47" fillId="0" borderId="0"/>
    <xf numFmtId="0" fontId="68" fillId="0" borderId="55" applyNumberFormat="0" applyFill="0" applyAlignment="0" applyProtection="0"/>
    <xf numFmtId="0" fontId="68" fillId="0" borderId="55" applyNumberFormat="0" applyFill="0" applyAlignment="0" applyProtection="0"/>
    <xf numFmtId="0" fontId="68" fillId="0" borderId="55" applyNumberFormat="0" applyFill="0" applyAlignment="0" applyProtection="0"/>
    <xf numFmtId="0" fontId="68" fillId="0" borderId="55" applyNumberFormat="0" applyFill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8" fillId="7" borderId="52" applyNumberFormat="0" applyAlignment="0" applyProtection="0"/>
    <xf numFmtId="0" fontId="58" fillId="8" borderId="52" applyNumberFormat="0" applyAlignment="0" applyProtection="0"/>
    <xf numFmtId="0" fontId="58" fillId="7" borderId="52" applyNumberFormat="0" applyAlignment="0" applyProtection="0"/>
    <xf numFmtId="0" fontId="58" fillId="7" borderId="52" applyNumberFormat="0" applyAlignment="0" applyProtection="0"/>
    <xf numFmtId="0" fontId="58" fillId="7" borderId="52" applyNumberFormat="0" applyAlignment="0" applyProtection="0"/>
    <xf numFmtId="0" fontId="47" fillId="0" borderId="0"/>
    <xf numFmtId="0" fontId="55" fillId="8" borderId="52" applyNumberFormat="0" applyAlignment="0" applyProtection="0"/>
    <xf numFmtId="0" fontId="55" fillId="8" borderId="52" applyNumberFormat="0" applyAlignment="0" applyProtection="0"/>
    <xf numFmtId="0" fontId="55" fillId="8" borderId="52" applyNumberFormat="0" applyAlignment="0" applyProtection="0"/>
    <xf numFmtId="0" fontId="55" fillId="8" borderId="52" applyNumberFormat="0" applyAlignment="0" applyProtection="0"/>
    <xf numFmtId="0" fontId="55" fillId="8" borderId="52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51" fillId="0" borderId="0"/>
    <xf numFmtId="0" fontId="45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69" fillId="0" borderId="0"/>
    <xf numFmtId="0" fontId="69" fillId="5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4" borderId="0" applyNumberFormat="0" applyBorder="0" applyProtection="0"/>
    <xf numFmtId="0" fontId="69" fillId="55" borderId="0" applyNumberFormat="0" applyBorder="0" applyProtection="0"/>
    <xf numFmtId="0" fontId="69" fillId="53" borderId="0" applyNumberFormat="0" applyBorder="0" applyProtection="0"/>
    <xf numFmtId="0" fontId="69" fillId="53" borderId="0" applyNumberFormat="0" applyBorder="0" applyProtection="0"/>
    <xf numFmtId="0" fontId="69" fillId="53" borderId="0" applyNumberFormat="0" applyBorder="0" applyProtection="0"/>
    <xf numFmtId="0" fontId="69" fillId="5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4" borderId="0" applyNumberFormat="0" applyBorder="0" applyProtection="0"/>
    <xf numFmtId="0" fontId="69" fillId="54" borderId="0" applyNumberFormat="0" applyBorder="0" applyProtection="0"/>
    <xf numFmtId="0" fontId="69" fillId="54" borderId="0" applyNumberFormat="0" applyBorder="0" applyProtection="0"/>
    <xf numFmtId="0" fontId="69" fillId="54" borderId="0" applyNumberFormat="0" applyBorder="0" applyProtection="0"/>
    <xf numFmtId="0" fontId="69" fillId="55" borderId="0" applyNumberFormat="0" applyBorder="0" applyProtection="0"/>
    <xf numFmtId="0" fontId="69" fillId="55" borderId="0" applyNumberFormat="0" applyBorder="0" applyProtection="0"/>
    <xf numFmtId="0" fontId="69" fillId="55" borderId="0" applyNumberFormat="0" applyBorder="0" applyProtection="0"/>
    <xf numFmtId="0" fontId="69" fillId="56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57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57" borderId="0" applyNumberFormat="0" applyBorder="0" applyProtection="0"/>
    <xf numFmtId="0" fontId="69" fillId="57" borderId="0" applyNumberFormat="0" applyBorder="0" applyProtection="0"/>
    <xf numFmtId="0" fontId="69" fillId="57" borderId="0" applyNumberFormat="0" applyBorder="0" applyProtection="0"/>
    <xf numFmtId="0" fontId="69" fillId="57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56" borderId="52" applyNumberFormat="0" applyProtection="0"/>
    <xf numFmtId="0" fontId="81" fillId="58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56" borderId="52" applyNumberFormat="0" applyProtection="0"/>
    <xf numFmtId="0" fontId="80" fillId="56" borderId="52" applyNumberFormat="0" applyProtection="0"/>
    <xf numFmtId="0" fontId="80" fillId="56" borderId="52" applyNumberFormat="0" applyProtection="0"/>
    <xf numFmtId="0" fontId="80" fillId="56" borderId="52" applyNumberFormat="0" applyProtection="0"/>
    <xf numFmtId="0" fontId="81" fillId="58" borderId="3" applyNumberFormat="0" applyProtection="0"/>
    <xf numFmtId="0" fontId="81" fillId="58" borderId="3" applyNumberFormat="0" applyProtection="0"/>
    <xf numFmtId="0" fontId="81" fillId="58" borderId="3" applyNumberFormat="0" applyProtection="0"/>
    <xf numFmtId="0" fontId="81" fillId="58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64" fillId="55" borderId="52" applyNumberFormat="0" applyProtection="0"/>
    <xf numFmtId="0" fontId="164" fillId="55" borderId="52" applyNumberFormat="0" applyProtection="0"/>
    <xf numFmtId="0" fontId="164" fillId="55" borderId="52" applyNumberFormat="0" applyProtection="0"/>
    <xf numFmtId="0" fontId="164" fillId="56" borderId="52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64" fillId="55" borderId="52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65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53" applyNumberFormat="0" applyProtection="0"/>
    <xf numFmtId="0" fontId="89" fillId="23" borderId="53" applyNumberFormat="0" applyProtection="0"/>
    <xf numFmtId="0" fontId="89" fillId="23" borderId="53" applyNumberFormat="0" applyProtection="0"/>
    <xf numFmtId="0" fontId="89" fillId="23" borderId="53" applyNumberFormat="0" applyProtection="0"/>
    <xf numFmtId="0" fontId="89" fillId="23" borderId="53" applyNumberFormat="0" applyProtection="0"/>
    <xf numFmtId="0" fontId="90" fillId="56" borderId="54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56" borderId="54" applyNumberFormat="0" applyProtection="0"/>
    <xf numFmtId="0" fontId="90" fillId="56" borderId="54" applyNumberFormat="0" applyProtection="0"/>
    <xf numFmtId="0" fontId="90" fillId="56" borderId="54" applyNumberFormat="0" applyProtection="0"/>
    <xf numFmtId="0" fontId="90" fillId="56" borderId="54" applyNumberFormat="0" applyProtection="0"/>
    <xf numFmtId="201" fontId="69" fillId="0" borderId="0"/>
    <xf numFmtId="201" fontId="91" fillId="0" borderId="13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55" applyNumberFormat="0" applyFill="0" applyProtection="0"/>
    <xf numFmtId="0" fontId="97" fillId="0" borderId="55" applyNumberFormat="0" applyFill="0" applyProtection="0"/>
    <xf numFmtId="0" fontId="97" fillId="0" borderId="55" applyNumberFormat="0" applyFill="0" applyProtection="0"/>
    <xf numFmtId="0" fontId="97" fillId="0" borderId="55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66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67" fillId="0" borderId="0"/>
    <xf numFmtId="0" fontId="167" fillId="0" borderId="0"/>
    <xf numFmtId="0" fontId="52" fillId="59" borderId="0" applyNumberFormat="0" applyBorder="0" applyAlignment="0" applyProtection="0"/>
    <xf numFmtId="0" fontId="52" fillId="54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4" fontId="52" fillId="0" borderId="0"/>
    <xf numFmtId="202" fontId="86" fillId="0" borderId="1"/>
    <xf numFmtId="202" fontId="168" fillId="0" borderId="0">
      <alignment vertical="top"/>
    </xf>
    <xf numFmtId="202" fontId="169" fillId="0" borderId="0">
      <alignment horizontal="right"/>
    </xf>
    <xf numFmtId="202" fontId="169" fillId="0" borderId="0">
      <alignment horizontal="left"/>
    </xf>
    <xf numFmtId="2" fontId="172" fillId="0" borderId="0">
      <protection locked="0"/>
    </xf>
    <xf numFmtId="2" fontId="173" fillId="0" borderId="0">
      <protection locked="0"/>
    </xf>
    <xf numFmtId="0" fontId="170" fillId="0" borderId="0"/>
    <xf numFmtId="0" fontId="171" fillId="0" borderId="0"/>
    <xf numFmtId="0" fontId="174" fillId="0" borderId="0">
      <alignment vertical="center"/>
    </xf>
    <xf numFmtId="0" fontId="56" fillId="58" borderId="3" applyNumberFormat="0" applyAlignment="0" applyProtection="0"/>
    <xf numFmtId="0" fontId="56" fillId="58" borderId="3" applyNumberFormat="0" applyAlignment="0" applyProtection="0"/>
    <xf numFmtId="0" fontId="56" fillId="58" borderId="3" applyNumberFormat="0" applyAlignment="0" applyProtection="0"/>
    <xf numFmtId="0" fontId="56" fillId="58" borderId="3" applyNumberFormat="0" applyAlignment="0" applyProtection="0"/>
    <xf numFmtId="0" fontId="56" fillId="58" borderId="3" applyNumberFormat="0" applyAlignment="0" applyProtection="0"/>
    <xf numFmtId="4" fontId="52" fillId="0" borderId="0"/>
    <xf numFmtId="203" fontId="51" fillId="0" borderId="0" applyBorder="0" applyAlignment="0" applyProtection="0"/>
    <xf numFmtId="203" fontId="51" fillId="0" borderId="0" applyBorder="0" applyAlignment="0" applyProtection="0"/>
    <xf numFmtId="3" fontId="52" fillId="0" borderId="0"/>
    <xf numFmtId="167" fontId="52" fillId="0" borderId="0"/>
    <xf numFmtId="0" fontId="52" fillId="0" borderId="0"/>
    <xf numFmtId="0" fontId="52" fillId="0" borderId="0"/>
    <xf numFmtId="168" fontId="52" fillId="0" borderId="0"/>
    <xf numFmtId="169" fontId="52" fillId="0" borderId="0"/>
    <xf numFmtId="0" fontId="58" fillId="60" borderId="52" applyNumberFormat="0" applyAlignment="0" applyProtection="0"/>
    <xf numFmtId="0" fontId="58" fillId="60" borderId="52" applyNumberFormat="0" applyAlignment="0" applyProtection="0"/>
    <xf numFmtId="0" fontId="58" fillId="60" borderId="52" applyNumberFormat="0" applyAlignment="0" applyProtection="0"/>
    <xf numFmtId="204" fontId="51" fillId="0" borderId="0" applyFill="0" applyBorder="0" applyAlignment="0" applyProtection="0"/>
    <xf numFmtId="0" fontId="175" fillId="0" borderId="5">
      <alignment horizontal="center"/>
    </xf>
    <xf numFmtId="2" fontId="52" fillId="0" borderId="0"/>
    <xf numFmtId="2" fontId="52" fillId="0" borderId="0"/>
    <xf numFmtId="0" fontId="176" fillId="0" borderId="0">
      <alignment horizontal="left"/>
    </xf>
    <xf numFmtId="0" fontId="58" fillId="60" borderId="52" applyNumberFormat="0" applyAlignment="0" applyProtection="0"/>
    <xf numFmtId="171" fontId="52" fillId="0" borderId="0"/>
    <xf numFmtId="205" fontId="51" fillId="0" borderId="0" applyFill="0" applyBorder="0" applyAlignment="0" applyProtection="0"/>
    <xf numFmtId="167" fontId="52" fillId="0" borderId="0"/>
    <xf numFmtId="0" fontId="51" fillId="0" borderId="0"/>
    <xf numFmtId="0" fontId="51" fillId="0" borderId="0"/>
    <xf numFmtId="0" fontId="51" fillId="0" borderId="0"/>
    <xf numFmtId="173" fontId="172" fillId="0" borderId="0">
      <protection locked="0"/>
    </xf>
    <xf numFmtId="186" fontId="172" fillId="0" borderId="0">
      <protection locked="0"/>
    </xf>
    <xf numFmtId="9" fontId="177" fillId="0" borderId="0" applyFill="0" applyBorder="0" applyAlignment="0" applyProtection="0"/>
    <xf numFmtId="9" fontId="52" fillId="0" borderId="0"/>
    <xf numFmtId="9" fontId="52" fillId="0" borderId="0"/>
    <xf numFmtId="0" fontId="169" fillId="0" borderId="0"/>
    <xf numFmtId="206" fontId="52" fillId="0" borderId="0"/>
    <xf numFmtId="206" fontId="178" fillId="0" borderId="13"/>
    <xf numFmtId="175" fontId="51" fillId="0" borderId="0">
      <protection locked="0"/>
    </xf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2" fillId="0" borderId="0"/>
    <xf numFmtId="207" fontId="51" fillId="0" borderId="0" applyFill="0" applyBorder="0" applyAlignment="0" applyProtection="0"/>
    <xf numFmtId="203" fontId="51" fillId="0" borderId="0"/>
    <xf numFmtId="203" fontId="51" fillId="0" borderId="0"/>
    <xf numFmtId="203" fontId="51" fillId="0" borderId="0"/>
    <xf numFmtId="177" fontId="52" fillId="0" borderId="0"/>
    <xf numFmtId="178" fontId="52" fillId="0" borderId="0"/>
    <xf numFmtId="0" fontId="96" fillId="0" borderId="14"/>
    <xf numFmtId="2" fontId="179" fillId="0" borderId="0">
      <protection locked="0"/>
    </xf>
    <xf numFmtId="2" fontId="179" fillId="0" borderId="0">
      <protection locked="0"/>
    </xf>
    <xf numFmtId="186" fontId="172" fillId="0" borderId="0">
      <protection locked="0"/>
    </xf>
    <xf numFmtId="190" fontId="172" fillId="0" borderId="0">
      <protection locked="0"/>
    </xf>
    <xf numFmtId="0" fontId="51" fillId="0" borderId="0"/>
    <xf numFmtId="207" fontId="177" fillId="0" borderId="0" applyFill="0" applyBorder="0" applyAlignment="0" applyProtection="0"/>
    <xf numFmtId="203" fontId="51" fillId="0" borderId="0" applyFill="0" applyBorder="0" applyAlignment="0" applyProtection="0"/>
    <xf numFmtId="207" fontId="51" fillId="0" borderId="0" applyFill="0" applyBorder="0" applyAlignment="0" applyProtection="0"/>
    <xf numFmtId="203" fontId="51" fillId="0" borderId="0" applyFill="0" applyBorder="0" applyAlignment="0" applyProtection="0"/>
    <xf numFmtId="207" fontId="51" fillId="0" borderId="0" applyFill="0" applyBorder="0" applyAlignment="0" applyProtection="0"/>
    <xf numFmtId="3" fontId="52" fillId="0" borderId="0"/>
    <xf numFmtId="0" fontId="96" fillId="0" borderId="14"/>
    <xf numFmtId="0" fontId="180" fillId="0" borderId="0"/>
    <xf numFmtId="0" fontId="18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51" fillId="0" borderId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8" fillId="7" borderId="56" applyNumberFormat="0" applyAlignment="0" applyProtection="0"/>
    <xf numFmtId="0" fontId="58" fillId="8" borderId="56" applyNumberFormat="0" applyAlignment="0" applyProtection="0"/>
    <xf numFmtId="0" fontId="58" fillId="7" borderId="56" applyNumberFormat="0" applyAlignment="0" applyProtection="0"/>
    <xf numFmtId="0" fontId="58" fillId="7" borderId="56" applyNumberFormat="0" applyAlignment="0" applyProtection="0"/>
    <xf numFmtId="0" fontId="58" fillId="7" borderId="56" applyNumberFormat="0" applyAlignment="0" applyProtection="0"/>
    <xf numFmtId="0" fontId="41" fillId="0" borderId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181" fillId="61" borderId="0" applyBorder="0" applyProtection="0"/>
    <xf numFmtId="0" fontId="181" fillId="61" borderId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68" fillId="0" borderId="61" applyNumberFormat="0" applyFill="0" applyAlignment="0" applyProtection="0"/>
    <xf numFmtId="0" fontId="68" fillId="0" borderId="61" applyNumberFormat="0" applyFill="0" applyAlignment="0" applyProtection="0"/>
    <xf numFmtId="0" fontId="68" fillId="0" borderId="61" applyNumberFormat="0" applyFill="0" applyAlignment="0" applyProtection="0"/>
    <xf numFmtId="0" fontId="68" fillId="0" borderId="61" applyNumberFormat="0" applyFill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0" applyNumberFormat="0" applyAlignment="0" applyProtection="0"/>
    <xf numFmtId="0" fontId="61" fillId="8" borderId="60" applyNumberFormat="0" applyAlignment="0" applyProtection="0"/>
    <xf numFmtId="0" fontId="61" fillId="8" borderId="60" applyNumberFormat="0" applyAlignment="0" applyProtection="0"/>
    <xf numFmtId="0" fontId="61" fillId="8" borderId="60" applyNumberFormat="0" applyAlignment="0" applyProtection="0"/>
    <xf numFmtId="0" fontId="61" fillId="8" borderId="68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61" fillId="8" borderId="60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5" fillId="8" borderId="62" applyNumberFormat="0" applyAlignment="0" applyProtection="0"/>
    <xf numFmtId="0" fontId="55" fillId="8" borderId="62" applyNumberFormat="0" applyAlignment="0" applyProtection="0"/>
    <xf numFmtId="0" fontId="55" fillId="8" borderId="62" applyNumberFormat="0" applyAlignment="0" applyProtection="0"/>
    <xf numFmtId="0" fontId="55" fillId="8" borderId="62" applyNumberFormat="0" applyAlignment="0" applyProtection="0"/>
    <xf numFmtId="0" fontId="58" fillId="7" borderId="66" applyNumberFormat="0" applyAlignment="0" applyProtection="0"/>
    <xf numFmtId="0" fontId="58" fillId="7" borderId="58" applyNumberFormat="0" applyAlignment="0" applyProtection="0"/>
    <xf numFmtId="0" fontId="58" fillId="8" borderId="66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8" borderId="58" applyNumberFormat="0" applyAlignment="0" applyProtection="0"/>
    <xf numFmtId="0" fontId="58" fillId="7" borderId="58" applyNumberFormat="0" applyAlignment="0" applyProtection="0"/>
    <xf numFmtId="0" fontId="58" fillId="7" borderId="58" applyNumberFormat="0" applyAlignment="0" applyProtection="0"/>
    <xf numFmtId="0" fontId="58" fillId="7" borderId="58" applyNumberFormat="0" applyAlignment="0" applyProtection="0"/>
    <xf numFmtId="0" fontId="58" fillId="7" borderId="62" applyNumberFormat="0" applyAlignment="0" applyProtection="0"/>
    <xf numFmtId="0" fontId="58" fillId="7" borderId="62" applyNumberFormat="0" applyAlignment="0" applyProtection="0"/>
    <xf numFmtId="0" fontId="58" fillId="7" borderId="62" applyNumberFormat="0" applyAlignment="0" applyProtection="0"/>
    <xf numFmtId="0" fontId="58" fillId="8" borderId="62" applyNumberFormat="0" applyAlignment="0" applyProtection="0"/>
    <xf numFmtId="0" fontId="58" fillId="7" borderId="62" applyNumberFormat="0" applyAlignment="0" applyProtection="0"/>
    <xf numFmtId="0" fontId="37" fillId="0" borderId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9" fontId="37" fillId="0" borderId="0" applyFont="0" applyFill="0" applyBorder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43" fontId="37" fillId="0" borderId="0" applyFont="0" applyFill="0" applyBorder="0" applyAlignment="0" applyProtection="0"/>
    <xf numFmtId="0" fontId="55" fillId="8" borderId="62" applyNumberFormat="0" applyAlignment="0" applyProtection="0"/>
    <xf numFmtId="0" fontId="37" fillId="0" borderId="0"/>
    <xf numFmtId="0" fontId="37" fillId="0" borderId="0"/>
    <xf numFmtId="0" fontId="55" fillId="8" borderId="66" applyNumberFormat="0" applyAlignment="0" applyProtection="0"/>
    <xf numFmtId="0" fontId="68" fillId="0" borderId="65" applyNumberFormat="0" applyFill="0" applyAlignment="0" applyProtection="0"/>
    <xf numFmtId="0" fontId="68" fillId="0" borderId="65" applyNumberFormat="0" applyFill="0" applyAlignment="0" applyProtection="0"/>
    <xf numFmtId="0" fontId="68" fillId="0" borderId="65" applyNumberFormat="0" applyFill="0" applyAlignment="0" applyProtection="0"/>
    <xf numFmtId="0" fontId="68" fillId="0" borderId="65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4" fillId="0" borderId="0"/>
    <xf numFmtId="0" fontId="167" fillId="62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7" borderId="0" applyBorder="0" applyProtection="0"/>
    <xf numFmtId="0" fontId="167" fillId="67" borderId="0" applyBorder="0" applyProtection="0"/>
    <xf numFmtId="0" fontId="167" fillId="68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72" borderId="0" applyBorder="0" applyProtection="0"/>
    <xf numFmtId="0" fontId="167" fillId="72" borderId="0" applyBorder="0" applyProtection="0"/>
    <xf numFmtId="0" fontId="167" fillId="72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52" borderId="0" applyBorder="0" applyProtection="0"/>
    <xf numFmtId="164" fontId="71" fillId="0" borderId="70"/>
    <xf numFmtId="0" fontId="182" fillId="63" borderId="0" applyBorder="0" applyProtection="0"/>
    <xf numFmtId="0" fontId="183" fillId="64" borderId="0" applyBorder="0" applyProtection="0"/>
    <xf numFmtId="0" fontId="183" fillId="64" borderId="0" applyBorder="0" applyProtection="0"/>
    <xf numFmtId="0" fontId="183" fillId="64" borderId="0" applyBorder="0" applyProtection="0"/>
    <xf numFmtId="0" fontId="183" fillId="64" borderId="0" applyBorder="0" applyProtection="0"/>
    <xf numFmtId="0" fontId="184" fillId="0" borderId="0"/>
    <xf numFmtId="0" fontId="185" fillId="0" borderId="0"/>
    <xf numFmtId="2" fontId="186" fillId="0" borderId="0">
      <protection locked="0"/>
    </xf>
    <xf numFmtId="2" fontId="187" fillId="0" borderId="0">
      <protection locked="0"/>
    </xf>
    <xf numFmtId="0" fontId="188" fillId="68" borderId="26" applyProtection="0"/>
    <xf numFmtId="0" fontId="189" fillId="79" borderId="27" applyProtection="0"/>
    <xf numFmtId="4" fontId="167" fillId="0" borderId="0"/>
    <xf numFmtId="3" fontId="167" fillId="0" borderId="0"/>
    <xf numFmtId="167" fontId="167" fillId="0" borderId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9" fillId="79" borderId="27" applyProtection="0"/>
    <xf numFmtId="0" fontId="189" fillId="79" borderId="27" applyProtection="0"/>
    <xf numFmtId="0" fontId="189" fillId="79" borderId="27" applyProtection="0"/>
    <xf numFmtId="0" fontId="189" fillId="79" borderId="27" applyProtection="0"/>
    <xf numFmtId="0" fontId="190" fillId="0" borderId="28" applyProtection="0"/>
    <xf numFmtId="0" fontId="190" fillId="0" borderId="28" applyProtection="0"/>
    <xf numFmtId="0" fontId="190" fillId="0" borderId="28" applyProtection="0"/>
    <xf numFmtId="0" fontId="190" fillId="0" borderId="28" applyProtection="0"/>
    <xf numFmtId="0" fontId="167" fillId="0" borderId="0"/>
    <xf numFmtId="0" fontId="167" fillId="0" borderId="0"/>
    <xf numFmtId="168" fontId="167" fillId="0" borderId="0"/>
    <xf numFmtId="169" fontId="167" fillId="0" borderId="0"/>
    <xf numFmtId="0" fontId="191" fillId="67" borderId="26" applyProtection="0"/>
    <xf numFmtId="0" fontId="191" fillId="67" borderId="26" applyProtection="0"/>
    <xf numFmtId="0" fontId="191" fillId="67" borderId="26" applyProtection="0"/>
    <xf numFmtId="0" fontId="191" fillId="68" borderId="26" applyProtection="0"/>
    <xf numFmtId="170" fontId="89" fillId="0" borderId="0" applyBorder="0" applyProtection="0"/>
    <xf numFmtId="0" fontId="89" fillId="0" borderId="0" applyBorder="0" applyProtection="0"/>
    <xf numFmtId="0" fontId="192" fillId="0" borderId="0" applyBorder="0" applyProtection="0"/>
    <xf numFmtId="0" fontId="83" fillId="0" borderId="71">
      <alignment horizontal="center"/>
    </xf>
    <xf numFmtId="2" fontId="167" fillId="0" borderId="0"/>
    <xf numFmtId="2" fontId="167" fillId="0" borderId="0"/>
    <xf numFmtId="0" fontId="183" fillId="64" borderId="0" applyBorder="0" applyProtection="0"/>
    <xf numFmtId="0" fontId="193" fillId="0" borderId="72" applyProtection="0"/>
    <xf numFmtId="0" fontId="194" fillId="0" borderId="73" applyProtection="0"/>
    <xf numFmtId="0" fontId="195" fillId="0" borderId="48" applyProtection="0"/>
    <xf numFmtId="0" fontId="195" fillId="0" borderId="0" applyBorder="0" applyProtection="0"/>
    <xf numFmtId="0" fontId="182" fillId="63" borderId="0" applyBorder="0" applyProtection="0"/>
    <xf numFmtId="0" fontId="182" fillId="63" borderId="0" applyBorder="0" applyProtection="0"/>
    <xf numFmtId="0" fontId="182" fillId="63" borderId="0" applyBorder="0" applyProtection="0"/>
    <xf numFmtId="0" fontId="182" fillId="63" borderId="0" applyBorder="0" applyProtection="0"/>
    <xf numFmtId="0" fontId="191" fillId="67" borderId="26" applyProtection="0"/>
    <xf numFmtId="171" fontId="167" fillId="0" borderId="0"/>
    <xf numFmtId="0" fontId="190" fillId="0" borderId="28" applyProtection="0"/>
    <xf numFmtId="172" fontId="89" fillId="0" borderId="0" applyBorder="0" applyProtection="0"/>
    <xf numFmtId="167" fontId="167" fillId="0" borderId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67" fillId="0" borderId="0"/>
    <xf numFmtId="0" fontId="167" fillId="0" borderId="0"/>
    <xf numFmtId="0" fontId="167" fillId="0" borderId="0"/>
    <xf numFmtId="0" fontId="89" fillId="81" borderId="33" applyProtection="0"/>
    <xf numFmtId="0" fontId="89" fillId="81" borderId="33" applyProtection="0"/>
    <xf numFmtId="0" fontId="89" fillId="81" borderId="33" applyProtection="0"/>
    <xf numFmtId="0" fontId="89" fillId="81" borderId="33" applyProtection="0"/>
    <xf numFmtId="0" fontId="89" fillId="81" borderId="33" applyProtection="0"/>
    <xf numFmtId="0" fontId="197" fillId="68" borderId="34" applyProtection="0"/>
    <xf numFmtId="173" fontId="186" fillId="0" borderId="0">
      <protection locked="0"/>
    </xf>
    <xf numFmtId="174" fontId="186" fillId="0" borderId="0">
      <protection locked="0"/>
    </xf>
    <xf numFmtId="9" fontId="89" fillId="0" borderId="0" applyBorder="0" applyProtection="0"/>
    <xf numFmtId="9" fontId="165" fillId="0" borderId="0" applyBorder="0" applyProtection="0"/>
    <xf numFmtId="9" fontId="167" fillId="0" borderId="0"/>
    <xf numFmtId="9" fontId="89" fillId="0" borderId="0" applyBorder="0" applyProtection="0"/>
    <xf numFmtId="9" fontId="167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97" fillId="68" borderId="34" applyProtection="0"/>
    <xf numFmtId="0" fontId="197" fillId="68" borderId="34" applyProtection="0"/>
    <xf numFmtId="0" fontId="197" fillId="68" borderId="34" applyProtection="0"/>
    <xf numFmtId="0" fontId="197" fillId="68" borderId="34" applyProtection="0"/>
    <xf numFmtId="201" fontId="167" fillId="0" borderId="0"/>
    <xf numFmtId="201" fontId="91" fillId="0" borderId="74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67" fillId="0" borderId="0"/>
    <xf numFmtId="176" fontId="89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2" fillId="0" borderId="0" applyBorder="0" applyProtection="0"/>
    <xf numFmtId="0" fontId="192" fillId="0" borderId="0" applyBorder="0" applyProtection="0"/>
    <xf numFmtId="0" fontId="192" fillId="0" borderId="0" applyBorder="0" applyProtection="0"/>
    <xf numFmtId="0" fontId="192" fillId="0" borderId="0" applyBorder="0" applyProtection="0"/>
    <xf numFmtId="177" fontId="167" fillId="0" borderId="0"/>
    <xf numFmtId="178" fontId="167" fillId="0" borderId="0"/>
    <xf numFmtId="0" fontId="199" fillId="0" borderId="0" applyBorder="0" applyProtection="0"/>
    <xf numFmtId="0" fontId="94" fillId="0" borderId="75"/>
    <xf numFmtId="2" fontId="200" fillId="0" borderId="0">
      <protection locked="0"/>
    </xf>
    <xf numFmtId="2" fontId="200" fillId="0" borderId="0">
      <protection locked="0"/>
    </xf>
    <xf numFmtId="0" fontId="201" fillId="0" borderId="37" applyProtection="0"/>
    <xf numFmtId="0" fontId="201" fillId="0" borderId="37" applyProtection="0"/>
    <xf numFmtId="0" fontId="201" fillId="0" borderId="37" applyProtection="0"/>
    <xf numFmtId="0" fontId="201" fillId="0" borderId="37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202" fillId="0" borderId="0" applyBorder="0" applyProtection="0"/>
    <xf numFmtId="0" fontId="199" fillId="0" borderId="0" applyBorder="0" applyProtection="0"/>
    <xf numFmtId="0" fontId="194" fillId="0" borderId="73" applyProtection="0"/>
    <xf numFmtId="0" fontId="194" fillId="0" borderId="73" applyProtection="0"/>
    <xf numFmtId="0" fontId="194" fillId="0" borderId="73" applyProtection="0"/>
    <xf numFmtId="0" fontId="194" fillId="0" borderId="73" applyProtection="0"/>
    <xf numFmtId="0" fontId="195" fillId="0" borderId="48" applyProtection="0"/>
    <xf numFmtId="0" fontId="195" fillId="0" borderId="48" applyProtection="0"/>
    <xf numFmtId="0" fontId="195" fillId="0" borderId="48" applyProtection="0"/>
    <xf numFmtId="0" fontId="195" fillId="0" borderId="48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4" fontId="186" fillId="0" borderId="0">
      <protection locked="0"/>
    </xf>
    <xf numFmtId="179" fontId="186" fillId="0" borderId="0">
      <protection locked="0"/>
    </xf>
    <xf numFmtId="176" fontId="165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67" fillId="0" borderId="0"/>
    <xf numFmtId="0" fontId="198" fillId="0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52" borderId="0" applyBorder="0" applyProtection="0"/>
    <xf numFmtId="0" fontId="145" fillId="52" borderId="0" applyBorder="0" applyProtection="0"/>
    <xf numFmtId="0" fontId="145" fillId="52" borderId="0" applyBorder="0" applyProtection="0"/>
    <xf numFmtId="0" fontId="145" fillId="52" borderId="0" applyBorder="0" applyProtection="0"/>
    <xf numFmtId="4" fontId="167" fillId="0" borderId="0"/>
    <xf numFmtId="0" fontId="94" fillId="0" borderId="75"/>
    <xf numFmtId="0" fontId="33" fillId="0" borderId="0"/>
    <xf numFmtId="0" fontId="33" fillId="0" borderId="0"/>
    <xf numFmtId="0" fontId="32" fillId="0" borderId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8" fillId="7" borderId="80" applyNumberFormat="0" applyAlignment="0" applyProtection="0"/>
    <xf numFmtId="0" fontId="58" fillId="8" borderId="80" applyNumberFormat="0" applyAlignment="0" applyProtection="0"/>
    <xf numFmtId="0" fontId="58" fillId="7" borderId="80" applyNumberFormat="0" applyAlignment="0" applyProtection="0"/>
    <xf numFmtId="0" fontId="58" fillId="7" borderId="80" applyNumberFormat="0" applyAlignment="0" applyProtection="0"/>
    <xf numFmtId="0" fontId="58" fillId="7" borderId="80" applyNumberFormat="0" applyAlignment="0" applyProtection="0"/>
    <xf numFmtId="0" fontId="58" fillId="7" borderId="76" applyNumberFormat="0" applyAlignment="0" applyProtection="0"/>
    <xf numFmtId="0" fontId="58" fillId="7" borderId="76" applyNumberFormat="0" applyAlignment="0" applyProtection="0"/>
    <xf numFmtId="0" fontId="58" fillId="7" borderId="76" applyNumberFormat="0" applyAlignment="0" applyProtection="0"/>
    <xf numFmtId="0" fontId="58" fillId="8" borderId="76" applyNumberFormat="0" applyAlignment="0" applyProtection="0"/>
    <xf numFmtId="0" fontId="58" fillId="7" borderId="76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32" fillId="0" borderId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61" fillId="8" borderId="78" applyNumberFormat="0" applyAlignment="0" applyProtection="0"/>
    <xf numFmtId="9" fontId="32" fillId="0" borderId="0" applyFont="0" applyFill="0" applyBorder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68" fillId="0" borderId="83" applyNumberFormat="0" applyFill="0" applyAlignment="0" applyProtection="0"/>
    <xf numFmtId="0" fontId="68" fillId="0" borderId="83" applyNumberFormat="0" applyFill="0" applyAlignment="0" applyProtection="0"/>
    <xf numFmtId="0" fontId="68" fillId="0" borderId="83" applyNumberFormat="0" applyFill="0" applyAlignment="0" applyProtection="0"/>
    <xf numFmtId="0" fontId="68" fillId="0" borderId="83" applyNumberFormat="0" applyFill="0" applyAlignment="0" applyProtection="0"/>
    <xf numFmtId="4" fontId="52" fillId="0" borderId="0"/>
    <xf numFmtId="0" fontId="58" fillId="60" borderId="80" applyNumberFormat="0" applyAlignment="0" applyProtection="0"/>
    <xf numFmtId="0" fontId="58" fillId="60" borderId="80" applyNumberFormat="0" applyAlignment="0" applyProtection="0"/>
    <xf numFmtId="0" fontId="58" fillId="60" borderId="80" applyNumberFormat="0" applyAlignment="0" applyProtection="0"/>
    <xf numFmtId="4" fontId="52" fillId="0" borderId="0"/>
    <xf numFmtId="0" fontId="58" fillId="60" borderId="80" applyNumberFormat="0" applyAlignment="0" applyProtection="0"/>
    <xf numFmtId="0" fontId="96" fillId="0" borderId="14"/>
    <xf numFmtId="0" fontId="96" fillId="0" borderId="14"/>
    <xf numFmtId="0" fontId="31" fillId="0" borderId="0"/>
    <xf numFmtId="0" fontId="31" fillId="0" borderId="0"/>
    <xf numFmtId="0" fontId="31" fillId="0" borderId="0"/>
    <xf numFmtId="0" fontId="31" fillId="0" borderId="0"/>
    <xf numFmtId="194" fontId="110" fillId="0" borderId="0"/>
    <xf numFmtId="194" fontId="110" fillId="0" borderId="0"/>
    <xf numFmtId="191" fontId="163" fillId="0" borderId="50"/>
    <xf numFmtId="191" fontId="163" fillId="0" borderId="50"/>
    <xf numFmtId="0" fontId="30" fillId="0" borderId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27" fillId="0" borderId="0"/>
    <xf numFmtId="0" fontId="58" fillId="7" borderId="87" applyNumberFormat="0" applyAlignment="0" applyProtection="0"/>
    <xf numFmtId="0" fontId="58" fillId="8" borderId="87" applyNumberFormat="0" applyAlignment="0" applyProtection="0"/>
    <xf numFmtId="0" fontId="58" fillId="7" borderId="87" applyNumberFormat="0" applyAlignment="0" applyProtection="0"/>
    <xf numFmtId="0" fontId="58" fillId="7" borderId="87" applyNumberFormat="0" applyAlignment="0" applyProtection="0"/>
    <xf numFmtId="0" fontId="58" fillId="7" borderId="87" applyNumberFormat="0" applyAlignment="0" applyProtection="0"/>
    <xf numFmtId="0" fontId="27" fillId="0" borderId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25" fillId="0" borderId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25" fillId="0" borderId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03" fillId="0" borderId="0"/>
    <xf numFmtId="176" fontId="89" fillId="0" borderId="0" applyBorder="0" applyProtection="0"/>
    <xf numFmtId="0" fontId="20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145" fillId="52" borderId="0" applyBorder="0" applyProtection="0"/>
    <xf numFmtId="0" fontId="204" fillId="0" borderId="0"/>
    <xf numFmtId="0" fontId="204" fillId="0" borderId="0"/>
    <xf numFmtId="0" fontId="204" fillId="0" borderId="0"/>
    <xf numFmtId="0" fontId="204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5" fillId="0" borderId="0"/>
    <xf numFmtId="0" fontId="206" fillId="0" borderId="0"/>
    <xf numFmtId="0" fontId="207" fillId="82" borderId="0"/>
    <xf numFmtId="0" fontId="207" fillId="83" borderId="0"/>
    <xf numFmtId="0" fontId="206" fillId="84" borderId="0"/>
    <xf numFmtId="0" fontId="208" fillId="85" borderId="0"/>
    <xf numFmtId="0" fontId="209" fillId="86" borderId="0"/>
    <xf numFmtId="0" fontId="210" fillId="0" borderId="0"/>
    <xf numFmtId="0" fontId="211" fillId="32" borderId="0"/>
    <xf numFmtId="0" fontId="212" fillId="0" borderId="0"/>
    <xf numFmtId="0" fontId="213" fillId="0" borderId="0"/>
    <xf numFmtId="0" fontId="214" fillId="0" borderId="0"/>
    <xf numFmtId="0" fontId="215" fillId="0" borderId="0"/>
    <xf numFmtId="0" fontId="216" fillId="51" borderId="0"/>
    <xf numFmtId="0" fontId="217" fillId="51" borderId="26"/>
    <xf numFmtId="0" fontId="205" fillId="0" borderId="0"/>
    <xf numFmtId="0" fontId="205" fillId="0" borderId="0"/>
    <xf numFmtId="0" fontId="208" fillId="0" borderId="0"/>
    <xf numFmtId="0" fontId="205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68" fillId="0" borderId="98" applyNumberFormat="0" applyFill="0" applyAlignment="0" applyProtection="0"/>
    <xf numFmtId="0" fontId="68" fillId="0" borderId="98" applyNumberFormat="0" applyFill="0" applyAlignment="0" applyProtection="0"/>
    <xf numFmtId="0" fontId="68" fillId="0" borderId="98" applyNumberFormat="0" applyFill="0" applyAlignment="0" applyProtection="0"/>
    <xf numFmtId="0" fontId="68" fillId="0" borderId="98" applyNumberFormat="0" applyFill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17" fillId="0" borderId="0"/>
    <xf numFmtId="0" fontId="58" fillId="7" borderId="95" applyNumberFormat="0" applyAlignment="0" applyProtection="0"/>
    <xf numFmtId="0" fontId="58" fillId="8" borderId="95" applyNumberFormat="0" applyAlignment="0" applyProtection="0"/>
    <xf numFmtId="0" fontId="58" fillId="7" borderId="95" applyNumberFormat="0" applyAlignment="0" applyProtection="0"/>
    <xf numFmtId="0" fontId="58" fillId="7" borderId="95" applyNumberFormat="0" applyAlignment="0" applyProtection="0"/>
    <xf numFmtId="0" fontId="58" fillId="7" borderId="95" applyNumberFormat="0" applyAlignment="0" applyProtection="0"/>
    <xf numFmtId="0" fontId="17" fillId="0" borderId="0"/>
    <xf numFmtId="0" fontId="55" fillId="8" borderId="95" applyNumberFormat="0" applyAlignment="0" applyProtection="0"/>
    <xf numFmtId="0" fontId="55" fillId="8" borderId="95" applyNumberFormat="0" applyAlignment="0" applyProtection="0"/>
    <xf numFmtId="0" fontId="55" fillId="8" borderId="95" applyNumberFormat="0" applyAlignment="0" applyProtection="0"/>
    <xf numFmtId="0" fontId="55" fillId="8" borderId="95" applyNumberFormat="0" applyAlignment="0" applyProtection="0"/>
    <xf numFmtId="0" fontId="55" fillId="8" borderId="95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0" fillId="30" borderId="0" applyNumberFormat="0" applyBorder="0" applyProtection="0"/>
    <xf numFmtId="0" fontId="110" fillId="30" borderId="0" applyNumberFormat="0" applyBorder="0" applyProtection="0"/>
    <xf numFmtId="0" fontId="110" fillId="30" borderId="0" applyNumberFormat="0" applyBorder="0" applyProtection="0"/>
    <xf numFmtId="0" fontId="110" fillId="30" borderId="0" applyNumberFormat="0" applyBorder="0" applyProtection="0"/>
    <xf numFmtId="0" fontId="110" fillId="31" borderId="0" applyNumberFormat="0" applyBorder="0" applyProtection="0"/>
    <xf numFmtId="0" fontId="110" fillId="31" borderId="0" applyNumberFormat="0" applyBorder="0" applyProtection="0"/>
    <xf numFmtId="0" fontId="110" fillId="31" borderId="0" applyNumberFormat="0" applyBorder="0" applyProtection="0"/>
    <xf numFmtId="0" fontId="110" fillId="31" borderId="0" applyNumberFormat="0" applyBorder="0" applyProtection="0"/>
    <xf numFmtId="0" fontId="110" fillId="32" borderId="0" applyNumberFormat="0" applyBorder="0" applyProtection="0"/>
    <xf numFmtId="0" fontId="110" fillId="32" borderId="0" applyNumberFormat="0" applyBorder="0" applyProtection="0"/>
    <xf numFmtId="0" fontId="110" fillId="32" borderId="0" applyNumberFormat="0" applyBorder="0" applyProtection="0"/>
    <xf numFmtId="0" fontId="110" fillId="32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4" borderId="0" applyNumberFormat="0" applyBorder="0" applyProtection="0"/>
    <xf numFmtId="0" fontId="110" fillId="34" borderId="0" applyNumberFormat="0" applyBorder="0" applyProtection="0"/>
    <xf numFmtId="0" fontId="110" fillId="34" borderId="0" applyNumberFormat="0" applyBorder="0" applyProtection="0"/>
    <xf numFmtId="0" fontId="110" fillId="34" borderId="0" applyNumberFormat="0" applyBorder="0" applyProtection="0"/>
    <xf numFmtId="0" fontId="110" fillId="35" borderId="0" applyNumberFormat="0" applyBorder="0" applyProtection="0"/>
    <xf numFmtId="0" fontId="110" fillId="35" borderId="0" applyNumberFormat="0" applyBorder="0" applyProtection="0"/>
    <xf numFmtId="0" fontId="110" fillId="35" borderId="0" applyNumberFormat="0" applyBorder="0" applyProtection="0"/>
    <xf numFmtId="0" fontId="110" fillId="36" borderId="0" applyNumberFormat="0" applyBorder="0" applyProtection="0"/>
    <xf numFmtId="0" fontId="110" fillId="30" borderId="0" applyNumberFormat="0" applyBorder="0" applyProtection="0"/>
    <xf numFmtId="0" fontId="110" fillId="31" borderId="0" applyNumberFormat="0" applyBorder="0" applyProtection="0"/>
    <xf numFmtId="0" fontId="110" fillId="32" borderId="0" applyNumberFormat="0" applyBorder="0" applyProtection="0"/>
    <xf numFmtId="0" fontId="110" fillId="33" borderId="0" applyNumberFormat="0" applyBorder="0" applyProtection="0"/>
    <xf numFmtId="0" fontId="110" fillId="34" borderId="0" applyNumberFormat="0" applyBorder="0" applyProtection="0"/>
    <xf numFmtId="0" fontId="110" fillId="35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37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33" borderId="0" applyNumberFormat="0" applyBorder="0" applyProtection="0"/>
    <xf numFmtId="0" fontId="110" fillId="37" borderId="0" applyNumberFormat="0" applyBorder="0" applyProtection="0"/>
    <xf numFmtId="0" fontId="110" fillId="40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1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4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7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8" borderId="0" applyNumberFormat="0" applyBorder="0" applyProtection="0"/>
    <xf numFmtId="0" fontId="151" fillId="0" borderId="43" applyNumberFormat="0" applyProtection="0"/>
    <xf numFmtId="0" fontId="113" fillId="31" borderId="0" applyNumberFormat="0" applyBorder="0" applyProtection="0"/>
    <xf numFmtId="0" fontId="152" fillId="0" borderId="0" applyNumberFormat="0" applyBorder="0" applyProtection="0">
      <alignment vertical="top"/>
    </xf>
    <xf numFmtId="0" fontId="153" fillId="0" borderId="0" applyNumberFormat="0" applyBorder="0" applyProtection="0">
      <alignment horizontal="right"/>
    </xf>
    <xf numFmtId="0" fontId="153" fillId="0" borderId="0" applyNumberFormat="0" applyBorder="0" applyProtection="0">
      <alignment horizontal="left"/>
    </xf>
    <xf numFmtId="0" fontId="116" fillId="32" borderId="0" applyNumberFormat="0" applyBorder="0" applyProtection="0"/>
    <xf numFmtId="0" fontId="116" fillId="32" borderId="0" applyNumberFormat="0" applyBorder="0" applyProtection="0"/>
    <xf numFmtId="0" fontId="116" fillId="32" borderId="0" applyNumberFormat="0" applyBorder="0" applyProtection="0"/>
    <xf numFmtId="0" fontId="116" fillId="32" borderId="0" applyNumberFormat="0" applyBorder="0" applyProtection="0"/>
    <xf numFmtId="0" fontId="121" fillId="36" borderId="26" applyNumberFormat="0" applyProtection="0"/>
    <xf numFmtId="0" fontId="121" fillId="36" borderId="26" applyNumberFormat="0" applyProtection="0"/>
    <xf numFmtId="0" fontId="121" fillId="36" borderId="26" applyNumberFormat="0" applyProtection="0"/>
    <xf numFmtId="0" fontId="121" fillId="36" borderId="26" applyNumberFormat="0" applyProtection="0"/>
    <xf numFmtId="0" fontId="123" fillId="49" borderId="34" applyNumberFormat="0" applyProtection="0"/>
    <xf numFmtId="0" fontId="123" fillId="49" borderId="34" applyNumberFormat="0" applyProtection="0"/>
    <xf numFmtId="0" fontId="123" fillId="49" borderId="34" applyNumberFormat="0" applyProtection="0"/>
    <xf numFmtId="0" fontId="123" fillId="49" borderId="34" applyNumberFormat="0" applyProtection="0"/>
    <xf numFmtId="0" fontId="124" fillId="0" borderId="44" applyNumberFormat="0" applyProtection="0"/>
    <xf numFmtId="0" fontId="124" fillId="0" borderId="44" applyNumberFormat="0" applyProtection="0"/>
    <xf numFmtId="0" fontId="124" fillId="0" borderId="44" applyNumberFormat="0" applyProtection="0"/>
    <xf numFmtId="0" fontId="124" fillId="0" borderId="44" applyNumberFormat="0" applyProtection="0"/>
    <xf numFmtId="191" fontId="154" fillId="0" borderId="0" applyBorder="0" applyProtection="0"/>
    <xf numFmtId="191" fontId="155" fillId="0" borderId="0" applyBorder="0" applyProtection="0"/>
    <xf numFmtId="192" fontId="117" fillId="0" borderId="0" applyBorder="0">
      <protection locked="0"/>
    </xf>
    <xf numFmtId="192" fontId="118" fillId="0" borderId="0" applyBorder="0">
      <protection locked="0"/>
    </xf>
    <xf numFmtId="0" fontId="121" fillId="36" borderId="26" applyNumberFormat="0" applyProtection="0"/>
    <xf numFmtId="191" fontId="156" fillId="0" borderId="0" applyBorder="0" applyProtection="0">
      <alignment vertical="center"/>
    </xf>
    <xf numFmtId="0" fontId="123" fillId="49" borderId="34" applyNumberFormat="0" applyProtection="0"/>
    <xf numFmtId="194" fontId="110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3" fontId="110" fillId="0" borderId="0" applyBorder="0" applyProtection="0"/>
    <xf numFmtId="196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68" fontId="110" fillId="0" borderId="0" applyBorder="0" applyProtection="0"/>
    <xf numFmtId="183" fontId="110" fillId="0" borderId="0" applyBorder="0" applyProtection="0"/>
    <xf numFmtId="0" fontId="126" fillId="35" borderId="26" applyNumberFormat="0" applyProtection="0"/>
    <xf numFmtId="0" fontId="126" fillId="35" borderId="26" applyNumberFormat="0" applyProtection="0"/>
    <xf numFmtId="0" fontId="126" fillId="35" borderId="26" applyNumberFormat="0" applyProtection="0"/>
    <xf numFmtId="0" fontId="126" fillId="36" borderId="26" applyNumberFormat="0" applyProtection="0"/>
    <xf numFmtId="197" fontId="157" fillId="0" borderId="0" applyBorder="0" applyProtection="0"/>
    <xf numFmtId="191" fontId="157" fillId="0" borderId="0" applyBorder="0" applyProtection="0"/>
    <xf numFmtId="0" fontId="127" fillId="0" borderId="0" applyNumberFormat="0" applyBorder="0" applyProtection="0"/>
    <xf numFmtId="191" fontId="158" fillId="0" borderId="45" applyProtection="0">
      <alignment horizontal="center"/>
    </xf>
    <xf numFmtId="192" fontId="110" fillId="0" borderId="0" applyBorder="0" applyProtection="0"/>
    <xf numFmtId="192" fontId="110" fillId="0" borderId="0" applyBorder="0" applyProtection="0"/>
    <xf numFmtId="191" fontId="159" fillId="0" borderId="0" applyBorder="0" applyProtection="0">
      <alignment horizontal="left"/>
    </xf>
    <xf numFmtId="0" fontId="116" fillId="32" borderId="0" applyNumberFormat="0" applyBorder="0" applyProtection="0"/>
    <xf numFmtId="0" fontId="160" fillId="0" borderId="0" applyNumberFormat="0" applyBorder="0" applyProtection="0">
      <alignment horizontal="center"/>
    </xf>
    <xf numFmtId="0" fontId="131" fillId="0" borderId="46" applyNumberFormat="0" applyProtection="0"/>
    <xf numFmtId="0" fontId="132" fillId="0" borderId="47" applyNumberFormat="0" applyProtection="0"/>
    <xf numFmtId="0" fontId="133" fillId="0" borderId="48" applyNumberFormat="0" applyProtection="0"/>
    <xf numFmtId="0" fontId="133" fillId="0" borderId="0" applyNumberFormat="0" applyBorder="0" applyProtection="0"/>
    <xf numFmtId="0" fontId="160" fillId="0" borderId="0" applyNumberFormat="0" applyBorder="0" applyProtection="0">
      <alignment horizontal="center" textRotation="90"/>
    </xf>
    <xf numFmtId="0" fontId="113" fillId="31" borderId="0" applyNumberFormat="0" applyBorder="0" applyProtection="0"/>
    <xf numFmtId="0" fontId="113" fillId="31" borderId="0" applyNumberFormat="0" applyBorder="0" applyProtection="0"/>
    <xf numFmtId="0" fontId="113" fillId="31" borderId="0" applyNumberFormat="0" applyBorder="0" applyProtection="0"/>
    <xf numFmtId="0" fontId="113" fillId="31" borderId="0" applyNumberFormat="0" applyBorder="0" applyProtection="0"/>
    <xf numFmtId="191" fontId="151" fillId="0" borderId="0" applyBorder="0" applyProtection="0"/>
    <xf numFmtId="0" fontId="126" fillId="35" borderId="26" applyNumberFormat="0" applyProtection="0"/>
    <xf numFmtId="171" fontId="110" fillId="0" borderId="0" applyBorder="0" applyProtection="0"/>
    <xf numFmtId="0" fontId="124" fillId="0" borderId="44" applyNumberFormat="0" applyProtection="0"/>
    <xf numFmtId="185" fontId="157" fillId="0" borderId="0" applyBorder="0" applyProtection="0"/>
    <xf numFmtId="196" fontId="110" fillId="0" borderId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0" fontId="157" fillId="51" borderId="33" applyNumberFormat="0" applyProtection="0"/>
    <xf numFmtId="0" fontId="157" fillId="51" borderId="33" applyNumberFormat="0" applyProtection="0"/>
    <xf numFmtId="0" fontId="157" fillId="51" borderId="33" applyNumberFormat="0" applyProtection="0"/>
    <xf numFmtId="0" fontId="157" fillId="51" borderId="33" applyNumberFormat="0" applyProtection="0"/>
    <xf numFmtId="0" fontId="157" fillId="51" borderId="33" applyNumberFormat="0" applyProtection="0"/>
    <xf numFmtId="0" fontId="135" fillId="36" borderId="34" applyNumberFormat="0" applyProtection="0"/>
    <xf numFmtId="173" fontId="117" fillId="0" borderId="0" applyBorder="0">
      <protection locked="0"/>
    </xf>
    <xf numFmtId="186" fontId="117" fillId="0" borderId="0" applyBorder="0">
      <protection locked="0"/>
    </xf>
    <xf numFmtId="198" fontId="157" fillId="0" borderId="0" applyBorder="0" applyProtection="0"/>
    <xf numFmtId="198" fontId="150" fillId="0" borderId="0" applyFont="0" applyBorder="0" applyProtection="0"/>
    <xf numFmtId="198" fontId="110" fillId="0" borderId="0" applyBorder="0" applyProtection="0"/>
    <xf numFmtId="198" fontId="157" fillId="0" borderId="0" applyBorder="0" applyProtection="0"/>
    <xf numFmtId="198" fontId="110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0" fontId="161" fillId="0" borderId="0" applyNumberFormat="0" applyBorder="0" applyProtection="0"/>
    <xf numFmtId="187" fontId="161" fillId="0" borderId="0" applyBorder="0" applyProtection="0"/>
    <xf numFmtId="191" fontId="153" fillId="0" borderId="0" applyBorder="0" applyProtection="0"/>
    <xf numFmtId="0" fontId="135" fillId="36" borderId="34" applyNumberFormat="0" applyProtection="0"/>
    <xf numFmtId="0" fontId="135" fillId="36" borderId="34" applyNumberFormat="0" applyProtection="0"/>
    <xf numFmtId="0" fontId="135" fillId="36" borderId="34" applyNumberFormat="0" applyProtection="0"/>
    <xf numFmtId="0" fontId="135" fillId="36" borderId="34" applyNumberFormat="0" applyProtection="0"/>
    <xf numFmtId="199" fontId="110" fillId="0" borderId="0" applyBorder="0" applyProtection="0"/>
    <xf numFmtId="199" fontId="162" fillId="0" borderId="49" applyProtection="0"/>
    <xf numFmtId="175" fontId="157" fillId="0" borderId="0" applyBorder="0">
      <protection locked="0"/>
    </xf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10" fillId="0" borderId="0" applyBorder="0" applyProtection="0"/>
    <xf numFmtId="200" fontId="157" fillId="0" borderId="0" applyBorder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42" fillId="0" borderId="0" applyNumberFormat="0" applyBorder="0" applyProtection="0"/>
    <xf numFmtId="0" fontId="140" fillId="0" borderId="0" applyNumberFormat="0" applyBorder="0" applyProtection="0"/>
    <xf numFmtId="0" fontId="132" fillId="0" borderId="47" applyNumberFormat="0" applyProtection="0"/>
    <xf numFmtId="0" fontId="132" fillId="0" borderId="47" applyNumberFormat="0" applyProtection="0"/>
    <xf numFmtId="0" fontId="132" fillId="0" borderId="47" applyNumberFormat="0" applyProtection="0"/>
    <xf numFmtId="0" fontId="132" fillId="0" borderId="47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195" fontId="157" fillId="0" borderId="0" applyBorder="0" applyProtection="0"/>
    <xf numFmtId="191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177" fontId="110" fillId="0" borderId="0" applyBorder="0" applyProtection="0"/>
    <xf numFmtId="178" fontId="110" fillId="0" borderId="0" applyBorder="0" applyProtection="0"/>
    <xf numFmtId="0" fontId="140" fillId="0" borderId="0" applyNumberFormat="0" applyBorder="0" applyProtection="0"/>
    <xf numFmtId="191" fontId="163" fillId="0" borderId="50" applyProtection="0"/>
    <xf numFmtId="192" fontId="143" fillId="0" borderId="0" applyBorder="0">
      <protection locked="0"/>
    </xf>
    <xf numFmtId="192" fontId="143" fillId="0" borderId="0" applyBorder="0">
      <protection locked="0"/>
    </xf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186" fontId="117" fillId="0" borderId="0" applyBorder="0">
      <protection locked="0"/>
    </xf>
    <xf numFmtId="190" fontId="117" fillId="0" borderId="0" applyBorder="0">
      <protection locked="0"/>
    </xf>
    <xf numFmtId="191" fontId="157" fillId="0" borderId="0" applyBorder="0" applyProtection="0"/>
    <xf numFmtId="200" fontId="150" fillId="0" borderId="0" applyFont="0" applyBorder="0" applyProtection="0"/>
    <xf numFmtId="195" fontId="157" fillId="0" borderId="0" applyBorder="0" applyProtection="0"/>
    <xf numFmtId="200" fontId="157" fillId="0" borderId="0" applyBorder="0" applyProtection="0"/>
    <xf numFmtId="195" fontId="157" fillId="0" borderId="0" applyBorder="0" applyProtection="0"/>
    <xf numFmtId="200" fontId="157" fillId="0" borderId="0" applyBorder="0" applyProtection="0"/>
    <xf numFmtId="193" fontId="110" fillId="0" borderId="0" applyBorder="0" applyProtection="0"/>
    <xf numFmtId="0" fontId="139" fillId="0" borderId="0" applyNumberFormat="0" applyBorder="0" applyProtection="0"/>
    <xf numFmtId="194" fontId="110" fillId="0" borderId="0" applyBorder="0" applyProtection="0"/>
    <xf numFmtId="0" fontId="160" fillId="0" borderId="0" applyNumberFormat="0" applyBorder="0" applyProtection="0">
      <alignment horizontal="center"/>
    </xf>
    <xf numFmtId="191" fontId="110" fillId="0" borderId="0" applyBorder="0" applyProtection="0"/>
    <xf numFmtId="191" fontId="163" fillId="0" borderId="5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68" fillId="0" borderId="102" applyNumberFormat="0" applyFill="0" applyAlignment="0" applyProtection="0"/>
    <xf numFmtId="0" fontId="68" fillId="0" borderId="102" applyNumberFormat="0" applyFill="0" applyAlignment="0" applyProtection="0"/>
    <xf numFmtId="0" fontId="68" fillId="0" borderId="102" applyNumberFormat="0" applyFill="0" applyAlignment="0" applyProtection="0"/>
    <xf numFmtId="0" fontId="68" fillId="0" borderId="102" applyNumberFormat="0" applyFill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14" fillId="0" borderId="0"/>
    <xf numFmtId="0" fontId="58" fillId="7" borderId="99" applyNumberFormat="0" applyAlignment="0" applyProtection="0"/>
    <xf numFmtId="0" fontId="58" fillId="8" borderId="99" applyNumberFormat="0" applyAlignment="0" applyProtection="0"/>
    <xf numFmtId="0" fontId="58" fillId="7" borderId="99" applyNumberFormat="0" applyAlignment="0" applyProtection="0"/>
    <xf numFmtId="0" fontId="58" fillId="7" borderId="99" applyNumberFormat="0" applyAlignment="0" applyProtection="0"/>
    <xf numFmtId="0" fontId="58" fillId="7" borderId="99" applyNumberFormat="0" applyAlignment="0" applyProtection="0"/>
    <xf numFmtId="0" fontId="14" fillId="0" borderId="0"/>
    <xf numFmtId="0" fontId="55" fillId="8" borderId="99" applyNumberFormat="0" applyAlignment="0" applyProtection="0"/>
    <xf numFmtId="0" fontId="55" fillId="8" borderId="99" applyNumberFormat="0" applyAlignment="0" applyProtection="0"/>
    <xf numFmtId="0" fontId="55" fillId="8" borderId="99" applyNumberFormat="0" applyAlignment="0" applyProtection="0"/>
    <xf numFmtId="0" fontId="55" fillId="8" borderId="99" applyNumberFormat="0" applyAlignment="0" applyProtection="0"/>
    <xf numFmtId="0" fontId="55" fillId="8" borderId="99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12" fillId="0" borderId="0"/>
    <xf numFmtId="0" fontId="58" fillId="7" borderId="108" applyNumberFormat="0" applyAlignment="0" applyProtection="0"/>
    <xf numFmtId="0" fontId="58" fillId="8" borderId="108" applyNumberFormat="0" applyAlignment="0" applyProtection="0"/>
    <xf numFmtId="0" fontId="58" fillId="7" borderId="108" applyNumberFormat="0" applyAlignment="0" applyProtection="0"/>
    <xf numFmtId="0" fontId="58" fillId="7" borderId="108" applyNumberFormat="0" applyAlignment="0" applyProtection="0"/>
    <xf numFmtId="0" fontId="58" fillId="7" borderId="108" applyNumberFormat="0" applyAlignment="0" applyProtection="0"/>
    <xf numFmtId="0" fontId="12" fillId="0" borderId="0"/>
    <xf numFmtId="0" fontId="55" fillId="8" borderId="108" applyNumberFormat="0" applyAlignment="0" applyProtection="0"/>
    <xf numFmtId="0" fontId="55" fillId="8" borderId="108" applyNumberFormat="0" applyAlignment="0" applyProtection="0"/>
    <xf numFmtId="0" fontId="55" fillId="8" borderId="108" applyNumberFormat="0" applyAlignment="0" applyProtection="0"/>
    <xf numFmtId="0" fontId="55" fillId="8" borderId="108" applyNumberFormat="0" applyAlignment="0" applyProtection="0"/>
    <xf numFmtId="0" fontId="55" fillId="8" borderId="108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55" fillId="8" borderId="104" applyNumberFormat="0" applyAlignment="0" applyProtection="0"/>
    <xf numFmtId="0" fontId="55" fillId="8" borderId="104" applyNumberFormat="0" applyAlignment="0" applyProtection="0"/>
    <xf numFmtId="0" fontId="55" fillId="8" borderId="104" applyNumberFormat="0" applyAlignment="0" applyProtection="0"/>
    <xf numFmtId="0" fontId="55" fillId="8" borderId="104" applyNumberFormat="0" applyAlignment="0" applyProtection="0"/>
    <xf numFmtId="0" fontId="55" fillId="8" borderId="104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104" applyNumberFormat="0" applyAlignment="0" applyProtection="0"/>
    <xf numFmtId="0" fontId="58" fillId="7" borderId="104" applyNumberFormat="0" applyAlignment="0" applyProtection="0"/>
    <xf numFmtId="0" fontId="58" fillId="7" borderId="104" applyNumberFormat="0" applyAlignment="0" applyProtection="0"/>
    <xf numFmtId="0" fontId="58" fillId="8" borderId="104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104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61" fillId="8" borderId="106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106" applyNumberFormat="0" applyAlignment="0" applyProtection="0"/>
    <xf numFmtId="0" fontId="61" fillId="8" borderId="106" applyNumberFormat="0" applyAlignment="0" applyProtection="0"/>
    <xf numFmtId="0" fontId="61" fillId="8" borderId="106" applyNumberFormat="0" applyAlignment="0" applyProtection="0"/>
    <xf numFmtId="0" fontId="61" fillId="8" borderId="106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107" applyNumberFormat="0" applyFill="0" applyAlignment="0" applyProtection="0"/>
    <xf numFmtId="0" fontId="68" fillId="0" borderId="107" applyNumberFormat="0" applyFill="0" applyAlignment="0" applyProtection="0"/>
    <xf numFmtId="0" fontId="68" fillId="0" borderId="107" applyNumberFormat="0" applyFill="0" applyAlignment="0" applyProtection="0"/>
    <xf numFmtId="0" fontId="68" fillId="0" borderId="107" applyNumberFormat="0" applyFill="0" applyAlignment="0" applyProtection="0"/>
    <xf numFmtId="43" fontId="12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8" fillId="7" borderId="112" applyNumberFormat="0" applyAlignment="0" applyProtection="0"/>
    <xf numFmtId="0" fontId="58" fillId="7" borderId="112" applyNumberFormat="0" applyAlignment="0" applyProtection="0"/>
    <xf numFmtId="0" fontId="58" fillId="7" borderId="112" applyNumberFormat="0" applyAlignment="0" applyProtection="0"/>
    <xf numFmtId="0" fontId="58" fillId="8" borderId="112" applyNumberFormat="0" applyAlignment="0" applyProtection="0"/>
    <xf numFmtId="0" fontId="58" fillId="7" borderId="112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8" fillId="0" borderId="115" applyNumberFormat="0" applyFill="0" applyAlignment="0" applyProtection="0"/>
    <xf numFmtId="0" fontId="68" fillId="0" borderId="115" applyNumberFormat="0" applyFill="0" applyAlignment="0" applyProtection="0"/>
    <xf numFmtId="0" fontId="68" fillId="0" borderId="115" applyNumberFormat="0" applyFill="0" applyAlignment="0" applyProtection="0"/>
    <xf numFmtId="0" fontId="68" fillId="0" borderId="115" applyNumberFormat="0" applyFill="0" applyAlignment="0" applyProtection="0"/>
    <xf numFmtId="0" fontId="11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11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11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04" fillId="0" borderId="0"/>
    <xf numFmtId="0" fontId="20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5" fillId="0" borderId="0"/>
    <xf numFmtId="0" fontId="205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67" fillId="87" borderId="0" applyBorder="0" applyProtection="0"/>
    <xf numFmtId="0" fontId="94" fillId="0" borderId="75"/>
    <xf numFmtId="4" fontId="167" fillId="0" borderId="0"/>
    <xf numFmtId="0" fontId="188" fillId="87" borderId="26" applyProtection="0"/>
    <xf numFmtId="4" fontId="167" fillId="0" borderId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91" fillId="87" borderId="26" applyProtection="0"/>
    <xf numFmtId="4" fontId="167" fillId="0" borderId="0"/>
    <xf numFmtId="0" fontId="167" fillId="0" borderId="0"/>
    <xf numFmtId="0" fontId="167" fillId="0" borderId="0"/>
    <xf numFmtId="0" fontId="197" fillId="87" borderId="34" applyProtection="0"/>
    <xf numFmtId="9" fontId="167" fillId="0" borderId="0" applyBorder="0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94" fillId="0" borderId="75"/>
    <xf numFmtId="0" fontId="94" fillId="0" borderId="75"/>
    <xf numFmtId="176" fontId="167" fillId="0" borderId="0" applyBorder="0" applyProtection="0"/>
    <xf numFmtId="0" fontId="94" fillId="0" borderId="75"/>
    <xf numFmtId="4" fontId="167" fillId="0" borderId="0"/>
    <xf numFmtId="0" fontId="4" fillId="0" borderId="0"/>
    <xf numFmtId="0" fontId="51" fillId="0" borderId="0"/>
    <xf numFmtId="0" fontId="4" fillId="0" borderId="0"/>
    <xf numFmtId="0" fontId="51" fillId="23" borderId="117" applyNumberFormat="0" applyAlignment="0" applyProtection="0"/>
    <xf numFmtId="202" fontId="168" fillId="0" borderId="0">
      <alignment vertical="top"/>
    </xf>
    <xf numFmtId="202" fontId="169" fillId="0" borderId="0">
      <alignment horizontal="right"/>
    </xf>
    <xf numFmtId="202" fontId="169" fillId="0" borderId="0">
      <alignment horizontal="left"/>
    </xf>
    <xf numFmtId="0" fontId="174" fillId="0" borderId="0">
      <alignment vertical="center"/>
    </xf>
    <xf numFmtId="0" fontId="176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23" borderId="117" applyNumberFormat="0" applyAlignment="0" applyProtection="0"/>
    <xf numFmtId="0" fontId="169" fillId="0" borderId="0"/>
    <xf numFmtId="175" fontId="51" fillId="0" borderId="0">
      <protection locked="0"/>
    </xf>
    <xf numFmtId="203" fontId="51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6" fillId="35" borderId="26" applyNumberFormat="0" applyAlignment="0" applyProtection="0"/>
    <xf numFmtId="0" fontId="126" fillId="35" borderId="26" applyNumberFormat="0" applyAlignment="0" applyProtection="0"/>
    <xf numFmtId="0" fontId="126" fillId="35" borderId="26" applyNumberFormat="0" applyAlignment="0" applyProtection="0"/>
    <xf numFmtId="0" fontId="126" fillId="36" borderId="26" applyNumberFormat="0" applyAlignment="0" applyProtection="0"/>
    <xf numFmtId="0" fontId="126" fillId="35" borderId="26" applyNumberForma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189" fontId="218" fillId="0" borderId="0" applyFill="0" applyBorder="0" applyAlignment="0" applyProtection="0"/>
    <xf numFmtId="0" fontId="51" fillId="0" borderId="0"/>
    <xf numFmtId="0" fontId="167" fillId="62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7" borderId="0" applyBorder="0" applyProtection="0"/>
    <xf numFmtId="0" fontId="167" fillId="68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72" borderId="0" applyBorder="0" applyProtection="0"/>
    <xf numFmtId="0" fontId="167" fillId="72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52" borderId="0" applyBorder="0" applyProtection="0"/>
    <xf numFmtId="164" fontId="71" fillId="0" borderId="70"/>
    <xf numFmtId="0" fontId="182" fillId="63" borderId="0" applyBorder="0" applyProtection="0"/>
    <xf numFmtId="0" fontId="183" fillId="64" borderId="0" applyBorder="0" applyProtection="0"/>
    <xf numFmtId="0" fontId="183" fillId="64" borderId="0" applyBorder="0" applyProtection="0"/>
    <xf numFmtId="0" fontId="183" fillId="64" borderId="0" applyBorder="0" applyProtection="0"/>
    <xf numFmtId="2" fontId="186" fillId="0" borderId="0">
      <protection locked="0"/>
    </xf>
    <xf numFmtId="2" fontId="187" fillId="0" borderId="0">
      <protection locked="0"/>
    </xf>
    <xf numFmtId="0" fontId="184" fillId="0" borderId="0"/>
    <xf numFmtId="0" fontId="185" fillId="0" borderId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9" fillId="79" borderId="27" applyProtection="0"/>
    <xf numFmtId="0" fontId="189" fillId="79" borderId="27" applyProtection="0"/>
    <xf numFmtId="0" fontId="189" fillId="79" borderId="27" applyProtection="0"/>
    <xf numFmtId="0" fontId="190" fillId="0" borderId="28" applyProtection="0"/>
    <xf numFmtId="0" fontId="190" fillId="0" borderId="28" applyProtection="0"/>
    <xf numFmtId="0" fontId="190" fillId="0" borderId="28" applyProtection="0"/>
    <xf numFmtId="0" fontId="189" fillId="79" borderId="27" applyProtection="0"/>
    <xf numFmtId="165" fontId="89" fillId="0" borderId="0" applyBorder="0" applyProtection="0"/>
    <xf numFmtId="165" fontId="89" fillId="0" borderId="0" applyBorder="0" applyProtection="0"/>
    <xf numFmtId="3" fontId="167" fillId="0" borderId="0"/>
    <xf numFmtId="167" fontId="167" fillId="0" borderId="0"/>
    <xf numFmtId="0" fontId="167" fillId="0" borderId="0"/>
    <xf numFmtId="0" fontId="167" fillId="0" borderId="0"/>
    <xf numFmtId="168" fontId="167" fillId="0" borderId="0"/>
    <xf numFmtId="169" fontId="167" fillId="0" borderId="0"/>
    <xf numFmtId="0" fontId="145" fillId="76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52" borderId="0" applyBorder="0" applyProtection="0"/>
    <xf numFmtId="0" fontId="145" fillId="52" borderId="0" applyBorder="0" applyProtection="0"/>
    <xf numFmtId="0" fontId="145" fillId="52" borderId="0" applyBorder="0" applyProtection="0"/>
    <xf numFmtId="0" fontId="191" fillId="67" borderId="26" applyProtection="0"/>
    <xf numFmtId="0" fontId="191" fillId="67" borderId="26" applyProtection="0"/>
    <xf numFmtId="0" fontId="191" fillId="68" borderId="26" applyProtection="0"/>
    <xf numFmtId="0" fontId="89" fillId="0" borderId="0" applyBorder="0" applyProtection="0"/>
    <xf numFmtId="0" fontId="192" fillId="0" borderId="0" applyBorder="0" applyProtection="0"/>
    <xf numFmtId="0" fontId="83" fillId="0" borderId="71">
      <alignment horizontal="center"/>
    </xf>
    <xf numFmtId="2" fontId="167" fillId="0" borderId="0"/>
    <xf numFmtId="2" fontId="167" fillId="0" borderId="0"/>
    <xf numFmtId="0" fontId="183" fillId="64" borderId="0" applyBorder="0" applyProtection="0"/>
    <xf numFmtId="0" fontId="193" fillId="0" borderId="72" applyProtection="0"/>
    <xf numFmtId="0" fontId="194" fillId="0" borderId="73" applyProtection="0"/>
    <xf numFmtId="0" fontId="195" fillId="0" borderId="48" applyProtection="0"/>
    <xf numFmtId="0" fontId="195" fillId="0" borderId="0" applyBorder="0" applyProtection="0"/>
    <xf numFmtId="0" fontId="182" fillId="63" borderId="0" applyBorder="0" applyProtection="0"/>
    <xf numFmtId="0" fontId="182" fillId="63" borderId="0" applyBorder="0" applyProtection="0"/>
    <xf numFmtId="0" fontId="182" fillId="63" borderId="0" applyBorder="0" applyProtection="0"/>
    <xf numFmtId="0" fontId="71" fillId="0" borderId="0"/>
    <xf numFmtId="0" fontId="191" fillId="67" borderId="26" applyProtection="0"/>
    <xf numFmtId="171" fontId="167" fillId="0" borderId="0"/>
    <xf numFmtId="0" fontId="190" fillId="0" borderId="28" applyProtection="0"/>
    <xf numFmtId="172" fontId="89" fillId="0" borderId="0" applyBorder="0" applyProtection="0"/>
    <xf numFmtId="167" fontId="167" fillId="0" borderId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67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81" borderId="33" applyProtection="0"/>
    <xf numFmtId="0" fontId="89" fillId="81" borderId="33" applyProtection="0"/>
    <xf numFmtId="0" fontId="89" fillId="81" borderId="33" applyProtection="0"/>
    <xf numFmtId="0" fontId="89" fillId="81" borderId="33" applyProtection="0"/>
    <xf numFmtId="0" fontId="197" fillId="68" borderId="34" applyProtection="0"/>
    <xf numFmtId="173" fontId="186" fillId="0" borderId="0">
      <protection locked="0"/>
    </xf>
    <xf numFmtId="174" fontId="186" fillId="0" borderId="0">
      <protection locked="0"/>
    </xf>
    <xf numFmtId="9" fontId="89" fillId="0" borderId="0" applyBorder="0" applyProtection="0"/>
    <xf numFmtId="9" fontId="167" fillId="0" borderId="0"/>
    <xf numFmtId="9" fontId="89" fillId="0" borderId="0" applyBorder="0" applyProtection="0"/>
    <xf numFmtId="9" fontId="167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97" fillId="68" borderId="34" applyProtection="0"/>
    <xf numFmtId="0" fontId="197" fillId="68" borderId="34" applyProtection="0"/>
    <xf numFmtId="0" fontId="197" fillId="68" borderId="34" applyProtection="0"/>
    <xf numFmtId="208" fontId="167" fillId="0" borderId="0"/>
    <xf numFmtId="208" fontId="91" fillId="0" borderId="74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67" fillId="0" borderId="0"/>
    <xf numFmtId="176" fontId="89" fillId="0" borderId="0" applyBorder="0" applyProtection="0"/>
    <xf numFmtId="0" fontId="89" fillId="0" borderId="0"/>
    <xf numFmtId="165" fontId="89" fillId="0" borderId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2" fillId="0" borderId="0" applyBorder="0" applyProtection="0"/>
    <xf numFmtId="0" fontId="192" fillId="0" borderId="0" applyBorder="0" applyProtection="0"/>
    <xf numFmtId="0" fontId="192" fillId="0" borderId="0" applyBorder="0" applyProtection="0"/>
    <xf numFmtId="177" fontId="167" fillId="0" borderId="0"/>
    <xf numFmtId="178" fontId="167" fillId="0" borderId="0"/>
    <xf numFmtId="0" fontId="199" fillId="0" borderId="0" applyBorder="0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202" fillId="0" borderId="0" applyBorder="0" applyProtection="0"/>
    <xf numFmtId="0" fontId="199" fillId="0" borderId="0" applyBorder="0" applyProtection="0"/>
    <xf numFmtId="0" fontId="194" fillId="0" borderId="73" applyProtection="0"/>
    <xf numFmtId="0" fontId="194" fillId="0" borderId="73" applyProtection="0"/>
    <xf numFmtId="0" fontId="194" fillId="0" borderId="73" applyProtection="0"/>
    <xf numFmtId="0" fontId="195" fillId="0" borderId="48" applyProtection="0"/>
    <xf numFmtId="0" fontId="195" fillId="0" borderId="48" applyProtection="0"/>
    <xf numFmtId="0" fontId="195" fillId="0" borderId="48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2" fontId="200" fillId="0" borderId="0">
      <protection locked="0"/>
    </xf>
    <xf numFmtId="2" fontId="200" fillId="0" borderId="0">
      <protection locked="0"/>
    </xf>
    <xf numFmtId="0" fontId="201" fillId="0" borderId="37" applyProtection="0"/>
    <xf numFmtId="0" fontId="201" fillId="0" borderId="37" applyProtection="0"/>
    <xf numFmtId="0" fontId="201" fillId="0" borderId="37" applyProtection="0"/>
    <xf numFmtId="174" fontId="186" fillId="0" borderId="0">
      <protection locked="0"/>
    </xf>
    <xf numFmtId="179" fontId="186" fillId="0" borderId="0">
      <protection locked="0"/>
    </xf>
    <xf numFmtId="176" fontId="165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67" fillId="0" borderId="0"/>
    <xf numFmtId="0" fontId="198" fillId="0" borderId="0" applyBorder="0" applyProtection="0"/>
    <xf numFmtId="0" fontId="219" fillId="0" borderId="0"/>
    <xf numFmtId="0" fontId="220" fillId="85" borderId="0"/>
    <xf numFmtId="0" fontId="221" fillId="32" borderId="0"/>
    <xf numFmtId="0" fontId="222" fillId="0" borderId="0"/>
    <xf numFmtId="0" fontId="223" fillId="0" borderId="0"/>
    <xf numFmtId="0" fontId="224" fillId="0" borderId="0"/>
    <xf numFmtId="0" fontId="225" fillId="51" borderId="0"/>
    <xf numFmtId="0" fontId="220" fillId="0" borderId="0"/>
    <xf numFmtId="0" fontId="89" fillId="0" borderId="0"/>
    <xf numFmtId="0" fontId="89" fillId="0" borderId="0"/>
    <xf numFmtId="176" fontId="89" fillId="0" borderId="0" applyBorder="0" applyProtection="0"/>
    <xf numFmtId="0" fontId="89" fillId="0" borderId="0"/>
    <xf numFmtId="176" fontId="89" fillId="0" borderId="0" applyBorder="0" applyProtection="0"/>
    <xf numFmtId="0" fontId="89" fillId="0" borderId="0"/>
    <xf numFmtId="0" fontId="89" fillId="0" borderId="0"/>
    <xf numFmtId="176" fontId="89" fillId="0" borderId="0" applyBorder="0" applyProtection="0"/>
    <xf numFmtId="0" fontId="89" fillId="0" borderId="0"/>
    <xf numFmtId="0" fontId="167" fillId="0" borderId="0"/>
    <xf numFmtId="165" fontId="89" fillId="0" borderId="0"/>
    <xf numFmtId="0" fontId="58" fillId="7" borderId="116" applyNumberFormat="0" applyAlignment="0" applyProtection="0"/>
    <xf numFmtId="0" fontId="3" fillId="0" borderId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9" fontId="167" fillId="0" borderId="0" applyBorder="0" applyProtection="0"/>
    <xf numFmtId="0" fontId="197" fillId="87" borderId="34" applyProtection="0"/>
    <xf numFmtId="0" fontId="59" fillId="3" borderId="0" applyNumberFormat="0" applyBorder="0" applyAlignment="0" applyProtection="0"/>
    <xf numFmtId="9" fontId="3" fillId="0" borderId="0" applyFont="0" applyFill="0" applyBorder="0" applyAlignment="0" applyProtection="0"/>
    <xf numFmtId="0" fontId="167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167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4" fontId="52" fillId="0" borderId="0"/>
    <xf numFmtId="0" fontId="188" fillId="87" borderId="26" applyProtection="0"/>
    <xf numFmtId="4" fontId="167" fillId="0" borderId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4" fontId="52" fillId="0" borderId="0"/>
    <xf numFmtId="209" fontId="51" fillId="0" borderId="0" applyBorder="0" applyAlignment="0" applyProtection="0"/>
    <xf numFmtId="209" fontId="51" fillId="0" borderId="0" applyBorder="0" applyAlignment="0" applyProtection="0"/>
    <xf numFmtId="0" fontId="58" fillId="55" borderId="116" applyNumberFormat="0" applyAlignment="0" applyProtection="0"/>
    <xf numFmtId="0" fontId="191" fillId="87" borderId="26" applyProtection="0"/>
    <xf numFmtId="170" fontId="89" fillId="0" borderId="0" applyBorder="0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4" fontId="167" fillId="0" borderId="0"/>
    <xf numFmtId="0" fontId="188" fillId="87" borderId="26" applyProtection="0"/>
    <xf numFmtId="0" fontId="52" fillId="0" borderId="0"/>
    <xf numFmtId="0" fontId="167" fillId="0" borderId="0"/>
    <xf numFmtId="0" fontId="51" fillId="0" borderId="0"/>
    <xf numFmtId="0" fontId="227" fillId="0" borderId="0"/>
    <xf numFmtId="0" fontId="52" fillId="0" borderId="0"/>
    <xf numFmtId="0" fontId="197" fillId="87" borderId="34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9" fontId="167" fillId="0" borderId="0" applyBorder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208" fontId="167" fillId="0" borderId="0"/>
    <xf numFmtId="208" fontId="91" fillId="0" borderId="74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9" fontId="228" fillId="0" borderId="0" applyFill="0" applyBorder="0" applyAlignment="0" applyProtection="0"/>
    <xf numFmtId="43" fontId="3" fillId="0" borderId="0" applyFont="0" applyFill="0" applyBorder="0" applyAlignment="0" applyProtection="0"/>
    <xf numFmtId="165" fontId="89" fillId="0" borderId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94" fillId="0" borderId="75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2" fillId="0" borderId="0"/>
    <xf numFmtId="210" fontId="51" fillId="0" borderId="0" applyFill="0" applyBorder="0" applyAlignment="0" applyProtection="0"/>
    <xf numFmtId="209" fontId="51" fillId="0" borderId="0"/>
    <xf numFmtId="0" fontId="3" fillId="0" borderId="0"/>
    <xf numFmtId="0" fontId="167" fillId="0" borderId="0"/>
    <xf numFmtId="0" fontId="3" fillId="0" borderId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/>
    <xf numFmtId="209" fontId="51" fillId="0" borderId="0"/>
    <xf numFmtId="176" fontId="167" fillId="0" borderId="0" applyBorder="0" applyProtection="0"/>
    <xf numFmtId="0" fontId="167" fillId="0" borderId="0"/>
    <xf numFmtId="170" fontId="89" fillId="0" borderId="0" applyBorder="0" applyProtection="0"/>
    <xf numFmtId="0" fontId="191" fillId="87" borderId="26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1" fillId="0" borderId="0"/>
    <xf numFmtId="0" fontId="94" fillId="0" borderId="75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5" borderId="0" applyNumberFormat="0" applyBorder="0" applyAlignment="0" applyProtection="0"/>
    <xf numFmtId="176" fontId="167" fillId="0" borderId="0" applyBorder="0" applyProtection="0"/>
    <xf numFmtId="0" fontId="52" fillId="53" borderId="0" applyNumberFormat="0" applyBorder="0" applyAlignment="0" applyProtection="0"/>
    <xf numFmtId="204" fontId="51" fillId="0" borderId="0" applyFill="0" applyBorder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96" fillId="0" borderId="14"/>
    <xf numFmtId="0" fontId="226" fillId="0" borderId="0" applyNumberFormat="0" applyFill="0" applyBorder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210" fontId="228" fillId="0" borderId="0" applyFill="0" applyBorder="0" applyAlignment="0" applyProtection="0"/>
    <xf numFmtId="209" fontId="51" fillId="0" borderId="0" applyFill="0" applyBorder="0" applyAlignment="0" applyProtection="0"/>
    <xf numFmtId="210" fontId="228" fillId="0" borderId="0" applyFill="0" applyBorder="0" applyAlignment="0" applyProtection="0"/>
    <xf numFmtId="210" fontId="51" fillId="0" borderId="0" applyFill="0" applyBorder="0" applyAlignment="0" applyProtection="0"/>
    <xf numFmtId="209" fontId="51" fillId="0" borderId="0" applyFill="0" applyBorder="0" applyAlignment="0" applyProtection="0"/>
    <xf numFmtId="210" fontId="51" fillId="0" borderId="0" applyFill="0" applyBorder="0" applyAlignment="0" applyProtection="0"/>
    <xf numFmtId="0" fontId="167" fillId="0" borderId="0"/>
    <xf numFmtId="9" fontId="228" fillId="0" borderId="0" applyFill="0" applyBorder="0" applyAlignment="0" applyProtection="0"/>
    <xf numFmtId="0" fontId="96" fillId="0" borderId="14"/>
    <xf numFmtId="0" fontId="226" fillId="0" borderId="0" applyNumberFormat="0" applyFill="0" applyBorder="0" applyAlignment="0" applyProtection="0"/>
    <xf numFmtId="0" fontId="167" fillId="0" borderId="0"/>
    <xf numFmtId="210" fontId="228" fillId="0" borderId="0" applyFill="0" applyBorder="0" applyAlignment="0" applyProtection="0"/>
    <xf numFmtId="0" fontId="3" fillId="0" borderId="0"/>
    <xf numFmtId="0" fontId="150" fillId="0" borderId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6" borderId="0" applyBorder="0" applyProtection="0"/>
    <xf numFmtId="191" fontId="110" fillId="36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8" borderId="0" applyBorder="0" applyProtection="0"/>
    <xf numFmtId="191" fontId="111" fillId="48" borderId="0" applyBorder="0" applyProtection="0"/>
    <xf numFmtId="211" fontId="151" fillId="0" borderId="25" applyProtection="0"/>
    <xf numFmtId="211" fontId="151" fillId="0" borderId="25" applyProtection="0"/>
    <xf numFmtId="191" fontId="113" fillId="31" borderId="0" applyBorder="0" applyProtection="0"/>
    <xf numFmtId="191" fontId="113" fillId="31" borderId="0" applyBorder="0" applyProtection="0"/>
    <xf numFmtId="211" fontId="152" fillId="0" borderId="0" applyBorder="0" applyProtection="0">
      <alignment vertical="top"/>
    </xf>
    <xf numFmtId="211" fontId="152" fillId="0" borderId="0" applyBorder="0" applyProtection="0">
      <alignment vertical="top"/>
    </xf>
    <xf numFmtId="211" fontId="153" fillId="0" borderId="0" applyBorder="0" applyProtection="0">
      <alignment horizontal="right"/>
    </xf>
    <xf numFmtId="211" fontId="153" fillId="0" borderId="0" applyBorder="0" applyProtection="0">
      <alignment horizontal="right"/>
    </xf>
    <xf numFmtId="211" fontId="153" fillId="0" borderId="0" applyBorder="0" applyProtection="0">
      <alignment horizontal="left"/>
    </xf>
    <xf numFmtId="211" fontId="153" fillId="0" borderId="0" applyBorder="0" applyProtection="0">
      <alignment horizontal="left"/>
    </xf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54" fillId="0" borderId="0" applyBorder="0" applyProtection="0"/>
    <xf numFmtId="191" fontId="155" fillId="0" borderId="0" applyBorder="0" applyProtection="0"/>
    <xf numFmtId="192" fontId="117" fillId="0" borderId="0" applyBorder="0">
      <protection locked="0"/>
    </xf>
    <xf numFmtId="192" fontId="118" fillId="0" borderId="0" applyBorder="0">
      <protection locked="0"/>
    </xf>
    <xf numFmtId="191" fontId="121" fillId="36" borderId="26" applyProtection="0"/>
    <xf numFmtId="191" fontId="121" fillId="36" borderId="26" applyProtection="0"/>
    <xf numFmtId="191" fontId="156" fillId="0" borderId="0" applyBorder="0" applyProtection="0">
      <alignment vertical="center"/>
    </xf>
    <xf numFmtId="191" fontId="123" fillId="49" borderId="27" applyProtection="0"/>
    <xf numFmtId="191" fontId="123" fillId="49" borderId="27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3" fontId="110" fillId="0" borderId="0" applyBorder="0" applyProtection="0"/>
    <xf numFmtId="182" fontId="110" fillId="0" borderId="0" applyBorder="0" applyProtection="0"/>
    <xf numFmtId="182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68" fontId="110" fillId="0" borderId="0" applyBorder="0" applyProtection="0"/>
    <xf numFmtId="183" fontId="110" fillId="0" borderId="0" applyBorder="0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6" borderId="26" applyProtection="0"/>
    <xf numFmtId="191" fontId="126" fillId="36" borderId="26" applyProtection="0"/>
    <xf numFmtId="213" fontId="157" fillId="0" borderId="0" applyBorder="0" applyProtection="0"/>
    <xf numFmtId="191" fontId="157" fillId="0" borderId="0" applyBorder="0" applyProtection="0"/>
    <xf numFmtId="197" fontId="15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58" fillId="0" borderId="29" applyProtection="0">
      <alignment horizontal="center"/>
    </xf>
    <xf numFmtId="191" fontId="158" fillId="0" borderId="29" applyProtection="0">
      <alignment horizontal="center"/>
    </xf>
    <xf numFmtId="192" fontId="110" fillId="0" borderId="0" applyBorder="0" applyProtection="0"/>
    <xf numFmtId="192" fontId="110" fillId="0" borderId="0" applyBorder="0" applyProtection="0"/>
    <xf numFmtId="191" fontId="159" fillId="0" borderId="0" applyBorder="0" applyProtection="0">
      <alignment horizontal="left"/>
    </xf>
    <xf numFmtId="191" fontId="116" fillId="32" borderId="0" applyBorder="0" applyProtection="0"/>
    <xf numFmtId="191" fontId="116" fillId="32" borderId="0" applyBorder="0" applyProtection="0"/>
    <xf numFmtId="0" fontId="160" fillId="0" borderId="0" applyNumberFormat="0" applyBorder="0" applyProtection="0">
      <alignment horizontal="center"/>
    </xf>
    <xf numFmtId="191" fontId="160" fillId="0" borderId="0" applyBorder="0" applyProtection="0">
      <alignment horizontal="center"/>
    </xf>
    <xf numFmtId="191" fontId="131" fillId="0" borderId="30" applyProtection="0"/>
    <xf numFmtId="191" fontId="131" fillId="0" borderId="30" applyProtection="0"/>
    <xf numFmtId="191" fontId="132" fillId="0" borderId="31" applyProtection="0"/>
    <xf numFmtId="191" fontId="132" fillId="0" borderId="31" applyProtection="0"/>
    <xf numFmtId="191" fontId="133" fillId="0" borderId="32" applyProtection="0"/>
    <xf numFmtId="191" fontId="133" fillId="0" borderId="32" applyProtection="0"/>
    <xf numFmtId="191" fontId="133" fillId="0" borderId="0" applyBorder="0" applyProtection="0"/>
    <xf numFmtId="191" fontId="133" fillId="0" borderId="0" applyBorder="0" applyProtection="0"/>
    <xf numFmtId="191" fontId="160" fillId="0" borderId="0" applyBorder="0" applyProtection="0">
      <alignment horizontal="center" textRotation="90"/>
    </xf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51" fillId="0" borderId="0" applyBorder="0" applyProtection="0"/>
    <xf numFmtId="191" fontId="126" fillId="35" borderId="26" applyProtection="0"/>
    <xf numFmtId="191" fontId="126" fillId="35" borderId="26" applyProtection="0"/>
    <xf numFmtId="171" fontId="110" fillId="0" borderId="0" applyBorder="0" applyProtection="0"/>
    <xf numFmtId="191" fontId="124" fillId="0" borderId="28" applyProtection="0"/>
    <xf numFmtId="191" fontId="124" fillId="0" borderId="28" applyProtection="0"/>
    <xf numFmtId="214" fontId="157" fillId="0" borderId="0" applyBorder="0" applyProtection="0"/>
    <xf numFmtId="185" fontId="157" fillId="0" borderId="0" applyBorder="0" applyProtection="0"/>
    <xf numFmtId="182" fontId="110" fillId="0" borderId="0" applyBorder="0" applyProtection="0"/>
    <xf numFmtId="182" fontId="110" fillId="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9" fontId="3" fillId="0" borderId="0" applyFont="0" applyFill="0" applyBorder="0" applyAlignment="0" applyProtection="0"/>
    <xf numFmtId="191" fontId="110" fillId="0" borderId="0" applyBorder="0" applyProtection="0"/>
    <xf numFmtId="191" fontId="110" fillId="0" borderId="0" applyBorder="0" applyProtection="0"/>
    <xf numFmtId="9" fontId="3" fillId="0" borderId="0" applyFont="0" applyFill="0" applyBorder="0" applyAlignment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35" fillId="36" borderId="34" applyProtection="0"/>
    <xf numFmtId="191" fontId="135" fillId="36" borderId="34" applyProtection="0"/>
    <xf numFmtId="173" fontId="117" fillId="0" borderId="0" applyBorder="0">
      <protection locked="0"/>
    </xf>
    <xf numFmtId="186" fontId="117" fillId="0" borderId="0" applyBorder="0">
      <protection locked="0"/>
    </xf>
    <xf numFmtId="198" fontId="157" fillId="0" borderId="0" applyBorder="0" applyProtection="0"/>
    <xf numFmtId="198" fontId="110" fillId="0" borderId="0" applyBorder="0" applyProtection="0"/>
    <xf numFmtId="198" fontId="157" fillId="0" borderId="0" applyBorder="0" applyProtection="0"/>
    <xf numFmtId="198" fontId="110" fillId="0" borderId="0" applyBorder="0" applyProtection="0"/>
    <xf numFmtId="198" fontId="110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1" fontId="161" fillId="0" borderId="0" applyBorder="0" applyProtection="0"/>
    <xf numFmtId="187" fontId="161" fillId="0" borderId="0" applyBorder="0" applyProtection="0"/>
    <xf numFmtId="191" fontId="153" fillId="0" borderId="0" applyBorder="0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88" fontId="110" fillId="0" borderId="0" applyBorder="0" applyProtection="0"/>
    <xf numFmtId="188" fontId="110" fillId="0" borderId="0" applyBorder="0" applyProtection="0"/>
    <xf numFmtId="188" fontId="162" fillId="0" borderId="35" applyProtection="0"/>
    <xf numFmtId="188" fontId="229" fillId="0" borderId="35" applyProtection="0"/>
    <xf numFmtId="175" fontId="157" fillId="0" borderId="0" applyBorder="0">
      <protection locked="0"/>
    </xf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10" fillId="0" borderId="0" applyBorder="0" applyProtection="0"/>
    <xf numFmtId="181" fontId="110" fillId="0" borderId="0" applyBorder="0" applyProtection="0"/>
    <xf numFmtId="215" fontId="157" fillId="0" borderId="0" applyBorder="0" applyProtection="0"/>
    <xf numFmtId="189" fontId="157" fillId="0" borderId="0" applyBorder="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42" fillId="0" borderId="0" applyBorder="0" applyProtection="0"/>
    <xf numFmtId="191" fontId="23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212" fontId="157" fillId="0" borderId="0" applyBorder="0" applyProtection="0"/>
    <xf numFmtId="19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77" fontId="110" fillId="0" borderId="0" applyBorder="0" applyProtection="0"/>
    <xf numFmtId="178" fontId="11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2" fontId="143" fillId="0" borderId="0" applyBorder="0">
      <protection locked="0"/>
    </xf>
    <xf numFmtId="0" fontId="3" fillId="0" borderId="0"/>
    <xf numFmtId="192" fontId="143" fillId="0" borderId="0" applyBorder="0">
      <protection locked="0"/>
    </xf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86" fontId="117" fillId="0" borderId="0" applyBorder="0">
      <protection locked="0"/>
    </xf>
    <xf numFmtId="190" fontId="117" fillId="0" borderId="0" applyBorder="0">
      <protection locked="0"/>
    </xf>
    <xf numFmtId="191" fontId="157" fillId="0" borderId="0" applyBorder="0" applyProtection="0"/>
    <xf numFmtId="215" fontId="110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9" fontId="110" fillId="0" borderId="0" applyBorder="0" applyProtection="0"/>
    <xf numFmtId="215" fontId="157" fillId="0" borderId="0" applyBorder="0" applyProtection="0"/>
    <xf numFmtId="189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5" fontId="157" fillId="0" borderId="0" applyBorder="0" applyProtection="0"/>
    <xf numFmtId="189" fontId="157" fillId="0" borderId="0" applyBorder="0" applyProtection="0"/>
    <xf numFmtId="0" fontId="150" fillId="0" borderId="0"/>
    <xf numFmtId="193" fontId="110" fillId="0" borderId="0" applyBorder="0" applyProtection="0"/>
    <xf numFmtId="191" fontId="139" fillId="0" borderId="0" applyBorder="0" applyProtection="0"/>
    <xf numFmtId="191" fontId="139" fillId="0" borderId="0" applyBorder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194" fontId="110" fillId="0" borderId="0" applyBorder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160" fillId="0" borderId="0" applyNumberFormat="0" applyBorder="0" applyProtection="0">
      <alignment horizontal="center"/>
    </xf>
    <xf numFmtId="191" fontId="160" fillId="0" borderId="0" applyBorder="0" applyProtection="0">
      <alignment horizontal="center"/>
    </xf>
    <xf numFmtId="0" fontId="96" fillId="0" borderId="14"/>
    <xf numFmtId="0" fontId="3" fillId="0" borderId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215" fontId="110" fillId="0" borderId="0" applyBorder="0" applyProtection="0"/>
    <xf numFmtId="0" fontId="232" fillId="0" borderId="0"/>
    <xf numFmtId="43" fontId="3" fillId="0" borderId="0" applyFont="0" applyFill="0" applyBorder="0" applyAlignment="0" applyProtection="0"/>
    <xf numFmtId="0" fontId="2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216" fontId="89" fillId="0" borderId="0" applyBorder="0" applyProtection="0"/>
    <xf numFmtId="0" fontId="233" fillId="0" borderId="0"/>
    <xf numFmtId="0" fontId="3" fillId="0" borderId="0"/>
    <xf numFmtId="9" fontId="3" fillId="0" borderId="0" applyFont="0" applyFill="0" applyBorder="0" applyAlignment="0" applyProtection="0"/>
    <xf numFmtId="4" fontId="52" fillId="0" borderId="0"/>
    <xf numFmtId="0" fontId="3" fillId="0" borderId="0"/>
    <xf numFmtId="0" fontId="3" fillId="0" borderId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4" fontId="52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203" fontId="51" fillId="0" borderId="0"/>
    <xf numFmtId="0" fontId="234" fillId="0" borderId="0" applyNumberFormat="0" applyFill="0" applyBorder="0" applyAlignment="0" applyProtection="0"/>
    <xf numFmtId="0" fontId="244" fillId="93" borderId="0" applyNumberFormat="0" applyBorder="0" applyAlignment="0" applyProtection="0"/>
    <xf numFmtId="0" fontId="244" fillId="94" borderId="0" applyNumberFormat="0" applyBorder="0" applyAlignment="0" applyProtection="0"/>
    <xf numFmtId="0" fontId="234" fillId="8" borderId="0" applyNumberFormat="0" applyBorder="0" applyAlignment="0" applyProtection="0"/>
    <xf numFmtId="0" fontId="96" fillId="0" borderId="14"/>
    <xf numFmtId="0" fontId="150" fillId="0" borderId="0"/>
    <xf numFmtId="207" fontId="51" fillId="0" borderId="0" applyFill="0" applyBorder="0" applyAlignment="0" applyProtection="0"/>
    <xf numFmtId="0" fontId="23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8" fillId="60" borderId="116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9" fontId="52" fillId="0" borderId="0" applyFont="0" applyFill="0" applyBorder="0" applyAlignment="0" applyProtection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60" fillId="90" borderId="0" applyNumberFormat="0" applyBorder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58" fillId="7" borderId="116" applyNumberFormat="0" applyAlignment="0" applyProtection="0"/>
    <xf numFmtId="0" fontId="3" fillId="0" borderId="0"/>
    <xf numFmtId="0" fontId="58" fillId="7" borderId="116" applyNumberFormat="0" applyAlignment="0" applyProtection="0"/>
    <xf numFmtId="9" fontId="3" fillId="0" borderId="0" applyFont="0" applyFill="0" applyBorder="0" applyAlignment="0" applyProtection="0"/>
    <xf numFmtId="0" fontId="150" fillId="0" borderId="0"/>
    <xf numFmtId="9" fontId="52" fillId="0" borderId="0" applyFont="0" applyFill="0" applyBorder="0" applyAlignment="0" applyProtection="0"/>
    <xf numFmtId="0" fontId="59" fillId="89" borderId="0" applyNumberFormat="0" applyBorder="0" applyAlignment="0" applyProtection="0"/>
    <xf numFmtId="0" fontId="3" fillId="0" borderId="0"/>
    <xf numFmtId="9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0" fontId="243" fillId="92" borderId="0" applyNumberFormat="0" applyBorder="0" applyAlignment="0" applyProtection="0"/>
    <xf numFmtId="0" fontId="242" fillId="0" borderId="0" applyNumberFormat="0" applyFill="0" applyBorder="0" applyAlignment="0" applyProtection="0"/>
    <xf numFmtId="0" fontId="242" fillId="7" borderId="0" applyNumberFormat="0" applyBorder="0" applyAlignment="0" applyProtection="0"/>
    <xf numFmtId="0" fontId="241" fillId="23" borderId="0" applyNumberFormat="0" applyBorder="0" applyAlignment="0" applyProtection="0"/>
    <xf numFmtId="0" fontId="240" fillId="91" borderId="0" applyNumberFormat="0" applyBorder="0" applyAlignment="0" applyProtection="0"/>
    <xf numFmtId="0" fontId="51" fillId="0" borderId="0" applyNumberFormat="0" applyFont="0" applyFill="0" applyBorder="0" applyAlignment="0" applyProtection="0"/>
    <xf numFmtId="43" fontId="52" fillId="0" borderId="0" applyFont="0" applyFill="0" applyBorder="0" applyAlignment="0" applyProtection="0"/>
    <xf numFmtId="0" fontId="239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37" fillId="23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3" fillId="0" borderId="0"/>
    <xf numFmtId="0" fontId="58" fillId="7" borderId="116" applyNumberFormat="0" applyAlignment="0" applyProtection="0"/>
    <xf numFmtId="0" fontId="51" fillId="0" borderId="0" applyNumberFormat="0" applyFont="0" applyFill="0" applyBorder="0" applyAlignment="0" applyProtection="0"/>
    <xf numFmtId="0" fontId="236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0" fontId="3" fillId="0" borderId="0"/>
    <xf numFmtId="0" fontId="51" fillId="0" borderId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1" fillId="0" borderId="0"/>
    <xf numFmtId="0" fontId="3" fillId="0" borderId="0"/>
    <xf numFmtId="0" fontId="197" fillId="87" borderId="34" applyProtection="0"/>
    <xf numFmtId="0" fontId="197" fillId="87" borderId="34" applyProtection="0"/>
    <xf numFmtId="0" fontId="267" fillId="51" borderId="26"/>
    <xf numFmtId="9" fontId="167" fillId="0" borderId="0" applyBorder="0" applyProtection="0"/>
    <xf numFmtId="0" fontId="188" fillId="87" borderId="26" applyProtection="0"/>
    <xf numFmtId="0" fontId="188" fillId="87" borderId="26" applyProtection="0"/>
    <xf numFmtId="0" fontId="150" fillId="0" borderId="0"/>
    <xf numFmtId="9" fontId="167" fillId="0" borderId="0" applyBorder="0" applyProtection="0"/>
    <xf numFmtId="4" fontId="167" fillId="0" borderId="0"/>
    <xf numFmtId="0" fontId="188" fillId="87" borderId="26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191" fillId="87" borderId="26" applyProtection="0"/>
    <xf numFmtId="0" fontId="58" fillId="7" borderId="116" applyNumberFormat="0" applyAlignment="0" applyProtection="0"/>
    <xf numFmtId="0" fontId="197" fillId="87" borderId="34" applyProtection="0"/>
    <xf numFmtId="0" fontId="94" fillId="0" borderId="75"/>
    <xf numFmtId="0" fontId="2" fillId="0" borderId="0"/>
    <xf numFmtId="0" fontId="188" fillId="87" borderId="26" applyProtection="0"/>
    <xf numFmtId="0" fontId="197" fillId="87" borderId="34" applyProtection="0"/>
    <xf numFmtId="0" fontId="191" fillId="87" borderId="26" applyProtection="0"/>
    <xf numFmtId="9" fontId="2" fillId="0" borderId="0" applyFont="0" applyFill="0" applyBorder="0" applyAlignment="0" applyProtection="0"/>
    <xf numFmtId="0" fontId="257" fillId="82" borderId="0"/>
    <xf numFmtId="0" fontId="94" fillId="0" borderId="75"/>
    <xf numFmtId="0" fontId="199" fillId="0" borderId="0" applyBorder="0" applyProtection="0"/>
    <xf numFmtId="0" fontId="197" fillId="87" borderId="34" applyProtection="0"/>
    <xf numFmtId="0" fontId="199" fillId="0" borderId="0" applyBorder="0" applyProtection="0"/>
    <xf numFmtId="0" fontId="150" fillId="0" borderId="0"/>
    <xf numFmtId="0" fontId="188" fillId="87" borderId="26" applyProtection="0"/>
    <xf numFmtId="0" fontId="262" fillId="0" borderId="0"/>
    <xf numFmtId="0" fontId="188" fillId="87" borderId="26" applyProtection="0"/>
    <xf numFmtId="176" fontId="167" fillId="0" borderId="0" applyBorder="0" applyProtection="0"/>
    <xf numFmtId="0" fontId="188" fillId="87" borderId="26" applyProtection="0"/>
    <xf numFmtId="43" fontId="2" fillId="0" borderId="0" applyFont="0" applyFill="0" applyBorder="0" applyAlignment="0" applyProtection="0"/>
    <xf numFmtId="0" fontId="197" fillId="87" borderId="34" applyProtection="0"/>
    <xf numFmtId="0" fontId="110" fillId="0" borderId="0"/>
    <xf numFmtId="0" fontId="188" fillId="87" borderId="26" applyProtection="0"/>
    <xf numFmtId="0" fontId="2" fillId="0" borderId="0"/>
    <xf numFmtId="0" fontId="94" fillId="0" borderId="75"/>
    <xf numFmtId="0" fontId="191" fillId="87" borderId="26" applyProtection="0"/>
    <xf numFmtId="0" fontId="94" fillId="0" borderId="75"/>
    <xf numFmtId="0" fontId="257" fillId="83" borderId="0"/>
    <xf numFmtId="0" fontId="167" fillId="0" borderId="0"/>
    <xf numFmtId="0" fontId="188" fillId="87" borderId="26" applyProtection="0"/>
    <xf numFmtId="0" fontId="188" fillId="87" borderId="26" applyProtection="0"/>
    <xf numFmtId="0" fontId="197" fillId="87" borderId="34" applyProtection="0"/>
    <xf numFmtId="0" fontId="266" fillId="51" borderId="0"/>
    <xf numFmtId="0" fontId="188" fillId="87" borderId="26" applyProtection="0"/>
    <xf numFmtId="0" fontId="262" fillId="0" borderId="0"/>
    <xf numFmtId="0" fontId="264" fillId="0" borderId="0"/>
    <xf numFmtId="176" fontId="167" fillId="0" borderId="0" applyBorder="0" applyProtection="0"/>
    <xf numFmtId="0" fontId="197" fillId="87" borderId="34" applyProtection="0"/>
    <xf numFmtId="0" fontId="199" fillId="0" borderId="0" applyBorder="0" applyProtection="0"/>
    <xf numFmtId="0" fontId="197" fillId="87" borderId="34" applyProtection="0"/>
    <xf numFmtId="0" fontId="247" fillId="0" borderId="0"/>
    <xf numFmtId="0" fontId="232" fillId="0" borderId="0"/>
    <xf numFmtId="176" fontId="167" fillId="0" borderId="0" applyBorder="0" applyProtection="0"/>
    <xf numFmtId="0" fontId="247" fillId="0" borderId="0"/>
    <xf numFmtId="0" fontId="247" fillId="0" borderId="0"/>
    <xf numFmtId="9" fontId="167" fillId="0" borderId="0" applyBorder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8" fillId="0" borderId="0"/>
    <xf numFmtId="0" fontId="2" fillId="0" borderId="0"/>
    <xf numFmtId="0" fontId="2" fillId="0" borderId="0"/>
    <xf numFmtId="0" fontId="110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4" fillId="0" borderId="75"/>
    <xf numFmtId="0" fontId="2" fillId="0" borderId="0"/>
    <xf numFmtId="0" fontId="199" fillId="0" borderId="0" applyBorder="0" applyProtection="0"/>
    <xf numFmtId="0" fontId="94" fillId="0" borderId="75"/>
    <xf numFmtId="0" fontId="188" fillId="87" borderId="26" applyProtection="0"/>
    <xf numFmtId="0" fontId="191" fillId="87" borderId="26" applyProtection="0"/>
    <xf numFmtId="0" fontId="199" fillId="0" borderId="0" applyBorder="0" applyProtection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4" fillId="0" borderId="75"/>
    <xf numFmtId="0" fontId="220" fillId="85" borderId="0"/>
    <xf numFmtId="0" fontId="188" fillId="87" borderId="26" applyProtection="0"/>
    <xf numFmtId="0" fontId="222" fillId="0" borderId="0"/>
    <xf numFmtId="0" fontId="188" fillId="87" borderId="26" applyProtection="0"/>
    <xf numFmtId="0" fontId="197" fillId="87" borderId="34" applyProtection="0"/>
    <xf numFmtId="0" fontId="80" fillId="56" borderId="116" applyNumberFormat="0" applyProtection="0"/>
    <xf numFmtId="0" fontId="80" fillId="56" borderId="116" applyNumberFormat="0" applyProtection="0"/>
    <xf numFmtId="0" fontId="80" fillId="56" borderId="116" applyNumberFormat="0" applyProtection="0"/>
    <xf numFmtId="0" fontId="80" fillId="56" borderId="116" applyNumberFormat="0" applyProtection="0"/>
    <xf numFmtId="0" fontId="80" fillId="56" borderId="116" applyNumberFormat="0" applyProtection="0"/>
    <xf numFmtId="0" fontId="164" fillId="55" borderId="116" applyNumberFormat="0" applyProtection="0"/>
    <xf numFmtId="0" fontId="164" fillId="55" borderId="116" applyNumberFormat="0" applyProtection="0"/>
    <xf numFmtId="0" fontId="164" fillId="55" borderId="116" applyNumberFormat="0" applyProtection="0"/>
    <xf numFmtId="0" fontId="164" fillId="56" borderId="116" applyNumberFormat="0" applyProtection="0"/>
    <xf numFmtId="0" fontId="164" fillId="55" borderId="116" applyNumberFormat="0" applyProtection="0"/>
    <xf numFmtId="0" fontId="261" fillId="32" borderId="0"/>
    <xf numFmtId="0" fontId="222" fillId="0" borderId="0"/>
    <xf numFmtId="0" fontId="89" fillId="23" borderId="117" applyNumberFormat="0" applyProtection="0"/>
    <xf numFmtId="0" fontId="89" fillId="23" borderId="117" applyNumberFormat="0" applyProtection="0"/>
    <xf numFmtId="0" fontId="89" fillId="23" borderId="117" applyNumberFormat="0" applyProtection="0"/>
    <xf numFmtId="0" fontId="89" fillId="23" borderId="117" applyNumberFormat="0" applyProtection="0"/>
    <xf numFmtId="0" fontId="89" fillId="23" borderId="117" applyNumberFormat="0" applyProtection="0"/>
    <xf numFmtId="0" fontId="90" fillId="56" borderId="118" applyNumberFormat="0" applyProtection="0"/>
    <xf numFmtId="0" fontId="90" fillId="56" borderId="118" applyNumberFormat="0" applyProtection="0"/>
    <xf numFmtId="0" fontId="90" fillId="56" borderId="118" applyNumberFormat="0" applyProtection="0"/>
    <xf numFmtId="0" fontId="90" fillId="56" borderId="118" applyNumberFormat="0" applyProtection="0"/>
    <xf numFmtId="0" fontId="90" fillId="56" borderId="118" applyNumberFormat="0" applyProtection="0"/>
    <xf numFmtId="0" fontId="197" fillId="87" borderId="34" applyProtection="0"/>
    <xf numFmtId="0" fontId="270" fillId="0" borderId="0"/>
    <xf numFmtId="0" fontId="97" fillId="0" borderId="119" applyNumberFormat="0" applyFill="0" applyProtection="0"/>
    <xf numFmtId="0" fontId="97" fillId="0" borderId="119" applyNumberFormat="0" applyFill="0" applyProtection="0"/>
    <xf numFmtId="0" fontId="97" fillId="0" borderId="119" applyNumberFormat="0" applyFill="0" applyProtection="0"/>
    <xf numFmtId="0" fontId="97" fillId="0" borderId="119" applyNumberFormat="0" applyFill="0" applyProtection="0"/>
    <xf numFmtId="0" fontId="197" fillId="87" borderId="34" applyProtection="0"/>
    <xf numFmtId="0" fontId="199" fillId="0" borderId="0" applyBorder="0" applyProtection="0"/>
    <xf numFmtId="0" fontId="150" fillId="0" borderId="0"/>
    <xf numFmtId="0" fontId="220" fillId="85" borderId="0"/>
    <xf numFmtId="0" fontId="188" fillId="87" borderId="26" applyProtection="0"/>
    <xf numFmtId="0" fontId="232" fillId="0" borderId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258" fillId="85" borderId="0"/>
    <xf numFmtId="0" fontId="188" fillId="87" borderId="26" applyProtection="0"/>
    <xf numFmtId="0" fontId="197" fillId="87" borderId="34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43" fontId="2" fillId="0" borderId="0" applyFont="0" applyFill="0" applyBorder="0" applyAlignment="0" applyProtection="0"/>
    <xf numFmtId="0" fontId="55" fillId="8" borderId="116" applyNumberFormat="0" applyAlignment="0" applyProtection="0"/>
    <xf numFmtId="0" fontId="2" fillId="0" borderId="0"/>
    <xf numFmtId="0" fontId="2" fillId="0" borderId="0"/>
    <xf numFmtId="0" fontId="55" fillId="8" borderId="116" applyNumberFormat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97" fillId="87" borderId="34" applyProtection="0"/>
    <xf numFmtId="0" fontId="222" fillId="0" borderId="0"/>
    <xf numFmtId="0" fontId="188" fillId="87" borderId="26" applyProtection="0"/>
    <xf numFmtId="0" fontId="197" fillId="87" borderId="34" applyProtection="0"/>
    <xf numFmtId="0" fontId="2" fillId="0" borderId="0"/>
    <xf numFmtId="0" fontId="197" fillId="87" borderId="34" applyProtection="0"/>
    <xf numFmtId="0" fontId="2" fillId="0" borderId="0"/>
    <xf numFmtId="0" fontId="247" fillId="0" borderId="0"/>
    <xf numFmtId="0" fontId="197" fillId="87" borderId="34" applyProtection="0"/>
    <xf numFmtId="0" fontId="167" fillId="0" borderId="0"/>
    <xf numFmtId="0" fontId="197" fillId="87" borderId="34" applyProtection="0"/>
    <xf numFmtId="0" fontId="197" fillId="87" borderId="34" applyProtection="0"/>
    <xf numFmtId="0" fontId="273" fillId="0" borderId="0"/>
    <xf numFmtId="0" fontId="191" fillId="87" borderId="26" applyProtection="0"/>
    <xf numFmtId="0" fontId="256" fillId="84" borderId="0"/>
    <xf numFmtId="0" fontId="2" fillId="0" borderId="0"/>
    <xf numFmtId="0" fontId="2" fillId="0" borderId="0"/>
    <xf numFmtId="0" fontId="2" fillId="0" borderId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2" fillId="0" borderId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9" fontId="2" fillId="0" borderId="0" applyFont="0" applyFill="0" applyBorder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188" fillId="87" borderId="26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" fontId="167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0" fillId="0" borderId="0"/>
    <xf numFmtId="9" fontId="167" fillId="0" borderId="0" applyBorder="0" applyProtection="0"/>
    <xf numFmtId="0" fontId="188" fillId="87" borderId="26" applyProtection="0"/>
    <xf numFmtId="0" fontId="219" fillId="84" borderId="0"/>
    <xf numFmtId="4" fontId="167" fillId="0" borderId="0"/>
    <xf numFmtId="0" fontId="220" fillId="85" borderId="0"/>
    <xf numFmtId="0" fontId="188" fillId="87" borderId="26" applyProtection="0"/>
    <xf numFmtId="0" fontId="2" fillId="0" borderId="0"/>
    <xf numFmtId="0" fontId="259" fillId="86" borderId="0"/>
    <xf numFmtId="0" fontId="264" fillId="0" borderId="0"/>
    <xf numFmtId="0" fontId="188" fillId="87" borderId="26" applyProtection="0"/>
    <xf numFmtId="0" fontId="197" fillId="87" borderId="34" applyProtection="0"/>
    <xf numFmtId="0" fontId="266" fillId="51" borderId="0"/>
    <xf numFmtId="0" fontId="261" fillId="32" borderId="0"/>
    <xf numFmtId="0" fontId="197" fillId="87" borderId="34" applyProtection="0"/>
    <xf numFmtId="0" fontId="197" fillId="87" borderId="34" applyProtection="0"/>
    <xf numFmtId="0" fontId="264" fillId="0" borderId="0"/>
    <xf numFmtId="0" fontId="191" fillId="87" borderId="26" applyProtection="0"/>
    <xf numFmtId="0" fontId="188" fillId="87" borderId="26" applyProtection="0"/>
    <xf numFmtId="0" fontId="199" fillId="0" borderId="0" applyBorder="0" applyProtection="0"/>
    <xf numFmtId="0" fontId="197" fillId="87" borderId="34" applyProtection="0"/>
    <xf numFmtId="0" fontId="2" fillId="0" borderId="0"/>
    <xf numFmtId="176" fontId="167" fillId="0" borderId="0" applyBorder="0" applyProtection="0"/>
    <xf numFmtId="0" fontId="188" fillId="87" borderId="26" applyProtection="0"/>
    <xf numFmtId="0" fontId="188" fillId="87" borderId="26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188" fillId="87" borderId="26" applyProtection="0"/>
    <xf numFmtId="0" fontId="58" fillId="7" borderId="116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43" fontId="2" fillId="0" borderId="0" applyFont="0" applyFill="0" applyBorder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2" fillId="0" borderId="0"/>
    <xf numFmtId="0" fontId="197" fillId="87" borderId="34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10" fillId="0" borderId="0"/>
    <xf numFmtId="0" fontId="188" fillId="87" borderId="26" applyProtection="0"/>
    <xf numFmtId="176" fontId="167" fillId="0" borderId="0" applyBorder="0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67" fillId="0" borderId="0"/>
    <xf numFmtId="0" fontId="110" fillId="0" borderId="0"/>
    <xf numFmtId="4" fontId="167" fillId="0" borderId="0"/>
    <xf numFmtId="9" fontId="167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88" fillId="87" borderId="26" applyProtection="0"/>
    <xf numFmtId="0" fontId="2" fillId="0" borderId="0"/>
    <xf numFmtId="0" fontId="197" fillId="87" borderId="34" applyProtection="0"/>
    <xf numFmtId="0" fontId="197" fillId="87" borderId="34" applyProtection="0"/>
    <xf numFmtId="0" fontId="267" fillId="51" borderId="26"/>
    <xf numFmtId="0" fontId="197" fillId="87" borderId="34" applyProtection="0"/>
    <xf numFmtId="0" fontId="188" fillId="87" borderId="26" applyProtection="0"/>
    <xf numFmtId="0" fontId="197" fillId="87" borderId="34" applyProtection="0"/>
    <xf numFmtId="0" fontId="188" fillId="87" borderId="26" applyProtection="0"/>
    <xf numFmtId="0" fontId="2" fillId="0" borderId="0"/>
    <xf numFmtId="0" fontId="197" fillId="87" borderId="34" applyProtection="0"/>
    <xf numFmtId="9" fontId="2" fillId="0" borderId="0" applyFont="0" applyFill="0" applyBorder="0" applyAlignment="0" applyProtection="0"/>
    <xf numFmtId="0" fontId="23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91" fillId="87" borderId="26" applyProtection="0"/>
    <xf numFmtId="0" fontId="266" fillId="51" borderId="0"/>
    <xf numFmtId="0" fontId="188" fillId="87" borderId="26" applyProtection="0"/>
    <xf numFmtId="0" fontId="188" fillId="87" borderId="26" applyProtection="0"/>
    <xf numFmtId="0" fontId="191" fillId="87" borderId="26" applyProtection="0"/>
    <xf numFmtId="0" fontId="2" fillId="0" borderId="0"/>
    <xf numFmtId="0" fontId="2" fillId="0" borderId="0"/>
    <xf numFmtId="0" fontId="199" fillId="0" borderId="0" applyBorder="0" applyProtection="0"/>
    <xf numFmtId="0" fontId="188" fillId="87" borderId="26" applyProtection="0"/>
    <xf numFmtId="0" fontId="2" fillId="0" borderId="0"/>
    <xf numFmtId="9" fontId="167" fillId="0" borderId="0" applyBorder="0" applyProtection="0"/>
    <xf numFmtId="0" fontId="188" fillId="87" borderId="26" applyProtection="0"/>
    <xf numFmtId="4" fontId="167" fillId="0" borderId="0"/>
    <xf numFmtId="0" fontId="197" fillId="87" borderId="34" applyProtection="0"/>
    <xf numFmtId="0" fontId="167" fillId="0" borderId="0"/>
    <xf numFmtId="0" fontId="188" fillId="87" borderId="26" applyProtection="0"/>
    <xf numFmtId="0" fontId="197" fillId="87" borderId="34" applyProtection="0"/>
    <xf numFmtId="0" fontId="197" fillId="87" borderId="34" applyProtection="0"/>
    <xf numFmtId="0" fontId="167" fillId="0" borderId="0"/>
    <xf numFmtId="0" fontId="197" fillId="87" borderId="34" applyProtection="0"/>
    <xf numFmtId="0" fontId="167" fillId="0" borderId="0"/>
    <xf numFmtId="0" fontId="197" fillId="87" borderId="34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262" fillId="0" borderId="0"/>
    <xf numFmtId="0" fontId="197" fillId="87" borderId="34" applyProtection="0"/>
    <xf numFmtId="0" fontId="94" fillId="0" borderId="75"/>
    <xf numFmtId="9" fontId="167" fillId="0" borderId="0" applyBorder="0" applyProtection="0"/>
    <xf numFmtId="0" fontId="197" fillId="87" borderId="34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7" fillId="87" borderId="34" applyProtection="0"/>
    <xf numFmtId="0" fontId="191" fillId="87" borderId="26" applyProtection="0"/>
    <xf numFmtId="176" fontId="167" fillId="0" borderId="0" applyBorder="0" applyProtection="0"/>
    <xf numFmtId="0" fontId="191" fillId="87" borderId="26" applyProtection="0"/>
    <xf numFmtId="0" fontId="167" fillId="0" borderId="0"/>
    <xf numFmtId="0" fontId="197" fillId="87" borderId="34" applyProtection="0"/>
    <xf numFmtId="9" fontId="167" fillId="0" borderId="0" applyBorder="0" applyProtection="0"/>
    <xf numFmtId="0" fontId="265" fillId="0" borderId="0"/>
    <xf numFmtId="0" fontId="110" fillId="0" borderId="0"/>
    <xf numFmtId="0" fontId="2" fillId="0" borderId="0"/>
    <xf numFmtId="176" fontId="167" fillId="0" borderId="0" applyBorder="0" applyProtection="0"/>
    <xf numFmtId="176" fontId="167" fillId="0" borderId="0" applyBorder="0" applyProtection="0"/>
    <xf numFmtId="4" fontId="167" fillId="0" borderId="0"/>
    <xf numFmtId="0" fontId="197" fillId="87" borderId="34" applyProtection="0"/>
    <xf numFmtId="0" fontId="188" fillId="87" borderId="26" applyProtection="0"/>
    <xf numFmtId="0" fontId="188" fillId="87" borderId="26" applyProtection="0"/>
    <xf numFmtId="0" fontId="167" fillId="0" borderId="0"/>
    <xf numFmtId="0" fontId="188" fillId="87" borderId="26" applyProtection="0"/>
    <xf numFmtId="0" fontId="188" fillId="87" borderId="26" applyProtection="0"/>
    <xf numFmtId="0" fontId="2" fillId="0" borderId="0"/>
    <xf numFmtId="0" fontId="16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9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67" fillId="51" borderId="26"/>
    <xf numFmtId="0" fontId="191" fillId="87" borderId="26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61" fillId="32" borderId="0"/>
    <xf numFmtId="0" fontId="2" fillId="0" borderId="0"/>
    <xf numFmtId="0" fontId="273" fillId="0" borderId="0"/>
    <xf numFmtId="0" fontId="191" fillId="87" borderId="26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8" fillId="87" borderId="26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8" borderId="116" applyNumberFormat="0" applyAlignment="0" applyProtection="0"/>
    <xf numFmtId="43" fontId="2" fillId="0" borderId="0" applyFont="0" applyFill="0" applyBorder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2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1" fillId="8" borderId="118" applyNumberFormat="0" applyAlignment="0" applyProtection="0"/>
    <xf numFmtId="43" fontId="2" fillId="0" borderId="0" applyFont="0" applyFill="0" applyBorder="0" applyAlignment="0" applyProtection="0"/>
    <xf numFmtId="0" fontId="58" fillId="7" borderId="116" applyNumberFormat="0" applyAlignment="0" applyProtection="0"/>
    <xf numFmtId="0" fontId="222" fillId="0" borderId="0"/>
    <xf numFmtId="0" fontId="2" fillId="0" borderId="0"/>
    <xf numFmtId="0" fontId="2" fillId="0" borderId="0"/>
    <xf numFmtId="0" fontId="2" fillId="0" borderId="0"/>
    <xf numFmtId="0" fontId="167" fillId="0" borderId="0"/>
    <xf numFmtId="0" fontId="89" fillId="0" borderId="0"/>
    <xf numFmtId="0" fontId="247" fillId="0" borderId="0"/>
    <xf numFmtId="0" fontId="233" fillId="0" borderId="0"/>
    <xf numFmtId="0" fontId="219" fillId="0" borderId="0"/>
    <xf numFmtId="0" fontId="248" fillId="82" borderId="0"/>
    <xf numFmtId="0" fontId="248" fillId="83" borderId="0"/>
    <xf numFmtId="0" fontId="233" fillId="84" borderId="0"/>
    <xf numFmtId="0" fontId="220" fillId="85" borderId="0"/>
    <xf numFmtId="0" fontId="249" fillId="86" borderId="0"/>
    <xf numFmtId="0" fontId="250" fillId="0" borderId="0"/>
    <xf numFmtId="0" fontId="221" fillId="32" borderId="0"/>
    <xf numFmtId="0" fontId="222" fillId="0" borderId="0"/>
    <xf numFmtId="0" fontId="223" fillId="0" borderId="0"/>
    <xf numFmtId="0" fontId="224" fillId="0" borderId="0"/>
    <xf numFmtId="0" fontId="251" fillId="0" borderId="0"/>
    <xf numFmtId="0" fontId="225" fillId="51" borderId="0"/>
    <xf numFmtId="0" fontId="252" fillId="51" borderId="26"/>
    <xf numFmtId="0" fontId="253" fillId="0" borderId="0"/>
    <xf numFmtId="0" fontId="233" fillId="0" borderId="0"/>
    <xf numFmtId="0" fontId="233" fillId="0" borderId="0"/>
    <xf numFmtId="0" fontId="220" fillId="0" borderId="0"/>
    <xf numFmtId="43" fontId="2" fillId="0" borderId="0" applyFont="0" applyFill="0" applyBorder="0" applyAlignment="0" applyProtection="0"/>
    <xf numFmtId="0" fontId="222" fillId="0" borderId="0"/>
    <xf numFmtId="0" fontId="2" fillId="0" borderId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222" fillId="0" borderId="0"/>
    <xf numFmtId="4" fontId="167" fillId="0" borderId="0"/>
    <xf numFmtId="4" fontId="167" fillId="0" borderId="0"/>
    <xf numFmtId="4" fontId="167" fillId="0" borderId="0"/>
    <xf numFmtId="0" fontId="197" fillId="87" borderId="34" applyProtection="0"/>
    <xf numFmtId="0" fontId="260" fillId="0" borderId="0"/>
    <xf numFmtId="0" fontId="197" fillId="87" borderId="34" applyProtection="0"/>
    <xf numFmtId="0" fontId="150" fillId="0" borderId="0"/>
    <xf numFmtId="0" fontId="2" fillId="0" borderId="0"/>
    <xf numFmtId="0" fontId="263" fillId="0" borderId="0"/>
    <xf numFmtId="0" fontId="2" fillId="0" borderId="0"/>
    <xf numFmtId="0" fontId="188" fillId="87" borderId="26" applyProtection="0"/>
    <xf numFmtId="0" fontId="188" fillId="87" borderId="26" applyProtection="0"/>
    <xf numFmtId="0" fontId="94" fillId="0" borderId="75"/>
    <xf numFmtId="0" fontId="220" fillId="85" borderId="0"/>
    <xf numFmtId="0" fontId="199" fillId="0" borderId="0" applyBorder="0" applyProtection="0"/>
    <xf numFmtId="0" fontId="258" fillId="85" borderId="0"/>
    <xf numFmtId="0" fontId="188" fillId="87" borderId="26" applyProtection="0"/>
    <xf numFmtId="4" fontId="167" fillId="0" borderId="0"/>
    <xf numFmtId="0" fontId="188" fillId="87" borderId="26" applyProtection="0"/>
    <xf numFmtId="0" fontId="197" fillId="87" borderId="34" applyProtection="0"/>
    <xf numFmtId="0" fontId="188" fillId="87" borderId="26" applyProtection="0"/>
    <xf numFmtId="0" fontId="197" fillId="87" borderId="34" applyProtection="0"/>
    <xf numFmtId="0" fontId="191" fillId="87" borderId="26" applyProtection="0"/>
    <xf numFmtId="0" fontId="197" fillId="87" borderId="34" applyProtection="0"/>
    <xf numFmtId="0" fontId="220" fillId="85" borderId="0"/>
    <xf numFmtId="0" fontId="197" fillId="87" borderId="34" applyProtection="0"/>
    <xf numFmtId="0" fontId="263" fillId="0" borderId="0"/>
    <xf numFmtId="0" fontId="188" fillId="87" borderId="26" applyProtection="0"/>
    <xf numFmtId="0" fontId="258" fillId="85" borderId="0"/>
    <xf numFmtId="0" fontId="2" fillId="0" borderId="0"/>
    <xf numFmtId="0" fontId="197" fillId="87" borderId="34" applyProtection="0"/>
    <xf numFmtId="0" fontId="2" fillId="0" borderId="0"/>
    <xf numFmtId="0" fontId="222" fillId="0" borderId="0"/>
    <xf numFmtId="0" fontId="197" fillId="87" borderId="34" applyProtection="0"/>
    <xf numFmtId="0" fontId="222" fillId="0" borderId="0"/>
    <xf numFmtId="0" fontId="188" fillId="87" borderId="26" applyProtection="0"/>
    <xf numFmtId="0" fontId="150" fillId="0" borderId="0"/>
    <xf numFmtId="0" fontId="150" fillId="0" borderId="0"/>
    <xf numFmtId="0" fontId="197" fillId="87" borderId="34" applyProtection="0"/>
    <xf numFmtId="0" fontId="188" fillId="87" borderId="26" applyProtection="0"/>
    <xf numFmtId="9" fontId="167" fillId="0" borderId="0" applyBorder="0" applyProtection="0"/>
    <xf numFmtId="0" fontId="188" fillId="87" borderId="26" applyProtection="0"/>
    <xf numFmtId="0" fontId="273" fillId="0" borderId="0"/>
    <xf numFmtId="0" fontId="188" fillId="87" borderId="26" applyProtection="0"/>
    <xf numFmtId="0" fontId="191" fillId="87" borderId="26" applyProtection="0"/>
    <xf numFmtId="0" fontId="188" fillId="87" borderId="26" applyProtection="0"/>
    <xf numFmtId="0" fontId="2" fillId="0" borderId="0"/>
    <xf numFmtId="0" fontId="2" fillId="0" borderId="0"/>
    <xf numFmtId="0" fontId="273" fillId="0" borderId="0"/>
    <xf numFmtId="0" fontId="2" fillId="0" borderId="0"/>
    <xf numFmtId="0" fontId="2" fillId="0" borderId="0"/>
    <xf numFmtId="9" fontId="167" fillId="0" borderId="0" applyBorder="0" applyProtection="0"/>
    <xf numFmtId="0" fontId="188" fillId="87" borderId="26" applyProtection="0"/>
    <xf numFmtId="0" fontId="188" fillId="87" borderId="26" applyProtection="0"/>
    <xf numFmtId="0" fontId="2" fillId="0" borderId="0"/>
    <xf numFmtId="0" fontId="2" fillId="0" borderId="0"/>
    <xf numFmtId="176" fontId="167" fillId="0" borderId="0" applyBorder="0" applyProtection="0"/>
    <xf numFmtId="0" fontId="197" fillId="87" borderId="34" applyProtection="0"/>
    <xf numFmtId="9" fontId="167" fillId="0" borderId="0" applyBorder="0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67" fillId="0" borderId="0"/>
    <xf numFmtId="176" fontId="167" fillId="0" borderId="0" applyBorder="0" applyProtection="0"/>
    <xf numFmtId="0" fontId="197" fillId="87" borderId="34" applyProtection="0"/>
    <xf numFmtId="43" fontId="52" fillId="0" borderId="0" applyFont="0" applyFill="0" applyBorder="0" applyAlignment="0" applyProtection="0"/>
    <xf numFmtId="0" fontId="197" fillId="87" borderId="34" applyProtection="0"/>
    <xf numFmtId="9" fontId="52" fillId="0" borderId="0" applyFont="0" applyFill="0" applyBorder="0" applyAlignment="0" applyProtection="0"/>
    <xf numFmtId="0" fontId="220" fillId="85" borderId="0"/>
    <xf numFmtId="0" fontId="233" fillId="0" borderId="0"/>
    <xf numFmtId="0" fontId="220" fillId="85" borderId="0"/>
    <xf numFmtId="0" fontId="233" fillId="0" borderId="0"/>
    <xf numFmtId="176" fontId="167" fillId="0" borderId="0" applyBorder="0" applyProtection="0"/>
    <xf numFmtId="0" fontId="197" fillId="87" borderId="34" applyProtection="0"/>
    <xf numFmtId="0" fontId="2" fillId="0" borderId="0"/>
    <xf numFmtId="176" fontId="167" fillId="0" borderId="0" applyBorder="0" applyProtection="0"/>
    <xf numFmtId="0" fontId="167" fillId="0" borderId="0"/>
    <xf numFmtId="4" fontId="167" fillId="0" borderId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67" fillId="0" borderId="0"/>
    <xf numFmtId="0" fontId="197" fillId="87" borderId="34" applyProtection="0"/>
    <xf numFmtId="0" fontId="2" fillId="0" borderId="0"/>
    <xf numFmtId="0" fontId="197" fillId="87" borderId="34" applyProtection="0"/>
    <xf numFmtId="9" fontId="167" fillId="0" borderId="0" applyBorder="0" applyProtection="0"/>
    <xf numFmtId="0" fontId="2" fillId="0" borderId="0"/>
    <xf numFmtId="0" fontId="197" fillId="87" borderId="34" applyProtection="0"/>
    <xf numFmtId="0" fontId="191" fillId="87" borderId="26" applyProtection="0"/>
    <xf numFmtId="0" fontId="188" fillId="87" borderId="26" applyProtection="0"/>
    <xf numFmtId="0" fontId="197" fillId="87" borderId="34" applyProtection="0"/>
    <xf numFmtId="4" fontId="167" fillId="0" borderId="0"/>
    <xf numFmtId="0" fontId="233" fillId="0" borderId="0"/>
    <xf numFmtId="0" fontId="167" fillId="0" borderId="0"/>
    <xf numFmtId="0" fontId="94" fillId="0" borderId="75"/>
    <xf numFmtId="0" fontId="188" fillId="87" borderId="26" applyProtection="0"/>
    <xf numFmtId="0" fontId="94" fillId="0" borderId="75"/>
    <xf numFmtId="0" fontId="197" fillId="87" borderId="34" applyProtection="0"/>
    <xf numFmtId="0" fontId="197" fillId="87" borderId="34" applyProtection="0"/>
    <xf numFmtId="0" fontId="188" fillId="87" borderId="26" applyProtection="0"/>
    <xf numFmtId="0" fontId="2" fillId="0" borderId="0"/>
    <xf numFmtId="0" fontId="188" fillId="87" borderId="26" applyProtection="0"/>
    <xf numFmtId="0" fontId="197" fillId="87" borderId="34" applyProtection="0"/>
    <xf numFmtId="0" fontId="197" fillId="87" borderId="34" applyProtection="0"/>
    <xf numFmtId="4" fontId="167" fillId="0" borderId="0"/>
    <xf numFmtId="0" fontId="233" fillId="0" borderId="0"/>
    <xf numFmtId="0" fontId="222" fillId="0" borderId="0"/>
    <xf numFmtId="0" fontId="167" fillId="0" borderId="0"/>
    <xf numFmtId="0" fontId="219" fillId="84" borderId="0"/>
    <xf numFmtId="0" fontId="220" fillId="85" borderId="0"/>
    <xf numFmtId="0" fontId="2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69" fillId="0" borderId="0"/>
    <xf numFmtId="0" fontId="69" fillId="0" borderId="0"/>
    <xf numFmtId="0" fontId="274" fillId="0" borderId="0"/>
    <xf numFmtId="0" fontId="69" fillId="0" borderId="0"/>
    <xf numFmtId="0" fontId="69" fillId="0" borderId="0"/>
    <xf numFmtId="0" fontId="69" fillId="0" borderId="0"/>
    <xf numFmtId="0" fontId="27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4" fillId="0" borderId="0"/>
    <xf numFmtId="0" fontId="69" fillId="0" borderId="0"/>
    <xf numFmtId="0" fontId="69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27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5" fillId="0" borderId="0"/>
    <xf numFmtId="0" fontId="69" fillId="0" borderId="0"/>
    <xf numFmtId="0" fontId="27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5" fillId="0" borderId="0"/>
    <xf numFmtId="0" fontId="69" fillId="0" borderId="0"/>
    <xf numFmtId="0" fontId="27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5" fillId="0" borderId="0"/>
    <xf numFmtId="0" fontId="69" fillId="0" borderId="0"/>
    <xf numFmtId="0" fontId="27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5" fillId="0" borderId="0"/>
    <xf numFmtId="0" fontId="69" fillId="0" borderId="0"/>
    <xf numFmtId="0" fontId="27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5" fillId="0" borderId="0"/>
    <xf numFmtId="0" fontId="69" fillId="0" borderId="0"/>
    <xf numFmtId="0" fontId="275" fillId="0" borderId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94" fillId="0" borderId="75"/>
    <xf numFmtId="0" fontId="197" fillId="87" borderId="34" applyProtection="0"/>
    <xf numFmtId="0" fontId="167" fillId="0" borderId="0"/>
    <xf numFmtId="0" fontId="191" fillId="87" borderId="26" applyProtection="0"/>
    <xf numFmtId="0" fontId="197" fillId="87" borderId="34" applyProtection="0"/>
    <xf numFmtId="0" fontId="188" fillId="87" borderId="26" applyProtection="0"/>
    <xf numFmtId="0" fontId="2" fillId="0" borderId="0"/>
    <xf numFmtId="0" fontId="188" fillId="87" borderId="26" applyProtection="0"/>
    <xf numFmtId="9" fontId="167" fillId="0" borderId="0" applyBorder="0" applyProtection="0"/>
    <xf numFmtId="0" fontId="197" fillId="87" borderId="34" applyProtection="0"/>
    <xf numFmtId="9" fontId="52" fillId="0" borderId="0" applyFont="0" applyFill="0" applyBorder="0" applyAlignment="0" applyProtection="0"/>
    <xf numFmtId="9" fontId="167" fillId="0" borderId="0" applyBorder="0" applyProtection="0"/>
    <xf numFmtId="4" fontId="167" fillId="0" borderId="0"/>
    <xf numFmtId="0" fontId="94" fillId="0" borderId="75"/>
    <xf numFmtId="176" fontId="167" fillId="0" borderId="0" applyBorder="0" applyProtection="0"/>
    <xf numFmtId="0" fontId="197" fillId="87" borderId="34" applyProtection="0"/>
    <xf numFmtId="0" fontId="188" fillId="87" borderId="26" applyProtection="0"/>
    <xf numFmtId="0" fontId="197" fillId="87" borderId="34" applyProtection="0"/>
    <xf numFmtId="0" fontId="188" fillId="87" borderId="26" applyProtection="0"/>
    <xf numFmtId="43" fontId="52" fillId="0" borderId="0" applyFont="0" applyFill="0" applyBorder="0" applyAlignment="0" applyProtection="0"/>
    <xf numFmtId="0" fontId="188" fillId="87" borderId="26" applyProtection="0"/>
    <xf numFmtId="176" fontId="167" fillId="0" borderId="0" applyBorder="0" applyProtection="0"/>
    <xf numFmtId="0" fontId="220" fillId="85" borderId="0"/>
    <xf numFmtId="9" fontId="167" fillId="0" borderId="0" applyBorder="0" applyProtection="0"/>
    <xf numFmtId="0" fontId="188" fillId="87" borderId="26" applyProtection="0"/>
    <xf numFmtId="0" fontId="188" fillId="87" borderId="26" applyProtection="0"/>
    <xf numFmtId="0" fontId="197" fillId="87" borderId="34" applyProtection="0"/>
    <xf numFmtId="0" fontId="188" fillId="87" borderId="26" applyProtection="0"/>
    <xf numFmtId="0" fontId="197" fillId="87" borderId="34" applyProtection="0"/>
    <xf numFmtId="0" fontId="94" fillId="0" borderId="75"/>
    <xf numFmtId="0" fontId="2" fillId="0" borderId="0"/>
    <xf numFmtId="4" fontId="167" fillId="0" borderId="0"/>
    <xf numFmtId="0" fontId="2" fillId="0" borderId="0"/>
    <xf numFmtId="0" fontId="197" fillId="87" borderId="34" applyProtection="0"/>
    <xf numFmtId="0" fontId="188" fillId="87" borderId="26" applyProtection="0"/>
    <xf numFmtId="0" fontId="94" fillId="0" borderId="75"/>
    <xf numFmtId="0" fontId="94" fillId="0" borderId="75"/>
    <xf numFmtId="0" fontId="167" fillId="0" borderId="0"/>
    <xf numFmtId="0" fontId="2" fillId="0" borderId="0"/>
    <xf numFmtId="176" fontId="167" fillId="0" borderId="0" applyBorder="0" applyProtection="0"/>
    <xf numFmtId="176" fontId="167" fillId="0" borderId="0" applyBorder="0" applyProtection="0"/>
    <xf numFmtId="0" fontId="167" fillId="0" borderId="0"/>
    <xf numFmtId="4" fontId="167" fillId="0" borderId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9" fontId="167" fillId="0" borderId="0" applyBorder="0" applyProtection="0"/>
    <xf numFmtId="9" fontId="52" fillId="0" borderId="0" applyFont="0" applyFill="0" applyBorder="0" applyAlignment="0" applyProtection="0"/>
    <xf numFmtId="0" fontId="197" fillId="87" borderId="34" applyProtection="0"/>
    <xf numFmtId="9" fontId="52" fillId="0" borderId="0" applyFont="0" applyFill="0" applyBorder="0" applyAlignment="0" applyProtection="0"/>
    <xf numFmtId="0" fontId="188" fillId="87" borderId="26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8" fillId="0" borderId="140" applyNumberFormat="0" applyFill="0" applyAlignment="0" applyProtection="0"/>
    <xf numFmtId="0" fontId="68" fillId="0" borderId="140" applyNumberFormat="0" applyFill="0" applyAlignment="0" applyProtection="0"/>
    <xf numFmtId="0" fontId="68" fillId="0" borderId="140" applyNumberFormat="0" applyFill="0" applyAlignment="0" applyProtection="0"/>
    <xf numFmtId="0" fontId="68" fillId="0" borderId="140" applyNumberFormat="0" applyFill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9" fontId="1" fillId="0" borderId="0" applyFont="0" applyFill="0" applyBorder="0" applyAlignment="0" applyProtection="0"/>
    <xf numFmtId="0" fontId="61" fillId="8" borderId="144" applyNumberFormat="0" applyAlignment="0" applyProtection="0"/>
    <xf numFmtId="0" fontId="51" fillId="23" borderId="143" applyNumberFormat="0" applyAlignment="0" applyProtection="0"/>
    <xf numFmtId="0" fontId="51" fillId="23" borderId="143" applyNumberFormat="0" applyAlignment="0" applyProtection="0"/>
    <xf numFmtId="0" fontId="51" fillId="23" borderId="143" applyNumberFormat="0" applyAlignment="0" applyProtection="0"/>
    <xf numFmtId="0" fontId="51" fillId="23" borderId="143" applyNumberFormat="0" applyAlignment="0" applyProtection="0"/>
    <xf numFmtId="9" fontId="1" fillId="0" borderId="0" applyFont="0" applyFill="0" applyBorder="0" applyAlignment="0" applyProtection="0"/>
    <xf numFmtId="0" fontId="51" fillId="23" borderId="143" applyNumberFormat="0" applyAlignment="0" applyProtection="0"/>
    <xf numFmtId="0" fontId="61" fillId="8" borderId="138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5" fillId="8" borderId="136" applyNumberFormat="0" applyAlignment="0" applyProtection="0"/>
    <xf numFmtId="0" fontId="55" fillId="8" borderId="136" applyNumberFormat="0" applyAlignment="0" applyProtection="0"/>
    <xf numFmtId="0" fontId="55" fillId="8" borderId="136" applyNumberFormat="0" applyAlignment="0" applyProtection="0"/>
    <xf numFmtId="0" fontId="58" fillId="7" borderId="142" applyNumberFormat="0" applyAlignment="0" applyProtection="0"/>
    <xf numFmtId="0" fontId="58" fillId="7" borderId="136" applyNumberFormat="0" applyAlignment="0" applyProtection="0"/>
    <xf numFmtId="0" fontId="58" fillId="8" borderId="136" applyNumberFormat="0" applyAlignment="0" applyProtection="0"/>
    <xf numFmtId="0" fontId="58" fillId="7" borderId="136" applyNumberFormat="0" applyAlignment="0" applyProtection="0"/>
    <xf numFmtId="0" fontId="58" fillId="7" borderId="136" applyNumberFormat="0" applyAlignment="0" applyProtection="0"/>
    <xf numFmtId="0" fontId="58" fillId="7" borderId="136" applyNumberFormat="0" applyAlignment="0" applyProtection="0"/>
    <xf numFmtId="0" fontId="58" fillId="8" borderId="142" applyNumberFormat="0" applyAlignment="0" applyProtection="0"/>
    <xf numFmtId="0" fontId="58" fillId="7" borderId="142" applyNumberFormat="0" applyAlignment="0" applyProtection="0"/>
    <xf numFmtId="0" fontId="58" fillId="7" borderId="142" applyNumberFormat="0" applyAlignment="0" applyProtection="0"/>
    <xf numFmtId="0" fontId="58" fillId="7" borderId="142" applyNumberFormat="0" applyAlignment="0" applyProtection="0"/>
    <xf numFmtId="0" fontId="58" fillId="7" borderId="136" applyNumberFormat="0" applyAlignment="0" applyProtection="0"/>
    <xf numFmtId="0" fontId="58" fillId="7" borderId="136" applyNumberFormat="0" applyAlignment="0" applyProtection="0"/>
    <xf numFmtId="0" fontId="58" fillId="7" borderId="136" applyNumberFormat="0" applyAlignment="0" applyProtection="0"/>
    <xf numFmtId="0" fontId="58" fillId="8" borderId="136" applyNumberFormat="0" applyAlignment="0" applyProtection="0"/>
    <xf numFmtId="0" fontId="58" fillId="7" borderId="136" applyNumberFormat="0" applyAlignment="0" applyProtection="0"/>
    <xf numFmtId="0" fontId="1" fillId="0" borderId="0"/>
    <xf numFmtId="0" fontId="55" fillId="8" borderId="136" applyNumberFormat="0" applyAlignment="0" applyProtection="0"/>
    <xf numFmtId="0" fontId="55" fillId="8" borderId="136" applyNumberFormat="0" applyAlignment="0" applyProtection="0"/>
    <xf numFmtId="0" fontId="55" fillId="8" borderId="136" applyNumberFormat="0" applyAlignment="0" applyProtection="0"/>
    <xf numFmtId="0" fontId="55" fillId="8" borderId="136" applyNumberFormat="0" applyAlignment="0" applyProtection="0"/>
    <xf numFmtId="0" fontId="55" fillId="8" borderId="136" applyNumberFormat="0" applyAlignment="0" applyProtection="0"/>
    <xf numFmtId="0" fontId="55" fillId="8" borderId="142" applyNumberFormat="0" applyAlignment="0" applyProtection="0"/>
    <xf numFmtId="0" fontId="55" fillId="8" borderId="142" applyNumberFormat="0" applyAlignment="0" applyProtection="0"/>
    <xf numFmtId="0" fontId="55" fillId="8" borderId="142" applyNumberFormat="0" applyAlignment="0" applyProtection="0"/>
    <xf numFmtId="9" fontId="1" fillId="0" borderId="0" applyFont="0" applyFill="0" applyBorder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61" fillId="8" borderId="138" applyNumberFormat="0" applyAlignment="0" applyProtection="0"/>
    <xf numFmtId="9" fontId="1" fillId="0" borderId="0" applyFont="0" applyFill="0" applyBorder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43" fontId="1" fillId="0" borderId="0" applyFont="0" applyFill="0" applyBorder="0" applyAlignment="0" applyProtection="0"/>
    <xf numFmtId="0" fontId="55" fillId="8" borderId="136" applyNumberForma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5" fillId="8" borderId="142" applyNumberFormat="0" applyAlignment="0" applyProtection="0"/>
    <xf numFmtId="0" fontId="1" fillId="0" borderId="0"/>
    <xf numFmtId="0" fontId="55" fillId="8" borderId="136" applyNumberFormat="0" applyAlignment="0" applyProtection="0"/>
    <xf numFmtId="0" fontId="68" fillId="0" borderId="140" applyNumberFormat="0" applyFill="0" applyAlignment="0" applyProtection="0"/>
    <xf numFmtId="0" fontId="68" fillId="0" borderId="140" applyNumberFormat="0" applyFill="0" applyAlignment="0" applyProtection="0"/>
    <xf numFmtId="0" fontId="68" fillId="0" borderId="140" applyNumberFormat="0" applyFill="0" applyAlignment="0" applyProtection="0"/>
    <xf numFmtId="0" fontId="68" fillId="0" borderId="14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42" applyNumberFormat="0" applyAlignment="0" applyProtection="0"/>
    <xf numFmtId="0" fontId="68" fillId="0" borderId="146" applyNumberFormat="0" applyFill="0" applyAlignment="0" applyProtection="0"/>
    <xf numFmtId="0" fontId="68" fillId="0" borderId="146" applyNumberFormat="0" applyFill="0" applyAlignment="0" applyProtection="0"/>
    <xf numFmtId="0" fontId="68" fillId="0" borderId="146" applyNumberFormat="0" applyFill="0" applyAlignment="0" applyProtection="0"/>
    <xf numFmtId="0" fontId="68" fillId="0" borderId="146" applyNumberFormat="0" applyFill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104" fillId="0" borderId="0" xfId="0" applyFont="1"/>
    <xf numFmtId="0" fontId="104" fillId="0" borderId="0" xfId="0" applyFont="1" applyFill="1" applyBorder="1"/>
    <xf numFmtId="0" fontId="51" fillId="0" borderId="0" xfId="0" applyFont="1"/>
    <xf numFmtId="0" fontId="105" fillId="0" borderId="0" xfId="0" applyFont="1"/>
    <xf numFmtId="0" fontId="106" fillId="0" borderId="0" xfId="0" applyFont="1" applyAlignment="1"/>
    <xf numFmtId="0" fontId="106" fillId="0" borderId="0" xfId="0" applyFont="1"/>
    <xf numFmtId="0" fontId="106" fillId="24" borderId="19" xfId="0" applyFont="1" applyFill="1" applyBorder="1" applyAlignment="1">
      <alignment horizontal="center" vertical="center" wrapText="1"/>
    </xf>
    <xf numFmtId="0" fontId="106" fillId="24" borderId="18" xfId="0" applyFont="1" applyFill="1" applyBorder="1" applyAlignment="1">
      <alignment horizontal="center" vertical="center" wrapText="1"/>
    </xf>
    <xf numFmtId="0" fontId="106" fillId="24" borderId="20" xfId="0" applyFont="1" applyFill="1" applyBorder="1" applyAlignment="1">
      <alignment horizontal="center" vertical="center" wrapText="1"/>
    </xf>
    <xf numFmtId="0" fontId="107" fillId="0" borderId="0" xfId="0" applyFont="1" applyAlignment="1">
      <alignment horizontal="left"/>
    </xf>
    <xf numFmtId="3" fontId="106" fillId="25" borderId="17" xfId="0" applyNumberFormat="1" applyFont="1" applyFill="1" applyBorder="1" applyAlignment="1">
      <alignment horizontal="right"/>
    </xf>
    <xf numFmtId="0" fontId="106" fillId="27" borderId="17" xfId="0" applyFont="1" applyFill="1" applyBorder="1" applyAlignment="1">
      <alignment horizontal="center"/>
    </xf>
    <xf numFmtId="0" fontId="106" fillId="29" borderId="17" xfId="0" applyFont="1" applyFill="1" applyBorder="1" applyAlignment="1">
      <alignment horizontal="center"/>
    </xf>
    <xf numFmtId="3" fontId="106" fillId="28" borderId="17" xfId="0" applyNumberFormat="1" applyFont="1" applyFill="1" applyBorder="1" applyAlignment="1">
      <alignment horizontal="right"/>
    </xf>
    <xf numFmtId="0" fontId="108" fillId="24" borderId="17" xfId="0" applyFont="1" applyFill="1" applyBorder="1" applyAlignment="1">
      <alignment horizontal="center" vertical="center"/>
    </xf>
    <xf numFmtId="3" fontId="106" fillId="26" borderId="17" xfId="0" applyNumberFormat="1" applyFont="1" applyFill="1" applyBorder="1" applyAlignment="1">
      <alignment horizontal="right"/>
    </xf>
    <xf numFmtId="0" fontId="107" fillId="0" borderId="0" xfId="0" applyFont="1" applyAlignment="1">
      <alignment vertical="center"/>
    </xf>
    <xf numFmtId="0" fontId="108" fillId="27" borderId="17" xfId="0" applyFont="1" applyFill="1" applyBorder="1" applyAlignment="1">
      <alignment horizontal="center" vertical="center"/>
    </xf>
    <xf numFmtId="3" fontId="146" fillId="27" borderId="17" xfId="0" applyNumberFormat="1" applyFont="1" applyFill="1" applyBorder="1" applyAlignment="1">
      <alignment horizontal="right" vertical="center"/>
    </xf>
    <xf numFmtId="0" fontId="108" fillId="29" borderId="17" xfId="0" applyFont="1" applyFill="1" applyBorder="1" applyAlignment="1">
      <alignment horizontal="center" vertical="center"/>
    </xf>
    <xf numFmtId="3" fontId="146" fillId="29" borderId="17" xfId="0" applyNumberFormat="1" applyFont="1" applyFill="1" applyBorder="1" applyAlignment="1">
      <alignment horizontal="right" vertical="center"/>
    </xf>
    <xf numFmtId="3" fontId="146" fillId="25" borderId="17" xfId="0" applyNumberFormat="1" applyFont="1" applyFill="1" applyBorder="1" applyAlignment="1">
      <alignment horizontal="right" vertical="center"/>
    </xf>
    <xf numFmtId="3" fontId="146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07" fillId="24" borderId="120" xfId="0" applyFont="1" applyFill="1" applyBorder="1" applyAlignment="1" applyProtection="1"/>
    <xf numFmtId="0" fontId="107" fillId="24" borderId="121" xfId="0" applyFont="1" applyFill="1" applyBorder="1" applyProtection="1"/>
    <xf numFmtId="0" fontId="245" fillId="24" borderId="121" xfId="0" applyFont="1" applyFill="1" applyBorder="1" applyProtection="1"/>
    <xf numFmtId="0" fontId="245" fillId="24" borderId="122" xfId="0" applyFont="1" applyFill="1" applyBorder="1" applyProtection="1"/>
    <xf numFmtId="0" fontId="245" fillId="0" borderId="0" xfId="0" applyFont="1" applyProtection="1"/>
    <xf numFmtId="0" fontId="107" fillId="24" borderId="123" xfId="0" applyFont="1" applyFill="1" applyBorder="1" applyAlignment="1" applyProtection="1"/>
    <xf numFmtId="0" fontId="107" fillId="24" borderId="0" xfId="0" applyFont="1" applyFill="1" applyBorder="1" applyAlignment="1" applyProtection="1"/>
    <xf numFmtId="0" fontId="245" fillId="88" borderId="0" xfId="0" applyFont="1" applyFill="1" applyBorder="1" applyProtection="1">
      <protection locked="0"/>
    </xf>
    <xf numFmtId="0" fontId="245" fillId="24" borderId="124" xfId="0" applyFont="1" applyFill="1" applyBorder="1" applyProtection="1"/>
    <xf numFmtId="0" fontId="106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7" fillId="24" borderId="125" xfId="0" applyFont="1" applyFill="1" applyBorder="1" applyProtection="1"/>
    <xf numFmtId="0" fontId="107" fillId="24" borderId="126" xfId="0" applyFont="1" applyFill="1" applyBorder="1" applyProtection="1"/>
    <xf numFmtId="14" fontId="107" fillId="88" borderId="126" xfId="0" applyNumberFormat="1" applyFont="1" applyFill="1" applyBorder="1" applyProtection="1">
      <protection locked="0"/>
    </xf>
    <xf numFmtId="0" fontId="106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7" fillId="0" borderId="0" xfId="0" applyFont="1" applyAlignment="1" applyProtection="1">
      <alignment horizontal="left"/>
    </xf>
    <xf numFmtId="0" fontId="106" fillId="0" borderId="0" xfId="0" applyFont="1" applyProtection="1"/>
    <xf numFmtId="0" fontId="106" fillId="24" borderId="19" xfId="0" applyFont="1" applyFill="1" applyBorder="1" applyAlignment="1" applyProtection="1">
      <alignment horizontal="center" vertical="center" wrapText="1"/>
    </xf>
    <xf numFmtId="0" fontId="106" fillId="24" borderId="38" xfId="0" applyFont="1" applyFill="1" applyBorder="1" applyAlignment="1" applyProtection="1">
      <alignment horizontal="center" vertical="center" wrapText="1"/>
    </xf>
    <xf numFmtId="0" fontId="106" fillId="24" borderId="21" xfId="0" applyFont="1" applyFill="1" applyBorder="1" applyAlignment="1" applyProtection="1">
      <alignment horizontal="center" vertical="center" wrapText="1"/>
    </xf>
    <xf numFmtId="0" fontId="106" fillId="24" borderId="17" xfId="0" applyFont="1" applyFill="1" applyBorder="1" applyAlignment="1" applyProtection="1">
      <alignment horizontal="center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106" fillId="25" borderId="17" xfId="0" applyNumberFormat="1" applyFont="1" applyFill="1" applyBorder="1" applyAlignment="1" applyProtection="1">
      <alignment horizontal="right"/>
    </xf>
    <xf numFmtId="0" fontId="107" fillId="24" borderId="17" xfId="0" applyFont="1" applyFill="1" applyBorder="1" applyAlignment="1" applyProtection="1">
      <alignment horizontal="center"/>
    </xf>
    <xf numFmtId="3" fontId="107" fillId="25" borderId="17" xfId="0" applyNumberFormat="1" applyFont="1" applyFill="1" applyBorder="1" applyAlignment="1" applyProtection="1">
      <alignment horizontal="right"/>
    </xf>
    <xf numFmtId="3" fontId="107" fillId="24" borderId="17" xfId="0" applyNumberFormat="1" applyFont="1" applyFill="1" applyBorder="1" applyAlignment="1" applyProtection="1">
      <alignment horizontal="right"/>
    </xf>
    <xf numFmtId="0" fontId="105" fillId="0" borderId="0" xfId="0" applyFont="1" applyProtection="1"/>
    <xf numFmtId="3" fontId="269" fillId="0" borderId="129" xfId="3971" applyNumberFormat="1" applyFont="1" applyBorder="1" applyAlignment="1">
      <alignment horizontal="right"/>
    </xf>
    <xf numFmtId="3" fontId="106" fillId="0" borderId="17" xfId="4462" applyNumberFormat="1" applyFont="1" applyBorder="1" applyAlignment="1" applyProtection="1">
      <alignment horizontal="right"/>
      <protection locked="0"/>
    </xf>
    <xf numFmtId="3" fontId="254" fillId="0" borderId="25" xfId="4455" applyNumberFormat="1" applyFont="1" applyBorder="1" applyAlignment="1">
      <alignment horizontal="right"/>
    </xf>
    <xf numFmtId="0" fontId="254" fillId="0" borderId="130" xfId="3923" applyFont="1" applyBorder="1" applyAlignment="1">
      <alignment horizontal="right"/>
    </xf>
    <xf numFmtId="3" fontId="246" fillId="0" borderId="128" xfId="4716" applyNumberFormat="1" applyFont="1" applyBorder="1" applyAlignment="1" applyProtection="1">
      <alignment horizontal="right"/>
      <protection locked="0"/>
    </xf>
    <xf numFmtId="3" fontId="269" fillId="0" borderId="129" xfId="4226" applyNumberFormat="1" applyFont="1" applyBorder="1" applyAlignment="1">
      <alignment horizontal="right"/>
    </xf>
    <xf numFmtId="0" fontId="254" fillId="0" borderId="25" xfId="3944" applyFont="1" applyBorder="1" applyAlignment="1">
      <alignment horizontal="right"/>
    </xf>
    <xf numFmtId="0" fontId="254" fillId="0" borderId="131" xfId="4455" applyFont="1" applyBorder="1" applyAlignment="1">
      <alignment horizontal="right"/>
    </xf>
    <xf numFmtId="0" fontId="254" fillId="0" borderId="131" xfId="3944" applyFont="1" applyBorder="1" applyAlignment="1">
      <alignment horizontal="right"/>
    </xf>
    <xf numFmtId="3" fontId="254" fillId="0" borderId="129" xfId="4633" applyNumberFormat="1" applyFont="1" applyBorder="1" applyAlignment="1">
      <alignment horizontal="right"/>
    </xf>
    <xf numFmtId="3" fontId="106" fillId="0" borderId="17" xfId="939" applyNumberFormat="1" applyFont="1" applyBorder="1" applyAlignment="1" applyProtection="1">
      <alignment horizontal="right"/>
    </xf>
    <xf numFmtId="3" fontId="106" fillId="0" borderId="17" xfId="939" applyNumberFormat="1" applyFont="1" applyBorder="1" applyAlignment="1">
      <alignment horizontal="right"/>
    </xf>
    <xf numFmtId="3" fontId="110" fillId="0" borderId="131" xfId="3990" applyNumberFormat="1" applyFont="1" applyBorder="1" applyAlignment="1"/>
    <xf numFmtId="3" fontId="254" fillId="0" borderId="131" xfId="4455" applyNumberFormat="1" applyFont="1" applyBorder="1" applyAlignment="1">
      <alignment horizontal="right"/>
    </xf>
    <xf numFmtId="3" fontId="106" fillId="0" borderId="128" xfId="4890" applyNumberFormat="1" applyFont="1" applyBorder="1" applyAlignment="1" applyProtection="1">
      <alignment horizontal="right"/>
      <protection locked="0"/>
    </xf>
    <xf numFmtId="3" fontId="268" fillId="0" borderId="25" xfId="4765" applyNumberFormat="1" applyFont="1" applyBorder="1" applyAlignment="1"/>
    <xf numFmtId="3" fontId="106" fillId="0" borderId="17" xfId="4727" applyNumberFormat="1" applyFont="1" applyBorder="1" applyAlignment="1" applyProtection="1">
      <alignment horizontal="right"/>
      <protection locked="0"/>
    </xf>
    <xf numFmtId="3" fontId="268" fillId="0" borderId="25" xfId="4925" applyNumberFormat="1" applyFont="1" applyBorder="1" applyAlignment="1"/>
    <xf numFmtId="3" fontId="106" fillId="0" borderId="17" xfId="939" applyNumberFormat="1" applyFont="1" applyBorder="1" applyAlignment="1" applyProtection="1">
      <alignment horizontal="right"/>
    </xf>
    <xf numFmtId="3" fontId="246" fillId="0" borderId="128" xfId="4700" applyNumberFormat="1" applyFont="1" applyBorder="1" applyAlignment="1" applyProtection="1">
      <alignment horizontal="right"/>
      <protection locked="0"/>
    </xf>
    <xf numFmtId="3" fontId="110" fillId="0" borderId="131" xfId="4633" applyNumberFormat="1" applyFont="1" applyBorder="1" applyAlignment="1"/>
    <xf numFmtId="3" fontId="268" fillId="0" borderId="25" xfId="4231" applyNumberFormat="1" applyFont="1" applyBorder="1" applyAlignment="1"/>
    <xf numFmtId="0" fontId="254" fillId="0" borderId="25" xfId="3923" applyFont="1" applyBorder="1" applyAlignment="1">
      <alignment horizontal="right"/>
    </xf>
    <xf numFmtId="3" fontId="269" fillId="0" borderId="129" xfId="3975" applyNumberFormat="1" applyFont="1" applyBorder="1" applyAlignment="1">
      <alignment horizontal="right"/>
    </xf>
    <xf numFmtId="3" fontId="254" fillId="0" borderId="25" xfId="4088" applyNumberFormat="1" applyFont="1" applyBorder="1" applyAlignment="1">
      <alignment horizontal="right"/>
    </xf>
    <xf numFmtId="3" fontId="269" fillId="0" borderId="129" xfId="3974" applyNumberFormat="1" applyFont="1" applyBorder="1" applyAlignment="1">
      <alignment horizontal="right"/>
    </xf>
    <xf numFmtId="3" fontId="254" fillId="0" borderId="25" xfId="3944" applyNumberFormat="1" applyFont="1" applyBorder="1" applyAlignment="1">
      <alignment horizontal="right"/>
    </xf>
    <xf numFmtId="3" fontId="106" fillId="0" borderId="17" xfId="939" applyNumberFormat="1" applyFont="1" applyBorder="1" applyAlignment="1" applyProtection="1">
      <alignment horizontal="right"/>
    </xf>
    <xf numFmtId="3" fontId="254" fillId="0" borderId="130" xfId="3952" applyNumberFormat="1" applyFont="1" applyBorder="1" applyAlignment="1">
      <alignment horizontal="right"/>
    </xf>
    <xf numFmtId="3" fontId="254" fillId="0" borderId="130" xfId="3990" applyNumberFormat="1" applyFont="1" applyBorder="1" applyAlignment="1">
      <alignment horizontal="right"/>
    </xf>
    <xf numFmtId="3" fontId="106" fillId="0" borderId="17" xfId="4673" applyNumberFormat="1" applyFont="1" applyBorder="1" applyAlignment="1" applyProtection="1">
      <alignment horizontal="right"/>
      <protection locked="0"/>
    </xf>
    <xf numFmtId="3" fontId="246" fillId="0" borderId="128" xfId="4684" applyNumberFormat="1" applyFont="1" applyBorder="1" applyAlignment="1" applyProtection="1">
      <alignment horizontal="right"/>
      <protection locked="0"/>
    </xf>
    <xf numFmtId="0" fontId="254" fillId="0" borderId="25" xfId="4455" applyFont="1" applyBorder="1" applyAlignment="1">
      <alignment horizontal="right"/>
    </xf>
    <xf numFmtId="3" fontId="106" fillId="0" borderId="17" xfId="3954" applyNumberFormat="1" applyFont="1" applyBorder="1" applyAlignment="1" applyProtection="1">
      <alignment horizontal="right"/>
      <protection locked="0"/>
    </xf>
    <xf numFmtId="3" fontId="254" fillId="0" borderId="130" xfId="3944" applyNumberFormat="1" applyFont="1" applyBorder="1" applyAlignment="1">
      <alignment horizontal="right"/>
    </xf>
    <xf numFmtId="3" fontId="106" fillId="0" borderId="17" xfId="939" applyNumberFormat="1" applyFont="1" applyBorder="1" applyAlignment="1">
      <alignment horizontal="right"/>
    </xf>
    <xf numFmtId="0" fontId="254" fillId="0" borderId="129" xfId="3923" applyFont="1" applyBorder="1" applyAlignment="1">
      <alignment horizontal="right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106" fillId="0" borderId="17" xfId="4670" applyNumberFormat="1" applyFont="1" applyFill="1" applyBorder="1" applyAlignment="1" applyProtection="1">
      <alignment horizontal="right"/>
      <protection locked="0"/>
    </xf>
    <xf numFmtId="3" fontId="106" fillId="0" borderId="17" xfId="4892" applyNumberFormat="1" applyFont="1" applyBorder="1" applyAlignment="1" applyProtection="1">
      <alignment horizontal="right"/>
      <protection locked="0"/>
    </xf>
    <xf numFmtId="0" fontId="254" fillId="0" borderId="131" xfId="3923" applyFont="1" applyBorder="1" applyAlignment="1">
      <alignment horizontal="right"/>
    </xf>
    <xf numFmtId="3" fontId="254" fillId="0" borderId="129" xfId="3990" applyNumberFormat="1" applyFont="1" applyBorder="1" applyAlignment="1">
      <alignment horizontal="right"/>
    </xf>
    <xf numFmtId="0" fontId="254" fillId="0" borderId="130" xfId="3944" applyFont="1" applyBorder="1" applyAlignment="1">
      <alignment horizontal="right"/>
    </xf>
    <xf numFmtId="3" fontId="254" fillId="0" borderId="25" xfId="4633" applyNumberFormat="1" applyFont="1" applyBorder="1" applyAlignment="1">
      <alignment horizontal="right"/>
    </xf>
    <xf numFmtId="0" fontId="254" fillId="0" borderId="129" xfId="3944" applyFont="1" applyBorder="1" applyAlignment="1">
      <alignment horizontal="right"/>
    </xf>
    <xf numFmtId="3" fontId="106" fillId="0" borderId="17" xfId="4223" applyNumberFormat="1" applyFont="1" applyFill="1" applyBorder="1" applyAlignment="1" applyProtection="1">
      <alignment horizontal="right"/>
      <protection locked="0"/>
    </xf>
    <xf numFmtId="3" fontId="110" fillId="0" borderId="131" xfId="3952" applyNumberFormat="1" applyFont="1" applyBorder="1" applyAlignment="1"/>
    <xf numFmtId="3" fontId="106" fillId="0" borderId="17" xfId="4632" applyNumberFormat="1" applyFont="1" applyBorder="1" applyAlignment="1" applyProtection="1">
      <alignment horizontal="right"/>
      <protection locked="0"/>
    </xf>
    <xf numFmtId="3" fontId="106" fillId="0" borderId="17" xfId="939" applyNumberFormat="1" applyFont="1" applyBorder="1" applyAlignment="1" applyProtection="1">
      <alignment horizontal="right"/>
    </xf>
    <xf numFmtId="3" fontId="246" fillId="0" borderId="128" xfId="4641" applyNumberFormat="1" applyFont="1" applyBorder="1" applyAlignment="1" applyProtection="1">
      <alignment horizontal="right"/>
      <protection locked="0"/>
    </xf>
    <xf numFmtId="3" fontId="254" fillId="0" borderId="129" xfId="3952" applyNumberFormat="1" applyFont="1" applyBorder="1" applyAlignment="1">
      <alignment horizontal="right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246" fillId="0" borderId="128" xfId="236" applyNumberFormat="1" applyFont="1" applyBorder="1" applyAlignment="1" applyProtection="1">
      <alignment horizontal="right"/>
      <protection locked="0"/>
    </xf>
    <xf numFmtId="3" fontId="246" fillId="0" borderId="17" xfId="236" applyNumberFormat="1" applyFont="1" applyBorder="1" applyAlignment="1" applyProtection="1">
      <alignment horizontal="right"/>
      <protection locked="0"/>
    </xf>
    <xf numFmtId="3" fontId="246" fillId="0" borderId="17" xfId="236" applyNumberFormat="1" applyFont="1" applyBorder="1" applyAlignment="1" applyProtection="1">
      <alignment horizontal="right"/>
      <protection locked="0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106" fillId="25" borderId="17" xfId="0" applyNumberFormat="1" applyFont="1" applyFill="1" applyBorder="1" applyAlignment="1" applyProtection="1">
      <alignment horizontal="right"/>
    </xf>
    <xf numFmtId="3" fontId="107" fillId="25" borderId="17" xfId="0" applyNumberFormat="1" applyFont="1" applyFill="1" applyBorder="1" applyAlignment="1" applyProtection="1">
      <alignment horizontal="right"/>
    </xf>
    <xf numFmtId="3" fontId="246" fillId="0" borderId="17" xfId="236" applyNumberFormat="1" applyFont="1" applyBorder="1" applyAlignment="1" applyProtection="1">
      <alignment horizontal="right"/>
      <protection locked="0"/>
    </xf>
    <xf numFmtId="3" fontId="106" fillId="0" borderId="17" xfId="4001" applyNumberFormat="1" applyFont="1" applyBorder="1" applyAlignment="1" applyProtection="1">
      <alignment horizontal="right"/>
      <protection locked="0"/>
    </xf>
    <xf numFmtId="3" fontId="106" fillId="0" borderId="17" xfId="4663" applyNumberFormat="1" applyFont="1" applyBorder="1" applyAlignment="1" applyProtection="1">
      <alignment horizontal="right"/>
      <protection locked="0"/>
    </xf>
    <xf numFmtId="3" fontId="106" fillId="0" borderId="17" xfId="4648" applyNumberFormat="1" applyFont="1" applyBorder="1" applyAlignment="1" applyProtection="1">
      <alignment horizontal="right"/>
      <protection locked="0"/>
    </xf>
    <xf numFmtId="3" fontId="246" fillId="0" borderId="128" xfId="4712" applyNumberFormat="1" applyFont="1" applyBorder="1" applyAlignment="1" applyProtection="1">
      <alignment horizontal="right"/>
      <protection locked="0"/>
    </xf>
    <xf numFmtId="3" fontId="268" fillId="0" borderId="25" xfId="4931" applyNumberFormat="1" applyFont="1" applyBorder="1" applyAlignment="1"/>
    <xf numFmtId="3" fontId="246" fillId="0" borderId="128" xfId="3959" applyNumberFormat="1" applyFont="1" applyBorder="1" applyAlignment="1" applyProtection="1">
      <alignment horizontal="right"/>
      <protection locked="0"/>
    </xf>
    <xf numFmtId="3" fontId="254" fillId="0" borderId="131" xfId="4088" applyNumberFormat="1" applyFont="1" applyBorder="1" applyAlignment="1">
      <alignment horizontal="right"/>
    </xf>
    <xf numFmtId="3" fontId="246" fillId="0" borderId="128" xfId="4678" applyNumberFormat="1" applyFont="1" applyBorder="1" applyAlignment="1" applyProtection="1">
      <alignment horizontal="right"/>
      <protection locked="0"/>
    </xf>
    <xf numFmtId="3" fontId="246" fillId="0" borderId="128" xfId="4228" applyNumberFormat="1" applyFont="1" applyBorder="1" applyAlignment="1" applyProtection="1">
      <alignment horizontal="right"/>
      <protection locked="0"/>
    </xf>
    <xf numFmtId="0" fontId="272" fillId="0" borderId="134" xfId="3989" applyFont="1" applyBorder="1" applyAlignment="1" applyProtection="1">
      <alignment horizontal="right" wrapText="1"/>
      <protection locked="0"/>
    </xf>
    <xf numFmtId="0" fontId="272" fillId="0" borderId="132" xfId="3989" applyFont="1" applyBorder="1" applyAlignment="1" applyProtection="1">
      <alignment horizontal="right" wrapText="1"/>
      <protection locked="0"/>
    </xf>
    <xf numFmtId="0" fontId="255" fillId="0" borderId="133" xfId="3989" applyFont="1" applyBorder="1" applyAlignment="1" applyProtection="1">
      <alignment wrapText="1"/>
      <protection locked="0"/>
    </xf>
    <xf numFmtId="0" fontId="255" fillId="0" borderId="135" xfId="3989" applyFont="1" applyBorder="1" applyAlignment="1" applyProtection="1">
      <alignment wrapText="1"/>
      <protection locked="0"/>
    </xf>
    <xf numFmtId="0" fontId="272" fillId="0" borderId="134" xfId="4933" applyFont="1" applyBorder="1" applyAlignment="1" applyProtection="1">
      <alignment horizontal="right" wrapText="1"/>
      <protection locked="0"/>
    </xf>
    <xf numFmtId="0" fontId="272" fillId="0" borderId="132" xfId="4933" applyFont="1" applyBorder="1" applyAlignment="1" applyProtection="1">
      <alignment horizontal="right" wrapText="1"/>
      <protection locked="0"/>
    </xf>
    <xf numFmtId="0" fontId="255" fillId="0" borderId="133" xfId="4933" applyFont="1" applyBorder="1" applyAlignment="1" applyProtection="1">
      <alignment wrapText="1"/>
      <protection locked="0"/>
    </xf>
    <xf numFmtId="0" fontId="272" fillId="0" borderId="133" xfId="4799" applyFont="1" applyBorder="1" applyAlignment="1" applyProtection="1">
      <alignment horizontal="right" wrapText="1"/>
      <protection locked="0"/>
    </xf>
    <xf numFmtId="0" fontId="272" fillId="0" borderId="134" xfId="4799" applyFont="1" applyBorder="1" applyAlignment="1" applyProtection="1">
      <alignment horizontal="right" wrapText="1"/>
      <protection locked="0"/>
    </xf>
    <xf numFmtId="0" fontId="272" fillId="0" borderId="135" xfId="4799" applyFont="1" applyBorder="1" applyAlignment="1" applyProtection="1">
      <alignment horizontal="right" wrapText="1"/>
      <protection locked="0"/>
    </xf>
    <xf numFmtId="0" fontId="272" fillId="0" borderId="132" xfId="4799" applyFont="1" applyBorder="1" applyAlignment="1" applyProtection="1">
      <alignment horizontal="right" wrapText="1"/>
      <protection locked="0"/>
    </xf>
    <xf numFmtId="0" fontId="272" fillId="0" borderId="134" xfId="4932" applyFont="1" applyBorder="1" applyAlignment="1" applyProtection="1">
      <alignment horizontal="right" wrapText="1"/>
      <protection locked="0"/>
    </xf>
    <xf numFmtId="0" fontId="272" fillId="0" borderId="132" xfId="4932" applyFont="1" applyBorder="1" applyAlignment="1" applyProtection="1">
      <alignment horizontal="right" wrapText="1"/>
      <protection locked="0"/>
    </xf>
    <xf numFmtId="3" fontId="106" fillId="0" borderId="17" xfId="4476" applyNumberFormat="1" applyFont="1" applyBorder="1" applyAlignment="1" applyProtection="1">
      <alignment horizontal="right"/>
      <protection locked="0"/>
    </xf>
    <xf numFmtId="3" fontId="106" fillId="0" borderId="17" xfId="4930" applyNumberFormat="1" applyFont="1" applyFill="1" applyBorder="1" applyAlignment="1" applyProtection="1">
      <alignment horizontal="right"/>
      <protection locked="0"/>
    </xf>
    <xf numFmtId="3" fontId="106" fillId="0" borderId="17" xfId="4914" applyNumberFormat="1" applyFont="1" applyBorder="1" applyAlignment="1" applyProtection="1">
      <alignment horizontal="right"/>
      <protection locked="0"/>
    </xf>
    <xf numFmtId="3" fontId="106" fillId="0" borderId="17" xfId="4929" applyNumberFormat="1" applyFont="1" applyBorder="1" applyAlignment="1" applyProtection="1">
      <alignment horizontal="right"/>
      <protection locked="0"/>
    </xf>
    <xf numFmtId="3" fontId="272" fillId="0" borderId="129" xfId="4992" applyNumberFormat="1" applyFont="1" applyBorder="1" applyAlignment="1">
      <alignment horizontal="right"/>
    </xf>
    <xf numFmtId="3" fontId="106" fillId="0" borderId="17" xfId="4937" applyNumberFormat="1" applyFont="1" applyBorder="1" applyAlignment="1" applyProtection="1">
      <alignment horizontal="right"/>
      <protection locked="0"/>
    </xf>
    <xf numFmtId="3" fontId="272" fillId="0" borderId="129" xfId="4955" applyNumberFormat="1" applyFont="1" applyBorder="1" applyAlignment="1">
      <alignment horizontal="right"/>
    </xf>
    <xf numFmtId="3" fontId="272" fillId="0" borderId="129" xfId="4979" applyNumberFormat="1" applyFont="1" applyBorder="1" applyAlignment="1">
      <alignment horizontal="right"/>
    </xf>
    <xf numFmtId="3" fontId="271" fillId="0" borderId="129" xfId="4979" applyNumberFormat="1" applyFont="1" applyBorder="1" applyAlignment="1">
      <alignment horizontal="right"/>
    </xf>
    <xf numFmtId="3" fontId="106" fillId="0" borderId="17" xfId="4970" applyNumberFormat="1" applyFont="1" applyBorder="1" applyAlignment="1" applyProtection="1">
      <alignment horizontal="right"/>
      <protection locked="0"/>
    </xf>
    <xf numFmtId="3" fontId="106" fillId="0" borderId="17" xfId="4938" applyNumberFormat="1" applyFont="1" applyBorder="1" applyAlignment="1" applyProtection="1">
      <alignment horizontal="right"/>
      <protection locked="0"/>
    </xf>
    <xf numFmtId="3" fontId="246" fillId="0" borderId="17" xfId="4968" applyNumberFormat="1" applyFont="1" applyBorder="1" applyAlignment="1" applyProtection="1">
      <alignment horizontal="right"/>
      <protection locked="0"/>
    </xf>
    <xf numFmtId="3" fontId="246" fillId="0" borderId="17" xfId="4946" applyNumberFormat="1" applyFont="1" applyBorder="1" applyAlignment="1" applyProtection="1">
      <alignment horizontal="right"/>
      <protection locked="0"/>
    </xf>
    <xf numFmtId="3" fontId="246" fillId="0" borderId="17" xfId="4960" applyNumberFormat="1" applyFont="1" applyBorder="1" applyAlignment="1" applyProtection="1">
      <alignment horizontal="right"/>
      <protection locked="0"/>
    </xf>
    <xf numFmtId="3" fontId="272" fillId="0" borderId="129" xfId="5149" applyNumberFormat="1" applyFont="1" applyBorder="1" applyAlignment="1">
      <alignment horizontal="right"/>
    </xf>
    <xf numFmtId="3" fontId="246" fillId="0" borderId="17" xfId="5094" applyNumberFormat="1" applyFont="1" applyBorder="1" applyAlignment="1" applyProtection="1">
      <alignment horizontal="right"/>
      <protection locked="0"/>
    </xf>
    <xf numFmtId="3" fontId="106" fillId="0" borderId="17" xfId="4987" applyNumberFormat="1" applyFont="1" applyBorder="1" applyAlignment="1" applyProtection="1">
      <alignment horizontal="right"/>
      <protection locked="0"/>
    </xf>
    <xf numFmtId="3" fontId="106" fillId="0" borderId="17" xfId="5124" applyNumberFormat="1" applyFont="1" applyFill="1" applyBorder="1" applyAlignment="1" applyProtection="1">
      <alignment horizontal="right"/>
      <protection locked="0"/>
    </xf>
    <xf numFmtId="3" fontId="106" fillId="0" borderId="17" xfId="4958" applyNumberFormat="1" applyFont="1" applyBorder="1" applyAlignment="1" applyProtection="1">
      <alignment horizontal="right"/>
      <protection locked="0"/>
    </xf>
    <xf numFmtId="3" fontId="106" fillId="0" borderId="17" xfId="5122" applyNumberFormat="1" applyFont="1" applyBorder="1" applyAlignment="1" applyProtection="1">
      <alignment horizontal="right"/>
      <protection locked="0"/>
    </xf>
    <xf numFmtId="3" fontId="272" fillId="0" borderId="129" xfId="5098" applyNumberFormat="1" applyFont="1" applyBorder="1" applyAlignment="1">
      <alignment horizontal="right"/>
    </xf>
    <xf numFmtId="3" fontId="246" fillId="0" borderId="17" xfId="4980" applyNumberFormat="1" applyFont="1" applyBorder="1" applyAlignment="1" applyProtection="1">
      <alignment horizontal="right"/>
      <protection locked="0"/>
    </xf>
    <xf numFmtId="3" fontId="246" fillId="0" borderId="17" xfId="5133" applyNumberFormat="1" applyFont="1" applyBorder="1" applyAlignment="1" applyProtection="1">
      <alignment horizontal="right"/>
      <protection locked="0"/>
    </xf>
    <xf numFmtId="3" fontId="246" fillId="0" borderId="17" xfId="4994" applyNumberFormat="1" applyFont="1" applyBorder="1" applyAlignment="1" applyProtection="1">
      <alignment horizontal="right"/>
      <protection locked="0"/>
    </xf>
    <xf numFmtId="3" fontId="272" fillId="0" borderId="129" xfId="5130" applyNumberFormat="1" applyFont="1" applyBorder="1" applyAlignment="1">
      <alignment horizontal="right"/>
    </xf>
    <xf numFmtId="3" fontId="246" fillId="0" borderId="17" xfId="5129" applyNumberFormat="1" applyFont="1" applyBorder="1" applyAlignment="1" applyProtection="1">
      <alignment horizontal="right"/>
      <protection locked="0"/>
    </xf>
    <xf numFmtId="3" fontId="106" fillId="0" borderId="17" xfId="4787" applyNumberFormat="1" applyFont="1" applyBorder="1" applyAlignment="1" applyProtection="1">
      <alignment horizontal="right"/>
      <protection locked="0"/>
    </xf>
    <xf numFmtId="3" fontId="106" fillId="0" borderId="17" xfId="5146" applyNumberFormat="1" applyFont="1" applyFill="1" applyBorder="1" applyAlignment="1" applyProtection="1">
      <alignment horizontal="right"/>
      <protection locked="0"/>
    </xf>
    <xf numFmtId="3" fontId="106" fillId="0" borderId="17" xfId="5147" applyNumberFormat="1" applyFont="1" applyBorder="1" applyAlignment="1" applyProtection="1">
      <alignment horizontal="right"/>
      <protection locked="0"/>
    </xf>
    <xf numFmtId="3" fontId="106" fillId="0" borderId="17" xfId="5148" applyNumberFormat="1" applyFont="1" applyBorder="1" applyAlignment="1" applyProtection="1">
      <alignment horizontal="right"/>
      <protection locked="0"/>
    </xf>
    <xf numFmtId="3" fontId="272" fillId="0" borderId="129" xfId="5150" applyNumberFormat="1" applyFont="1" applyBorder="1" applyAlignment="1">
      <alignment horizontal="right"/>
    </xf>
    <xf numFmtId="3" fontId="106" fillId="0" borderId="17" xfId="5151" applyNumberFormat="1" applyFont="1" applyBorder="1" applyAlignment="1" applyProtection="1">
      <alignment horizontal="right"/>
      <protection locked="0"/>
    </xf>
    <xf numFmtId="3" fontId="106" fillId="0" borderId="17" xfId="5154" applyNumberFormat="1" applyFont="1" applyFill="1" applyBorder="1" applyAlignment="1" applyProtection="1">
      <alignment horizontal="right"/>
      <protection locked="0"/>
    </xf>
    <xf numFmtId="3" fontId="106" fillId="0" borderId="17" xfId="5152" applyNumberFormat="1" applyFont="1" applyBorder="1" applyAlignment="1" applyProtection="1">
      <alignment horizontal="right"/>
      <protection locked="0"/>
    </xf>
    <xf numFmtId="3" fontId="106" fillId="0" borderId="17" xfId="5153" applyNumberFormat="1" applyFont="1" applyBorder="1" applyAlignment="1" applyProtection="1">
      <alignment horizontal="right"/>
      <protection locked="0"/>
    </xf>
    <xf numFmtId="0" fontId="108" fillId="0" borderId="0" xfId="0" applyFont="1" applyAlignment="1">
      <alignment horizontal="center" vertical="center"/>
    </xf>
    <xf numFmtId="0" fontId="148" fillId="26" borderId="17" xfId="0" applyFont="1" applyFill="1" applyBorder="1" applyAlignment="1">
      <alignment horizontal="left" vertical="center" wrapText="1"/>
    </xf>
    <xf numFmtId="0" fontId="147" fillId="28" borderId="22" xfId="0" applyFont="1" applyFill="1" applyBorder="1" applyAlignment="1">
      <alignment horizontal="left" vertical="center"/>
    </xf>
    <xf numFmtId="0" fontId="147" fillId="28" borderId="24" xfId="0" applyFont="1" applyFill="1" applyBorder="1" applyAlignment="1">
      <alignment horizontal="left" vertical="center"/>
    </xf>
    <xf numFmtId="0" fontId="147" fillId="28" borderId="23" xfId="0" applyFont="1" applyFill="1" applyBorder="1" applyAlignment="1">
      <alignment horizontal="left" vertical="center"/>
    </xf>
    <xf numFmtId="0" fontId="106" fillId="24" borderId="17" xfId="0" applyFont="1" applyFill="1" applyBorder="1" applyAlignment="1">
      <alignment horizontal="center" vertical="center" wrapText="1"/>
    </xf>
    <xf numFmtId="0" fontId="107" fillId="24" borderId="17" xfId="0" applyFont="1" applyFill="1" applyBorder="1" applyAlignment="1" applyProtection="1">
      <alignment horizontal="left"/>
    </xf>
    <xf numFmtId="0" fontId="106" fillId="24" borderId="17" xfId="0" applyFont="1" applyFill="1" applyBorder="1" applyAlignment="1" applyProtection="1">
      <alignment horizontal="center" vertical="center" wrapText="1"/>
    </xf>
    <xf numFmtId="0" fontId="107" fillId="0" borderId="0" xfId="0" applyFont="1" applyFill="1" applyBorder="1" applyAlignment="1" applyProtection="1">
      <alignment horizontal="left"/>
      <protection locked="0"/>
    </xf>
    <xf numFmtId="0" fontId="107" fillId="0" borderId="0" xfId="0" applyFont="1" applyAlignment="1" applyProtection="1">
      <alignment horizontal="center"/>
    </xf>
    <xf numFmtId="0" fontId="107" fillId="24" borderId="17" xfId="0" applyFont="1" applyFill="1" applyBorder="1" applyAlignment="1" applyProtection="1">
      <alignment horizontal="left" vertical="center" wrapText="1"/>
    </xf>
    <xf numFmtId="3" fontId="106" fillId="0" borderId="17" xfId="5155" applyNumberFormat="1" applyFont="1" applyBorder="1" applyAlignment="1" applyProtection="1">
      <alignment horizontal="right"/>
      <protection locked="0"/>
    </xf>
    <xf numFmtId="3" fontId="106" fillId="0" borderId="17" xfId="5223" applyNumberFormat="1" applyFont="1" applyFill="1" applyBorder="1" applyAlignment="1" applyProtection="1">
      <alignment horizontal="right"/>
      <protection locked="0"/>
    </xf>
    <xf numFmtId="3" fontId="106" fillId="0" borderId="17" xfId="5228" applyNumberFormat="1" applyFont="1" applyBorder="1" applyAlignment="1" applyProtection="1">
      <alignment horizontal="right"/>
      <protection locked="0"/>
    </xf>
    <xf numFmtId="3" fontId="106" fillId="0" borderId="141" xfId="5235" applyNumberFormat="1" applyFont="1" applyBorder="1" applyAlignment="1" applyProtection="1">
      <alignment horizontal="right"/>
      <protection locked="0"/>
    </xf>
  </cellXfs>
  <cellStyles count="5242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1 3" xfId="4860"/>
    <cellStyle name="Accent 1 4" xfId="3939"/>
    <cellStyle name="Accent 2" xfId="1947"/>
    <cellStyle name="Accent 2 2" xfId="3776"/>
    <cellStyle name="Accent 2 3" xfId="4861"/>
    <cellStyle name="Accent 2 4" xfId="3958"/>
    <cellStyle name="Accent 3" xfId="1948"/>
    <cellStyle name="Accent 3 2" xfId="3777"/>
    <cellStyle name="Accent 3 3" xfId="4862"/>
    <cellStyle name="Accent 3 4" xfId="4233"/>
    <cellStyle name="Accent 3 5" xfId="4458"/>
    <cellStyle name="Accent 4" xfId="3774"/>
    <cellStyle name="Accent 5" xfId="4859"/>
    <cellStyle name="Accent 6" xfId="4753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10" xfId="4896"/>
    <cellStyle name="Bad 11" xfId="4053"/>
    <cellStyle name="Bad 12" xfId="4907"/>
    <cellStyle name="Bad 13" xfId="4089"/>
    <cellStyle name="Bad 14" xfId="4952"/>
    <cellStyle name="Bad 15" xfId="5114"/>
    <cellStyle name="Bad 16" xfId="4954"/>
    <cellStyle name="Bad 17" xfId="4996"/>
    <cellStyle name="Bad 2" xfId="480"/>
    <cellStyle name="Bad 2 2" xfId="4863"/>
    <cellStyle name="Bad 3" xfId="1949"/>
    <cellStyle name="Bad 4" xfId="2123"/>
    <cellStyle name="Bad 5" xfId="3831"/>
    <cellStyle name="Bad 6" xfId="4911"/>
    <cellStyle name="Bad 7" xfId="4096"/>
    <cellStyle name="Bad 8" xfId="4898"/>
    <cellStyle name="Bad 9" xfId="4460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1 2" xfId="4247"/>
    <cellStyle name="Calculation 12" xfId="1780"/>
    <cellStyle name="Calculation 12 2" xfId="4266"/>
    <cellStyle name="Calculation 13" xfId="1874"/>
    <cellStyle name="Calculation 13 2" xfId="4354"/>
    <cellStyle name="Calculation 14" xfId="1910"/>
    <cellStyle name="Calculation 14 2" xfId="4390"/>
    <cellStyle name="Calculation 15" xfId="1995"/>
    <cellStyle name="Calculation 15 2" xfId="4448"/>
    <cellStyle name="Calculation 16" xfId="2147"/>
    <cellStyle name="Calculation 17" xfId="2358"/>
    <cellStyle name="Calculation 17 2" xfId="4511"/>
    <cellStyle name="Calculation 18" xfId="2391"/>
    <cellStyle name="Calculation 18 2" xfId="4544"/>
    <cellStyle name="Calculation 19" xfId="2525"/>
    <cellStyle name="Calculation 2" xfId="492"/>
    <cellStyle name="Calculation 2 2" xfId="2396"/>
    <cellStyle name="Calculation 2 2 2" xfId="4549"/>
    <cellStyle name="Calculation 2 3" xfId="2475"/>
    <cellStyle name="Calculation 2 3 2" xfId="4575"/>
    <cellStyle name="Calculation 2 4" xfId="2910"/>
    <cellStyle name="Calculation 2 5" xfId="3356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4843"/>
    <cellStyle name="Calculation 25" xfId="3945"/>
    <cellStyle name="Calculation 26" xfId="4090"/>
    <cellStyle name="Calculation 27" xfId="3961"/>
    <cellStyle name="Calculation 28" xfId="3921"/>
    <cellStyle name="Calculation 29" xfId="3953"/>
    <cellStyle name="Calculation 3" xfId="756"/>
    <cellStyle name="Calculation 3 2" xfId="2909"/>
    <cellStyle name="Calculation 30" xfId="4634"/>
    <cellStyle name="Calculation 31" xfId="4687"/>
    <cellStyle name="Calculation 32" xfId="4479"/>
    <cellStyle name="Calculation 33" xfId="4982"/>
    <cellStyle name="Calculation 34" xfId="3964"/>
    <cellStyle name="Calculation 35" xfId="4097"/>
    <cellStyle name="Calculation 36" xfId="4675"/>
    <cellStyle name="Calculation 37" xfId="5119"/>
    <cellStyle name="Calculation 38" xfId="5108"/>
    <cellStyle name="Calculation 39" xfId="4936"/>
    <cellStyle name="Calculation 4" xfId="927"/>
    <cellStyle name="Calculation 4 2" xfId="4032"/>
    <cellStyle name="Calculation 40" xfId="3926"/>
    <cellStyle name="Calculation 41" xfId="5205"/>
    <cellStyle name="Calculation 42" xfId="5222"/>
    <cellStyle name="Calculation 43" xfId="5208"/>
    <cellStyle name="Calculation 5" xfId="1053"/>
    <cellStyle name="Calculation 5 2" xfId="4058"/>
    <cellStyle name="Calculation 6" xfId="1360"/>
    <cellStyle name="Calculation 6 2" xfId="4119"/>
    <cellStyle name="Calculation 7" xfId="1425"/>
    <cellStyle name="Calculation 7 2" xfId="4182"/>
    <cellStyle name="Calculation 8" xfId="1401"/>
    <cellStyle name="Calculation 8 2" xfId="4158"/>
    <cellStyle name="Calculation 9" xfId="1429"/>
    <cellStyle name="Calculation 9 2" xfId="4186"/>
    <cellStyle name="Calculation_TRT1" xfId="2719"/>
    <cellStyle name="Cálculo 2" xfId="130"/>
    <cellStyle name="Cálculo 2 10" xfId="1428"/>
    <cellStyle name="Cálculo 2 10 2" xfId="4185"/>
    <cellStyle name="Cálculo 2 11" xfId="1573"/>
    <cellStyle name="Cálculo 2 12" xfId="1762"/>
    <cellStyle name="Cálculo 2 12 2" xfId="4248"/>
    <cellStyle name="Cálculo 2 13" xfId="1779"/>
    <cellStyle name="Cálculo 2 13 2" xfId="4265"/>
    <cellStyle name="Cálculo 2 14" xfId="1873"/>
    <cellStyle name="Cálculo 2 14 2" xfId="4353"/>
    <cellStyle name="Cálculo 2 15" xfId="1909"/>
    <cellStyle name="Cálculo 2 15 2" xfId="4389"/>
    <cellStyle name="Cálculo 2 16" xfId="1994"/>
    <cellStyle name="Cálculo 2 16 2" xfId="4447"/>
    <cellStyle name="Cálculo 2 17" xfId="2131"/>
    <cellStyle name="Cálculo 2 18" xfId="2357"/>
    <cellStyle name="Cálculo 2 18 2" xfId="4510"/>
    <cellStyle name="Cálculo 2 19" xfId="2390"/>
    <cellStyle name="Cálculo 2 19 2" xfId="4543"/>
    <cellStyle name="Cálculo 2 2" xfId="131"/>
    <cellStyle name="Cálculo 2 2 10" xfId="1574"/>
    <cellStyle name="Cálculo 2 2 11" xfId="1763"/>
    <cellStyle name="Cálculo 2 2 11 2" xfId="4249"/>
    <cellStyle name="Cálculo 2 2 12" xfId="1778"/>
    <cellStyle name="Cálculo 2 2 12 2" xfId="4264"/>
    <cellStyle name="Cálculo 2 2 13" xfId="1872"/>
    <cellStyle name="Cálculo 2 2 13 2" xfId="4352"/>
    <cellStyle name="Cálculo 2 2 14" xfId="1908"/>
    <cellStyle name="Cálculo 2 2 14 2" xfId="4388"/>
    <cellStyle name="Cálculo 2 2 15" xfId="1993"/>
    <cellStyle name="Cálculo 2 2 15 2" xfId="4446"/>
    <cellStyle name="Cálculo 2 2 16" xfId="2132"/>
    <cellStyle name="Cálculo 2 2 17" xfId="2356"/>
    <cellStyle name="Cálculo 2 2 17 2" xfId="4509"/>
    <cellStyle name="Cálculo 2 2 18" xfId="2389"/>
    <cellStyle name="Cálculo 2 2 18 2" xfId="4542"/>
    <cellStyle name="Cálculo 2 2 19" xfId="2523"/>
    <cellStyle name="Cálculo 2 2 2" xfId="494"/>
    <cellStyle name="Cálculo 2 2 2 2" xfId="2398"/>
    <cellStyle name="Cálculo 2 2 2 2 2" xfId="4551"/>
    <cellStyle name="Cálculo 2 2 2 3" xfId="2477"/>
    <cellStyle name="Cálculo 2 2 2 3 2" xfId="4577"/>
    <cellStyle name="Cálculo 2 2 2 4" xfId="2911"/>
    <cellStyle name="Cálculo 2 2 2 5" xfId="332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4841"/>
    <cellStyle name="Cálculo 2 2 25" xfId="4647"/>
    <cellStyle name="Cálculo 2 2 26" xfId="4653"/>
    <cellStyle name="Cálculo 2 2 27" xfId="3949"/>
    <cellStyle name="Cálculo 2 2 28" xfId="4473"/>
    <cellStyle name="Cálculo 2 2 29" xfId="3922"/>
    <cellStyle name="Cálculo 2 2 3" xfId="754"/>
    <cellStyle name="Cálculo 2 2 3 2" xfId="2912"/>
    <cellStyle name="Cálculo 2 2 30" xfId="4688"/>
    <cellStyle name="Cálculo 2 2 31" xfId="4679"/>
    <cellStyle name="Cálculo 2 2 32" xfId="4290"/>
    <cellStyle name="Cálculo 2 2 33" xfId="4935"/>
    <cellStyle name="Cálculo 2 2 34" xfId="3947"/>
    <cellStyle name="Cálculo 2 2 35" xfId="4944"/>
    <cellStyle name="Cálculo 2 2 36" xfId="4966"/>
    <cellStyle name="Cálculo 2 2 37" xfId="4967"/>
    <cellStyle name="Cálculo 2 2 38" xfId="5097"/>
    <cellStyle name="Cálculo 2 2 39" xfId="5136"/>
    <cellStyle name="Cálculo 2 2 4" xfId="925"/>
    <cellStyle name="Cálculo 2 2 4 2" xfId="4030"/>
    <cellStyle name="Cálculo 2 2 40" xfId="4986"/>
    <cellStyle name="Cálculo 2 2 41" xfId="5203"/>
    <cellStyle name="Cálculo 2 2 42" xfId="5182"/>
    <cellStyle name="Cálculo 2 2 43" xfId="5206"/>
    <cellStyle name="Cálculo 2 2 5" xfId="1058"/>
    <cellStyle name="Cálculo 2 2 5 2" xfId="4060"/>
    <cellStyle name="Cálculo 2 2 6" xfId="1358"/>
    <cellStyle name="Cálculo 2 2 6 2" xfId="4117"/>
    <cellStyle name="Cálculo 2 2 7" xfId="1423"/>
    <cellStyle name="Cálculo 2 2 7 2" xfId="4180"/>
    <cellStyle name="Cálculo 2 2 8" xfId="1442"/>
    <cellStyle name="Cálculo 2 2 8 2" xfId="4199"/>
    <cellStyle name="Cálculo 2 2 9" xfId="1445"/>
    <cellStyle name="Cálculo 2 2 9 2" xfId="4202"/>
    <cellStyle name="Cálculo 2 2_TRT1" xfId="2720"/>
    <cellStyle name="Cálculo 2 20" xfId="2524"/>
    <cellStyle name="Cálculo 2 21" xfId="2564"/>
    <cellStyle name="Cálculo 2 22" xfId="2923"/>
    <cellStyle name="Cálculo 2 23" xfId="2936"/>
    <cellStyle name="Cálculo 2 24" xfId="3327"/>
    <cellStyle name="Cálculo 2 25" xfId="4842"/>
    <cellStyle name="Cálculo 2 26" xfId="4478"/>
    <cellStyle name="Cálculo 2 27" xfId="4672"/>
    <cellStyle name="Cálculo 2 28" xfId="4901"/>
    <cellStyle name="Cálculo 2 29" xfId="4461"/>
    <cellStyle name="Cálculo 2 3" xfId="493"/>
    <cellStyle name="Cálculo 2 3 2" xfId="2397"/>
    <cellStyle name="Cálculo 2 3 2 2" xfId="4550"/>
    <cellStyle name="Cálculo 2 3 3" xfId="2476"/>
    <cellStyle name="Cálculo 2 3 3 2" xfId="4576"/>
    <cellStyle name="Cálculo 2 3 4" xfId="2913"/>
    <cellStyle name="Cálculo 2 3 5" xfId="3330"/>
    <cellStyle name="Cálculo 2 3_TRT3" xfId="2608"/>
    <cellStyle name="Cálculo 2 30" xfId="4221"/>
    <cellStyle name="Cálculo 2 31" xfId="4894"/>
    <cellStyle name="Cálculo 2 32" xfId="4465"/>
    <cellStyle name="Cálculo 2 33" xfId="4899"/>
    <cellStyle name="Cálculo 2 34" xfId="4976"/>
    <cellStyle name="Cálculo 2 35" xfId="3935"/>
    <cellStyle name="Cálculo 2 36" xfId="4945"/>
    <cellStyle name="Cálculo 2 37" xfId="4965"/>
    <cellStyle name="Cálculo 2 38" xfId="4714"/>
    <cellStyle name="Cálculo 2 39" xfId="5099"/>
    <cellStyle name="Cálculo 2 4" xfId="755"/>
    <cellStyle name="Cálculo 2 4 2" xfId="2914"/>
    <cellStyle name="Cálculo 2 40" xfId="5135"/>
    <cellStyle name="Cálculo 2 41" xfId="4988"/>
    <cellStyle name="Cálculo 2 42" xfId="5204"/>
    <cellStyle name="Cálculo 2 43" xfId="5229"/>
    <cellStyle name="Cálculo 2 44" xfId="5207"/>
    <cellStyle name="Cálculo 2 5" xfId="926"/>
    <cellStyle name="Cálculo 2 5 2" xfId="4031"/>
    <cellStyle name="Cálculo 2 6" xfId="1057"/>
    <cellStyle name="Cálculo 2 6 2" xfId="4059"/>
    <cellStyle name="Cálculo 2 7" xfId="1359"/>
    <cellStyle name="Cálculo 2 7 2" xfId="4118"/>
    <cellStyle name="Cálculo 2 8" xfId="1424"/>
    <cellStyle name="Cálculo 2 8 2" xfId="4181"/>
    <cellStyle name="Cálculo 2 9" xfId="1402"/>
    <cellStyle name="Cálculo 2 9 2" xfId="4159"/>
    <cellStyle name="Cálculo 2_05_Impactos_Demais PLs_2013_Dados CNJ de jul-12" xfId="132"/>
    <cellStyle name="Cálculo 3" xfId="133"/>
    <cellStyle name="Cálculo 3 10" xfId="1575"/>
    <cellStyle name="Cálculo 3 11" xfId="1764"/>
    <cellStyle name="Cálculo 3 11 2" xfId="4250"/>
    <cellStyle name="Cálculo 3 12" xfId="1777"/>
    <cellStyle name="Cálculo 3 12 2" xfId="4263"/>
    <cellStyle name="Cálculo 3 13" xfId="1871"/>
    <cellStyle name="Cálculo 3 13 2" xfId="4351"/>
    <cellStyle name="Cálculo 3 14" xfId="1907"/>
    <cellStyle name="Cálculo 3 14 2" xfId="4387"/>
    <cellStyle name="Cálculo 3 15" xfId="1992"/>
    <cellStyle name="Cálculo 3 15 2" xfId="4445"/>
    <cellStyle name="Cálculo 3 16" xfId="2133"/>
    <cellStyle name="Cálculo 3 17" xfId="2355"/>
    <cellStyle name="Cálculo 3 17 2" xfId="4508"/>
    <cellStyle name="Cálculo 3 18" xfId="2388"/>
    <cellStyle name="Cálculo 3 18 2" xfId="4541"/>
    <cellStyle name="Cálculo 3 19" xfId="2522"/>
    <cellStyle name="Cálculo 3 2" xfId="495"/>
    <cellStyle name="Cálculo 3 2 2" xfId="2399"/>
    <cellStyle name="Cálculo 3 2 2 2" xfId="4552"/>
    <cellStyle name="Cálculo 3 2 3" xfId="2478"/>
    <cellStyle name="Cálculo 3 2 3 2" xfId="4578"/>
    <cellStyle name="Cálculo 3 2 4" xfId="2916"/>
    <cellStyle name="Cálculo 3 2 5" xfId="3332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4806"/>
    <cellStyle name="Cálculo 3 25" xfId="4711"/>
    <cellStyle name="Cálculo 3 26" xfId="4054"/>
    <cellStyle name="Cálculo 3 27" xfId="4457"/>
    <cellStyle name="Cálculo 3 28" xfId="4666"/>
    <cellStyle name="Cálculo 3 29" xfId="4686"/>
    <cellStyle name="Cálculo 3 3" xfId="753"/>
    <cellStyle name="Cálculo 3 3 2" xfId="2917"/>
    <cellStyle name="Cálculo 3 30" xfId="4910"/>
    <cellStyle name="Cálculo 3 31" xfId="4655"/>
    <cellStyle name="Cálculo 3 32" xfId="4786"/>
    <cellStyle name="Cálculo 3 33" xfId="4928"/>
    <cellStyle name="Cálculo 3 34" xfId="4558"/>
    <cellStyle name="Cálculo 3 35" xfId="4943"/>
    <cellStyle name="Cálculo 3 36" xfId="5116"/>
    <cellStyle name="Cálculo 3 37" xfId="5126"/>
    <cellStyle name="Cálculo 3 38" xfId="5112"/>
    <cellStyle name="Cálculo 3 39" xfId="5137"/>
    <cellStyle name="Cálculo 3 4" xfId="924"/>
    <cellStyle name="Cálculo 3 4 2" xfId="4029"/>
    <cellStyle name="Cálculo 3 40" xfId="4918"/>
    <cellStyle name="Cálculo 3 41" xfId="5202"/>
    <cellStyle name="Cálculo 3 42" xfId="5183"/>
    <cellStyle name="Cálculo 3 43" xfId="5227"/>
    <cellStyle name="Cálculo 3 5" xfId="1059"/>
    <cellStyle name="Cálculo 3 5 2" xfId="4061"/>
    <cellStyle name="Cálculo 3 6" xfId="1357"/>
    <cellStyle name="Cálculo 3 6 2" xfId="4116"/>
    <cellStyle name="Cálculo 3 7" xfId="1422"/>
    <cellStyle name="Cálculo 3 7 2" xfId="4179"/>
    <cellStyle name="Cálculo 3 8" xfId="1403"/>
    <cellStyle name="Cálculo 3 8 2" xfId="4160"/>
    <cellStyle name="Cálculo 3 9" xfId="1427"/>
    <cellStyle name="Cálculo 3 9 2" xfId="4184"/>
    <cellStyle name="Cálculo 3_TRT1" xfId="2721"/>
    <cellStyle name="Cálculo 4" xfId="134"/>
    <cellStyle name="Cálculo 4 10" xfId="1576"/>
    <cellStyle name="Cálculo 4 11" xfId="1765"/>
    <cellStyle name="Cálculo 4 11 2" xfId="4251"/>
    <cellStyle name="Cálculo 4 12" xfId="1776"/>
    <cellStyle name="Cálculo 4 12 2" xfId="4262"/>
    <cellStyle name="Cálculo 4 13" xfId="1870"/>
    <cellStyle name="Cálculo 4 13 2" xfId="4350"/>
    <cellStyle name="Cálculo 4 14" xfId="1906"/>
    <cellStyle name="Cálculo 4 14 2" xfId="4386"/>
    <cellStyle name="Cálculo 4 15" xfId="1991"/>
    <cellStyle name="Cálculo 4 15 2" xfId="4444"/>
    <cellStyle name="Cálculo 4 16" xfId="2134"/>
    <cellStyle name="Cálculo 4 17" xfId="2354"/>
    <cellStyle name="Cálculo 4 17 2" xfId="4507"/>
    <cellStyle name="Cálculo 4 18" xfId="2387"/>
    <cellStyle name="Cálculo 4 18 2" xfId="4540"/>
    <cellStyle name="Cálculo 4 19" xfId="2521"/>
    <cellStyle name="Cálculo 4 2" xfId="496"/>
    <cellStyle name="Cálculo 4 2 2" xfId="2400"/>
    <cellStyle name="Cálculo 4 2 2 2" xfId="4553"/>
    <cellStyle name="Cálculo 4 2 3" xfId="2479"/>
    <cellStyle name="Cálculo 4 2 3 2" xfId="4579"/>
    <cellStyle name="Cálculo 4 2 4" xfId="2918"/>
    <cellStyle name="Cálculo 4 2 5" xfId="3334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4839"/>
    <cellStyle name="Cálculo 4 25" xfId="4903"/>
    <cellStyle name="Cálculo 4 26" xfId="4713"/>
    <cellStyle name="Cálculo 4 27" xfId="4893"/>
    <cellStyle name="Cálculo 4 28" xfId="4004"/>
    <cellStyle name="Cálculo 4 29" xfId="4056"/>
    <cellStyle name="Cálculo 4 3" xfId="752"/>
    <cellStyle name="Cálculo 4 3 2" xfId="2919"/>
    <cellStyle name="Cálculo 4 30" xfId="4667"/>
    <cellStyle name="Cálculo 4 31" xfId="4710"/>
    <cellStyle name="Cálculo 4 32" xfId="4924"/>
    <cellStyle name="Cálculo 4 33" xfId="4926"/>
    <cellStyle name="Cálculo 4 34" xfId="3960"/>
    <cellStyle name="Cálculo 4 35" xfId="4942"/>
    <cellStyle name="Cálculo 4 36" xfId="5117"/>
    <cellStyle name="Cálculo 4 37" xfId="4922"/>
    <cellStyle name="Cálculo 4 38" xfId="5110"/>
    <cellStyle name="Cálculo 4 39" xfId="5138"/>
    <cellStyle name="Cálculo 4 4" xfId="923"/>
    <cellStyle name="Cálculo 4 4 2" xfId="4028"/>
    <cellStyle name="Cálculo 4 40" xfId="5143"/>
    <cellStyle name="Cálculo 4 41" xfId="5201"/>
    <cellStyle name="Cálculo 4 42" xfId="5184"/>
    <cellStyle name="Cálculo 4 43" xfId="5236"/>
    <cellStyle name="Cálculo 4 5" xfId="1060"/>
    <cellStyle name="Cálculo 4 5 2" xfId="4062"/>
    <cellStyle name="Cálculo 4 6" xfId="1356"/>
    <cellStyle name="Cálculo 4 6 2" xfId="4115"/>
    <cellStyle name="Cálculo 4 7" xfId="1421"/>
    <cellStyle name="Cálculo 4 7 2" xfId="4178"/>
    <cellStyle name="Cálculo 4 8" xfId="1404"/>
    <cellStyle name="Cálculo 4 8 2" xfId="4161"/>
    <cellStyle name="Cálculo 4 9" xfId="1426"/>
    <cellStyle name="Cálculo 4 9 2" xfId="4183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30" xfId="3925"/>
    <cellStyle name="Comma 31" xfId="4708"/>
    <cellStyle name="Comma 32" xfId="4883"/>
    <cellStyle name="Comma 33" xfId="4299"/>
    <cellStyle name="Comma 34" xfId="4884"/>
    <cellStyle name="Comma 35" xfId="4459"/>
    <cellStyle name="Comma 36" xfId="4900"/>
    <cellStyle name="Comma 37" xfId="4885"/>
    <cellStyle name="Comma 38" xfId="4978"/>
    <cellStyle name="Comma 39" xfId="4643"/>
    <cellStyle name="Comma 4" xfId="507"/>
    <cellStyle name="Comma 4 2" xfId="3367"/>
    <cellStyle name="Comma 40" xfId="4676"/>
    <cellStyle name="Comma 41" xfId="4961"/>
    <cellStyle name="Comma 42" xfId="5123"/>
    <cellStyle name="Comma 43" xfId="5104"/>
    <cellStyle name="Comma 44" xfId="5134"/>
    <cellStyle name="Comma 45" xfId="4991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0 2" xfId="4172"/>
    <cellStyle name="Entrada 2 11" xfId="1410"/>
    <cellStyle name="Entrada 2 11 2" xfId="4167"/>
    <cellStyle name="Entrada 2 12" xfId="1589"/>
    <cellStyle name="Entrada 2 13" xfId="1771"/>
    <cellStyle name="Entrada 2 13 2" xfId="4257"/>
    <cellStyle name="Entrada 2 14" xfId="1770"/>
    <cellStyle name="Entrada 2 14 2" xfId="4256"/>
    <cellStyle name="Entrada 2 15" xfId="1805"/>
    <cellStyle name="Entrada 2 15 2" xfId="4291"/>
    <cellStyle name="Entrada 2 16" xfId="1868"/>
    <cellStyle name="Entrada 2 16 2" xfId="4348"/>
    <cellStyle name="Entrada 2 17" xfId="1904"/>
    <cellStyle name="Entrada 2 17 2" xfId="4384"/>
    <cellStyle name="Entrada 2 18" xfId="1989"/>
    <cellStyle name="Entrada 2 18 2" xfId="4442"/>
    <cellStyle name="Entrada 2 19" xfId="2159"/>
    <cellStyle name="Entrada 2 2" xfId="191"/>
    <cellStyle name="Entrada 2 2 10" xfId="1409"/>
    <cellStyle name="Entrada 2 2 10 2" xfId="4166"/>
    <cellStyle name="Entrada 2 2 11" xfId="1590"/>
    <cellStyle name="Entrada 2 2 12" xfId="1772"/>
    <cellStyle name="Entrada 2 2 12 2" xfId="4258"/>
    <cellStyle name="Entrada 2 2 13" xfId="1769"/>
    <cellStyle name="Entrada 2 2 13 2" xfId="4255"/>
    <cellStyle name="Entrada 2 2 14" xfId="1806"/>
    <cellStyle name="Entrada 2 2 14 2" xfId="4292"/>
    <cellStyle name="Entrada 2 2 15" xfId="1867"/>
    <cellStyle name="Entrada 2 2 15 2" xfId="4347"/>
    <cellStyle name="Entrada 2 2 16" xfId="1903"/>
    <cellStyle name="Entrada 2 2 16 2" xfId="4383"/>
    <cellStyle name="Entrada 2 2 17" xfId="1988"/>
    <cellStyle name="Entrada 2 2 17 2" xfId="4441"/>
    <cellStyle name="Entrada 2 2 18" xfId="2160"/>
    <cellStyle name="Entrada 2 2 19" xfId="2351"/>
    <cellStyle name="Entrada 2 2 19 2" xfId="4504"/>
    <cellStyle name="Entrada 2 2 2" xfId="541"/>
    <cellStyle name="Entrada 2 2 2 2" xfId="2404"/>
    <cellStyle name="Entrada 2 2 2 2 2" xfId="4555"/>
    <cellStyle name="Entrada 2 2 2 3" xfId="2481"/>
    <cellStyle name="Entrada 2 2 2 3 2" xfId="4581"/>
    <cellStyle name="Entrada 2 2 2 4" xfId="3038"/>
    <cellStyle name="Entrada 2 2 2 5" xfId="3382"/>
    <cellStyle name="Entrada 2 2 2_TRT3" xfId="2611"/>
    <cellStyle name="Entrada 2 2 20" xfId="2384"/>
    <cellStyle name="Entrada 2 2 20 2" xfId="4537"/>
    <cellStyle name="Entrada 2 2 21" xfId="2518"/>
    <cellStyle name="Entrada 2 2 22" xfId="3039"/>
    <cellStyle name="Entrada 2 2 23" xfId="3019"/>
    <cellStyle name="Entrada 2 2 24" xfId="3381"/>
    <cellStyle name="Entrada 2 2 25" xfId="3702"/>
    <cellStyle name="Entrada 2 2 26" xfId="3696"/>
    <cellStyle name="Entrada 2 2 27" xfId="3692"/>
    <cellStyle name="Entrada 2 2 28" xfId="3699"/>
    <cellStyle name="Entrada 2 2 29" xfId="3688"/>
    <cellStyle name="Entrada 2 2 3" xfId="749"/>
    <cellStyle name="Entrada 2 2 3 2" xfId="3037"/>
    <cellStyle name="Entrada 2 2 3 3" xfId="3993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 2" xfId="4025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5 2" xfId="4064"/>
    <cellStyle name="Entrada 2 2 50" xfId="4834"/>
    <cellStyle name="Entrada 2 2 51" xfId="4830"/>
    <cellStyle name="Entrada 2 2 52" xfId="4881"/>
    <cellStyle name="Entrada 2 2 53" xfId="4850"/>
    <cellStyle name="Entrada 2 2 54" xfId="3928"/>
    <cellStyle name="Entrada 2 2 55" xfId="5189"/>
    <cellStyle name="Entrada 2 2 56" xfId="5196"/>
    <cellStyle name="Entrada 2 2 57" xfId="5193"/>
    <cellStyle name="Entrada 2 2 6" xfId="1274"/>
    <cellStyle name="Entrada 2 2 6 2" xfId="4093"/>
    <cellStyle name="Entrada 2 2 7" xfId="1353"/>
    <cellStyle name="Entrada 2 2 7 2" xfId="4112"/>
    <cellStyle name="Entrada 2 2 8" xfId="1413"/>
    <cellStyle name="Entrada 2 2 8 2" xfId="4170"/>
    <cellStyle name="Entrada 2 2 9" xfId="1416"/>
    <cellStyle name="Entrada 2 2 9 2" xfId="4173"/>
    <cellStyle name="Entrada 2 2_TRT1" xfId="2756"/>
    <cellStyle name="Entrada 2 20" xfId="2352"/>
    <cellStyle name="Entrada 2 20 2" xfId="4505"/>
    <cellStyle name="Entrada 2 21" xfId="2385"/>
    <cellStyle name="Entrada 2 21 2" xfId="4538"/>
    <cellStyle name="Entrada 2 22" xfId="2519"/>
    <cellStyle name="Entrada 2 23" xfId="3040"/>
    <cellStyle name="Entrada 2 24" xfId="3020"/>
    <cellStyle name="Entrada 2 25" xfId="3380"/>
    <cellStyle name="Entrada 2 26" xfId="3694"/>
    <cellStyle name="Entrada 2 27" xfId="3695"/>
    <cellStyle name="Entrada 2 28" xfId="3701"/>
    <cellStyle name="Entrada 2 29" xfId="3697"/>
    <cellStyle name="Entrada 2 3" xfId="540"/>
    <cellStyle name="Entrada 2 3 2" xfId="2403"/>
    <cellStyle name="Entrada 2 3 2 2" xfId="4554"/>
    <cellStyle name="Entrada 2 3 3" xfId="2480"/>
    <cellStyle name="Entrada 2 3 3 2" xfId="4580"/>
    <cellStyle name="Entrada 2 3 4" xfId="3036"/>
    <cellStyle name="Entrada 2 3 5" xfId="3383"/>
    <cellStyle name="Entrada 2 3_TRT3" xfId="2612"/>
    <cellStyle name="Entrada 2 30" xfId="3691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 3" xfId="3994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 2" xfId="4026"/>
    <cellStyle name="Entrada 2 50" xfId="3871"/>
    <cellStyle name="Entrada 2 51" xfId="4833"/>
    <cellStyle name="Entrada 2 52" xfId="4831"/>
    <cellStyle name="Entrada 2 53" xfId="4826"/>
    <cellStyle name="Entrada 2 54" xfId="4832"/>
    <cellStyle name="Entrada 2 55" xfId="3927"/>
    <cellStyle name="Entrada 2 56" xfId="5190"/>
    <cellStyle name="Entrada 2 57" xfId="5195"/>
    <cellStyle name="Entrada 2 58" xfId="5194"/>
    <cellStyle name="Entrada 2 6" xfId="1069"/>
    <cellStyle name="Entrada 2 6 2" xfId="4063"/>
    <cellStyle name="Entrada 2 7" xfId="1273"/>
    <cellStyle name="Entrada 2 7 2" xfId="4092"/>
    <cellStyle name="Entrada 2 8" xfId="1354"/>
    <cellStyle name="Entrada 2 8 2" xfId="4113"/>
    <cellStyle name="Entrada 2 9" xfId="1414"/>
    <cellStyle name="Entrada 2 9 2" xfId="4171"/>
    <cellStyle name="Entrada 2_00_ANEXO V 2015 - VERSÃO INICIAL PLOA_2015" xfId="192"/>
    <cellStyle name="Entrada 3" xfId="193"/>
    <cellStyle name="Entrada 3 10" xfId="1408"/>
    <cellStyle name="Entrada 3 10 2" xfId="4165"/>
    <cellStyle name="Entrada 3 11" xfId="1591"/>
    <cellStyle name="Entrada 3 12" xfId="1773"/>
    <cellStyle name="Entrada 3 12 2" xfId="4259"/>
    <cellStyle name="Entrada 3 13" xfId="1768"/>
    <cellStyle name="Entrada 3 13 2" xfId="4254"/>
    <cellStyle name="Entrada 3 14" xfId="1807"/>
    <cellStyle name="Entrada 3 14 2" xfId="4293"/>
    <cellStyle name="Entrada 3 15" xfId="1866"/>
    <cellStyle name="Entrada 3 15 2" xfId="4346"/>
    <cellStyle name="Entrada 3 16" xfId="1902"/>
    <cellStyle name="Entrada 3 16 2" xfId="4382"/>
    <cellStyle name="Entrada 3 17" xfId="1987"/>
    <cellStyle name="Entrada 3 17 2" xfId="4440"/>
    <cellStyle name="Entrada 3 18" xfId="2161"/>
    <cellStyle name="Entrada 3 19" xfId="2350"/>
    <cellStyle name="Entrada 3 19 2" xfId="4503"/>
    <cellStyle name="Entrada 3 2" xfId="542"/>
    <cellStyle name="Entrada 3 2 2" xfId="2405"/>
    <cellStyle name="Entrada 3 2 2 2" xfId="4556"/>
    <cellStyle name="Entrada 3 2 3" xfId="2482"/>
    <cellStyle name="Entrada 3 2 3 2" xfId="4582"/>
    <cellStyle name="Entrada 3 2 4" xfId="3033"/>
    <cellStyle name="Entrada 3 2 5" xfId="3385"/>
    <cellStyle name="Entrada 3 2_TRT3" xfId="2613"/>
    <cellStyle name="Entrada 3 20" xfId="2383"/>
    <cellStyle name="Entrada 3 20 2" xfId="4536"/>
    <cellStyle name="Entrada 3 21" xfId="2517"/>
    <cellStyle name="Entrada 3 22" xfId="3034"/>
    <cellStyle name="Entrada 3 23" xfId="3018"/>
    <cellStyle name="Entrada 3 24" xfId="3384"/>
    <cellStyle name="Entrada 3 25" xfId="3693"/>
    <cellStyle name="Entrada 3 26" xfId="3698"/>
    <cellStyle name="Entrada 3 27" xfId="3690"/>
    <cellStyle name="Entrada 3 28" xfId="3700"/>
    <cellStyle name="Entrada 3 29" xfId="3689"/>
    <cellStyle name="Entrada 3 3" xfId="748"/>
    <cellStyle name="Entrada 3 3 2" xfId="3032"/>
    <cellStyle name="Entrada 3 3 3" xfId="3992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 2" xfId="4024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5 2" xfId="4065"/>
    <cellStyle name="Entrada 3 50" xfId="4835"/>
    <cellStyle name="Entrada 3 51" xfId="4829"/>
    <cellStyle name="Entrada 3 52" xfId="4827"/>
    <cellStyle name="Entrada 3 53" xfId="4828"/>
    <cellStyle name="Entrada 3 54" xfId="3929"/>
    <cellStyle name="Entrada 3 55" xfId="5188"/>
    <cellStyle name="Entrada 3 56" xfId="5197"/>
    <cellStyle name="Entrada 3 57" xfId="5192"/>
    <cellStyle name="Entrada 3 6" xfId="1275"/>
    <cellStyle name="Entrada 3 6 2" xfId="4094"/>
    <cellStyle name="Entrada 3 7" xfId="1352"/>
    <cellStyle name="Entrada 3 7 2" xfId="4111"/>
    <cellStyle name="Entrada 3 8" xfId="1412"/>
    <cellStyle name="Entrada 3 8 2" xfId="4169"/>
    <cellStyle name="Entrada 3 9" xfId="1417"/>
    <cellStyle name="Entrada 3 9 2" xfId="4174"/>
    <cellStyle name="Entrada 3_TRT1" xfId="2757"/>
    <cellStyle name="Entrada 4" xfId="194"/>
    <cellStyle name="Entrada 4 10" xfId="1592"/>
    <cellStyle name="Entrada 4 11" xfId="1774"/>
    <cellStyle name="Entrada 4 11 2" xfId="4260"/>
    <cellStyle name="Entrada 4 12" xfId="1767"/>
    <cellStyle name="Entrada 4 12 2" xfId="4253"/>
    <cellStyle name="Entrada 4 13" xfId="1865"/>
    <cellStyle name="Entrada 4 13 2" xfId="4345"/>
    <cellStyle name="Entrada 4 14" xfId="1901"/>
    <cellStyle name="Entrada 4 14 2" xfId="4381"/>
    <cellStyle name="Entrada 4 15" xfId="1986"/>
    <cellStyle name="Entrada 4 15 2" xfId="4439"/>
    <cellStyle name="Entrada 4 16" xfId="2162"/>
    <cellStyle name="Entrada 4 17" xfId="2349"/>
    <cellStyle name="Entrada 4 17 2" xfId="4502"/>
    <cellStyle name="Entrada 4 18" xfId="2382"/>
    <cellStyle name="Entrada 4 18 2" xfId="4535"/>
    <cellStyle name="Entrada 4 19" xfId="2516"/>
    <cellStyle name="Entrada 4 2" xfId="543"/>
    <cellStyle name="Entrada 4 2 2" xfId="2406"/>
    <cellStyle name="Entrada 4 2 2 2" xfId="4557"/>
    <cellStyle name="Entrada 4 2 3" xfId="2483"/>
    <cellStyle name="Entrada 4 2 3 2" xfId="4583"/>
    <cellStyle name="Entrada 4 2 4" xfId="3031"/>
    <cellStyle name="Entrada 4 2 5" xfId="3387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4880"/>
    <cellStyle name="Entrada 4 25" xfId="4232"/>
    <cellStyle name="Entrada 4 26" xfId="4664"/>
    <cellStyle name="Entrada 4 27" xfId="4472"/>
    <cellStyle name="Entrada 4 28" xfId="4747"/>
    <cellStyle name="Entrada 4 29" xfId="4697"/>
    <cellStyle name="Entrada 4 3" xfId="747"/>
    <cellStyle name="Entrada 4 3 2" xfId="3030"/>
    <cellStyle name="Entrada 4 30" xfId="3937"/>
    <cellStyle name="Entrada 4 31" xfId="4668"/>
    <cellStyle name="Entrada 4 32" xfId="3956"/>
    <cellStyle name="Entrada 4 33" xfId="4699"/>
    <cellStyle name="Entrada 4 34" xfId="4975"/>
    <cellStyle name="Entrada 4 35" xfId="4905"/>
    <cellStyle name="Entrada 4 36" xfId="3930"/>
    <cellStyle name="Entrada 4 37" xfId="4005"/>
    <cellStyle name="Entrada 4 38" xfId="4766"/>
    <cellStyle name="Entrada 4 39" xfId="4927"/>
    <cellStyle name="Entrada 4 4" xfId="918"/>
    <cellStyle name="Entrada 4 4 2" xfId="4023"/>
    <cellStyle name="Entrada 4 40" xfId="5095"/>
    <cellStyle name="Entrada 4 41" xfId="5187"/>
    <cellStyle name="Entrada 4 42" xfId="5198"/>
    <cellStyle name="Entrada 4 43" xfId="5191"/>
    <cellStyle name="Entrada 4 5" xfId="1072"/>
    <cellStyle name="Entrada 4 5 2" xfId="4066"/>
    <cellStyle name="Entrada 4 6" xfId="1351"/>
    <cellStyle name="Entrada 4 6 2" xfId="4110"/>
    <cellStyle name="Entrada 4 7" xfId="1411"/>
    <cellStyle name="Entrada 4 7 2" xfId="4168"/>
    <cellStyle name="Entrada 4 8" xfId="1418"/>
    <cellStyle name="Entrada 4 8 2" xfId="4175"/>
    <cellStyle name="Entrada 4 9" xfId="1407"/>
    <cellStyle name="Entrada 4 9 2" xfId="4164"/>
    <cellStyle name="Entrada 4_TRT1" xfId="2758"/>
    <cellStyle name="Error" xfId="1950"/>
    <cellStyle name="Error 2" xfId="3829"/>
    <cellStyle name="Error 3" xfId="4864"/>
    <cellStyle name="Error 4" xfId="4463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Explanatory Text" xfId="4995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4865"/>
    <cellStyle name="Footnote 4" xfId="488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 5" xfId="4866"/>
    <cellStyle name="Good 2_TRT1" xfId="2764"/>
    <cellStyle name="Good 3" xfId="1952"/>
    <cellStyle name="Good 4" xfId="2170"/>
    <cellStyle name="Good 5" xfId="3833"/>
    <cellStyle name="Good 6" xfId="4468"/>
    <cellStyle name="Good 7" xfId="4068"/>
    <cellStyle name="Good 8" xfId="4763"/>
    <cellStyle name="Good_TRT15" xfId="2881"/>
    <cellStyle name="Heading" xfId="552"/>
    <cellStyle name="Heading (user)" xfId="1953"/>
    <cellStyle name="Heading (user) 2" xfId="4993"/>
    <cellStyle name="Heading 1" xfId="204"/>
    <cellStyle name="Heading 1 1" xfId="2593"/>
    <cellStyle name="Heading 1 10" xfId="4909"/>
    <cellStyle name="Heading 1 2" xfId="553"/>
    <cellStyle name="Heading 1 2 2" xfId="4868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 9" xfId="4891"/>
    <cellStyle name="Heading 1_TRT15" xfId="2883"/>
    <cellStyle name="Heading 10" xfId="3847"/>
    <cellStyle name="Heading 11" xfId="4867"/>
    <cellStyle name="Heading 12" xfId="4882"/>
    <cellStyle name="Heading 13" xfId="4851"/>
    <cellStyle name="Heading 14" xfId="4878"/>
    <cellStyle name="Heading 15" xfId="3965"/>
    <cellStyle name="Heading 16" xfId="4689"/>
    <cellStyle name="Heading 17" xfId="3946"/>
    <cellStyle name="Heading 18" xfId="4069"/>
    <cellStyle name="Heading 19" xfId="4220"/>
    <cellStyle name="Heading 2" xfId="205"/>
    <cellStyle name="Heading 2 1" xfId="2594"/>
    <cellStyle name="Heading 2 10" xfId="3966"/>
    <cellStyle name="Heading 2 2" xfId="554"/>
    <cellStyle name="Heading 2 2 2" xfId="4869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 8" xfId="4464"/>
    <cellStyle name="Heading 2 9" xfId="4471"/>
    <cellStyle name="Heading 2_TRT15" xfId="2884"/>
    <cellStyle name="Heading 20" xfId="4917"/>
    <cellStyle name="Heading 21" xfId="4055"/>
    <cellStyle name="Heading 22" xfId="4915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Hyperlink 3" xfId="4870"/>
    <cellStyle name="Hyperlink 4" xfId="4703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0 2" xfId="4162"/>
    <cellStyle name="Input 11" xfId="1608"/>
    <cellStyle name="Input 12" xfId="1775"/>
    <cellStyle name="Input 12 2" xfId="4261"/>
    <cellStyle name="Input 13" xfId="1766"/>
    <cellStyle name="Input 13 2" xfId="4252"/>
    <cellStyle name="Input 14" xfId="1809"/>
    <cellStyle name="Input 14 2" xfId="4294"/>
    <cellStyle name="Input 15" xfId="1864"/>
    <cellStyle name="Input 15 2" xfId="4344"/>
    <cellStyle name="Input 16" xfId="1900"/>
    <cellStyle name="Input 16 2" xfId="4380"/>
    <cellStyle name="Input 17" xfId="1985"/>
    <cellStyle name="Input 17 2" xfId="4438"/>
    <cellStyle name="Input 18" xfId="2182"/>
    <cellStyle name="Input 19" xfId="2348"/>
    <cellStyle name="Input 19 2" xfId="4501"/>
    <cellStyle name="Input 2" xfId="563"/>
    <cellStyle name="Input 2 2" xfId="2409"/>
    <cellStyle name="Input 2 2 2" xfId="4559"/>
    <cellStyle name="Input 2 3" xfId="2484"/>
    <cellStyle name="Input 2 3 2" xfId="4584"/>
    <cellStyle name="Input 2 4" xfId="3013"/>
    <cellStyle name="Input 2 5" xfId="3421"/>
    <cellStyle name="Input 2_TRT3" xfId="2615"/>
    <cellStyle name="Input 20" xfId="2381"/>
    <cellStyle name="Input 20 2" xfId="4534"/>
    <cellStyle name="Input 21" xfId="2515"/>
    <cellStyle name="Input 22" xfId="3012"/>
    <cellStyle name="Input 23" xfId="2898"/>
    <cellStyle name="Input 24" xfId="3420"/>
    <cellStyle name="Input 25" xfId="3687"/>
    <cellStyle name="Input 26" xfId="3704"/>
    <cellStyle name="Input 27" xfId="3686"/>
    <cellStyle name="Input 28" xfId="3705"/>
    <cellStyle name="Input 29" xfId="3685"/>
    <cellStyle name="Input 3" xfId="746"/>
    <cellStyle name="Input 3 2" xfId="2930"/>
    <cellStyle name="Input 3 3" xfId="3991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 2" xfId="4022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5 2" xfId="4067"/>
    <cellStyle name="Input 50" xfId="4837"/>
    <cellStyle name="Input 51" xfId="4824"/>
    <cellStyle name="Input 52" xfId="4836"/>
    <cellStyle name="Input 53" xfId="4825"/>
    <cellStyle name="Input 54" xfId="3931"/>
    <cellStyle name="Input 55" xfId="5186"/>
    <cellStyle name="Input 56" xfId="5199"/>
    <cellStyle name="Input 57" xfId="5185"/>
    <cellStyle name="Input 6" xfId="1281"/>
    <cellStyle name="Input 6 2" xfId="4095"/>
    <cellStyle name="Input 7" xfId="1350"/>
    <cellStyle name="Input 7 2" xfId="4109"/>
    <cellStyle name="Input 8" xfId="1406"/>
    <cellStyle name="Input 8 2" xfId="4163"/>
    <cellStyle name="Input 9" xfId="1419"/>
    <cellStyle name="Input 9 2" xfId="4176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2 2" xfId="4871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 7" xfId="4467"/>
    <cellStyle name="Neutral 8" xfId="4665"/>
    <cellStyle name="Neutral 9" xfId="3963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0 2" xfId="4742"/>
    <cellStyle name="Normal 101" xfId="3784"/>
    <cellStyle name="Normal 101 2" xfId="4756"/>
    <cellStyle name="Normal 102" xfId="3786"/>
    <cellStyle name="Normal 102 2" xfId="4758"/>
    <cellStyle name="Normal 103" xfId="3788"/>
    <cellStyle name="Normal 103 2" xfId="4759"/>
    <cellStyle name="Normal 104" xfId="3738"/>
    <cellStyle name="Normal 105" xfId="3781"/>
    <cellStyle name="Normal 106" xfId="3772"/>
    <cellStyle name="Normal 106 2" xfId="4752"/>
    <cellStyle name="Normal 107" xfId="3828"/>
    <cellStyle name="Normal 107 2" xfId="4772"/>
    <cellStyle name="Normal 108" xfId="3841"/>
    <cellStyle name="Normal 108 2" xfId="4774"/>
    <cellStyle name="Normal 109" xfId="3842"/>
    <cellStyle name="Normal 109 2" xfId="4775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0 2" xfId="4777"/>
    <cellStyle name="Normal 111" xfId="3850"/>
    <cellStyle name="Normal 111 2" xfId="4778"/>
    <cellStyle name="Normal 112" xfId="3779"/>
    <cellStyle name="Normal 113" xfId="3821"/>
    <cellStyle name="Normal 114" xfId="3852"/>
    <cellStyle name="Normal 114 2" xfId="4779"/>
    <cellStyle name="Normal 115" xfId="3903"/>
    <cellStyle name="Normal 115 2" xfId="4795"/>
    <cellStyle name="Normal 116" xfId="3906"/>
    <cellStyle name="Normal 116 2" xfId="4797"/>
    <cellStyle name="Normal 117" xfId="3908"/>
    <cellStyle name="Normal 117 2" xfId="4798"/>
    <cellStyle name="Normal 118" xfId="3912"/>
    <cellStyle name="Normal 118 2" xfId="4801"/>
    <cellStyle name="Normal 119" xfId="3914"/>
    <cellStyle name="Normal 119 2" xfId="4803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4805"/>
    <cellStyle name="Normal 121" xfId="4852"/>
    <cellStyle name="Normal 122" xfId="4879"/>
    <cellStyle name="Normal 123" xfId="4847"/>
    <cellStyle name="Normal 124" xfId="4700"/>
    <cellStyle name="Normal 125" xfId="4716"/>
    <cellStyle name="Normal 126" xfId="4684"/>
    <cellStyle name="Normal 127" xfId="4641"/>
    <cellStyle name="Normal 128" xfId="4890"/>
    <cellStyle name="Normal 129" xfId="4670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30" xfId="4727"/>
    <cellStyle name="Normal 131" xfId="4632"/>
    <cellStyle name="Normal 132" xfId="4892"/>
    <cellStyle name="Normal 133" xfId="4223"/>
    <cellStyle name="Normal 134" xfId="3954"/>
    <cellStyle name="Normal 135" xfId="4462"/>
    <cellStyle name="Normal 136" xfId="3990"/>
    <cellStyle name="Normal 137" xfId="3952"/>
    <cellStyle name="Normal 138" xfId="4633"/>
    <cellStyle name="Normal 139" xfId="3974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40" xfId="3971"/>
    <cellStyle name="Normal 141" xfId="3975"/>
    <cellStyle name="Normal 142" xfId="4226"/>
    <cellStyle name="Normal 143" xfId="3972"/>
    <cellStyle name="Normal 144" xfId="4091"/>
    <cellStyle name="Normal 145" xfId="4776"/>
    <cellStyle name="Normal 146" xfId="4659"/>
    <cellStyle name="Normal 147" xfId="4673"/>
    <cellStyle name="Normal 148" xfId="4001"/>
    <cellStyle name="Normal 149" xfId="4663"/>
    <cellStyle name="Normal 15" xfId="382"/>
    <cellStyle name="Normal 15 10" xfId="1369"/>
    <cellStyle name="Normal 15 10 2" xfId="4126"/>
    <cellStyle name="Normal 15 11" xfId="1373"/>
    <cellStyle name="Normal 15 11 2" xfId="4130"/>
    <cellStyle name="Normal 15 12" xfId="1443"/>
    <cellStyle name="Normal 15 12 2" xfId="4200"/>
    <cellStyle name="Normal 15 13" xfId="1455"/>
    <cellStyle name="Normal 15 13 2" xfId="4212"/>
    <cellStyle name="Normal 15 14" xfId="1798"/>
    <cellStyle name="Normal 15 14 2" xfId="4284"/>
    <cellStyle name="Normal 15 15" xfId="1813"/>
    <cellStyle name="Normal 15 15 2" xfId="4296"/>
    <cellStyle name="Normal 15 16" xfId="1839"/>
    <cellStyle name="Normal 15 16 2" xfId="4319"/>
    <cellStyle name="Normal 15 17" xfId="1843"/>
    <cellStyle name="Normal 15 17 2" xfId="4323"/>
    <cellStyle name="Normal 15 18" xfId="1877"/>
    <cellStyle name="Normal 15 18 2" xfId="4357"/>
    <cellStyle name="Normal 15 19" xfId="1881"/>
    <cellStyle name="Normal 15 19 2" xfId="4361"/>
    <cellStyle name="Normal 15 2" xfId="718"/>
    <cellStyle name="Normal 15 2 2" xfId="3446"/>
    <cellStyle name="Normal 15 2 3" xfId="3980"/>
    <cellStyle name="Normal 15 20" xfId="1913"/>
    <cellStyle name="Normal 15 20 2" xfId="4393"/>
    <cellStyle name="Normal 15 21" xfId="1924"/>
    <cellStyle name="Normal 15 21 2" xfId="4401"/>
    <cellStyle name="Normal 15 22" xfId="1941"/>
    <cellStyle name="Normal 15 22 2" xfId="4413"/>
    <cellStyle name="Normal 15 23" xfId="1998"/>
    <cellStyle name="Normal 15 23 2" xfId="4451"/>
    <cellStyle name="Normal 15 24" xfId="2329"/>
    <cellStyle name="Normal 15 24 2" xfId="4482"/>
    <cellStyle name="Normal 15 25" xfId="2361"/>
    <cellStyle name="Normal 15 25 2" xfId="4514"/>
    <cellStyle name="Normal 15 26" xfId="2394"/>
    <cellStyle name="Normal 15 26 2" xfId="4547"/>
    <cellStyle name="Normal 15 27" xfId="2528"/>
    <cellStyle name="Normal 15 27 2" xfId="4605"/>
    <cellStyle name="Normal 15 28" xfId="2534"/>
    <cellStyle name="Normal 15 28 2" xfId="4609"/>
    <cellStyle name="Normal 15 29" xfId="2539"/>
    <cellStyle name="Normal 15 29 2" xfId="4614"/>
    <cellStyle name="Normal 15 3" xfId="759"/>
    <cellStyle name="Normal 15 3 2" xfId="3998"/>
    <cellStyle name="Normal 15 30" xfId="2544"/>
    <cellStyle name="Normal 15 30 2" xfId="4619"/>
    <cellStyle name="Normal 15 31" xfId="2549"/>
    <cellStyle name="Normal 15 31 2" xfId="4624"/>
    <cellStyle name="Normal 15 32" xfId="2570"/>
    <cellStyle name="Normal 15 33" xfId="2939"/>
    <cellStyle name="Normal 15 34" xfId="2987"/>
    <cellStyle name="Normal 15 34 2" xfId="4662"/>
    <cellStyle name="Normal 15 35" xfId="3445"/>
    <cellStyle name="Normal 15 36" xfId="4853"/>
    <cellStyle name="Normal 15 37" xfId="5224"/>
    <cellStyle name="Normal 15 4" xfId="930"/>
    <cellStyle name="Normal 15 4 2" xfId="4035"/>
    <cellStyle name="Normal 15 5" xfId="933"/>
    <cellStyle name="Normal 15 5 2" xfId="4038"/>
    <cellStyle name="Normal 15 6" xfId="949"/>
    <cellStyle name="Normal 15 6 2" xfId="4050"/>
    <cellStyle name="Normal 15 7" xfId="1099"/>
    <cellStyle name="Normal 15 8" xfId="1340"/>
    <cellStyle name="Normal 15 8 2" xfId="4100"/>
    <cellStyle name="Normal 15 9" xfId="1363"/>
    <cellStyle name="Normal 15 9 2" xfId="4122"/>
    <cellStyle name="Normal 15_TRT10" xfId="2583"/>
    <cellStyle name="Normal 150" xfId="4648"/>
    <cellStyle name="Normal 151" xfId="4712"/>
    <cellStyle name="Normal 152" xfId="3959"/>
    <cellStyle name="Normal 153" xfId="4678"/>
    <cellStyle name="Normal 154" xfId="4228"/>
    <cellStyle name="Normal 155" xfId="3989"/>
    <cellStyle name="Normal 156" xfId="4933"/>
    <cellStyle name="Normal 157" xfId="4799"/>
    <cellStyle name="Normal 158" xfId="4932"/>
    <cellStyle name="Normal 159" xfId="4476"/>
    <cellStyle name="Normal 16" xfId="721"/>
    <cellStyle name="Normal 16 2" xfId="731"/>
    <cellStyle name="Normal 16 2 2" xfId="2941"/>
    <cellStyle name="Normal 16 2 3" xfId="3448"/>
    <cellStyle name="Normal 16 2 4" xfId="4856"/>
    <cellStyle name="Normal 16 3" xfId="1100"/>
    <cellStyle name="Normal 16 4" xfId="1344"/>
    <cellStyle name="Normal 16 5" xfId="2887"/>
    <cellStyle name="Normal 16 6" xfId="3447"/>
    <cellStyle name="Normal 16 7" xfId="3982"/>
    <cellStyle name="Normal 16_TRT10" xfId="2584"/>
    <cellStyle name="Normal 160" xfId="4930"/>
    <cellStyle name="Normal 161" xfId="4914"/>
    <cellStyle name="Normal 162" xfId="4929"/>
    <cellStyle name="Normal 163" xfId="3923"/>
    <cellStyle name="Normal 164" xfId="3944"/>
    <cellStyle name="Normal 165" xfId="4455"/>
    <cellStyle name="Normal 166" xfId="4088"/>
    <cellStyle name="Normal 167" xfId="4919"/>
    <cellStyle name="Normal 168" xfId="4925"/>
    <cellStyle name="Normal 169" xfId="4231"/>
    <cellStyle name="Normal 17" xfId="730"/>
    <cellStyle name="Normal 17 2" xfId="2942"/>
    <cellStyle name="Normal 17 3" xfId="3449"/>
    <cellStyle name="Normal 17 4" xfId="3736"/>
    <cellStyle name="Normal 17 4 2" xfId="4741"/>
    <cellStyle name="Normal 17 5" xfId="4855"/>
    <cellStyle name="Normal 17 6" xfId="3988"/>
    <cellStyle name="Normal 17 7" xfId="4998"/>
    <cellStyle name="Normal 170" xfId="4931"/>
    <cellStyle name="Normal 171" xfId="4765"/>
    <cellStyle name="Normal 172" xfId="4912"/>
    <cellStyle name="Normal 173" xfId="4997"/>
    <cellStyle name="Normal 174" xfId="4225"/>
    <cellStyle name="Normal 175" xfId="4973"/>
    <cellStyle name="Normal 176" xfId="4937"/>
    <cellStyle name="Normal 177" xfId="4970"/>
    <cellStyle name="Normal 178" xfId="4938"/>
    <cellStyle name="Normal 179" xfId="4968"/>
    <cellStyle name="Normal 18" xfId="763"/>
    <cellStyle name="Normal 18 2" xfId="3735"/>
    <cellStyle name="Normal 18 2 2" xfId="4740"/>
    <cellStyle name="Normal 18 3" xfId="4857"/>
    <cellStyle name="Normal 18 4" xfId="5000"/>
    <cellStyle name="Normal 180" xfId="4946"/>
    <cellStyle name="Normal 181" xfId="4960"/>
    <cellStyle name="Normal 182" xfId="5094"/>
    <cellStyle name="Normal 183" xfId="4987"/>
    <cellStyle name="Normal 184" xfId="5124"/>
    <cellStyle name="Normal 185" xfId="4958"/>
    <cellStyle name="Normal 186" xfId="5122"/>
    <cellStyle name="Normal 187" xfId="4955"/>
    <cellStyle name="Normal 188" xfId="4953"/>
    <cellStyle name="Normal 189" xfId="4979"/>
    <cellStyle name="Normal 19" xfId="902"/>
    <cellStyle name="Normal 19 2" xfId="3729"/>
    <cellStyle name="Normal 19 2 2" xfId="4734"/>
    <cellStyle name="Normal 19 3" xfId="4858"/>
    <cellStyle name="Normal 19 4" xfId="4007"/>
    <cellStyle name="Normal 19 5" xfId="5002"/>
    <cellStyle name="Normal 190" xfId="4992"/>
    <cellStyle name="Normal 191" xfId="4980"/>
    <cellStyle name="Normal 192" xfId="5133"/>
    <cellStyle name="Normal 193" xfId="4994"/>
    <cellStyle name="Normal 194" xfId="5129"/>
    <cellStyle name="Normal 195" xfId="4787"/>
    <cellStyle name="Normal 196" xfId="5146"/>
    <cellStyle name="Normal 197" xfId="5147"/>
    <cellStyle name="Normal 198" xfId="5148"/>
    <cellStyle name="Normal 199" xfId="5149"/>
    <cellStyle name="Normal 2" xfId="233"/>
    <cellStyle name="Normal 2 10" xfId="712"/>
    <cellStyle name="Normal 2 10 2" xfId="3451"/>
    <cellStyle name="Normal 2 10 3" xfId="3977"/>
    <cellStyle name="Normal 2 10 4" xfId="5003"/>
    <cellStyle name="Normal 2 100" xfId="4838"/>
    <cellStyle name="Normal 2 101" xfId="3934"/>
    <cellStyle name="Normal 2 102" xfId="4682"/>
    <cellStyle name="Normal 2 103" xfId="5200"/>
    <cellStyle name="Normal 2 11" xfId="710"/>
    <cellStyle name="Normal 2 11 2" xfId="5005"/>
    <cellStyle name="Normal 2 12" xfId="751"/>
    <cellStyle name="Normal 2 12 2" xfId="3995"/>
    <cellStyle name="Normal 2 12 3" xfId="5007"/>
    <cellStyle name="Normal 2 13" xfId="810"/>
    <cellStyle name="Normal 2 13 2" xfId="5009"/>
    <cellStyle name="Normal 2 14" xfId="922"/>
    <cellStyle name="Normal 2 14 2" xfId="4027"/>
    <cellStyle name="Normal 2 14 3" xfId="5011"/>
    <cellStyle name="Normal 2 15" xfId="934"/>
    <cellStyle name="Normal 2 15 2" xfId="4039"/>
    <cellStyle name="Normal 2 15 3" xfId="5013"/>
    <cellStyle name="Normal 2 16" xfId="942"/>
    <cellStyle name="Normal 2 16 2" xfId="4043"/>
    <cellStyle name="Normal 2 16 3" xfId="5015"/>
    <cellStyle name="Normal 2 17" xfId="946"/>
    <cellStyle name="Normal 2 17 2" xfId="4047"/>
    <cellStyle name="Normal 2 17 3" xfId="5017"/>
    <cellStyle name="Normal 2 18" xfId="1101"/>
    <cellStyle name="Normal 2 19" xfId="1341"/>
    <cellStyle name="Normal 2 19 2" xfId="4101"/>
    <cellStyle name="Normal 2 19 3" xfId="5020"/>
    <cellStyle name="Normal 2 2" xfId="234"/>
    <cellStyle name="Normal 2 2 2" xfId="579"/>
    <cellStyle name="Normal 2 2 2 2" xfId="2415"/>
    <cellStyle name="Normal 2 2 2 3" xfId="3452"/>
    <cellStyle name="Normal 2 2 2 4" xfId="5054"/>
    <cellStyle name="Normal 2 2 3" xfId="811"/>
    <cellStyle name="Normal 2 2 3 2" xfId="5061"/>
    <cellStyle name="Normal 2 2 4" xfId="1102"/>
    <cellStyle name="Normal 2 2 4 2" xfId="5068"/>
    <cellStyle name="Normal 2 2 5" xfId="2198"/>
    <cellStyle name="Normal 2 2 5 2" xfId="5075"/>
    <cellStyle name="Normal 2 2 6" xfId="5082"/>
    <cellStyle name="Normal 2 2_TRT1" xfId="2786"/>
    <cellStyle name="Normal 2 20" xfId="1355"/>
    <cellStyle name="Normal 2 20 2" xfId="4114"/>
    <cellStyle name="Normal 2 20 3" xfId="5022"/>
    <cellStyle name="Normal 2 21" xfId="1365"/>
    <cellStyle name="Normal 2 21 2" xfId="4124"/>
    <cellStyle name="Normal 2 21 3" xfId="5026"/>
    <cellStyle name="Normal 2 22" xfId="1370"/>
    <cellStyle name="Normal 2 22 2" xfId="4127"/>
    <cellStyle name="Normal 2 22 3" xfId="5030"/>
    <cellStyle name="Normal 2 23" xfId="1374"/>
    <cellStyle name="Normal 2 23 2" xfId="4131"/>
    <cellStyle name="Normal 2 23 3" xfId="5033"/>
    <cellStyle name="Normal 2 24" xfId="1420"/>
    <cellStyle name="Normal 2 24 2" xfId="4177"/>
    <cellStyle name="Normal 2 24 3" xfId="5036"/>
    <cellStyle name="Normal 2 25" xfId="1456"/>
    <cellStyle name="Normal 2 25 2" xfId="4213"/>
    <cellStyle name="Normal 2 25 3" xfId="5040"/>
    <cellStyle name="Normal 2 26" xfId="1461"/>
    <cellStyle name="Normal 2 26 2" xfId="4218"/>
    <cellStyle name="Normal 2 26 3" xfId="5042"/>
    <cellStyle name="Normal 2 27" xfId="1618"/>
    <cellStyle name="Normal 2 27 2" xfId="5044"/>
    <cellStyle name="Normal 2 28" xfId="1781"/>
    <cellStyle name="Normal 2 28 2" xfId="4267"/>
    <cellStyle name="Normal 2 28 3" xfId="5046"/>
    <cellStyle name="Normal 2 29" xfId="1814"/>
    <cellStyle name="Normal 2 29 2" xfId="4297"/>
    <cellStyle name="Normal 2 29 3" xfId="5048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3 4" xfId="5055"/>
    <cellStyle name="Normal 2 3 4" xfId="812"/>
    <cellStyle name="Normal 2 3 4 2" xfId="5062"/>
    <cellStyle name="Normal 2 3 5" xfId="2199"/>
    <cellStyle name="Normal 2 3 5 2" xfId="5069"/>
    <cellStyle name="Normal 2 3 6" xfId="5076"/>
    <cellStyle name="Normal 2 3 7" xfId="5083"/>
    <cellStyle name="Normal 2 3_00_Decisão Anexo V 2015_MEMORIAL_Oficial SOF" xfId="237"/>
    <cellStyle name="Normal 2 30" xfId="1836"/>
    <cellStyle name="Normal 2 30 2" xfId="4316"/>
    <cellStyle name="Normal 2 30 3" xfId="5050"/>
    <cellStyle name="Normal 2 31" xfId="1835"/>
    <cellStyle name="Normal 2 31 2" xfId="4315"/>
    <cellStyle name="Normal 2 31 3" xfId="5052"/>
    <cellStyle name="Normal 2 32" xfId="1844"/>
    <cellStyle name="Normal 2 32 2" xfId="4324"/>
    <cellStyle name="Normal 2 33" xfId="1842"/>
    <cellStyle name="Normal 2 33 2" xfId="4322"/>
    <cellStyle name="Normal 2 34" xfId="1869"/>
    <cellStyle name="Normal 2 34 2" xfId="4349"/>
    <cellStyle name="Normal 2 35" xfId="1863"/>
    <cellStyle name="Normal 2 35 2" xfId="4343"/>
    <cellStyle name="Normal 2 36" xfId="1882"/>
    <cellStyle name="Normal 2 36 2" xfId="4362"/>
    <cellStyle name="Normal 2 37" xfId="1880"/>
    <cellStyle name="Normal 2 37 2" xfId="4360"/>
    <cellStyle name="Normal 2 38" xfId="1905"/>
    <cellStyle name="Normal 2 38 2" xfId="4385"/>
    <cellStyle name="Normal 2 39" xfId="1899"/>
    <cellStyle name="Normal 2 39 2" xfId="4379"/>
    <cellStyle name="Normal 2 4" xfId="238"/>
    <cellStyle name="Normal 2 4 2" xfId="582"/>
    <cellStyle name="Normal 2 4 2 2" xfId="2417"/>
    <cellStyle name="Normal 2 4 2 3" xfId="3455"/>
    <cellStyle name="Normal 2 4 2 4" xfId="5056"/>
    <cellStyle name="Normal 2 4 3" xfId="814"/>
    <cellStyle name="Normal 2 4 3 2" xfId="5063"/>
    <cellStyle name="Normal 2 4 4" xfId="1103"/>
    <cellStyle name="Normal 2 4 4 2" xfId="5070"/>
    <cellStyle name="Normal 2 4 5" xfId="2201"/>
    <cellStyle name="Normal 2 4 5 2" xfId="5077"/>
    <cellStyle name="Normal 2 4 6" xfId="5084"/>
    <cellStyle name="Normal 2 4_TRT1" xfId="2787"/>
    <cellStyle name="Normal 2 40" xfId="1921"/>
    <cellStyle name="Normal 2 40 2" xfId="4398"/>
    <cellStyle name="Normal 2 41" xfId="1919"/>
    <cellStyle name="Normal 2 41 2" xfId="4396"/>
    <cellStyle name="Normal 2 42" xfId="1920"/>
    <cellStyle name="Normal 2 42 2" xfId="4397"/>
    <cellStyle name="Normal 2 43" xfId="1927"/>
    <cellStyle name="Normal 2 43 2" xfId="4404"/>
    <cellStyle name="Normal 2 44" xfId="1926"/>
    <cellStyle name="Normal 2 44 2" xfId="4403"/>
    <cellStyle name="Normal 2 45" xfId="1938"/>
    <cellStyle name="Normal 2 45 2" xfId="4410"/>
    <cellStyle name="Normal 2 46" xfId="1937"/>
    <cellStyle name="Normal 2 46 2" xfId="4409"/>
    <cellStyle name="Normal 2 47" xfId="1942"/>
    <cellStyle name="Normal 2 47 2" xfId="4414"/>
    <cellStyle name="Normal 2 48" xfId="1940"/>
    <cellStyle name="Normal 2 48 2" xfId="4412"/>
    <cellStyle name="Normal 2 49" xfId="1990"/>
    <cellStyle name="Normal 2 49 2" xfId="4443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0 2" xfId="4437"/>
    <cellStyle name="Normal 2 51" xfId="2197"/>
    <cellStyle name="Normal 2 52" xfId="2325"/>
    <cellStyle name="Normal 2 53" xfId="2330"/>
    <cellStyle name="Normal 2 53 2" xfId="4483"/>
    <cellStyle name="Normal 2 54" xfId="2328"/>
    <cellStyle name="Normal 2 54 2" xfId="4481"/>
    <cellStyle name="Normal 2 55" xfId="2353"/>
    <cellStyle name="Normal 2 55 2" xfId="4506"/>
    <cellStyle name="Normal 2 56" xfId="2347"/>
    <cellStyle name="Normal 2 56 2" xfId="4500"/>
    <cellStyle name="Normal 2 57" xfId="2386"/>
    <cellStyle name="Normal 2 57 2" xfId="4539"/>
    <cellStyle name="Normal 2 58" xfId="2380"/>
    <cellStyle name="Normal 2 58 2" xfId="4533"/>
    <cellStyle name="Normal 2 59" xfId="2520"/>
    <cellStyle name="Normal 2 59 2" xfId="4602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0 2" xfId="4601"/>
    <cellStyle name="Normal 2 61" xfId="2535"/>
    <cellStyle name="Normal 2 61 2" xfId="4610"/>
    <cellStyle name="Normal 2 62" xfId="2533"/>
    <cellStyle name="Normal 2 62 2" xfId="4608"/>
    <cellStyle name="Normal 2 63" xfId="2540"/>
    <cellStyle name="Normal 2 63 2" xfId="4615"/>
    <cellStyle name="Normal 2 64" xfId="2538"/>
    <cellStyle name="Normal 2 64 2" xfId="4613"/>
    <cellStyle name="Normal 2 65" xfId="2545"/>
    <cellStyle name="Normal 2 65 2" xfId="4620"/>
    <cellStyle name="Normal 2 66" xfId="2543"/>
    <cellStyle name="Normal 2 66 2" xfId="4618"/>
    <cellStyle name="Normal 2 67" xfId="2550"/>
    <cellStyle name="Normal 2 67 2" xfId="4625"/>
    <cellStyle name="Normal 2 68" xfId="2548"/>
    <cellStyle name="Normal 2 68 2" xfId="4623"/>
    <cellStyle name="Normal 2 69" xfId="2555"/>
    <cellStyle name="Normal 2 69 2" xfId="4628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0 2" xfId="4627"/>
    <cellStyle name="Normal 2 71" xfId="2940"/>
    <cellStyle name="Normal 2 72" xfId="2915"/>
    <cellStyle name="Normal 2 73" xfId="2899"/>
    <cellStyle name="Normal 2 73 2" xfId="4656"/>
    <cellStyle name="Normal 2 74" xfId="3450"/>
    <cellStyle name="Normal 2 75" xfId="3684"/>
    <cellStyle name="Normal 2 75 2" xfId="4725"/>
    <cellStyle name="Normal 2 76" xfId="3706"/>
    <cellStyle name="Normal 2 76 2" xfId="4726"/>
    <cellStyle name="Normal 2 77" xfId="3683"/>
    <cellStyle name="Normal 2 77 2" xfId="4724"/>
    <cellStyle name="Normal 2 78" xfId="3649"/>
    <cellStyle name="Normal 2 78 2" xfId="4715"/>
    <cellStyle name="Normal 2 79" xfId="3682"/>
    <cellStyle name="Normal 2 79 2" xfId="4723"/>
    <cellStyle name="Normal 2 8" xfId="578"/>
    <cellStyle name="Normal 2 8 2" xfId="723"/>
    <cellStyle name="Normal 2 8 2 2" xfId="3984"/>
    <cellStyle name="Normal 2 8 3" xfId="3459"/>
    <cellStyle name="Normal 2 8 4" xfId="3915"/>
    <cellStyle name="Normal 2 8 5" xfId="4999"/>
    <cellStyle name="Normal 2 80" xfId="3768"/>
    <cellStyle name="Normal 2 80 2" xfId="4748"/>
    <cellStyle name="Normal 2 81" xfId="3743"/>
    <cellStyle name="Normal 2 81 2" xfId="4745"/>
    <cellStyle name="Normal 2 82" xfId="3769"/>
    <cellStyle name="Normal 2 82 2" xfId="4749"/>
    <cellStyle name="Normal 2 83" xfId="3742"/>
    <cellStyle name="Normal 2 83 2" xfId="4744"/>
    <cellStyle name="Normal 2 84" xfId="3818"/>
    <cellStyle name="Normal 2 84 2" xfId="4768"/>
    <cellStyle name="Normal 2 85" xfId="3793"/>
    <cellStyle name="Normal 2 85 2" xfId="4762"/>
    <cellStyle name="Normal 2 86" xfId="3816"/>
    <cellStyle name="Normal 2 86 2" xfId="4767"/>
    <cellStyle name="Normal 2 87" xfId="3791"/>
    <cellStyle name="Normal 2 87 2" xfId="4761"/>
    <cellStyle name="Normal 2 88" xfId="3824"/>
    <cellStyle name="Normal 2 88 2" xfId="4770"/>
    <cellStyle name="Normal 2 89" xfId="3796"/>
    <cellStyle name="Normal 2 89 2" xfId="4764"/>
    <cellStyle name="Normal 2 9" xfId="714"/>
    <cellStyle name="Normal 2 9 2" xfId="3460"/>
    <cellStyle name="Normal 2 9 3" xfId="5001"/>
    <cellStyle name="Normal 2 90" xfId="3893"/>
    <cellStyle name="Normal 2 90 2" xfId="4788"/>
    <cellStyle name="Normal 2 91" xfId="3860"/>
    <cellStyle name="Normal 2 91 2" xfId="4785"/>
    <cellStyle name="Normal 2 92" xfId="3894"/>
    <cellStyle name="Normal 2 92 2" xfId="4789"/>
    <cellStyle name="Normal 2 93" xfId="3859"/>
    <cellStyle name="Normal 2 93 2" xfId="4784"/>
    <cellStyle name="Normal 2 94" xfId="3895"/>
    <cellStyle name="Normal 2 94 2" xfId="4790"/>
    <cellStyle name="Normal 2 95" xfId="3858"/>
    <cellStyle name="Normal 2 95 2" xfId="4783"/>
    <cellStyle name="Normal 2 96" xfId="3896"/>
    <cellStyle name="Normal 2 96 2" xfId="4791"/>
    <cellStyle name="Normal 2 97" xfId="3857"/>
    <cellStyle name="Normal 2 97 2" xfId="4782"/>
    <cellStyle name="Normal 2 98" xfId="4840"/>
    <cellStyle name="Normal 2 99" xfId="4823"/>
    <cellStyle name="Normal 2_00_Decisão Anexo V 2015_MEMORIAL_Oficial SOF" xfId="242"/>
    <cellStyle name="Normal 20" xfId="760"/>
    <cellStyle name="Normal 20 10" xfId="1444"/>
    <cellStyle name="Normal 20 10 2" xfId="4201"/>
    <cellStyle name="Normal 20 11" xfId="1457"/>
    <cellStyle name="Normal 20 11 2" xfId="4214"/>
    <cellStyle name="Normal 20 12" xfId="1799"/>
    <cellStyle name="Normal 20 12 2" xfId="4285"/>
    <cellStyle name="Normal 20 13" xfId="1815"/>
    <cellStyle name="Normal 20 13 2" xfId="4298"/>
    <cellStyle name="Normal 20 14" xfId="1840"/>
    <cellStyle name="Normal 20 14 2" xfId="4320"/>
    <cellStyle name="Normal 20 15" xfId="1845"/>
    <cellStyle name="Normal 20 15 2" xfId="4325"/>
    <cellStyle name="Normal 20 16" xfId="1878"/>
    <cellStyle name="Normal 20 16 2" xfId="4358"/>
    <cellStyle name="Normal 20 17" xfId="1883"/>
    <cellStyle name="Normal 20 17 2" xfId="4363"/>
    <cellStyle name="Normal 20 18" xfId="1914"/>
    <cellStyle name="Normal 20 18 2" xfId="4394"/>
    <cellStyle name="Normal 20 19" xfId="1925"/>
    <cellStyle name="Normal 20 19 2" xfId="4402"/>
    <cellStyle name="Normal 20 2" xfId="931"/>
    <cellStyle name="Normal 20 2 2" xfId="3462"/>
    <cellStyle name="Normal 20 2 3" xfId="4036"/>
    <cellStyle name="Normal 20 20" xfId="1943"/>
    <cellStyle name="Normal 20 20 2" xfId="4415"/>
    <cellStyle name="Normal 20 21" xfId="1999"/>
    <cellStyle name="Normal 20 21 2" xfId="4452"/>
    <cellStyle name="Normal 20 22" xfId="2331"/>
    <cellStyle name="Normal 20 22 2" xfId="4484"/>
    <cellStyle name="Normal 20 23" xfId="2362"/>
    <cellStyle name="Normal 20 23 2" xfId="4515"/>
    <cellStyle name="Normal 20 24" xfId="2395"/>
    <cellStyle name="Normal 20 24 2" xfId="4548"/>
    <cellStyle name="Normal 20 25" xfId="2529"/>
    <cellStyle name="Normal 20 25 2" xfId="4606"/>
    <cellStyle name="Normal 20 26" xfId="2536"/>
    <cellStyle name="Normal 20 26 2" xfId="4611"/>
    <cellStyle name="Normal 20 27" xfId="2541"/>
    <cellStyle name="Normal 20 27 2" xfId="4616"/>
    <cellStyle name="Normal 20 28" xfId="2546"/>
    <cellStyle name="Normal 20 28 2" xfId="4621"/>
    <cellStyle name="Normal 20 29" xfId="2551"/>
    <cellStyle name="Normal 20 29 2" xfId="4626"/>
    <cellStyle name="Normal 20 3" xfId="935"/>
    <cellStyle name="Normal 20 3 2" xfId="4040"/>
    <cellStyle name="Normal 20 30" xfId="2571"/>
    <cellStyle name="Normal 20 31" xfId="2943"/>
    <cellStyle name="Normal 20 32" xfId="2985"/>
    <cellStyle name="Normal 20 32 2" xfId="4661"/>
    <cellStyle name="Normal 20 33" xfId="3461"/>
    <cellStyle name="Normal 20 34" xfId="4854"/>
    <cellStyle name="Normal 20 35" xfId="3999"/>
    <cellStyle name="Normal 20 36" xfId="5225"/>
    <cellStyle name="Normal 20 4" xfId="950"/>
    <cellStyle name="Normal 20 4 2" xfId="4051"/>
    <cellStyle name="Normal 20 5" xfId="1107"/>
    <cellStyle name="Normal 20 6" xfId="1342"/>
    <cellStyle name="Normal 20 6 2" xfId="4102"/>
    <cellStyle name="Normal 20 7" xfId="1364"/>
    <cellStyle name="Normal 20 7 2" xfId="4123"/>
    <cellStyle name="Normal 20 8" xfId="1371"/>
    <cellStyle name="Normal 20 8 2" xfId="4128"/>
    <cellStyle name="Normal 20 9" xfId="1375"/>
    <cellStyle name="Normal 20 9 2" xfId="4132"/>
    <cellStyle name="Normal 20_TRT10" xfId="2585"/>
    <cellStyle name="Normal 200" xfId="5130"/>
    <cellStyle name="Normal 201" xfId="5098"/>
    <cellStyle name="Normal 202" xfId="5150"/>
    <cellStyle name="Normal 203" xfId="5151"/>
    <cellStyle name="Normal 204" xfId="5154"/>
    <cellStyle name="Normal 205" xfId="5152"/>
    <cellStyle name="Normal 206" xfId="5153"/>
    <cellStyle name="Normal 207" xfId="5155"/>
    <cellStyle name="Normal 208" xfId="5223"/>
    <cellStyle name="Normal 209" xfId="5228"/>
    <cellStyle name="Normal 21" xfId="932"/>
    <cellStyle name="Normal 21 2" xfId="3728"/>
    <cellStyle name="Normal 21 2 2" xfId="4733"/>
    <cellStyle name="Normal 21 3" xfId="4037"/>
    <cellStyle name="Normal 21 4" xfId="5004"/>
    <cellStyle name="Normal 210" xfId="5235"/>
    <cellStyle name="Normal 22" xfId="936"/>
    <cellStyle name="Normal 22 2" xfId="4041"/>
    <cellStyle name="Normal 22 3" xfId="5006"/>
    <cellStyle name="Normal 23" xfId="938"/>
    <cellStyle name="Normal 23 2" xfId="4042"/>
    <cellStyle name="Normal 23 3" xfId="5008"/>
    <cellStyle name="Normal 24" xfId="945"/>
    <cellStyle name="Normal 24 2" xfId="4046"/>
    <cellStyle name="Normal 24 3" xfId="5010"/>
    <cellStyle name="Normal 25" xfId="951"/>
    <cellStyle name="Normal 25 2" xfId="5012"/>
    <cellStyle name="Normal 26" xfId="1228"/>
    <cellStyle name="Normal 26 2" xfId="5014"/>
    <cellStyle name="Normal 27" xfId="1229"/>
    <cellStyle name="Normal 27 2" xfId="5016"/>
    <cellStyle name="Normal 28" xfId="1337"/>
    <cellStyle name="Normal 28 2" xfId="5018"/>
    <cellStyle name="Normal 29" xfId="1338"/>
    <cellStyle name="Normal 29 2" xfId="5019"/>
    <cellStyle name="Normal 3" xfId="243"/>
    <cellStyle name="Normal 3 10" xfId="5071"/>
    <cellStyle name="Normal 3 11" xfId="5078"/>
    <cellStyle name="Normal 3 12" xfId="5085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3 3 2" xfId="4804"/>
    <cellStyle name="Normal 3 3 4" xfId="5023"/>
    <cellStyle name="Normal 3 4" xfId="818"/>
    <cellStyle name="Normal 3 4 2" xfId="5027"/>
    <cellStyle name="Normal 3 5" xfId="937"/>
    <cellStyle name="Normal 3 5 2" xfId="5031"/>
    <cellStyle name="Normal 3 6" xfId="1108"/>
    <cellStyle name="Normal 3 7" xfId="1619"/>
    <cellStyle name="Normal 3 7 2" xfId="5037"/>
    <cellStyle name="Normal 3 8" xfId="2205"/>
    <cellStyle name="Normal 3 8 2" xfId="5057"/>
    <cellStyle name="Normal 3 9" xfId="5064"/>
    <cellStyle name="Normal 3_05_Impactos_Demais PLs_2013_Dados CNJ de jul-12" xfId="245"/>
    <cellStyle name="Normal 30" xfId="1339"/>
    <cellStyle name="Normal 30 2" xfId="4099"/>
    <cellStyle name="Normal 30 3" xfId="5021"/>
    <cellStyle name="Normal 31" xfId="1343"/>
    <cellStyle name="Normal 31 2" xfId="4103"/>
    <cellStyle name="Normal 31 3" xfId="5025"/>
    <cellStyle name="Normal 32" xfId="1368"/>
    <cellStyle name="Normal 32 2" xfId="4125"/>
    <cellStyle name="Normal 32 3" xfId="5029"/>
    <cellStyle name="Normal 33" xfId="1372"/>
    <cellStyle name="Normal 33 2" xfId="4129"/>
    <cellStyle name="Normal 34" xfId="1376"/>
    <cellStyle name="Normal 34 2" xfId="4133"/>
    <cellStyle name="Normal 34 3" xfId="5035"/>
    <cellStyle name="Normal 35" xfId="1454"/>
    <cellStyle name="Normal 35 2" xfId="4211"/>
    <cellStyle name="Normal 35 3" xfId="5039"/>
    <cellStyle name="Normal 36" xfId="1458"/>
    <cellStyle name="Normal 36 2" xfId="4215"/>
    <cellStyle name="Normal 36 3" xfId="5041"/>
    <cellStyle name="Normal 37" xfId="1460"/>
    <cellStyle name="Normal 37 2" xfId="4217"/>
    <cellStyle name="Normal 37 3" xfId="5043"/>
    <cellStyle name="Normal 38" xfId="1748"/>
    <cellStyle name="Normal 38 2" xfId="4234"/>
    <cellStyle name="Normal 38 3" xfId="5045"/>
    <cellStyle name="Normal 39" xfId="1749"/>
    <cellStyle name="Normal 39 2" xfId="4235"/>
    <cellStyle name="Normal 39 3" xfId="5047"/>
    <cellStyle name="Normal 4" xfId="246"/>
    <cellStyle name="Normal 4 2" xfId="588"/>
    <cellStyle name="Normal 4 2 2" xfId="2421"/>
    <cellStyle name="Normal 4 2 3" xfId="3467"/>
    <cellStyle name="Normal 4 2 4" xfId="5058"/>
    <cellStyle name="Normal 4 3" xfId="820"/>
    <cellStyle name="Normal 4 3 2" xfId="5065"/>
    <cellStyle name="Normal 4 4" xfId="1110"/>
    <cellStyle name="Normal 4 4 2" xfId="5072"/>
    <cellStyle name="Normal 4 5" xfId="2207"/>
    <cellStyle name="Normal 4 5 2" xfId="5079"/>
    <cellStyle name="Normal 4 6" xfId="5086"/>
    <cellStyle name="Normal 4_TRT1" xfId="2792"/>
    <cellStyle name="Normal 40" xfId="1750"/>
    <cellStyle name="Normal 40 2" xfId="4236"/>
    <cellStyle name="Normal 40 3" xfId="5049"/>
    <cellStyle name="Normal 41" xfId="1812"/>
    <cellStyle name="Normal 41 2" xfId="4295"/>
    <cellStyle name="Normal 41 3" xfId="5051"/>
    <cellStyle name="Normal 42" xfId="1820"/>
    <cellStyle name="Normal 42 2" xfId="4300"/>
    <cellStyle name="Normal 42 3" xfId="5053"/>
    <cellStyle name="Normal 43" xfId="1841"/>
    <cellStyle name="Normal 43 2" xfId="4321"/>
    <cellStyle name="Normal 44" xfId="1846"/>
    <cellStyle name="Normal 44 2" xfId="4326"/>
    <cellStyle name="Normal 45" xfId="1847"/>
    <cellStyle name="Normal 45 2" xfId="4327"/>
    <cellStyle name="Normal 46" xfId="1848"/>
    <cellStyle name="Normal 46 2" xfId="4328"/>
    <cellStyle name="Normal 47" xfId="1879"/>
    <cellStyle name="Normal 47 2" xfId="4359"/>
    <cellStyle name="Normal 48" xfId="1884"/>
    <cellStyle name="Normal 48 2" xfId="4364"/>
    <cellStyle name="Normal 49" xfId="1915"/>
    <cellStyle name="Normal 5" xfId="247"/>
    <cellStyle name="Normal 5 10" xfId="5080"/>
    <cellStyle name="Normal 5 11" xfId="5087"/>
    <cellStyle name="Normal 5 2" xfId="589"/>
    <cellStyle name="Normal 5 2 2" xfId="2422"/>
    <cellStyle name="Normal 5 2 3" xfId="3468"/>
    <cellStyle name="Normal 5 2 4" xfId="5024"/>
    <cellStyle name="Normal 5 3" xfId="821"/>
    <cellStyle name="Normal 5 3 2" xfId="5028"/>
    <cellStyle name="Normal 5 4" xfId="1111"/>
    <cellStyle name="Normal 5 4 2" xfId="5032"/>
    <cellStyle name="Normal 5 5" xfId="2208"/>
    <cellStyle name="Normal 5 5 2" xfId="5034"/>
    <cellStyle name="Normal 5 6" xfId="4705"/>
    <cellStyle name="Normal 5 6 2" xfId="5038"/>
    <cellStyle name="Normal 5 7" xfId="5059"/>
    <cellStyle name="Normal 5 8" xfId="5066"/>
    <cellStyle name="Normal 5 9" xfId="5073"/>
    <cellStyle name="Normal 5_TRT1" xfId="2793"/>
    <cellStyle name="Normal 50" xfId="1917"/>
    <cellStyle name="Normal 51" xfId="1918"/>
    <cellStyle name="Normal 51 2" xfId="4395"/>
    <cellStyle name="Normal 52" xfId="1930"/>
    <cellStyle name="Normal 52 2" xfId="4407"/>
    <cellStyle name="Normal 53" xfId="1931"/>
    <cellStyle name="Normal 53 2" xfId="4408"/>
    <cellStyle name="Normal 54" xfId="1933"/>
    <cellStyle name="Normal 55" xfId="1934"/>
    <cellStyle name="Normal 56" xfId="1935"/>
    <cellStyle name="Normal 57" xfId="1936"/>
    <cellStyle name="Normal 58" xfId="1939"/>
    <cellStyle name="Normal 58 2" xfId="4411"/>
    <cellStyle name="Normal 59" xfId="1944"/>
    <cellStyle name="Normal 6" xfId="248"/>
    <cellStyle name="Normal 6 2" xfId="590"/>
    <cellStyle name="Normal 6 2 2" xfId="3469"/>
    <cellStyle name="Normal 6 2 3" xfId="5060"/>
    <cellStyle name="Normal 6 3" xfId="822"/>
    <cellStyle name="Normal 6 3 2" xfId="5067"/>
    <cellStyle name="Normal 6 4" xfId="1286"/>
    <cellStyle name="Normal 6 4 2" xfId="5074"/>
    <cellStyle name="Normal 6 5" xfId="2209"/>
    <cellStyle name="Normal 6 5 2" xfId="5081"/>
    <cellStyle name="Normal 6 6" xfId="4081"/>
    <cellStyle name="Normal 6 6 2" xfId="5088"/>
    <cellStyle name="Normal 6_TRT14" xfId="2597"/>
    <cellStyle name="Normal 60" xfId="1962"/>
    <cellStyle name="Normal 61" xfId="1963"/>
    <cellStyle name="Normal 61 2" xfId="4416"/>
    <cellStyle name="Normal 62" xfId="1965"/>
    <cellStyle name="Normal 62 2" xfId="4418"/>
    <cellStyle name="Normal 63" xfId="1966"/>
    <cellStyle name="Normal 63 2" xfId="4419"/>
    <cellStyle name="Normal 64" xfId="1968"/>
    <cellStyle name="Normal 64 2" xfId="4421"/>
    <cellStyle name="Normal 65" xfId="1969"/>
    <cellStyle name="Normal 65 2" xfId="4422"/>
    <cellStyle name="Normal 66" xfId="2000"/>
    <cellStyle name="Normal 66 2" xfId="4453"/>
    <cellStyle name="Normal 67" xfId="2001"/>
    <cellStyle name="Normal 67 2" xfId="4454"/>
    <cellStyle name="Normal 68" xfId="2327"/>
    <cellStyle name="Normal 68 2" xfId="4480"/>
    <cellStyle name="Normal 69" xfId="2332"/>
    <cellStyle name="Normal 69 2" xfId="4485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0 2" xfId="4516"/>
    <cellStyle name="Normal 71" xfId="2364"/>
    <cellStyle name="Normal 71 2" xfId="4517"/>
    <cellStyle name="Normal 72" xfId="2365"/>
    <cellStyle name="Normal 72 2" xfId="4518"/>
    <cellStyle name="Normal 73" xfId="2499"/>
    <cellStyle name="Normal 73 2" xfId="4599"/>
    <cellStyle name="Normal 74" xfId="2530"/>
    <cellStyle name="Normal 75" xfId="2531"/>
    <cellStyle name="Normal 76" xfId="2532"/>
    <cellStyle name="Normal 76 2" xfId="4607"/>
    <cellStyle name="Normal 77" xfId="2537"/>
    <cellStyle name="Normal 77 2" xfId="4612"/>
    <cellStyle name="Normal 78" xfId="2542"/>
    <cellStyle name="Normal 78 2" xfId="4617"/>
    <cellStyle name="Normal 79" xfId="2547"/>
    <cellStyle name="Normal 79 2" xfId="4622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2 2" xfId="4629"/>
    <cellStyle name="Normal 83" xfId="2558"/>
    <cellStyle name="Normal 83 2" xfId="4631"/>
    <cellStyle name="Normal 84" xfId="2896"/>
    <cellStyle name="Normal 85" xfId="3009"/>
    <cellStyle name="Normal 86" xfId="3067"/>
    <cellStyle name="Normal 86 2" xfId="4669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5 2" xfId="4728"/>
    <cellStyle name="Normal 96" xfId="3677"/>
    <cellStyle name="Normal 96 2" xfId="4718"/>
    <cellStyle name="Normal 97" xfId="3727"/>
    <cellStyle name="Normal 97 2" xfId="4732"/>
    <cellStyle name="Normal 98" xfId="3731"/>
    <cellStyle name="Normal 98 2" xfId="4736"/>
    <cellStyle name="Normal 99" xfId="3734"/>
    <cellStyle name="Normal 99 2" xfId="4739"/>
    <cellStyle name="Nota 2" xfId="252"/>
    <cellStyle name="Nota 2 10" xfId="1431"/>
    <cellStyle name="Nota 2 10 2" xfId="4188"/>
    <cellStyle name="Nota 2 11" xfId="1394"/>
    <cellStyle name="Nota 2 11 2" xfId="4151"/>
    <cellStyle name="Nota 2 12" xfId="1621"/>
    <cellStyle name="Nota 2 13" xfId="1782"/>
    <cellStyle name="Nota 2 13 2" xfId="4268"/>
    <cellStyle name="Nota 2 14" xfId="1760"/>
    <cellStyle name="Nota 2 14 2" xfId="4246"/>
    <cellStyle name="Nota 2 15" xfId="1834"/>
    <cellStyle name="Nota 2 15 2" xfId="4314"/>
    <cellStyle name="Nota 2 16" xfId="1862"/>
    <cellStyle name="Nota 2 16 2" xfId="4342"/>
    <cellStyle name="Nota 2 17" xfId="1898"/>
    <cellStyle name="Nota 2 17 2" xfId="4378"/>
    <cellStyle name="Nota 2 18" xfId="1983"/>
    <cellStyle name="Nota 2 18 2" xfId="4436"/>
    <cellStyle name="Nota 2 19" xfId="2213"/>
    <cellStyle name="Nota 2 2" xfId="253"/>
    <cellStyle name="Nota 2 2 10" xfId="1393"/>
    <cellStyle name="Nota 2 2 10 2" xfId="4150"/>
    <cellStyle name="Nota 2 2 11" xfId="1622"/>
    <cellStyle name="Nota 2 2 12" xfId="1783"/>
    <cellStyle name="Nota 2 2 12 2" xfId="4269"/>
    <cellStyle name="Nota 2 2 13" xfId="1759"/>
    <cellStyle name="Nota 2 2 13 2" xfId="4245"/>
    <cellStyle name="Nota 2 2 14" xfId="1833"/>
    <cellStyle name="Nota 2 2 14 2" xfId="4313"/>
    <cellStyle name="Nota 2 2 15" xfId="1861"/>
    <cellStyle name="Nota 2 2 15 2" xfId="4341"/>
    <cellStyle name="Nota 2 2 16" xfId="1897"/>
    <cellStyle name="Nota 2 2 16 2" xfId="4377"/>
    <cellStyle name="Nota 2 2 17" xfId="1982"/>
    <cellStyle name="Nota 2 2 17 2" xfId="4435"/>
    <cellStyle name="Nota 2 2 18" xfId="2214"/>
    <cellStyle name="Nota 2 2 19" xfId="2345"/>
    <cellStyle name="Nota 2 2 19 2" xfId="4498"/>
    <cellStyle name="Nota 2 2 2" xfId="595"/>
    <cellStyle name="Nota 2 2 2 2" xfId="2426"/>
    <cellStyle name="Nota 2 2 2 2 2" xfId="4561"/>
    <cellStyle name="Nota 2 2 2 3" xfId="2486"/>
    <cellStyle name="Nota 2 2 2 3 2" xfId="4586"/>
    <cellStyle name="Nota 2 2 2 4" xfId="2948"/>
    <cellStyle name="Nota 2 2 2 5" xfId="3475"/>
    <cellStyle name="Nota 2 2 2_TRT3" xfId="2616"/>
    <cellStyle name="Nota 2 2 20" xfId="2378"/>
    <cellStyle name="Nota 2 2 20 2" xfId="4531"/>
    <cellStyle name="Nota 2 2 21" xfId="2512"/>
    <cellStyle name="Nota 2 2 22" xfId="2946"/>
    <cellStyle name="Nota 2 2 23" xfId="3474"/>
    <cellStyle name="Nota 2 2 24" xfId="4821"/>
    <cellStyle name="Nota 2 2 25" xfId="5180"/>
    <cellStyle name="Nota 2 2 26" xfId="5211"/>
    <cellStyle name="Nota 2 2 27" xfId="5173"/>
    <cellStyle name="Nota 2 2 3" xfId="744"/>
    <cellStyle name="Nota 2 2 3 2" xfId="2949"/>
    <cellStyle name="Nota 2 2 4" xfId="827"/>
    <cellStyle name="Nota 2 2 5" xfId="915"/>
    <cellStyle name="Nota 2 2 5 2" xfId="4020"/>
    <cellStyle name="Nota 2 2 6" xfId="1115"/>
    <cellStyle name="Nota 2 2 6 2" xfId="4071"/>
    <cellStyle name="Nota 2 2 7" xfId="1348"/>
    <cellStyle name="Nota 2 2 7 2" xfId="4107"/>
    <cellStyle name="Nota 2 2 8" xfId="1399"/>
    <cellStyle name="Nota 2 2 8 2" xfId="4156"/>
    <cellStyle name="Nota 2 2 9" xfId="1432"/>
    <cellStyle name="Nota 2 2 9 2" xfId="4189"/>
    <cellStyle name="Nota 2 2_TRT1" xfId="2796"/>
    <cellStyle name="Nota 2 20" xfId="2346"/>
    <cellStyle name="Nota 2 20 2" xfId="4499"/>
    <cellStyle name="Nota 2 21" xfId="2379"/>
    <cellStyle name="Nota 2 21 2" xfId="4532"/>
    <cellStyle name="Nota 2 22" xfId="2513"/>
    <cellStyle name="Nota 2 23" xfId="2945"/>
    <cellStyle name="Nota 2 24" xfId="3473"/>
    <cellStyle name="Nota 2 25" xfId="4822"/>
    <cellStyle name="Nota 2 26" xfId="5181"/>
    <cellStyle name="Nota 2 27" xfId="5210"/>
    <cellStyle name="Nota 2 28" xfId="5175"/>
    <cellStyle name="Nota 2 3" xfId="594"/>
    <cellStyle name="Nota 2 3 2" xfId="2425"/>
    <cellStyle name="Nota 2 3 2 2" xfId="4560"/>
    <cellStyle name="Nota 2 3 3" xfId="2485"/>
    <cellStyle name="Nota 2 3 3 2" xfId="4585"/>
    <cellStyle name="Nota 2 3 4" xfId="2950"/>
    <cellStyle name="Nota 2 3 5" xfId="3476"/>
    <cellStyle name="Nota 2 3_TRT3" xfId="2617"/>
    <cellStyle name="Nota 2 4" xfId="745"/>
    <cellStyle name="Nota 2 4 2" xfId="2951"/>
    <cellStyle name="Nota 2 5" xfId="826"/>
    <cellStyle name="Nota 2 6" xfId="916"/>
    <cellStyle name="Nota 2 6 2" xfId="4021"/>
    <cellStyle name="Nota 2 7" xfId="1114"/>
    <cellStyle name="Nota 2 7 2" xfId="4070"/>
    <cellStyle name="Nota 2 8" xfId="1349"/>
    <cellStyle name="Nota 2 8 2" xfId="4108"/>
    <cellStyle name="Nota 2 9" xfId="1400"/>
    <cellStyle name="Nota 2 9 2" xfId="4157"/>
    <cellStyle name="Nota 2_00_Decisão Anexo V 2015_MEMORIAL_Oficial SOF" xfId="254"/>
    <cellStyle name="Nota 3" xfId="255"/>
    <cellStyle name="Nota 3 10" xfId="1392"/>
    <cellStyle name="Nota 3 10 2" xfId="4149"/>
    <cellStyle name="Nota 3 11" xfId="1623"/>
    <cellStyle name="Nota 3 12" xfId="1784"/>
    <cellStyle name="Nota 3 12 2" xfId="4270"/>
    <cellStyle name="Nota 3 13" xfId="1758"/>
    <cellStyle name="Nota 3 13 2" xfId="4244"/>
    <cellStyle name="Nota 3 14" xfId="1832"/>
    <cellStyle name="Nota 3 14 2" xfId="4312"/>
    <cellStyle name="Nota 3 15" xfId="1860"/>
    <cellStyle name="Nota 3 15 2" xfId="4340"/>
    <cellStyle name="Nota 3 16" xfId="1896"/>
    <cellStyle name="Nota 3 16 2" xfId="4376"/>
    <cellStyle name="Nota 3 17" xfId="1981"/>
    <cellStyle name="Nota 3 17 2" xfId="4434"/>
    <cellStyle name="Nota 3 18" xfId="2215"/>
    <cellStyle name="Nota 3 19" xfId="2344"/>
    <cellStyle name="Nota 3 19 2" xfId="4497"/>
    <cellStyle name="Nota 3 2" xfId="596"/>
    <cellStyle name="Nota 3 2 2" xfId="2427"/>
    <cellStyle name="Nota 3 2 2 2" xfId="4562"/>
    <cellStyle name="Nota 3 2 3" xfId="2487"/>
    <cellStyle name="Nota 3 2 3 2" xfId="4587"/>
    <cellStyle name="Nota 3 2 4" xfId="2953"/>
    <cellStyle name="Nota 3 2 5" xfId="3478"/>
    <cellStyle name="Nota 3 2_TRT3" xfId="2618"/>
    <cellStyle name="Nota 3 20" xfId="2377"/>
    <cellStyle name="Nota 3 20 2" xfId="4530"/>
    <cellStyle name="Nota 3 21" xfId="2511"/>
    <cellStyle name="Nota 3 22" xfId="2952"/>
    <cellStyle name="Nota 3 23" xfId="3477"/>
    <cellStyle name="Nota 3 24" xfId="4820"/>
    <cellStyle name="Nota 3 25" xfId="5179"/>
    <cellStyle name="Nota 3 26" xfId="5212"/>
    <cellStyle name="Nota 3 27" xfId="5172"/>
    <cellStyle name="Nota 3 3" xfId="743"/>
    <cellStyle name="Nota 3 3 2" xfId="2954"/>
    <cellStyle name="Nota 3 4" xfId="828"/>
    <cellStyle name="Nota 3 5" xfId="914"/>
    <cellStyle name="Nota 3 5 2" xfId="4019"/>
    <cellStyle name="Nota 3 6" xfId="1116"/>
    <cellStyle name="Nota 3 6 2" xfId="4072"/>
    <cellStyle name="Nota 3 7" xfId="1347"/>
    <cellStyle name="Nota 3 7 2" xfId="4106"/>
    <cellStyle name="Nota 3 8" xfId="1398"/>
    <cellStyle name="Nota 3 8 2" xfId="4155"/>
    <cellStyle name="Nota 3 9" xfId="1433"/>
    <cellStyle name="Nota 3 9 2" xfId="4190"/>
    <cellStyle name="Nota 3_TRT1" xfId="2797"/>
    <cellStyle name="Nota 4" xfId="256"/>
    <cellStyle name="Nota 4 10" xfId="1391"/>
    <cellStyle name="Nota 4 10 2" xfId="4148"/>
    <cellStyle name="Nota 4 11" xfId="1624"/>
    <cellStyle name="Nota 4 12" xfId="1785"/>
    <cellStyle name="Nota 4 12 2" xfId="4271"/>
    <cellStyle name="Nota 4 13" xfId="1757"/>
    <cellStyle name="Nota 4 13 2" xfId="4243"/>
    <cellStyle name="Nota 4 14" xfId="1831"/>
    <cellStyle name="Nota 4 14 2" xfId="4311"/>
    <cellStyle name="Nota 4 15" xfId="1859"/>
    <cellStyle name="Nota 4 15 2" xfId="4339"/>
    <cellStyle name="Nota 4 16" xfId="1895"/>
    <cellStyle name="Nota 4 16 2" xfId="4375"/>
    <cellStyle name="Nota 4 17" xfId="1980"/>
    <cellStyle name="Nota 4 17 2" xfId="4433"/>
    <cellStyle name="Nota 4 18" xfId="2216"/>
    <cellStyle name="Nota 4 19" xfId="2343"/>
    <cellStyle name="Nota 4 19 2" xfId="4496"/>
    <cellStyle name="Nota 4 2" xfId="597"/>
    <cellStyle name="Nota 4 2 2" xfId="2428"/>
    <cellStyle name="Nota 4 2 2 2" xfId="4563"/>
    <cellStyle name="Nota 4 2 3" xfId="2488"/>
    <cellStyle name="Nota 4 2 3 2" xfId="4588"/>
    <cellStyle name="Nota 4 2 4" xfId="2956"/>
    <cellStyle name="Nota 4 2 5" xfId="3480"/>
    <cellStyle name="Nota 4 2_TRT3" xfId="2619"/>
    <cellStyle name="Nota 4 20" xfId="2376"/>
    <cellStyle name="Nota 4 20 2" xfId="4529"/>
    <cellStyle name="Nota 4 21" xfId="2510"/>
    <cellStyle name="Nota 4 22" xfId="2955"/>
    <cellStyle name="Nota 4 23" xfId="3479"/>
    <cellStyle name="Nota 4 24" xfId="4819"/>
    <cellStyle name="Nota 4 25" xfId="5178"/>
    <cellStyle name="Nota 4 26" xfId="5213"/>
    <cellStyle name="Nota 4 27" xfId="5171"/>
    <cellStyle name="Nota 4 3" xfId="742"/>
    <cellStyle name="Nota 4 3 2" xfId="2963"/>
    <cellStyle name="Nota 4 4" xfId="829"/>
    <cellStyle name="Nota 4 5" xfId="913"/>
    <cellStyle name="Nota 4 5 2" xfId="4018"/>
    <cellStyle name="Nota 4 6" xfId="1117"/>
    <cellStyle name="Nota 4 6 2" xfId="4073"/>
    <cellStyle name="Nota 4 7" xfId="1346"/>
    <cellStyle name="Nota 4 7 2" xfId="4105"/>
    <cellStyle name="Nota 4 8" xfId="1397"/>
    <cellStyle name="Nota 4 8 2" xfId="4154"/>
    <cellStyle name="Nota 4 9" xfId="1434"/>
    <cellStyle name="Nota 4 9 2" xfId="4191"/>
    <cellStyle name="Nota 4_TRT1" xfId="2798"/>
    <cellStyle name="Note" xfId="257"/>
    <cellStyle name="Note 1" xfId="2599"/>
    <cellStyle name="Note 10" xfId="1390"/>
    <cellStyle name="Note 10 2" xfId="4147"/>
    <cellStyle name="Note 11" xfId="1786"/>
    <cellStyle name="Note 11 2" xfId="4272"/>
    <cellStyle name="Note 12" xfId="1756"/>
    <cellStyle name="Note 12 2" xfId="4242"/>
    <cellStyle name="Note 13" xfId="1830"/>
    <cellStyle name="Note 13 2" xfId="4310"/>
    <cellStyle name="Note 14" xfId="1858"/>
    <cellStyle name="Note 14 2" xfId="4338"/>
    <cellStyle name="Note 15" xfId="1894"/>
    <cellStyle name="Note 15 2" xfId="4374"/>
    <cellStyle name="Note 16" xfId="1958"/>
    <cellStyle name="Note 17" xfId="1979"/>
    <cellStyle name="Note 17 2" xfId="4432"/>
    <cellStyle name="Note 18" xfId="2217"/>
    <cellStyle name="Note 19" xfId="2342"/>
    <cellStyle name="Note 19 2" xfId="4495"/>
    <cellStyle name="Note 2" xfId="598"/>
    <cellStyle name="Note 2 2" xfId="2429"/>
    <cellStyle name="Note 2 2 2" xfId="4564"/>
    <cellStyle name="Note 2 3" xfId="2489"/>
    <cellStyle name="Note 2 3 2" xfId="4589"/>
    <cellStyle name="Note 2 4" xfId="2964"/>
    <cellStyle name="Note 2 5" xfId="4872"/>
    <cellStyle name="Note 2_TRT3" xfId="2620"/>
    <cellStyle name="Note 20" xfId="2375"/>
    <cellStyle name="Note 20 2" xfId="4528"/>
    <cellStyle name="Note 21" xfId="2509"/>
    <cellStyle name="Note 22" xfId="3839"/>
    <cellStyle name="Note 23" xfId="4818"/>
    <cellStyle name="Note 24" xfId="4746"/>
    <cellStyle name="Note 25" xfId="3919"/>
    <cellStyle name="Note 26" xfId="4651"/>
    <cellStyle name="Note 27" xfId="5177"/>
    <cellStyle name="Note 28" xfId="5214"/>
    <cellStyle name="Note 29" xfId="5170"/>
    <cellStyle name="Note 3" xfId="741"/>
    <cellStyle name="Note 3 2" xfId="2965"/>
    <cellStyle name="Note 4" xfId="830"/>
    <cellStyle name="Note 5" xfId="912"/>
    <cellStyle name="Note 5 2" xfId="4017"/>
    <cellStyle name="Note 6" xfId="1118"/>
    <cellStyle name="Note 6 2" xfId="1625"/>
    <cellStyle name="Note 6 2 2" xfId="3482"/>
    <cellStyle name="Note 6 3" xfId="3481"/>
    <cellStyle name="Note 6 4" xfId="4074"/>
    <cellStyle name="Note 6_TRT1" xfId="2799"/>
    <cellStyle name="Note 7" xfId="1345"/>
    <cellStyle name="Note 7 2" xfId="4104"/>
    <cellStyle name="Note 8" xfId="1396"/>
    <cellStyle name="Note 8 2" xfId="4153"/>
    <cellStyle name="Note 9" xfId="1435"/>
    <cellStyle name="Note 9 2" xfId="4192"/>
    <cellStyle name="Note_TRT10" xfId="2586"/>
    <cellStyle name="Output" xfId="258"/>
    <cellStyle name="Output 10" xfId="1787"/>
    <cellStyle name="Output 10 2" xfId="4273"/>
    <cellStyle name="Output 11" xfId="1755"/>
    <cellStyle name="Output 11 2" xfId="4241"/>
    <cellStyle name="Output 12" xfId="1829"/>
    <cellStyle name="Output 12 2" xfId="4309"/>
    <cellStyle name="Output 13" xfId="1857"/>
    <cellStyle name="Output 13 2" xfId="4337"/>
    <cellStyle name="Output 14" xfId="1893"/>
    <cellStyle name="Output 14 2" xfId="4373"/>
    <cellStyle name="Output 15" xfId="1978"/>
    <cellStyle name="Output 15 2" xfId="4431"/>
    <cellStyle name="Output 16" xfId="2218"/>
    <cellStyle name="Output 17" xfId="2341"/>
    <cellStyle name="Output 17 2" xfId="4494"/>
    <cellStyle name="Output 18" xfId="2374"/>
    <cellStyle name="Output 18 2" xfId="4527"/>
    <cellStyle name="Output 19" xfId="2508"/>
    <cellStyle name="Output 2" xfId="599"/>
    <cellStyle name="Output 2 2" xfId="2430"/>
    <cellStyle name="Output 2 2 2" xfId="4565"/>
    <cellStyle name="Output 2 3" xfId="2490"/>
    <cellStyle name="Output 2 3 2" xfId="4590"/>
    <cellStyle name="Output 2 4" xfId="2966"/>
    <cellStyle name="Output 2 5" xfId="3484"/>
    <cellStyle name="Output 2_TRT3" xfId="2621"/>
    <cellStyle name="Output 20" xfId="2572"/>
    <cellStyle name="Output 21" xfId="2944"/>
    <cellStyle name="Output 22" xfId="2905"/>
    <cellStyle name="Output 23" xfId="3483"/>
    <cellStyle name="Output 24" xfId="4817"/>
    <cellStyle name="Output 25" xfId="3942"/>
    <cellStyle name="Output 26" xfId="4637"/>
    <cellStyle name="Output 27" xfId="4057"/>
    <cellStyle name="Output 28" xfId="4902"/>
    <cellStyle name="Output 29" xfId="4638"/>
    <cellStyle name="Output 3" xfId="740"/>
    <cellStyle name="Output 3 2" xfId="2967"/>
    <cellStyle name="Output 30" xfId="4908"/>
    <cellStyle name="Output 31" xfId="4886"/>
    <cellStyle name="Output 32" xfId="3932"/>
    <cellStyle name="Output 33" xfId="4683"/>
    <cellStyle name="Output 34" xfId="4969"/>
    <cellStyle name="Output 35" xfId="4974"/>
    <cellStyle name="Output 36" xfId="4940"/>
    <cellStyle name="Output 37" xfId="5091"/>
    <cellStyle name="Output 38" xfId="4913"/>
    <cellStyle name="Output 39" xfId="4086"/>
    <cellStyle name="Output 4" xfId="911"/>
    <cellStyle name="Output 4 2" xfId="4016"/>
    <cellStyle name="Output 40" xfId="5141"/>
    <cellStyle name="Output 41" xfId="5176"/>
    <cellStyle name="Output 42" xfId="5215"/>
    <cellStyle name="Output 43" xfId="5169"/>
    <cellStyle name="Output 5" xfId="1119"/>
    <cellStyle name="Output 5 2" xfId="4075"/>
    <cellStyle name="Output 6" xfId="1395"/>
    <cellStyle name="Output 6 2" xfId="4152"/>
    <cellStyle name="Output 7" xfId="1436"/>
    <cellStyle name="Output 7 2" xfId="4193"/>
    <cellStyle name="Output 8" xfId="1389"/>
    <cellStyle name="Output 8 2" xfId="4146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1 2" xfId="3981"/>
    <cellStyle name="Porcentagem 12" xfId="722"/>
    <cellStyle name="Porcentagem 12 2" xfId="3983"/>
    <cellStyle name="Porcentagem 13" xfId="1459"/>
    <cellStyle name="Porcentagem 13 2" xfId="4216"/>
    <cellStyle name="Porcentagem 14" xfId="1964"/>
    <cellStyle name="Porcentagem 14 2" xfId="4417"/>
    <cellStyle name="Porcentagem 15" xfId="1967"/>
    <cellStyle name="Porcentagem 15 2" xfId="4420"/>
    <cellStyle name="Porcentagem 16" xfId="2557"/>
    <cellStyle name="Porcentagem 16 2" xfId="4630"/>
    <cellStyle name="Porcentagem 2" xfId="263"/>
    <cellStyle name="Porcentagem 2 10" xfId="943"/>
    <cellStyle name="Porcentagem 2 10 2" xfId="4044"/>
    <cellStyle name="Porcentagem 2 11" xfId="947"/>
    <cellStyle name="Porcentagem 2 11 2" xfId="4048"/>
    <cellStyle name="Porcentagem 2 12" xfId="1121"/>
    <cellStyle name="Porcentagem 2 13" xfId="1290"/>
    <cellStyle name="Porcentagem 2 14" xfId="1361"/>
    <cellStyle name="Porcentagem 2 14 2" xfId="4120"/>
    <cellStyle name="Porcentagem 2 15" xfId="1430"/>
    <cellStyle name="Porcentagem 2 15 2" xfId="4187"/>
    <cellStyle name="Porcentagem 2 16" xfId="1630"/>
    <cellStyle name="Porcentagem 2 17" xfId="1788"/>
    <cellStyle name="Porcentagem 2 17 2" xfId="4274"/>
    <cellStyle name="Porcentagem 2 18" xfId="1837"/>
    <cellStyle name="Porcentagem 2 18 2" xfId="4317"/>
    <cellStyle name="Porcentagem 2 19" xfId="1875"/>
    <cellStyle name="Porcentagem 2 19 2" xfId="435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0 2" xfId="4391"/>
    <cellStyle name="Porcentagem 2 21" xfId="1922"/>
    <cellStyle name="Porcentagem 2 21 2" xfId="4399"/>
    <cellStyle name="Porcentagem 2 22" xfId="1928"/>
    <cellStyle name="Porcentagem 2 22 2" xfId="4405"/>
    <cellStyle name="Porcentagem 2 23" xfId="1996"/>
    <cellStyle name="Porcentagem 2 23 2" xfId="4449"/>
    <cellStyle name="Porcentagem 2 24" xfId="2222"/>
    <cellStyle name="Porcentagem 2 25" xfId="2359"/>
    <cellStyle name="Porcentagem 2 25 2" xfId="4512"/>
    <cellStyle name="Porcentagem 2 26" xfId="2392"/>
    <cellStyle name="Porcentagem 2 26 2" xfId="4545"/>
    <cellStyle name="Porcentagem 2 27" xfId="2526"/>
    <cellStyle name="Porcentagem 2 27 2" xfId="4603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3 2" xfId="4658"/>
    <cellStyle name="Porcentagem 2 34" xfId="3681"/>
    <cellStyle name="Porcentagem 2 34 2" xfId="4722"/>
    <cellStyle name="Porcentagem 2 35" xfId="3466"/>
    <cellStyle name="Porcentagem 2 35 2" xfId="4695"/>
    <cellStyle name="Porcentagem 2 36" xfId="3680"/>
    <cellStyle name="Porcentagem 2 36 2" xfId="4721"/>
    <cellStyle name="Porcentagem 2 37" xfId="3463"/>
    <cellStyle name="Porcentagem 2 37 2" xfId="4694"/>
    <cellStyle name="Porcentagem 2 38" xfId="3679"/>
    <cellStyle name="Porcentagem 2 38 2" xfId="4720"/>
    <cellStyle name="Porcentagem 2 39" xfId="3770"/>
    <cellStyle name="Porcentagem 2 39 2" xfId="4750"/>
    <cellStyle name="Porcentagem 2 4" xfId="603"/>
    <cellStyle name="Porcentagem 2 4 2" xfId="720"/>
    <cellStyle name="Porcentagem 2 4 3" xfId="724"/>
    <cellStyle name="Porcentagem 2 4 3 2" xfId="3985"/>
    <cellStyle name="Porcentagem 2 4 4" xfId="3490"/>
    <cellStyle name="Porcentagem 2 40" xfId="3740"/>
    <cellStyle name="Porcentagem 2 40 2" xfId="4743"/>
    <cellStyle name="Porcentagem 2 41" xfId="3771"/>
    <cellStyle name="Porcentagem 2 41 2" xfId="4751"/>
    <cellStyle name="Porcentagem 2 42" xfId="3733"/>
    <cellStyle name="Porcentagem 2 42 2" xfId="4738"/>
    <cellStyle name="Porcentagem 2 43" xfId="3822"/>
    <cellStyle name="Porcentagem 2 44" xfId="3790"/>
    <cellStyle name="Porcentagem 2 45" xfId="3820"/>
    <cellStyle name="Porcentagem 2 45 2" xfId="4769"/>
    <cellStyle name="Porcentagem 2 46" xfId="3789"/>
    <cellStyle name="Porcentagem 2 46 2" xfId="4760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1 2" xfId="4792"/>
    <cellStyle name="Porcentagem 2 52" xfId="3855"/>
    <cellStyle name="Porcentagem 2 52 2" xfId="4781"/>
    <cellStyle name="Porcentagem 2 53" xfId="3899"/>
    <cellStyle name="Porcentagem 2 54" xfId="3854"/>
    <cellStyle name="Porcentagem 2 55" xfId="3900"/>
    <cellStyle name="Porcentagem 2 55 2" xfId="4793"/>
    <cellStyle name="Porcentagem 2 56" xfId="3853"/>
    <cellStyle name="Porcentagem 2 56 2" xfId="4780"/>
    <cellStyle name="Porcentagem 2 57" xfId="4845"/>
    <cellStyle name="Porcentagem 2 58" xfId="4815"/>
    <cellStyle name="Porcentagem 2 59" xfId="4844"/>
    <cellStyle name="Porcentagem 2 6" xfId="715"/>
    <cellStyle name="Porcentagem 2 6 2" xfId="3978"/>
    <cellStyle name="Porcentagem 2 60" xfId="4816"/>
    <cellStyle name="Porcentagem 2 61" xfId="3938"/>
    <cellStyle name="Porcentagem 2 62" xfId="3920"/>
    <cellStyle name="Porcentagem 2 63" xfId="4644"/>
    <cellStyle name="Porcentagem 2 64" xfId="4702"/>
    <cellStyle name="Porcentagem 2 65" xfId="4674"/>
    <cellStyle name="Porcentagem 2 66" xfId="4923"/>
    <cellStyle name="Porcentagem 2 67" xfId="3924"/>
    <cellStyle name="Porcentagem 2 68" xfId="4692"/>
    <cellStyle name="Porcentagem 2 69" xfId="4456"/>
    <cellStyle name="Porcentagem 2 7" xfId="757"/>
    <cellStyle name="Porcentagem 2 7 2" xfId="3996"/>
    <cellStyle name="Porcentagem 2 70" xfId="5115"/>
    <cellStyle name="Porcentagem 2 71" xfId="4972"/>
    <cellStyle name="Porcentagem 2 72" xfId="4934"/>
    <cellStyle name="Porcentagem 2 73" xfId="4941"/>
    <cellStyle name="Porcentagem 2 74" xfId="5100"/>
    <cellStyle name="Porcentagem 2 75" xfId="3976"/>
    <cellStyle name="Porcentagem 2 76" xfId="5103"/>
    <cellStyle name="Porcentagem 2 77" xfId="5139"/>
    <cellStyle name="Porcentagem 2 78" xfId="5102"/>
    <cellStyle name="Porcentagem 2 79" xfId="5142"/>
    <cellStyle name="Porcentagem 2 8" xfId="832"/>
    <cellStyle name="Porcentagem 2 80" xfId="4951"/>
    <cellStyle name="Porcentagem 2 81" xfId="5140"/>
    <cellStyle name="Porcentagem 2 82" xfId="5209"/>
    <cellStyle name="Porcentagem 2 83" xfId="5174"/>
    <cellStyle name="Porcentagem 2 84" xfId="5216"/>
    <cellStyle name="Porcentagem 2 85" xfId="5168"/>
    <cellStyle name="Porcentagem 2 9" xfId="928"/>
    <cellStyle name="Porcentagem 2 9 2" xfId="4033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 4" xfId="4873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1 2" xfId="4275"/>
    <cellStyle name="Saída 2 12" xfId="1754"/>
    <cellStyle name="Saída 2 12 2" xfId="4240"/>
    <cellStyle name="Saída 2 13" xfId="1828"/>
    <cellStyle name="Saída 2 13 2" xfId="4308"/>
    <cellStyle name="Saída 2 14" xfId="1856"/>
    <cellStyle name="Saída 2 14 2" xfId="4336"/>
    <cellStyle name="Saída 2 15" xfId="1892"/>
    <cellStyle name="Saída 2 15 2" xfId="4372"/>
    <cellStyle name="Saída 2 16" xfId="1977"/>
    <cellStyle name="Saída 2 16 2" xfId="4430"/>
    <cellStyle name="Saída 2 17" xfId="2235"/>
    <cellStyle name="Saída 2 18" xfId="2340"/>
    <cellStyle name="Saída 2 18 2" xfId="4493"/>
    <cellStyle name="Saída 2 19" xfId="2373"/>
    <cellStyle name="Saída 2 19 2" xfId="4526"/>
    <cellStyle name="Saída 2 2" xfId="276"/>
    <cellStyle name="Saída 2 2 10" xfId="1790"/>
    <cellStyle name="Saída 2 2 10 2" xfId="4276"/>
    <cellStyle name="Saída 2 2 11" xfId="1753"/>
    <cellStyle name="Saída 2 2 11 2" xfId="4239"/>
    <cellStyle name="Saída 2 2 12" xfId="1827"/>
    <cellStyle name="Saída 2 2 12 2" xfId="4307"/>
    <cellStyle name="Saída 2 2 13" xfId="1855"/>
    <cellStyle name="Saída 2 2 13 2" xfId="4335"/>
    <cellStyle name="Saída 2 2 14" xfId="1891"/>
    <cellStyle name="Saída 2 2 14 2" xfId="4371"/>
    <cellStyle name="Saída 2 2 15" xfId="1976"/>
    <cellStyle name="Saída 2 2 15 2" xfId="4429"/>
    <cellStyle name="Saída 2 2 16" xfId="2236"/>
    <cellStyle name="Saída 2 2 17" xfId="2339"/>
    <cellStyle name="Saída 2 2 17 2" xfId="4492"/>
    <cellStyle name="Saída 2 2 18" xfId="2372"/>
    <cellStyle name="Saída 2 2 18 2" xfId="4525"/>
    <cellStyle name="Saída 2 2 19" xfId="2506"/>
    <cellStyle name="Saída 2 2 2" xfId="617"/>
    <cellStyle name="Saída 2 2 2 2" xfId="2440"/>
    <cellStyle name="Saída 2 2 2 2 2" xfId="4567"/>
    <cellStyle name="Saída 2 2 2 3" xfId="2492"/>
    <cellStyle name="Saída 2 2 2 3 2" xfId="4592"/>
    <cellStyle name="Saída 2 2 2 4" xfId="2971"/>
    <cellStyle name="Saída 2 2 2 5" xfId="3503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4848"/>
    <cellStyle name="Saída 2 2 25" xfId="4640"/>
    <cellStyle name="Saída 2 2 26" xfId="4650"/>
    <cellStyle name="Saída 2 2 27" xfId="4600"/>
    <cellStyle name="Saída 2 2 28" xfId="3962"/>
    <cellStyle name="Saída 2 2 29" xfId="4080"/>
    <cellStyle name="Saída 2 2 3" xfId="738"/>
    <cellStyle name="Saída 2 2 3 2" xfId="2972"/>
    <cellStyle name="Saída 2 2 30" xfId="4636"/>
    <cellStyle name="Saída 2 2 31" xfId="4229"/>
    <cellStyle name="Saída 2 2 32" xfId="3918"/>
    <cellStyle name="Saída 2 2 33" xfId="4904"/>
    <cellStyle name="Saída 2 2 34" xfId="4985"/>
    <cellStyle name="Saída 2 2 35" xfId="4466"/>
    <cellStyle name="Saída 2 2 36" xfId="4971"/>
    <cellStyle name="Saída 2 2 37" xfId="4948"/>
    <cellStyle name="Saída 2 2 38" xfId="4963"/>
    <cellStyle name="Saída 2 2 39" xfId="4701"/>
    <cellStyle name="Saída 2 2 4" xfId="909"/>
    <cellStyle name="Saída 2 2 4 2" xfId="4014"/>
    <cellStyle name="Saída 2 2 40" xfId="4957"/>
    <cellStyle name="Saída 2 2 41" xfId="5166"/>
    <cellStyle name="Saída 2 2 42" xfId="5218"/>
    <cellStyle name="Saída 2 2 43" xfId="5162"/>
    <cellStyle name="Saída 2 2 5" xfId="1130"/>
    <cellStyle name="Saída 2 2 5 2" xfId="4077"/>
    <cellStyle name="Saída 2 2 6" xfId="1387"/>
    <cellStyle name="Saída 2 2 6 2" xfId="4144"/>
    <cellStyle name="Saída 2 2 7" xfId="1438"/>
    <cellStyle name="Saída 2 2 7 2" xfId="4195"/>
    <cellStyle name="Saída 2 2 8" xfId="1383"/>
    <cellStyle name="Saída 2 2 8 2" xfId="4140"/>
    <cellStyle name="Saída 2 2 9" xfId="1641"/>
    <cellStyle name="Saída 2 2_TRT1" xfId="2813"/>
    <cellStyle name="Saída 2 20" xfId="2507"/>
    <cellStyle name="Saída 2 21" xfId="2574"/>
    <cellStyle name="Saída 2 22" xfId="2957"/>
    <cellStyle name="Saída 2 23" xfId="2903"/>
    <cellStyle name="Saída 2 24" xfId="3501"/>
    <cellStyle name="Saída 2 25" xfId="4814"/>
    <cellStyle name="Saída 2 26" xfId="4639"/>
    <cellStyle name="Saída 2 27" xfId="4709"/>
    <cellStyle name="Saída 2 28" xfId="4098"/>
    <cellStyle name="Saída 2 29" xfId="4222"/>
    <cellStyle name="Saída 2 3" xfId="616"/>
    <cellStyle name="Saída 2 3 2" xfId="2439"/>
    <cellStyle name="Saída 2 3 2 2" xfId="4566"/>
    <cellStyle name="Saída 2 3 3" xfId="2491"/>
    <cellStyle name="Saída 2 3 3 2" xfId="4591"/>
    <cellStyle name="Saída 2 3 4" xfId="2973"/>
    <cellStyle name="Saída 2 3 5" xfId="3504"/>
    <cellStyle name="Saída 2 3_TRT3" xfId="2623"/>
    <cellStyle name="Saída 2 30" xfId="4475"/>
    <cellStyle name="Saída 2 31" xfId="4696"/>
    <cellStyle name="Saída 2 32" xfId="4227"/>
    <cellStyle name="Saída 2 33" xfId="4230"/>
    <cellStyle name="Saída 2 34" xfId="4693"/>
    <cellStyle name="Saída 2 35" xfId="4984"/>
    <cellStyle name="Saída 2 36" xfId="3917"/>
    <cellStyle name="Saída 2 37" xfId="4977"/>
    <cellStyle name="Saída 2 38" xfId="5101"/>
    <cellStyle name="Saída 2 39" xfId="4962"/>
    <cellStyle name="Saída 2 4" xfId="739"/>
    <cellStyle name="Saída 2 4 2" xfId="2974"/>
    <cellStyle name="Saída 2 40" xfId="4950"/>
    <cellStyle name="Saída 2 41" xfId="5125"/>
    <cellStyle name="Saída 2 42" xfId="5167"/>
    <cellStyle name="Saída 2 43" xfId="5217"/>
    <cellStyle name="Saída 2 44" xfId="5163"/>
    <cellStyle name="Saída 2 5" xfId="910"/>
    <cellStyle name="Saída 2 5 2" xfId="4015"/>
    <cellStyle name="Saída 2 6" xfId="1129"/>
    <cellStyle name="Saída 2 6 2" xfId="4076"/>
    <cellStyle name="Saída 2 7" xfId="1388"/>
    <cellStyle name="Saída 2 7 2" xfId="4145"/>
    <cellStyle name="Saída 2 8" xfId="1437"/>
    <cellStyle name="Saída 2 8 2" xfId="4194"/>
    <cellStyle name="Saída 2 9" xfId="1384"/>
    <cellStyle name="Saída 2 9 2" xfId="4141"/>
    <cellStyle name="Saída 2_05_Impactos_Demais PLs_2013_Dados CNJ de jul-12" xfId="277"/>
    <cellStyle name="Saída 3" xfId="278"/>
    <cellStyle name="Saída 3 10" xfId="1791"/>
    <cellStyle name="Saída 3 10 2" xfId="4277"/>
    <cellStyle name="Saída 3 11" xfId="1752"/>
    <cellStyle name="Saída 3 11 2" xfId="4238"/>
    <cellStyle name="Saída 3 12" xfId="1826"/>
    <cellStyle name="Saída 3 12 2" xfId="4306"/>
    <cellStyle name="Saída 3 13" xfId="1854"/>
    <cellStyle name="Saída 3 13 2" xfId="4334"/>
    <cellStyle name="Saída 3 14" xfId="1890"/>
    <cellStyle name="Saída 3 14 2" xfId="4370"/>
    <cellStyle name="Saída 3 15" xfId="1975"/>
    <cellStyle name="Saída 3 15 2" xfId="4428"/>
    <cellStyle name="Saída 3 16" xfId="2237"/>
    <cellStyle name="Saída 3 17" xfId="2338"/>
    <cellStyle name="Saída 3 17 2" xfId="4491"/>
    <cellStyle name="Saída 3 18" xfId="2371"/>
    <cellStyle name="Saída 3 18 2" xfId="4524"/>
    <cellStyle name="Saída 3 19" xfId="2505"/>
    <cellStyle name="Saída 3 2" xfId="618"/>
    <cellStyle name="Saída 3 2 2" xfId="2441"/>
    <cellStyle name="Saída 3 2 2 2" xfId="4568"/>
    <cellStyle name="Saída 3 2 3" xfId="2493"/>
    <cellStyle name="Saída 3 2 3 2" xfId="4593"/>
    <cellStyle name="Saída 3 2 4" xfId="2975"/>
    <cellStyle name="Saída 3 2 5" xfId="3506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4813"/>
    <cellStyle name="Saída 3 25" xfId="4677"/>
    <cellStyle name="Saída 3 26" xfId="4916"/>
    <cellStyle name="Saída 3 27" xfId="4921"/>
    <cellStyle name="Saída 3 28" xfId="4470"/>
    <cellStyle name="Saída 3 29" xfId="4649"/>
    <cellStyle name="Saída 3 3" xfId="737"/>
    <cellStyle name="Saída 3 3 2" xfId="2976"/>
    <cellStyle name="Saída 3 30" xfId="3936"/>
    <cellStyle name="Saída 3 31" xfId="4219"/>
    <cellStyle name="Saída 3 32" xfId="4469"/>
    <cellStyle name="Saída 3 33" xfId="4681"/>
    <cellStyle name="Saída 3 34" xfId="4989"/>
    <cellStyle name="Saída 3 35" xfId="4652"/>
    <cellStyle name="Saída 3 36" xfId="4224"/>
    <cellStyle name="Saída 3 37" xfId="5107"/>
    <cellStyle name="Saída 3 38" xfId="4964"/>
    <cellStyle name="Saída 3 39" xfId="5089"/>
    <cellStyle name="Saída 3 4" xfId="908"/>
    <cellStyle name="Saída 3 4 2" xfId="4013"/>
    <cellStyle name="Saída 3 40" xfId="5118"/>
    <cellStyle name="Saída 3 41" xfId="5165"/>
    <cellStyle name="Saída 3 42" xfId="5219"/>
    <cellStyle name="Saída 3 43" xfId="5161"/>
    <cellStyle name="Saída 3 5" xfId="1131"/>
    <cellStyle name="Saída 3 5 2" xfId="4078"/>
    <cellStyle name="Saída 3 6" xfId="1386"/>
    <cellStyle name="Saída 3 6 2" xfId="4143"/>
    <cellStyle name="Saída 3 7" xfId="1439"/>
    <cellStyle name="Saída 3 7 2" xfId="4196"/>
    <cellStyle name="Saída 3 8" xfId="1382"/>
    <cellStyle name="Saída 3 8 2" xfId="4139"/>
    <cellStyle name="Saída 3 9" xfId="1642"/>
    <cellStyle name="Saída 3_TRT1" xfId="2814"/>
    <cellStyle name="Saída 4" xfId="279"/>
    <cellStyle name="Saída 4 10" xfId="1792"/>
    <cellStyle name="Saída 4 10 2" xfId="4278"/>
    <cellStyle name="Saída 4 11" xfId="1751"/>
    <cellStyle name="Saída 4 11 2" xfId="4237"/>
    <cellStyle name="Saída 4 12" xfId="1825"/>
    <cellStyle name="Saída 4 12 2" xfId="4305"/>
    <cellStyle name="Saída 4 13" xfId="1853"/>
    <cellStyle name="Saída 4 13 2" xfId="4333"/>
    <cellStyle name="Saída 4 14" xfId="1889"/>
    <cellStyle name="Saída 4 14 2" xfId="4369"/>
    <cellStyle name="Saída 4 15" xfId="1974"/>
    <cellStyle name="Saída 4 15 2" xfId="4427"/>
    <cellStyle name="Saída 4 16" xfId="2238"/>
    <cellStyle name="Saída 4 17" xfId="2337"/>
    <cellStyle name="Saída 4 17 2" xfId="4490"/>
    <cellStyle name="Saída 4 18" xfId="2370"/>
    <cellStyle name="Saída 4 18 2" xfId="4523"/>
    <cellStyle name="Saída 4 19" xfId="2504"/>
    <cellStyle name="Saída 4 2" xfId="619"/>
    <cellStyle name="Saída 4 2 2" xfId="2442"/>
    <cellStyle name="Saída 4 2 2 2" xfId="4569"/>
    <cellStyle name="Saída 4 2 3" xfId="2494"/>
    <cellStyle name="Saída 4 2 3 2" xfId="4594"/>
    <cellStyle name="Saída 4 2 4" xfId="2977"/>
    <cellStyle name="Saída 4 2 5" xfId="3508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4812"/>
    <cellStyle name="Saída 4 25" xfId="4685"/>
    <cellStyle name="Saída 4 26" xfId="4657"/>
    <cellStyle name="Saída 4 27" xfId="4654"/>
    <cellStyle name="Saída 4 28" xfId="3970"/>
    <cellStyle name="Saída 4 29" xfId="4690"/>
    <cellStyle name="Saída 4 3" xfId="736"/>
    <cellStyle name="Saída 4 3 2" xfId="2978"/>
    <cellStyle name="Saída 4 30" xfId="3968"/>
    <cellStyle name="Saída 4 31" xfId="4888"/>
    <cellStyle name="Saída 4 32" xfId="3951"/>
    <cellStyle name="Saída 4 33" xfId="5096"/>
    <cellStyle name="Saída 4 34" xfId="4990"/>
    <cellStyle name="Saída 4 35" xfId="5093"/>
    <cellStyle name="Saída 4 36" xfId="4906"/>
    <cellStyle name="Saída 4 37" xfId="5109"/>
    <cellStyle name="Saída 4 38" xfId="5120"/>
    <cellStyle name="Saída 4 39" xfId="5090"/>
    <cellStyle name="Saída 4 4" xfId="907"/>
    <cellStyle name="Saída 4 4 2" xfId="4012"/>
    <cellStyle name="Saída 4 40" xfId="4680"/>
    <cellStyle name="Saída 4 41" xfId="5164"/>
    <cellStyle name="Saída 4 42" xfId="5220"/>
    <cellStyle name="Saída 4 43" xfId="5160"/>
    <cellStyle name="Saída 4 5" xfId="1132"/>
    <cellStyle name="Saída 4 5 2" xfId="4079"/>
    <cellStyle name="Saída 4 6" xfId="1385"/>
    <cellStyle name="Saída 4 6 2" xfId="4142"/>
    <cellStyle name="Saída 4 7" xfId="1440"/>
    <cellStyle name="Saída 4 7 2" xfId="4197"/>
    <cellStyle name="Saída 4 8" xfId="1381"/>
    <cellStyle name="Saída 4 8 2" xfId="4138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Status 3" xfId="4874"/>
    <cellStyle name="Status 4" xfId="4704"/>
    <cellStyle name="Status 5" xfId="4889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 3" xfId="4875"/>
    <cellStyle name="Text 4" xfId="4642"/>
    <cellStyle name="Text 5" xfId="4920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28" xfId="4895"/>
    <cellStyle name="Titulo 29" xfId="4003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30" xfId="3955"/>
    <cellStyle name="Titulo 31" xfId="3957"/>
    <cellStyle name="Titulo 32" xfId="4052"/>
    <cellStyle name="Titulo 33" xfId="3933"/>
    <cellStyle name="Titulo 34" xfId="4691"/>
    <cellStyle name="Titulo 35" xfId="3940"/>
    <cellStyle name="Titulo 36" xfId="5092"/>
    <cellStyle name="Titulo 37" xfId="4983"/>
    <cellStyle name="Titulo 38" xfId="5105"/>
    <cellStyle name="Titulo 39" xfId="4981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40" xfId="5128"/>
    <cellStyle name="Titulo 41" xfId="4000"/>
    <cellStyle name="Titulo 42" xfId="5127"/>
    <cellStyle name="Titulo 43" xfId="5121"/>
    <cellStyle name="Titulo 5" xfId="901"/>
    <cellStyle name="Título 5" xfId="354"/>
    <cellStyle name="Título 5 10" xfId="4729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ítulo 6 10" xfId="4474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 9" xfId="3941"/>
    <cellStyle name="Título 6_34" xfId="360"/>
    <cellStyle name="Titulo 7" xfId="1336"/>
    <cellStyle name="Título 7" xfId="361"/>
    <cellStyle name="Título 7 10" xfId="4002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 8" xfId="3969"/>
    <cellStyle name="Título 7 9" xfId="4006"/>
    <cellStyle name="Título 7_TRT1" xfId="2862"/>
    <cellStyle name="Titulo 8" xfId="1679"/>
    <cellStyle name="Título 8" xfId="362"/>
    <cellStyle name="Título 8 10" xfId="4645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 8" xfId="4646"/>
    <cellStyle name="Título 8 9" xfId="3943"/>
    <cellStyle name="Título 8_TRT1" xfId="2863"/>
    <cellStyle name="Titulo 9" xfId="1747"/>
    <cellStyle name="Título 9" xfId="363"/>
    <cellStyle name="Título 9 10" xfId="4671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 8" xfId="4897"/>
    <cellStyle name="Título 9 9" xfId="4087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0 2" xfId="4207"/>
    <cellStyle name="Total 2 11" xfId="1682"/>
    <cellStyle name="Total 2 12" xfId="1793"/>
    <cellStyle name="Total 2 12 2" xfId="4279"/>
    <cellStyle name="Total 2 13" xfId="1800"/>
    <cellStyle name="Total 2 13 2" xfId="4286"/>
    <cellStyle name="Total 2 14" xfId="1824"/>
    <cellStyle name="Total 2 14 2" xfId="4304"/>
    <cellStyle name="Total 2 15" xfId="1852"/>
    <cellStyle name="Total 2 15 2" xfId="4332"/>
    <cellStyle name="Total 2 16" xfId="1888"/>
    <cellStyle name="Total 2 16 2" xfId="4368"/>
    <cellStyle name="Total 2 17" xfId="1973"/>
    <cellStyle name="Total 2 17 2" xfId="4426"/>
    <cellStyle name="Total 2 18" xfId="2309"/>
    <cellStyle name="Total 2 19" xfId="2336"/>
    <cellStyle name="Total 2 19 2" xfId="4489"/>
    <cellStyle name="Total 2 2" xfId="368"/>
    <cellStyle name="Total 2 2 10" xfId="1683"/>
    <cellStyle name="Total 2 2 11" xfId="1794"/>
    <cellStyle name="Total 2 2 11 2" xfId="4280"/>
    <cellStyle name="Total 2 2 12" xfId="1801"/>
    <cellStyle name="Total 2 2 12 2" xfId="4287"/>
    <cellStyle name="Total 2 2 13" xfId="1823"/>
    <cellStyle name="Total 2 2 13 2" xfId="4303"/>
    <cellStyle name="Total 2 2 14" xfId="1851"/>
    <cellStyle name="Total 2 2 14 2" xfId="4331"/>
    <cellStyle name="Total 2 2 15" xfId="1887"/>
    <cellStyle name="Total 2 2 15 2" xfId="4367"/>
    <cellStyle name="Total 2 2 16" xfId="1972"/>
    <cellStyle name="Total 2 2 16 2" xfId="4425"/>
    <cellStyle name="Total 2 2 17" xfId="2310"/>
    <cellStyle name="Total 2 2 18" xfId="2335"/>
    <cellStyle name="Total 2 2 18 2" xfId="4488"/>
    <cellStyle name="Total 2 2 19" xfId="2368"/>
    <cellStyle name="Total 2 2 19 2" xfId="4521"/>
    <cellStyle name="Total 2 2 2" xfId="691"/>
    <cellStyle name="Total 2 2 2 2" xfId="2468"/>
    <cellStyle name="Total 2 2 2 2 2" xfId="4571"/>
    <cellStyle name="Total 2 2 2 3" xfId="2496"/>
    <cellStyle name="Total 2 2 2 3 2" xfId="4596"/>
    <cellStyle name="Total 2 2 2 4" xfId="3045"/>
    <cellStyle name="Total 2 2 2 5" xfId="3653"/>
    <cellStyle name="Total 2 2 2_TRT3" xfId="2626"/>
    <cellStyle name="Total 2 2 20" xfId="2502"/>
    <cellStyle name="Total 2 2 21" xfId="3044"/>
    <cellStyle name="Total 2 2 22" xfId="3652"/>
    <cellStyle name="Total 2 2 23" xfId="4810"/>
    <cellStyle name="Total 2 2 24" xfId="5158"/>
    <cellStyle name="Total 2 2 25" xfId="5231"/>
    <cellStyle name="Total 2 2 26" xfId="5238"/>
    <cellStyle name="Total 2 2 3" xfId="734"/>
    <cellStyle name="Total 2 2 3 2" xfId="3046"/>
    <cellStyle name="Total 2 2 4" xfId="891"/>
    <cellStyle name="Total 2 2 5" xfId="905"/>
    <cellStyle name="Total 2 2 5 2" xfId="4010"/>
    <cellStyle name="Total 2 2 6" xfId="1168"/>
    <cellStyle name="Total 2 2 6 2" xfId="4083"/>
    <cellStyle name="Total 2 2 7" xfId="1379"/>
    <cellStyle name="Total 2 2 7 2" xfId="4136"/>
    <cellStyle name="Total 2 2 8" xfId="1447"/>
    <cellStyle name="Total 2 2 8 2" xfId="4204"/>
    <cellStyle name="Total 2 2 9" xfId="1451"/>
    <cellStyle name="Total 2 2 9 2" xfId="4208"/>
    <cellStyle name="Total 2 2_TRT1" xfId="2867"/>
    <cellStyle name="Total 2 20" xfId="2369"/>
    <cellStyle name="Total 2 20 2" xfId="4522"/>
    <cellStyle name="Total 2 21" xfId="2503"/>
    <cellStyle name="Total 2 22" xfId="3043"/>
    <cellStyle name="Total 2 23" xfId="3651"/>
    <cellStyle name="Total 2 24" xfId="4811"/>
    <cellStyle name="Total 2 25" xfId="5159"/>
    <cellStyle name="Total 2 26" xfId="5230"/>
    <cellStyle name="Total 2 27" xfId="5237"/>
    <cellStyle name="Total 2 3" xfId="690"/>
    <cellStyle name="Total 2 3 2" xfId="2467"/>
    <cellStyle name="Total 2 3 2 2" xfId="4570"/>
    <cellStyle name="Total 2 3 3" xfId="2495"/>
    <cellStyle name="Total 2 3 3 2" xfId="4595"/>
    <cellStyle name="Total 2 3 4" xfId="3047"/>
    <cellStyle name="Total 2 3 5" xfId="3654"/>
    <cellStyle name="Total 2 3_TRT3" xfId="2627"/>
    <cellStyle name="Total 2 4" xfId="735"/>
    <cellStyle name="Total 2 4 2" xfId="3048"/>
    <cellStyle name="Total 2 5" xfId="890"/>
    <cellStyle name="Total 2 6" xfId="906"/>
    <cellStyle name="Total 2 6 2" xfId="4011"/>
    <cellStyle name="Total 2 7" xfId="1167"/>
    <cellStyle name="Total 2 7 2" xfId="4082"/>
    <cellStyle name="Total 2 8" xfId="1380"/>
    <cellStyle name="Total 2 8 2" xfId="4137"/>
    <cellStyle name="Total 2 9" xfId="1446"/>
    <cellStyle name="Total 2 9 2" xfId="4203"/>
    <cellStyle name="Total 2_05_Impactos_Demais PLs_2013_Dados CNJ de jul-12" xfId="369"/>
    <cellStyle name="Total 3" xfId="370"/>
    <cellStyle name="Total 3 10" xfId="1684"/>
    <cellStyle name="Total 3 11" xfId="1795"/>
    <cellStyle name="Total 3 11 2" xfId="4281"/>
    <cellStyle name="Total 3 12" xfId="1802"/>
    <cellStyle name="Total 3 12 2" xfId="4288"/>
    <cellStyle name="Total 3 13" xfId="1822"/>
    <cellStyle name="Total 3 13 2" xfId="4302"/>
    <cellStyle name="Total 3 14" xfId="1850"/>
    <cellStyle name="Total 3 14 2" xfId="4330"/>
    <cellStyle name="Total 3 15" xfId="1886"/>
    <cellStyle name="Total 3 15 2" xfId="4366"/>
    <cellStyle name="Total 3 16" xfId="1971"/>
    <cellStyle name="Total 3 16 2" xfId="4424"/>
    <cellStyle name="Total 3 17" xfId="2311"/>
    <cellStyle name="Total 3 18" xfId="2334"/>
    <cellStyle name="Total 3 18 2" xfId="4487"/>
    <cellStyle name="Total 3 19" xfId="2367"/>
    <cellStyle name="Total 3 19 2" xfId="4520"/>
    <cellStyle name="Total 3 2" xfId="692"/>
    <cellStyle name="Total 3 2 2" xfId="2469"/>
    <cellStyle name="Total 3 2 2 2" xfId="4572"/>
    <cellStyle name="Total 3 2 3" xfId="2497"/>
    <cellStyle name="Total 3 2 3 2" xfId="4597"/>
    <cellStyle name="Total 3 2 4" xfId="3050"/>
    <cellStyle name="Total 3 2 5" xfId="3656"/>
    <cellStyle name="Total 3 2_TRT3" xfId="2628"/>
    <cellStyle name="Total 3 20" xfId="2501"/>
    <cellStyle name="Total 3 21" xfId="3049"/>
    <cellStyle name="Total 3 22" xfId="3655"/>
    <cellStyle name="Total 3 23" xfId="4809"/>
    <cellStyle name="Total 3 24" xfId="5157"/>
    <cellStyle name="Total 3 25" xfId="5232"/>
    <cellStyle name="Total 3 26" xfId="5239"/>
    <cellStyle name="Total 3 3" xfId="733"/>
    <cellStyle name="Total 3 3 2" xfId="3051"/>
    <cellStyle name="Total 3 4" xfId="892"/>
    <cellStyle name="Total 3 5" xfId="904"/>
    <cellStyle name="Total 3 5 2" xfId="4009"/>
    <cellStyle name="Total 3 6" xfId="1169"/>
    <cellStyle name="Total 3 6 2" xfId="4084"/>
    <cellStyle name="Total 3 7" xfId="1378"/>
    <cellStyle name="Total 3 7 2" xfId="4135"/>
    <cellStyle name="Total 3 8" xfId="1448"/>
    <cellStyle name="Total 3 8 2" xfId="4205"/>
    <cellStyle name="Total 3 9" xfId="1452"/>
    <cellStyle name="Total 3 9 2" xfId="4209"/>
    <cellStyle name="Total 3_TRT1" xfId="2868"/>
    <cellStyle name="Total 4" xfId="371"/>
    <cellStyle name="Total 4 10" xfId="1685"/>
    <cellStyle name="Total 4 11" xfId="1796"/>
    <cellStyle name="Total 4 11 2" xfId="4282"/>
    <cellStyle name="Total 4 12" xfId="1803"/>
    <cellStyle name="Total 4 12 2" xfId="4289"/>
    <cellStyle name="Total 4 13" xfId="1821"/>
    <cellStyle name="Total 4 13 2" xfId="4301"/>
    <cellStyle name="Total 4 14" xfId="1849"/>
    <cellStyle name="Total 4 14 2" xfId="4329"/>
    <cellStyle name="Total 4 15" xfId="1885"/>
    <cellStyle name="Total 4 15 2" xfId="4365"/>
    <cellStyle name="Total 4 16" xfId="1970"/>
    <cellStyle name="Total 4 16 2" xfId="4423"/>
    <cellStyle name="Total 4 17" xfId="2312"/>
    <cellStyle name="Total 4 18" xfId="2333"/>
    <cellStyle name="Total 4 18 2" xfId="4486"/>
    <cellStyle name="Total 4 19" xfId="2366"/>
    <cellStyle name="Total 4 19 2" xfId="4519"/>
    <cellStyle name="Total 4 2" xfId="693"/>
    <cellStyle name="Total 4 2 2" xfId="2470"/>
    <cellStyle name="Total 4 2 2 2" xfId="4573"/>
    <cellStyle name="Total 4 2 3" xfId="2498"/>
    <cellStyle name="Total 4 2 3 2" xfId="4598"/>
    <cellStyle name="Total 4 2 4" xfId="3053"/>
    <cellStyle name="Total 4 2 5" xfId="3658"/>
    <cellStyle name="Total 4 2_TRT3" xfId="2629"/>
    <cellStyle name="Total 4 20" xfId="2500"/>
    <cellStyle name="Total 4 21" xfId="3052"/>
    <cellStyle name="Total 4 22" xfId="3657"/>
    <cellStyle name="Total 4 23" xfId="4808"/>
    <cellStyle name="Total 4 24" xfId="5156"/>
    <cellStyle name="Total 4 25" xfId="5233"/>
    <cellStyle name="Total 4 26" xfId="5240"/>
    <cellStyle name="Total 4 3" xfId="732"/>
    <cellStyle name="Total 4 3 2" xfId="3054"/>
    <cellStyle name="Total 4 4" xfId="893"/>
    <cellStyle name="Total 4 5" xfId="903"/>
    <cellStyle name="Total 4 5 2" xfId="4008"/>
    <cellStyle name="Total 4 6" xfId="1170"/>
    <cellStyle name="Total 4 6 2" xfId="4085"/>
    <cellStyle name="Total 4 7" xfId="1377"/>
    <cellStyle name="Total 4 7 2" xfId="4134"/>
    <cellStyle name="Total 4 8" xfId="1449"/>
    <cellStyle name="Total 4 8 2" xfId="4206"/>
    <cellStyle name="Total 4 9" xfId="1453"/>
    <cellStyle name="Total 4 9 2" xfId="4210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0 2" xfId="4045"/>
    <cellStyle name="Vírgula 2 11" xfId="948"/>
    <cellStyle name="Vírgula 2 11 2" xfId="4049"/>
    <cellStyle name="Vírgula 2 12" xfId="1198"/>
    <cellStyle name="Vírgula 2 13" xfId="1330"/>
    <cellStyle name="Vírgula 2 14" xfId="1362"/>
    <cellStyle name="Vírgula 2 14 2" xfId="4121"/>
    <cellStyle name="Vírgula 2 15" xfId="1441"/>
    <cellStyle name="Vírgula 2 15 2" xfId="4198"/>
    <cellStyle name="Vírgula 2 16" xfId="1715"/>
    <cellStyle name="Vírgula 2 17" xfId="1797"/>
    <cellStyle name="Vírgula 2 17 2" xfId="4283"/>
    <cellStyle name="Vírgula 2 18" xfId="1838"/>
    <cellStyle name="Vírgula 2 18 2" xfId="4318"/>
    <cellStyle name="Vírgula 2 19" xfId="1876"/>
    <cellStyle name="Vírgula 2 19 2" xfId="435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0 2" xfId="4392"/>
    <cellStyle name="Vírgula 2 21" xfId="1923"/>
    <cellStyle name="Vírgula 2 21 2" xfId="4400"/>
    <cellStyle name="Vírgula 2 22" xfId="1929"/>
    <cellStyle name="Vírgula 2 22 2" xfId="4406"/>
    <cellStyle name="Vírgula 2 23" xfId="1997"/>
    <cellStyle name="Vírgula 2 23 2" xfId="4450"/>
    <cellStyle name="Vírgula 2 24" xfId="2316"/>
    <cellStyle name="Vírgula 2 25" xfId="2360"/>
    <cellStyle name="Vírgula 2 25 2" xfId="4513"/>
    <cellStyle name="Vírgula 2 26" xfId="2393"/>
    <cellStyle name="Vírgula 2 26 2" xfId="4546"/>
    <cellStyle name="Vírgula 2 27" xfId="2527"/>
    <cellStyle name="Vírgula 2 27 2" xfId="4604"/>
    <cellStyle name="Vírgula 2 28" xfId="2580"/>
    <cellStyle name="Vírgula 2 29" xfId="3008"/>
    <cellStyle name="Vírgula 2 3" xfId="697"/>
    <cellStyle name="Vírgula 2 3 2" xfId="725"/>
    <cellStyle name="Vírgula 2 3 2 2" xfId="3986"/>
    <cellStyle name="Vírgula 2 3 3" xfId="2471"/>
    <cellStyle name="Vírgula 2 3 3 2" xfId="4574"/>
    <cellStyle name="Vírgula 2 3 4" xfId="3057"/>
    <cellStyle name="Vírgula 2 3 5" xfId="366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3 2" xfId="4660"/>
    <cellStyle name="Vírgula 2 34" xfId="3662"/>
    <cellStyle name="Vírgula 2 35" xfId="3722"/>
    <cellStyle name="Vírgula 2 36" xfId="3678"/>
    <cellStyle name="Vírgula 2 36 2" xfId="4719"/>
    <cellStyle name="Vírgula 2 37" xfId="3724"/>
    <cellStyle name="Vírgula 2 37 2" xfId="4730"/>
    <cellStyle name="Vírgula 2 38" xfId="3676"/>
    <cellStyle name="Vírgula 2 38 2" xfId="4717"/>
    <cellStyle name="Vírgula 2 39" xfId="3726"/>
    <cellStyle name="Vírgula 2 39 2" xfId="4731"/>
    <cellStyle name="Vírgula 2 4" xfId="704"/>
    <cellStyle name="Vírgula 2 40" xfId="3730"/>
    <cellStyle name="Vírgula 2 40 2" xfId="4735"/>
    <cellStyle name="Vírgula 2 41" xfId="3782"/>
    <cellStyle name="Vírgula 2 41 2" xfId="4754"/>
    <cellStyle name="Vírgula 2 42" xfId="3732"/>
    <cellStyle name="Vírgula 2 42 2" xfId="4737"/>
    <cellStyle name="Vírgula 2 43" xfId="3783"/>
    <cellStyle name="Vírgula 2 43 2" xfId="4755"/>
    <cellStyle name="Vírgula 2 44" xfId="3785"/>
    <cellStyle name="Vírgula 2 44 2" xfId="4757"/>
    <cellStyle name="Vírgula 2 45" xfId="3827"/>
    <cellStyle name="Vírgula 2 46" xfId="3835"/>
    <cellStyle name="Vírgula 2 47" xfId="3826"/>
    <cellStyle name="Vírgula 2 47 2" xfId="4771"/>
    <cellStyle name="Vírgula 2 48" xfId="3838"/>
    <cellStyle name="Vírgula 2 48 2" xfId="4773"/>
    <cellStyle name="Vírgula 2 49" xfId="3849"/>
    <cellStyle name="Vírgula 2 5" xfId="717"/>
    <cellStyle name="Vírgula 2 5 2" xfId="3979"/>
    <cellStyle name="Vírgula 2 50" xfId="3851"/>
    <cellStyle name="Vírgula 2 51" xfId="3901"/>
    <cellStyle name="Vírgula 2 52" xfId="3904"/>
    <cellStyle name="Vírgula 2 53" xfId="3902"/>
    <cellStyle name="Vírgula 2 53 2" xfId="4794"/>
    <cellStyle name="Vírgula 2 54" xfId="3905"/>
    <cellStyle name="Vírgula 2 54 2" xfId="4796"/>
    <cellStyle name="Vírgula 2 55" xfId="3907"/>
    <cellStyle name="Vírgula 2 56" xfId="3910"/>
    <cellStyle name="Vírgula 2 57" xfId="3913"/>
    <cellStyle name="Vírgula 2 57 2" xfId="4802"/>
    <cellStyle name="Vírgula 2 58" xfId="3911"/>
    <cellStyle name="Vírgula 2 58 2" xfId="4800"/>
    <cellStyle name="Vírgula 2 59" xfId="4849"/>
    <cellStyle name="Vírgula 2 6" xfId="727"/>
    <cellStyle name="Vírgula 2 60" xfId="4877"/>
    <cellStyle name="Vírgula 2 61" xfId="4846"/>
    <cellStyle name="Vírgula 2 62" xfId="4807"/>
    <cellStyle name="Vírgula 2 63" xfId="3950"/>
    <cellStyle name="Vírgula 2 64" xfId="4698"/>
    <cellStyle name="Vírgula 2 65" xfId="3948"/>
    <cellStyle name="Vírgula 2 66" xfId="3973"/>
    <cellStyle name="Vírgula 2 67" xfId="4477"/>
    <cellStyle name="Vírgula 2 68" xfId="3967"/>
    <cellStyle name="Vírgula 2 69" xfId="4635"/>
    <cellStyle name="Vírgula 2 7" xfId="758"/>
    <cellStyle name="Vírgula 2 7 2" xfId="3997"/>
    <cellStyle name="Vírgula 2 70" xfId="4706"/>
    <cellStyle name="Vírgula 2 71" xfId="4707"/>
    <cellStyle name="Vírgula 2 72" xfId="4947"/>
    <cellStyle name="Vírgula 2 73" xfId="4959"/>
    <cellStyle name="Vírgula 2 74" xfId="5113"/>
    <cellStyle name="Vírgula 2 75" xfId="4956"/>
    <cellStyle name="Vírgula 2 76" xfId="5132"/>
    <cellStyle name="Vírgula 2 77" xfId="4939"/>
    <cellStyle name="Vírgula 2 78" xfId="5131"/>
    <cellStyle name="Vírgula 2 79" xfId="5106"/>
    <cellStyle name="Vírgula 2 8" xfId="895"/>
    <cellStyle name="Vírgula 2 80" xfId="5144"/>
    <cellStyle name="Vírgula 2 81" xfId="4949"/>
    <cellStyle name="Vírgula 2 82" xfId="5145"/>
    <cellStyle name="Vírgula 2 83" xfId="5111"/>
    <cellStyle name="Vírgula 2 84" xfId="5221"/>
    <cellStyle name="Vírgula 2 85" xfId="5226"/>
    <cellStyle name="Vírgula 2 86" xfId="5234"/>
    <cellStyle name="Vírgula 2 87" xfId="5241"/>
    <cellStyle name="Vírgula 2 9" xfId="929"/>
    <cellStyle name="Vírgula 2 9 2" xfId="4034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3" xfId="4876"/>
    <cellStyle name="Warning 4" xfId="3987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N13" sqref="N1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39</v>
      </c>
      <c r="C4" s="7"/>
      <c r="D4" s="7"/>
      <c r="E4" s="7"/>
      <c r="F4" s="7"/>
      <c r="G4" s="7"/>
      <c r="H4" s="7"/>
    </row>
    <row r="5" spans="2:10" ht="23.25" customHeight="1">
      <c r="B5" s="174" t="s">
        <v>23</v>
      </c>
      <c r="C5" s="174"/>
      <c r="D5" s="174"/>
      <c r="E5" s="174"/>
      <c r="F5" s="174"/>
      <c r="G5" s="174"/>
      <c r="H5" s="174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179" t="s">
        <v>26</v>
      </c>
      <c r="C8" s="179" t="s">
        <v>13</v>
      </c>
      <c r="D8" s="179"/>
      <c r="E8" s="179"/>
      <c r="F8" s="179"/>
      <c r="G8" s="179" t="s">
        <v>14</v>
      </c>
      <c r="H8" s="179" t="s">
        <v>15</v>
      </c>
      <c r="I8" s="1"/>
    </row>
    <row r="9" spans="2:10" ht="30.75" customHeight="1">
      <c r="B9" s="179"/>
      <c r="C9" s="179" t="s">
        <v>16</v>
      </c>
      <c r="D9" s="179"/>
      <c r="E9" s="179"/>
      <c r="F9" s="179" t="s">
        <v>17</v>
      </c>
      <c r="G9" s="179"/>
      <c r="H9" s="179"/>
      <c r="I9" s="1"/>
    </row>
    <row r="10" spans="2:10" ht="15" customHeight="1">
      <c r="B10" s="179"/>
      <c r="C10" s="8" t="s">
        <v>18</v>
      </c>
      <c r="D10" s="8" t="s">
        <v>19</v>
      </c>
      <c r="E10" s="179" t="s">
        <v>20</v>
      </c>
      <c r="F10" s="179"/>
      <c r="G10" s="179"/>
      <c r="H10" s="179"/>
    </row>
    <row r="11" spans="2:10" ht="15" customHeight="1">
      <c r="B11" s="179"/>
      <c r="C11" s="10" t="s">
        <v>19</v>
      </c>
      <c r="D11" s="10" t="s">
        <v>2</v>
      </c>
      <c r="E11" s="179"/>
      <c r="F11" s="179"/>
      <c r="G11" s="179"/>
      <c r="H11" s="179"/>
    </row>
    <row r="12" spans="2:10" ht="15.75" customHeight="1">
      <c r="B12" s="179"/>
      <c r="C12" s="9" t="s">
        <v>3</v>
      </c>
      <c r="D12" s="9" t="s">
        <v>1</v>
      </c>
      <c r="E12" s="179"/>
      <c r="F12" s="179"/>
      <c r="G12" s="179"/>
      <c r="H12" s="179"/>
    </row>
    <row r="13" spans="2:10" ht="16.5" customHeight="1">
      <c r="B13" s="175" t="s">
        <v>32</v>
      </c>
      <c r="C13" s="175"/>
      <c r="D13" s="175"/>
      <c r="E13" s="175"/>
      <c r="F13" s="175"/>
      <c r="G13" s="175"/>
      <c r="H13" s="175"/>
      <c r="I13" s="1"/>
      <c r="J13" s="2"/>
    </row>
    <row r="14" spans="2:10">
      <c r="B14" s="13" t="s">
        <v>4</v>
      </c>
      <c r="C14" s="17">
        <f>SUM('TST:TRT24'!C13)</f>
        <v>67</v>
      </c>
      <c r="D14" s="17">
        <f>SUM('TST:TRT24'!D13)</f>
        <v>0</v>
      </c>
      <c r="E14" s="17">
        <f>C14+D14</f>
        <v>67</v>
      </c>
      <c r="F14" s="17">
        <f>SUM('TST:TRT24'!F13)</f>
        <v>10</v>
      </c>
      <c r="G14" s="17">
        <f>SUM('TST:TRT24'!G13)</f>
        <v>0</v>
      </c>
      <c r="H14" s="17">
        <f>E14+F14+G14</f>
        <v>77</v>
      </c>
    </row>
    <row r="15" spans="2:10">
      <c r="B15" s="13" t="s">
        <v>5</v>
      </c>
      <c r="C15" s="17">
        <f>SUM('TST:TRT24'!C14)</f>
        <v>3239</v>
      </c>
      <c r="D15" s="17">
        <f>SUM('TST:TRT24'!D14)</f>
        <v>21</v>
      </c>
      <c r="E15" s="17">
        <f t="shared" ref="E15:E17" si="0">C15+D15</f>
        <v>3260</v>
      </c>
      <c r="F15" s="17">
        <f>SUM('TST:TRT24'!F14)</f>
        <v>175</v>
      </c>
      <c r="G15" s="17">
        <f>SUM('TST:TRT24'!G14)</f>
        <v>6</v>
      </c>
      <c r="H15" s="17">
        <f>E15+F15+G15</f>
        <v>3441</v>
      </c>
    </row>
    <row r="16" spans="2:10">
      <c r="B16" s="13" t="s">
        <v>6</v>
      </c>
      <c r="C16" s="17">
        <f>SUM('TST:TRT24'!C15)</f>
        <v>880</v>
      </c>
      <c r="D16" s="17">
        <f>SUM('TST:TRT24'!D15)</f>
        <v>1</v>
      </c>
      <c r="E16" s="17">
        <f t="shared" si="0"/>
        <v>881</v>
      </c>
      <c r="F16" s="17">
        <f>SUM('TST:TRT24'!F15)</f>
        <v>43</v>
      </c>
      <c r="G16" s="17">
        <f>SUM('TST:TRT24'!G15)</f>
        <v>1</v>
      </c>
      <c r="H16" s="17">
        <f>E16+F16+G16</f>
        <v>925</v>
      </c>
    </row>
    <row r="17" spans="2:11">
      <c r="B17" s="13" t="s">
        <v>7</v>
      </c>
      <c r="C17" s="17">
        <f>SUM('TST:TRT24'!C16)</f>
        <v>2409</v>
      </c>
      <c r="D17" s="17">
        <f>SUM('TST:TRT24'!D16)</f>
        <v>6</v>
      </c>
      <c r="E17" s="17">
        <f t="shared" si="0"/>
        <v>2415</v>
      </c>
      <c r="F17" s="17">
        <f>SUM('TST:TRT24'!F16)</f>
        <v>85</v>
      </c>
      <c r="G17" s="17">
        <f>SUM('TST:TRT24'!G16)</f>
        <v>18</v>
      </c>
      <c r="H17" s="17">
        <f>E17+F17+G17</f>
        <v>2518</v>
      </c>
      <c r="J17" s="4"/>
      <c r="K17" s="4"/>
    </row>
    <row r="18" spans="2:11" ht="19.5" customHeight="1">
      <c r="B18" s="19" t="s">
        <v>21</v>
      </c>
      <c r="C18" s="20">
        <f>SUM(C14:C17)</f>
        <v>6595</v>
      </c>
      <c r="D18" s="20">
        <f>SUM(D14:D17)</f>
        <v>28</v>
      </c>
      <c r="E18" s="20">
        <f>C18+D18</f>
        <v>6623</v>
      </c>
      <c r="F18" s="20">
        <f>SUM(F14:F17)</f>
        <v>313</v>
      </c>
      <c r="G18" s="20">
        <f>SUM(G14:G17)</f>
        <v>25</v>
      </c>
      <c r="H18" s="20">
        <f>E18+F18+G18</f>
        <v>6961</v>
      </c>
    </row>
    <row r="19" spans="2:11" ht="16.5" customHeight="1">
      <c r="B19" s="176" t="s">
        <v>33</v>
      </c>
      <c r="C19" s="177"/>
      <c r="D19" s="177"/>
      <c r="E19" s="177"/>
      <c r="F19" s="177"/>
      <c r="G19" s="177"/>
      <c r="H19" s="178"/>
      <c r="I19" s="1"/>
    </row>
    <row r="20" spans="2:11" ht="12.75" customHeight="1">
      <c r="B20" s="14" t="s">
        <v>8</v>
      </c>
      <c r="C20" s="15">
        <f>SUM('TST:TRT24'!C19)</f>
        <v>1389</v>
      </c>
      <c r="D20" s="15">
        <f>SUM('TST:TRT24'!D19)</f>
        <v>1</v>
      </c>
      <c r="E20" s="15">
        <f t="shared" ref="E20:E24" si="1">C20+D20</f>
        <v>1390</v>
      </c>
      <c r="F20" s="12"/>
      <c r="G20" s="15">
        <f>SUM('TST:TRT24'!G19)</f>
        <v>9</v>
      </c>
      <c r="H20" s="15">
        <f t="shared" ref="H20:H26" si="2">E20+G20</f>
        <v>1399</v>
      </c>
    </row>
    <row r="21" spans="2:11" ht="12.75" customHeight="1">
      <c r="B21" s="14" t="s">
        <v>9</v>
      </c>
      <c r="C21" s="15">
        <f>SUM('TST:TRT24'!C20)</f>
        <v>9880</v>
      </c>
      <c r="D21" s="15">
        <f>SUM('TST:TRT24'!D20)</f>
        <v>6</v>
      </c>
      <c r="E21" s="15">
        <f t="shared" si="1"/>
        <v>9886</v>
      </c>
      <c r="F21" s="12"/>
      <c r="G21" s="15">
        <f>SUM('TST:TRT24'!G20)</f>
        <v>137</v>
      </c>
      <c r="H21" s="15">
        <f t="shared" si="2"/>
        <v>10023</v>
      </c>
    </row>
    <row r="22" spans="2:11" ht="12.75" customHeight="1">
      <c r="B22" s="14" t="s">
        <v>10</v>
      </c>
      <c r="C22" s="15">
        <f>SUM('TST:TRT24'!C21)</f>
        <v>7012</v>
      </c>
      <c r="D22" s="15">
        <f>SUM('TST:TRT24'!D21)</f>
        <v>2</v>
      </c>
      <c r="E22" s="15">
        <f t="shared" si="1"/>
        <v>7014</v>
      </c>
      <c r="F22" s="12"/>
      <c r="G22" s="15">
        <f>SUM('TST:TRT24'!G21)</f>
        <v>82</v>
      </c>
      <c r="H22" s="15">
        <f t="shared" si="2"/>
        <v>7096</v>
      </c>
    </row>
    <row r="23" spans="2:11" ht="12.75" customHeight="1">
      <c r="B23" s="14" t="s">
        <v>31</v>
      </c>
      <c r="C23" s="15">
        <f>SUM('TST:TRT24'!C22)</f>
        <v>2710</v>
      </c>
      <c r="D23" s="15">
        <f>SUM('TST:TRT24'!D22)</f>
        <v>0</v>
      </c>
      <c r="E23" s="15">
        <f t="shared" si="1"/>
        <v>2710</v>
      </c>
      <c r="F23" s="12"/>
      <c r="G23" s="15">
        <f>SUM('TST:TRT24'!G22)</f>
        <v>70</v>
      </c>
      <c r="H23" s="15">
        <f t="shared" si="2"/>
        <v>2780</v>
      </c>
    </row>
    <row r="24" spans="2:11" ht="12.75" customHeight="1">
      <c r="B24" s="14" t="s">
        <v>11</v>
      </c>
      <c r="C24" s="15">
        <f>SUM('TST:TRT24'!C23)</f>
        <v>2215</v>
      </c>
      <c r="D24" s="15">
        <f>SUM('TST:TRT24'!D23)</f>
        <v>0</v>
      </c>
      <c r="E24" s="15">
        <f t="shared" si="1"/>
        <v>2215</v>
      </c>
      <c r="F24" s="12"/>
      <c r="G24" s="15">
        <f>SUM('TST:TRT24'!G23)</f>
        <v>93</v>
      </c>
      <c r="H24" s="15">
        <f t="shared" si="2"/>
        <v>2308</v>
      </c>
    </row>
    <row r="25" spans="2:11" ht="12.75" customHeight="1">
      <c r="B25" s="14" t="s">
        <v>12</v>
      </c>
      <c r="C25" s="15">
        <f>SUM('TST:TRT24'!C24)</f>
        <v>833</v>
      </c>
      <c r="D25" s="15">
        <f>SUM('TST:TRT24'!D24)</f>
        <v>0</v>
      </c>
      <c r="E25" s="15">
        <f>C25+D25</f>
        <v>833</v>
      </c>
      <c r="F25" s="12"/>
      <c r="G25" s="15">
        <f>SUM('TST:TRT24'!G24)</f>
        <v>110</v>
      </c>
      <c r="H25" s="15">
        <f t="shared" si="2"/>
        <v>943</v>
      </c>
    </row>
    <row r="26" spans="2:11" ht="19.5" customHeight="1">
      <c r="B26" s="21" t="s">
        <v>22</v>
      </c>
      <c r="C26" s="22">
        <f>SUM(C20:C25)</f>
        <v>24039</v>
      </c>
      <c r="D26" s="22">
        <f>SUM(D20:D25)</f>
        <v>9</v>
      </c>
      <c r="E26" s="22">
        <f>C26+D26</f>
        <v>24048</v>
      </c>
      <c r="F26" s="23"/>
      <c r="G26" s="22">
        <f>SUM(G20:G25)</f>
        <v>501</v>
      </c>
      <c r="H26" s="22">
        <f t="shared" si="2"/>
        <v>24549</v>
      </c>
    </row>
    <row r="27" spans="2:11" ht="21" customHeight="1">
      <c r="B27" s="16" t="s">
        <v>0</v>
      </c>
      <c r="C27" s="24">
        <f>C18+C26</f>
        <v>30634</v>
      </c>
      <c r="D27" s="24">
        <f>D18+D26</f>
        <v>37</v>
      </c>
      <c r="E27" s="24">
        <f>E18+E26</f>
        <v>30671</v>
      </c>
      <c r="F27" s="24">
        <f>F18</f>
        <v>313</v>
      </c>
      <c r="G27" s="24">
        <f>G18+G26</f>
        <v>526</v>
      </c>
      <c r="H27" s="24">
        <f>H18+H26</f>
        <v>31510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67">
        <v>2</v>
      </c>
      <c r="D13" s="83">
        <v>0</v>
      </c>
      <c r="E13" s="51">
        <f>C13+D13</f>
        <v>2</v>
      </c>
      <c r="F13" s="66">
        <v>1</v>
      </c>
      <c r="G13" s="91">
        <v>0</v>
      </c>
      <c r="H13" s="51">
        <f>E13+F13+G13</f>
        <v>3</v>
      </c>
    </row>
    <row r="14" spans="1:13">
      <c r="B14" s="49" t="s">
        <v>5</v>
      </c>
      <c r="C14" s="83">
        <v>82</v>
      </c>
      <c r="D14" s="83">
        <v>0</v>
      </c>
      <c r="E14" s="51">
        <f>C14+D14</f>
        <v>82</v>
      </c>
      <c r="F14" s="66">
        <v>8</v>
      </c>
      <c r="G14" s="66">
        <v>0</v>
      </c>
      <c r="H14" s="51">
        <f t="shared" ref="H14:H15" si="0">E14+F14+G14</f>
        <v>90</v>
      </c>
    </row>
    <row r="15" spans="1:13">
      <c r="B15" s="49" t="s">
        <v>6</v>
      </c>
      <c r="C15" s="83">
        <v>26</v>
      </c>
      <c r="D15" s="83">
        <v>0</v>
      </c>
      <c r="E15" s="51">
        <f>C15+D15</f>
        <v>26</v>
      </c>
      <c r="F15" s="66">
        <v>4</v>
      </c>
      <c r="G15" s="66">
        <v>0</v>
      </c>
      <c r="H15" s="51">
        <f t="shared" si="0"/>
        <v>30</v>
      </c>
    </row>
    <row r="16" spans="1:13">
      <c r="B16" s="49" t="s">
        <v>7</v>
      </c>
      <c r="C16" s="83">
        <v>49</v>
      </c>
      <c r="D16" s="83">
        <v>0</v>
      </c>
      <c r="E16" s="51">
        <f>C16+D16</f>
        <v>49</v>
      </c>
      <c r="F16" s="66">
        <v>16</v>
      </c>
      <c r="G16" s="66">
        <v>0</v>
      </c>
      <c r="H16" s="51">
        <f>E16+F16+G16</f>
        <v>65</v>
      </c>
    </row>
    <row r="17" spans="2:8">
      <c r="B17" s="52" t="s">
        <v>21</v>
      </c>
      <c r="C17" s="53">
        <f>SUM(C13:C16)</f>
        <v>159</v>
      </c>
      <c r="D17" s="53">
        <f>SUM(D13:D16)</f>
        <v>0</v>
      </c>
      <c r="E17" s="53">
        <f>C17+D17</f>
        <v>159</v>
      </c>
      <c r="F17" s="53">
        <f>SUM(F13:F16)</f>
        <v>29</v>
      </c>
      <c r="G17" s="53">
        <f>SUM(G13:G16)</f>
        <v>0</v>
      </c>
      <c r="H17" s="51">
        <f>E17+F17+G17</f>
        <v>188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04">
        <v>20</v>
      </c>
      <c r="D19" s="104">
        <v>1</v>
      </c>
      <c r="E19" s="51">
        <f t="shared" ref="E19:E24" si="1">C19+D19</f>
        <v>21</v>
      </c>
      <c r="F19" s="51"/>
      <c r="G19" s="74">
        <v>0</v>
      </c>
      <c r="H19" s="51">
        <f t="shared" ref="H19:H23" si="2">E19+G19</f>
        <v>21</v>
      </c>
    </row>
    <row r="20" spans="2:8">
      <c r="B20" s="49" t="s">
        <v>9</v>
      </c>
      <c r="C20" s="104">
        <v>264</v>
      </c>
      <c r="D20" s="104">
        <v>0</v>
      </c>
      <c r="E20" s="51">
        <f t="shared" si="1"/>
        <v>264</v>
      </c>
      <c r="F20" s="51"/>
      <c r="G20" s="74">
        <v>7</v>
      </c>
      <c r="H20" s="51">
        <f t="shared" si="2"/>
        <v>271</v>
      </c>
    </row>
    <row r="21" spans="2:8">
      <c r="B21" s="49" t="s">
        <v>10</v>
      </c>
      <c r="C21" s="104">
        <v>315</v>
      </c>
      <c r="D21" s="104">
        <v>0</v>
      </c>
      <c r="E21" s="51">
        <f t="shared" si="1"/>
        <v>315</v>
      </c>
      <c r="F21" s="51"/>
      <c r="G21" s="74">
        <v>4</v>
      </c>
      <c r="H21" s="51">
        <f t="shared" si="2"/>
        <v>319</v>
      </c>
    </row>
    <row r="22" spans="2:8">
      <c r="B22" s="49" t="s">
        <v>37</v>
      </c>
      <c r="C22" s="104">
        <v>39</v>
      </c>
      <c r="D22" s="104">
        <v>0</v>
      </c>
      <c r="E22" s="51">
        <f t="shared" si="1"/>
        <v>39</v>
      </c>
      <c r="F22" s="51"/>
      <c r="G22" s="74">
        <v>1</v>
      </c>
      <c r="H22" s="51">
        <f t="shared" si="2"/>
        <v>40</v>
      </c>
    </row>
    <row r="23" spans="2:8">
      <c r="B23" s="49" t="s">
        <v>11</v>
      </c>
      <c r="C23" s="104">
        <v>15</v>
      </c>
      <c r="D23" s="104">
        <v>0</v>
      </c>
      <c r="E23" s="51">
        <f t="shared" si="1"/>
        <v>15</v>
      </c>
      <c r="F23" s="51"/>
      <c r="G23" s="74">
        <v>0</v>
      </c>
      <c r="H23" s="51">
        <f t="shared" si="2"/>
        <v>15</v>
      </c>
    </row>
    <row r="24" spans="2:8">
      <c r="B24" s="49" t="s">
        <v>12</v>
      </c>
      <c r="C24" s="104">
        <v>0</v>
      </c>
      <c r="D24" s="104">
        <v>0</v>
      </c>
      <c r="E24" s="51">
        <f t="shared" si="1"/>
        <v>0</v>
      </c>
      <c r="F24" s="51"/>
      <c r="G24" s="74">
        <v>0</v>
      </c>
      <c r="H24" s="51">
        <f>E24+G24</f>
        <v>0</v>
      </c>
    </row>
    <row r="25" spans="2:8">
      <c r="B25" s="52" t="s">
        <v>22</v>
      </c>
      <c r="C25" s="53">
        <f>SUM(C19:C24)</f>
        <v>653</v>
      </c>
      <c r="D25" s="53">
        <f>SUM(D19:D24)</f>
        <v>1</v>
      </c>
      <c r="E25" s="53">
        <f>C25+D25</f>
        <v>654</v>
      </c>
      <c r="F25" s="53"/>
      <c r="G25" s="53">
        <f>SUM(G19:G24)</f>
        <v>12</v>
      </c>
      <c r="H25" s="51">
        <f>E25+G25</f>
        <v>666</v>
      </c>
    </row>
    <row r="26" spans="2:8">
      <c r="B26" s="52" t="s">
        <v>0</v>
      </c>
      <c r="C26" s="54">
        <f>C17+C25</f>
        <v>812</v>
      </c>
      <c r="D26" s="54">
        <f>D17+D25</f>
        <v>1</v>
      </c>
      <c r="E26" s="54">
        <f>E17+E25</f>
        <v>813</v>
      </c>
      <c r="F26" s="54"/>
      <c r="G26" s="54">
        <f>G17+G25</f>
        <v>12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86">
        <v>4</v>
      </c>
      <c r="D13" s="86">
        <v>0</v>
      </c>
      <c r="E13" s="51">
        <f>C13+D13</f>
        <v>4</v>
      </c>
      <c r="F13" s="118">
        <v>1</v>
      </c>
      <c r="G13" s="118">
        <v>0</v>
      </c>
      <c r="H13" s="51">
        <f>E13+F13+G13</f>
        <v>5</v>
      </c>
    </row>
    <row r="14" spans="1:13">
      <c r="B14" s="49" t="s">
        <v>5</v>
      </c>
      <c r="C14" s="86">
        <v>182</v>
      </c>
      <c r="D14" s="86">
        <v>0</v>
      </c>
      <c r="E14" s="51">
        <f>C14+D14</f>
        <v>182</v>
      </c>
      <c r="F14" s="118">
        <v>10</v>
      </c>
      <c r="G14" s="118">
        <v>0</v>
      </c>
      <c r="H14" s="51">
        <f t="shared" ref="H14:H15" si="0">E14+F14+G14</f>
        <v>192</v>
      </c>
    </row>
    <row r="15" spans="1:13">
      <c r="B15" s="49" t="s">
        <v>6</v>
      </c>
      <c r="C15" s="86">
        <v>79</v>
      </c>
      <c r="D15" s="86">
        <v>0</v>
      </c>
      <c r="E15" s="51">
        <f>C15+D15</f>
        <v>79</v>
      </c>
      <c r="F15" s="118">
        <v>3</v>
      </c>
      <c r="G15" s="118">
        <v>0</v>
      </c>
      <c r="H15" s="51">
        <f t="shared" si="0"/>
        <v>82</v>
      </c>
    </row>
    <row r="16" spans="1:13">
      <c r="B16" s="49" t="s">
        <v>7</v>
      </c>
      <c r="C16" s="86">
        <v>224</v>
      </c>
      <c r="D16" s="86">
        <v>0</v>
      </c>
      <c r="E16" s="51">
        <f>C16+D16</f>
        <v>224</v>
      </c>
      <c r="F16" s="118">
        <v>2</v>
      </c>
      <c r="G16" s="118">
        <v>0</v>
      </c>
      <c r="H16" s="51">
        <f>E16+F16+G16</f>
        <v>226</v>
      </c>
    </row>
    <row r="17" spans="2:8">
      <c r="B17" s="52" t="s">
        <v>21</v>
      </c>
      <c r="C17" s="53">
        <f>SUM(C13:C16)</f>
        <v>489</v>
      </c>
      <c r="D17" s="53">
        <f>SUM(D13:D16)</f>
        <v>0</v>
      </c>
      <c r="E17" s="53">
        <f>C17+D17</f>
        <v>489</v>
      </c>
      <c r="F17" s="53">
        <f>SUM(F13:F16)</f>
        <v>16</v>
      </c>
      <c r="G17" s="53">
        <f>SUM(G13:G16)</f>
        <v>0</v>
      </c>
      <c r="H17" s="51">
        <f>E17+F17+G17</f>
        <v>505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17">
        <v>319</v>
      </c>
      <c r="D19" s="117">
        <v>0</v>
      </c>
      <c r="E19" s="51">
        <f t="shared" ref="E19:E24" si="1">C19+D19</f>
        <v>319</v>
      </c>
      <c r="F19" s="51"/>
      <c r="G19" s="119">
        <v>1</v>
      </c>
      <c r="H19" s="51">
        <f t="shared" ref="H19:H23" si="2">E19+G19</f>
        <v>320</v>
      </c>
    </row>
    <row r="20" spans="2:8">
      <c r="B20" s="49" t="s">
        <v>9</v>
      </c>
      <c r="C20" s="117">
        <v>291</v>
      </c>
      <c r="D20" s="117">
        <v>0</v>
      </c>
      <c r="E20" s="51">
        <f t="shared" si="1"/>
        <v>291</v>
      </c>
      <c r="F20" s="51"/>
      <c r="G20" s="119">
        <v>0</v>
      </c>
      <c r="H20" s="51">
        <f t="shared" si="2"/>
        <v>291</v>
      </c>
    </row>
    <row r="21" spans="2:8">
      <c r="B21" s="49" t="s">
        <v>10</v>
      </c>
      <c r="C21" s="117">
        <v>408</v>
      </c>
      <c r="D21" s="117">
        <v>0</v>
      </c>
      <c r="E21" s="51">
        <f t="shared" si="1"/>
        <v>408</v>
      </c>
      <c r="F21" s="51"/>
      <c r="G21" s="119">
        <v>0</v>
      </c>
      <c r="H21" s="51">
        <f t="shared" si="2"/>
        <v>408</v>
      </c>
    </row>
    <row r="22" spans="2:8">
      <c r="B22" s="49" t="s">
        <v>37</v>
      </c>
      <c r="C22" s="117">
        <v>111</v>
      </c>
      <c r="D22" s="117">
        <v>0</v>
      </c>
      <c r="E22" s="51">
        <f t="shared" si="1"/>
        <v>111</v>
      </c>
      <c r="F22" s="51"/>
      <c r="G22" s="119">
        <v>0</v>
      </c>
      <c r="H22" s="51">
        <f t="shared" si="2"/>
        <v>111</v>
      </c>
    </row>
    <row r="23" spans="2:8">
      <c r="B23" s="49" t="s">
        <v>11</v>
      </c>
      <c r="C23" s="117">
        <v>151</v>
      </c>
      <c r="D23" s="117">
        <v>0</v>
      </c>
      <c r="E23" s="51">
        <f t="shared" si="1"/>
        <v>151</v>
      </c>
      <c r="F23" s="51"/>
      <c r="G23" s="119">
        <v>4</v>
      </c>
      <c r="H23" s="51">
        <f t="shared" si="2"/>
        <v>155</v>
      </c>
    </row>
    <row r="24" spans="2:8">
      <c r="B24" s="49" t="s">
        <v>12</v>
      </c>
      <c r="C24" s="117">
        <v>12</v>
      </c>
      <c r="D24" s="117">
        <v>0</v>
      </c>
      <c r="E24" s="51">
        <f t="shared" si="1"/>
        <v>12</v>
      </c>
      <c r="F24" s="51"/>
      <c r="G24" s="119">
        <v>0</v>
      </c>
      <c r="H24" s="51">
        <f>E24+G24</f>
        <v>12</v>
      </c>
    </row>
    <row r="25" spans="2:8">
      <c r="B25" s="52" t="s">
        <v>22</v>
      </c>
      <c r="C25" s="53">
        <f>SUM(C19:C24)</f>
        <v>1292</v>
      </c>
      <c r="D25" s="53">
        <f>SUM(D19:D24)</f>
        <v>0</v>
      </c>
      <c r="E25" s="53">
        <f>C25+D25</f>
        <v>1292</v>
      </c>
      <c r="F25" s="53"/>
      <c r="G25" s="53">
        <f>SUM(G19:G24)</f>
        <v>5</v>
      </c>
      <c r="H25" s="51">
        <f>E25+G25</f>
        <v>1297</v>
      </c>
    </row>
    <row r="26" spans="2:8">
      <c r="B26" s="52" t="s">
        <v>0</v>
      </c>
      <c r="C26" s="54">
        <f>C17+C25</f>
        <v>1781</v>
      </c>
      <c r="D26" s="54">
        <f>D17+D25</f>
        <v>0</v>
      </c>
      <c r="E26" s="54">
        <f>E17+E25</f>
        <v>1781</v>
      </c>
      <c r="F26" s="54"/>
      <c r="G26" s="54">
        <f>G17+G25</f>
        <v>5</v>
      </c>
      <c r="H26" s="54">
        <f>H17+H25</f>
        <v>1802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tabSelected="1"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85">
        <v>3</v>
      </c>
      <c r="D13" s="185">
        <v>0</v>
      </c>
      <c r="E13" s="51">
        <f>C13+D13</f>
        <v>3</v>
      </c>
      <c r="F13" s="187">
        <v>1</v>
      </c>
      <c r="G13" s="187">
        <v>0</v>
      </c>
      <c r="H13" s="51">
        <f>E13+F13+G13</f>
        <v>4</v>
      </c>
    </row>
    <row r="14" spans="1:13">
      <c r="B14" s="49" t="s">
        <v>5</v>
      </c>
      <c r="C14" s="185">
        <v>66</v>
      </c>
      <c r="D14" s="185">
        <v>0</v>
      </c>
      <c r="E14" s="51">
        <f>C14+D14</f>
        <v>66</v>
      </c>
      <c r="F14" s="187">
        <v>4</v>
      </c>
      <c r="G14" s="187">
        <v>0</v>
      </c>
      <c r="H14" s="51">
        <f t="shared" ref="H14:H15" si="0">E14+F14+G14</f>
        <v>70</v>
      </c>
    </row>
    <row r="15" spans="1:13">
      <c r="B15" s="49" t="s">
        <v>6</v>
      </c>
      <c r="C15" s="185">
        <v>31</v>
      </c>
      <c r="D15" s="185">
        <v>0</v>
      </c>
      <c r="E15" s="51">
        <f>C15+D15</f>
        <v>31</v>
      </c>
      <c r="F15" s="187">
        <v>0</v>
      </c>
      <c r="G15" s="187">
        <v>1</v>
      </c>
      <c r="H15" s="51">
        <f t="shared" si="0"/>
        <v>32</v>
      </c>
    </row>
    <row r="16" spans="1:13">
      <c r="B16" s="49" t="s">
        <v>7</v>
      </c>
      <c r="C16" s="185">
        <v>57</v>
      </c>
      <c r="D16" s="185">
        <v>0</v>
      </c>
      <c r="E16" s="51">
        <f>C16+D16</f>
        <v>57</v>
      </c>
      <c r="F16" s="187">
        <v>3</v>
      </c>
      <c r="G16" s="187">
        <v>0</v>
      </c>
      <c r="H16" s="51">
        <f>E16+F16+G16</f>
        <v>60</v>
      </c>
    </row>
    <row r="17" spans="2:8">
      <c r="B17" s="52" t="s">
        <v>21</v>
      </c>
      <c r="C17" s="53">
        <f>SUM(C13:C16)</f>
        <v>157</v>
      </c>
      <c r="D17" s="53">
        <f>SUM(D13:D16)</f>
        <v>0</v>
      </c>
      <c r="E17" s="53">
        <f>C17+D17</f>
        <v>157</v>
      </c>
      <c r="F17" s="53">
        <f>SUM(F13:F16)</f>
        <v>8</v>
      </c>
      <c r="G17" s="53">
        <f>SUM(G13:G16)</f>
        <v>1</v>
      </c>
      <c r="H17" s="51">
        <f>E17+F17+G17</f>
        <v>166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86">
        <v>38</v>
      </c>
      <c r="D19" s="186">
        <v>0</v>
      </c>
      <c r="E19" s="51">
        <f t="shared" ref="E19:E24" si="1">C19+D19</f>
        <v>38</v>
      </c>
      <c r="F19" s="51"/>
      <c r="G19" s="188">
        <v>0</v>
      </c>
      <c r="H19" s="51">
        <f t="shared" ref="H19:H23" si="2">E19+G19</f>
        <v>38</v>
      </c>
    </row>
    <row r="20" spans="2:8">
      <c r="B20" s="49" t="s">
        <v>9</v>
      </c>
      <c r="C20" s="186">
        <v>348</v>
      </c>
      <c r="D20" s="186">
        <v>0</v>
      </c>
      <c r="E20" s="51">
        <f t="shared" si="1"/>
        <v>348</v>
      </c>
      <c r="F20" s="51"/>
      <c r="G20" s="188">
        <v>5</v>
      </c>
      <c r="H20" s="51">
        <f t="shared" si="2"/>
        <v>353</v>
      </c>
    </row>
    <row r="21" spans="2:8">
      <c r="B21" s="49" t="s">
        <v>10</v>
      </c>
      <c r="C21" s="186">
        <v>144</v>
      </c>
      <c r="D21" s="186">
        <v>0</v>
      </c>
      <c r="E21" s="51">
        <f t="shared" si="1"/>
        <v>144</v>
      </c>
      <c r="F21" s="51"/>
      <c r="G21" s="188">
        <v>5</v>
      </c>
      <c r="H21" s="51">
        <f t="shared" si="2"/>
        <v>149</v>
      </c>
    </row>
    <row r="22" spans="2:8">
      <c r="B22" s="49" t="s">
        <v>37</v>
      </c>
      <c r="C22" s="186">
        <v>101</v>
      </c>
      <c r="D22" s="186">
        <v>0</v>
      </c>
      <c r="E22" s="51">
        <f t="shared" si="1"/>
        <v>101</v>
      </c>
      <c r="F22" s="51"/>
      <c r="G22" s="188">
        <v>2</v>
      </c>
      <c r="H22" s="51">
        <f t="shared" si="2"/>
        <v>103</v>
      </c>
    </row>
    <row r="23" spans="2:8">
      <c r="B23" s="49" t="s">
        <v>11</v>
      </c>
      <c r="C23" s="186">
        <v>44</v>
      </c>
      <c r="D23" s="186">
        <v>0</v>
      </c>
      <c r="E23" s="51">
        <f t="shared" si="1"/>
        <v>44</v>
      </c>
      <c r="F23" s="51"/>
      <c r="G23" s="188">
        <v>1</v>
      </c>
      <c r="H23" s="51">
        <f t="shared" si="2"/>
        <v>45</v>
      </c>
    </row>
    <row r="24" spans="2:8">
      <c r="B24" s="49" t="s">
        <v>12</v>
      </c>
      <c r="C24" s="186">
        <v>0</v>
      </c>
      <c r="D24" s="186">
        <v>0</v>
      </c>
      <c r="E24" s="51">
        <f t="shared" si="1"/>
        <v>0</v>
      </c>
      <c r="F24" s="51"/>
      <c r="G24" s="188">
        <v>0</v>
      </c>
      <c r="H24" s="51">
        <f>E24+G24</f>
        <v>0</v>
      </c>
    </row>
    <row r="25" spans="2:8">
      <c r="B25" s="52" t="s">
        <v>22</v>
      </c>
      <c r="C25" s="53">
        <f>SUM(C19:C24)</f>
        <v>675</v>
      </c>
      <c r="D25" s="53">
        <f>SUM(D19:D24)</f>
        <v>0</v>
      </c>
      <c r="E25" s="53">
        <f>C25+D25</f>
        <v>675</v>
      </c>
      <c r="F25" s="53"/>
      <c r="G25" s="53">
        <f>SUM(G19:G24)</f>
        <v>13</v>
      </c>
      <c r="H25" s="51">
        <f>E25+G25</f>
        <v>688</v>
      </c>
    </row>
    <row r="26" spans="2:8">
      <c r="B26" s="52" t="s">
        <v>0</v>
      </c>
      <c r="C26" s="54">
        <f>C17+C25</f>
        <v>832</v>
      </c>
      <c r="D26" s="54">
        <f>D17+D25</f>
        <v>0</v>
      </c>
      <c r="E26" s="54">
        <f>E17+E25</f>
        <v>832</v>
      </c>
      <c r="F26" s="54"/>
      <c r="G26" s="54">
        <f>G17+G25</f>
        <v>14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20">
        <v>3</v>
      </c>
      <c r="D13" s="120">
        <v>0</v>
      </c>
      <c r="E13" s="51">
        <f>C13+D13</f>
        <v>3</v>
      </c>
      <c r="F13" s="124">
        <v>0</v>
      </c>
      <c r="G13" s="124">
        <v>0</v>
      </c>
      <c r="H13" s="51">
        <f>E13+F13+G13</f>
        <v>3</v>
      </c>
    </row>
    <row r="14" spans="1:13">
      <c r="B14" s="49" t="s">
        <v>5</v>
      </c>
      <c r="C14" s="120">
        <v>52</v>
      </c>
      <c r="D14" s="120">
        <v>0</v>
      </c>
      <c r="E14" s="51">
        <f>C14+D14</f>
        <v>52</v>
      </c>
      <c r="F14" s="124">
        <v>5</v>
      </c>
      <c r="G14" s="124">
        <v>0</v>
      </c>
      <c r="H14" s="51">
        <f t="shared" ref="H14:H15" si="0">E14+F14+G14</f>
        <v>57</v>
      </c>
    </row>
    <row r="15" spans="1:13">
      <c r="B15" s="49" t="s">
        <v>6</v>
      </c>
      <c r="C15" s="120">
        <v>20</v>
      </c>
      <c r="D15" s="120">
        <v>0</v>
      </c>
      <c r="E15" s="51">
        <f>C15+D15</f>
        <v>20</v>
      </c>
      <c r="F15" s="124">
        <v>2</v>
      </c>
      <c r="G15" s="124">
        <v>0</v>
      </c>
      <c r="H15" s="51">
        <f t="shared" si="0"/>
        <v>22</v>
      </c>
    </row>
    <row r="16" spans="1:13">
      <c r="B16" s="49" t="s">
        <v>7</v>
      </c>
      <c r="C16" s="120">
        <v>29</v>
      </c>
      <c r="D16" s="120">
        <v>0</v>
      </c>
      <c r="E16" s="51">
        <f>C16+D16</f>
        <v>29</v>
      </c>
      <c r="F16" s="124">
        <v>4</v>
      </c>
      <c r="G16" s="124">
        <v>0</v>
      </c>
      <c r="H16" s="51">
        <f>E16+F16+G16</f>
        <v>33</v>
      </c>
    </row>
    <row r="17" spans="2:8">
      <c r="B17" s="52" t="s">
        <v>21</v>
      </c>
      <c r="C17" s="53">
        <f>SUM(C13:C16)</f>
        <v>104</v>
      </c>
      <c r="D17" s="53">
        <f>SUM(D13:D16)</f>
        <v>0</v>
      </c>
      <c r="E17" s="53">
        <f>C17+D17</f>
        <v>104</v>
      </c>
      <c r="F17" s="53">
        <f>SUM(F13:F16)</f>
        <v>11</v>
      </c>
      <c r="G17" s="53">
        <f>SUM(G13:G16)</f>
        <v>0</v>
      </c>
      <c r="H17" s="51">
        <f>E17+F17+G17</f>
        <v>115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22">
        <v>19</v>
      </c>
      <c r="D19" s="122">
        <v>0</v>
      </c>
      <c r="E19" s="51">
        <f t="shared" ref="E19:E24" si="1">C19+D19</f>
        <v>19</v>
      </c>
      <c r="F19" s="51"/>
      <c r="G19" s="125">
        <v>0</v>
      </c>
      <c r="H19" s="51">
        <f t="shared" ref="H19:H23" si="2">E19+G19</f>
        <v>19</v>
      </c>
    </row>
    <row r="20" spans="2:8">
      <c r="B20" s="49" t="s">
        <v>9</v>
      </c>
      <c r="C20" s="122">
        <v>247</v>
      </c>
      <c r="D20" s="122">
        <v>0</v>
      </c>
      <c r="E20" s="51">
        <f t="shared" si="1"/>
        <v>247</v>
      </c>
      <c r="F20" s="51"/>
      <c r="G20" s="125">
        <v>0</v>
      </c>
      <c r="H20" s="51">
        <f t="shared" si="2"/>
        <v>247</v>
      </c>
    </row>
    <row r="21" spans="2:8">
      <c r="B21" s="49" t="s">
        <v>10</v>
      </c>
      <c r="C21" s="122">
        <v>203</v>
      </c>
      <c r="D21" s="122">
        <v>0</v>
      </c>
      <c r="E21" s="51">
        <f t="shared" si="1"/>
        <v>203</v>
      </c>
      <c r="F21" s="51"/>
      <c r="G21" s="125">
        <v>0</v>
      </c>
      <c r="H21" s="51">
        <f t="shared" si="2"/>
        <v>203</v>
      </c>
    </row>
    <row r="22" spans="2:8">
      <c r="B22" s="49" t="s">
        <v>37</v>
      </c>
      <c r="C22" s="122">
        <v>95</v>
      </c>
      <c r="D22" s="122">
        <v>0</v>
      </c>
      <c r="E22" s="51">
        <f t="shared" si="1"/>
        <v>95</v>
      </c>
      <c r="F22" s="51"/>
      <c r="G22" s="125">
        <v>0</v>
      </c>
      <c r="H22" s="51">
        <f t="shared" si="2"/>
        <v>95</v>
      </c>
    </row>
    <row r="23" spans="2:8">
      <c r="B23" s="49" t="s">
        <v>11</v>
      </c>
      <c r="C23" s="122">
        <v>64</v>
      </c>
      <c r="D23" s="122">
        <v>0</v>
      </c>
      <c r="E23" s="51">
        <f t="shared" si="1"/>
        <v>64</v>
      </c>
      <c r="F23" s="51"/>
      <c r="G23" s="125">
        <v>2</v>
      </c>
      <c r="H23" s="51">
        <f t="shared" si="2"/>
        <v>66</v>
      </c>
    </row>
    <row r="24" spans="2:8">
      <c r="B24" s="49" t="s">
        <v>12</v>
      </c>
      <c r="C24" s="122">
        <v>0</v>
      </c>
      <c r="D24" s="122">
        <v>0</v>
      </c>
      <c r="E24" s="51">
        <f t="shared" si="1"/>
        <v>0</v>
      </c>
      <c r="F24" s="51"/>
      <c r="G24" s="125">
        <v>0</v>
      </c>
      <c r="H24" s="51">
        <f>E24+G24</f>
        <v>0</v>
      </c>
    </row>
    <row r="25" spans="2:8">
      <c r="B25" s="52" t="s">
        <v>22</v>
      </c>
      <c r="C25" s="53">
        <f>SUM(C19:C24)</f>
        <v>628</v>
      </c>
      <c r="D25" s="53">
        <f>SUM(D19:D24)</f>
        <v>0</v>
      </c>
      <c r="E25" s="53">
        <f>C25+D25</f>
        <v>628</v>
      </c>
      <c r="F25" s="53"/>
      <c r="G25" s="53">
        <f>SUM(G19:G24)</f>
        <v>2</v>
      </c>
      <c r="H25" s="51">
        <f>E25+G25</f>
        <v>630</v>
      </c>
    </row>
    <row r="26" spans="2:8">
      <c r="B26" s="52" t="s">
        <v>0</v>
      </c>
      <c r="C26" s="54">
        <f>C17+C25</f>
        <v>732</v>
      </c>
      <c r="D26" s="54">
        <f>D17+D25</f>
        <v>0</v>
      </c>
      <c r="E26" s="54">
        <f>E17+E25</f>
        <v>732</v>
      </c>
      <c r="F26" s="54"/>
      <c r="G26" s="54">
        <f>G17+G25</f>
        <v>2</v>
      </c>
      <c r="H26" s="54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 ht="13.5" thickBot="1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 thickBot="1">
      <c r="B13" s="49" t="s">
        <v>4</v>
      </c>
      <c r="C13" s="127">
        <v>3</v>
      </c>
      <c r="D13" s="128">
        <v>0</v>
      </c>
      <c r="E13" s="51">
        <f>C13+D13</f>
        <v>3</v>
      </c>
      <c r="F13" s="136">
        <v>0</v>
      </c>
      <c r="G13" s="133">
        <v>0</v>
      </c>
      <c r="H13" s="51">
        <f>E13+F13+G13</f>
        <v>3</v>
      </c>
    </row>
    <row r="14" spans="1:13" ht="13.5" thickBot="1">
      <c r="B14" s="49" t="s">
        <v>5</v>
      </c>
      <c r="C14" s="126">
        <v>97</v>
      </c>
      <c r="D14" s="129">
        <v>0</v>
      </c>
      <c r="E14" s="51">
        <f>C14+D14</f>
        <v>97</v>
      </c>
      <c r="F14" s="134">
        <v>1</v>
      </c>
      <c r="G14" s="135">
        <v>0</v>
      </c>
      <c r="H14" s="51">
        <f t="shared" ref="H14:H15" si="0">E14+F14+G14</f>
        <v>98</v>
      </c>
    </row>
    <row r="15" spans="1:13" ht="13.5" thickBot="1">
      <c r="B15" s="49" t="s">
        <v>6</v>
      </c>
      <c r="C15" s="126">
        <v>80</v>
      </c>
      <c r="D15" s="129">
        <v>0</v>
      </c>
      <c r="E15" s="51">
        <f>C15+D15</f>
        <v>80</v>
      </c>
      <c r="F15" s="134">
        <v>0</v>
      </c>
      <c r="G15" s="135">
        <v>0</v>
      </c>
      <c r="H15" s="51">
        <f t="shared" si="0"/>
        <v>80</v>
      </c>
    </row>
    <row r="16" spans="1:13" ht="13.5" thickBot="1">
      <c r="B16" s="49" t="s">
        <v>7</v>
      </c>
      <c r="C16" s="126">
        <v>200</v>
      </c>
      <c r="D16" s="129">
        <v>0</v>
      </c>
      <c r="E16" s="51">
        <f>C16+D16</f>
        <v>200</v>
      </c>
      <c r="F16" s="134">
        <v>0</v>
      </c>
      <c r="G16" s="135">
        <v>1</v>
      </c>
      <c r="H16" s="51">
        <f>E16+F16+G16</f>
        <v>201</v>
      </c>
    </row>
    <row r="17" spans="2:8">
      <c r="B17" s="52" t="s">
        <v>21</v>
      </c>
      <c r="C17" s="53">
        <f>SUM(C13:C16)</f>
        <v>380</v>
      </c>
      <c r="D17" s="53">
        <f>SUM(D13:D16)</f>
        <v>0</v>
      </c>
      <c r="E17" s="53">
        <f>C17+D17</f>
        <v>380</v>
      </c>
      <c r="F17" s="53">
        <f>SUM(F13:F16)</f>
        <v>1</v>
      </c>
      <c r="G17" s="53">
        <f>SUM(G13:G16)</f>
        <v>1</v>
      </c>
      <c r="H17" s="51">
        <f>E17+F17+G17</f>
        <v>382</v>
      </c>
    </row>
    <row r="18" spans="2:8" ht="13.5" thickBot="1">
      <c r="B18" s="180" t="s">
        <v>36</v>
      </c>
      <c r="C18" s="180"/>
      <c r="D18" s="180"/>
      <c r="E18" s="180"/>
      <c r="F18" s="180"/>
      <c r="G18" s="180"/>
      <c r="H18" s="180"/>
    </row>
    <row r="19" spans="2:8" ht="13.5" thickBot="1">
      <c r="B19" s="49" t="s">
        <v>8</v>
      </c>
      <c r="C19" s="131">
        <v>8</v>
      </c>
      <c r="D19" s="132">
        <v>0</v>
      </c>
      <c r="E19" s="51">
        <f t="shared" ref="E19:E24" si="1">C19+D19</f>
        <v>8</v>
      </c>
      <c r="F19" s="51"/>
      <c r="G19" s="138">
        <v>0</v>
      </c>
      <c r="H19" s="51">
        <f t="shared" ref="H19:H23" si="2">E19+G19</f>
        <v>8</v>
      </c>
    </row>
    <row r="20" spans="2:8" ht="13.5" thickBot="1">
      <c r="B20" s="49" t="s">
        <v>9</v>
      </c>
      <c r="C20" s="130">
        <v>335</v>
      </c>
      <c r="D20" s="132">
        <v>0</v>
      </c>
      <c r="E20" s="51">
        <f t="shared" si="1"/>
        <v>335</v>
      </c>
      <c r="F20" s="51"/>
      <c r="G20" s="137">
        <v>1</v>
      </c>
      <c r="H20" s="51">
        <f t="shared" si="2"/>
        <v>336</v>
      </c>
    </row>
    <row r="21" spans="2:8" ht="13.5" thickBot="1">
      <c r="B21" s="49" t="s">
        <v>10</v>
      </c>
      <c r="C21" s="130">
        <v>295</v>
      </c>
      <c r="D21" s="132">
        <v>0</v>
      </c>
      <c r="E21" s="51">
        <f t="shared" si="1"/>
        <v>295</v>
      </c>
      <c r="F21" s="51"/>
      <c r="G21" s="137">
        <v>1</v>
      </c>
      <c r="H21" s="51">
        <f t="shared" si="2"/>
        <v>296</v>
      </c>
    </row>
    <row r="22" spans="2:8" ht="13.5" thickBot="1">
      <c r="B22" s="49" t="s">
        <v>37</v>
      </c>
      <c r="C22" s="130">
        <v>65</v>
      </c>
      <c r="D22" s="132">
        <v>0</v>
      </c>
      <c r="E22" s="51">
        <f t="shared" si="1"/>
        <v>65</v>
      </c>
      <c r="F22" s="51"/>
      <c r="G22" s="137">
        <v>0</v>
      </c>
      <c r="H22" s="51">
        <f t="shared" si="2"/>
        <v>65</v>
      </c>
    </row>
    <row r="23" spans="2:8" ht="13.5" thickBot="1">
      <c r="B23" s="49" t="s">
        <v>11</v>
      </c>
      <c r="C23" s="130">
        <v>111</v>
      </c>
      <c r="D23" s="132">
        <v>0</v>
      </c>
      <c r="E23" s="51">
        <f t="shared" si="1"/>
        <v>111</v>
      </c>
      <c r="F23" s="51"/>
      <c r="G23" s="137">
        <v>3</v>
      </c>
      <c r="H23" s="51">
        <f t="shared" si="2"/>
        <v>114</v>
      </c>
    </row>
    <row r="24" spans="2:8" ht="13.5" thickBot="1">
      <c r="B24" s="49" t="s">
        <v>12</v>
      </c>
      <c r="C24" s="130">
        <v>9</v>
      </c>
      <c r="D24" s="132">
        <v>0</v>
      </c>
      <c r="E24" s="51">
        <f t="shared" si="1"/>
        <v>9</v>
      </c>
      <c r="F24" s="51"/>
      <c r="G24" s="137">
        <v>0</v>
      </c>
      <c r="H24" s="51">
        <f>E24+G24</f>
        <v>9</v>
      </c>
    </row>
    <row r="25" spans="2:8">
      <c r="B25" s="52" t="s">
        <v>22</v>
      </c>
      <c r="C25" s="53">
        <f>SUM(C19:C24)</f>
        <v>823</v>
      </c>
      <c r="D25" s="53">
        <f>SUM(D19:D24)</f>
        <v>0</v>
      </c>
      <c r="E25" s="53">
        <f>C25+D25</f>
        <v>823</v>
      </c>
      <c r="F25" s="53"/>
      <c r="G25" s="53">
        <f>SUM(G19:G24)</f>
        <v>5</v>
      </c>
      <c r="H25" s="51">
        <f>E25+G25</f>
        <v>828</v>
      </c>
    </row>
    <row r="26" spans="2:8">
      <c r="B26" s="52" t="s">
        <v>0</v>
      </c>
      <c r="C26" s="54">
        <f>C17+C25</f>
        <v>1203</v>
      </c>
      <c r="D26" s="54">
        <f>D17+D25</f>
        <v>0</v>
      </c>
      <c r="E26" s="54">
        <f>E17+E25</f>
        <v>1203</v>
      </c>
      <c r="F26" s="54"/>
      <c r="G26" s="54">
        <f>G17+G25</f>
        <v>6</v>
      </c>
      <c r="H26" s="54">
        <f>H17+H25</f>
        <v>1210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G19:G24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39">
        <v>3</v>
      </c>
      <c r="D13" s="139">
        <v>0</v>
      </c>
      <c r="E13" s="51">
        <f>C13+D13</f>
        <v>3</v>
      </c>
      <c r="F13" s="141">
        <v>0</v>
      </c>
      <c r="G13" s="141">
        <v>0</v>
      </c>
      <c r="H13" s="51">
        <f>E13+F13+G13</f>
        <v>3</v>
      </c>
    </row>
    <row r="14" spans="1:13">
      <c r="B14" s="49" t="s">
        <v>5</v>
      </c>
      <c r="C14" s="139">
        <v>69</v>
      </c>
      <c r="D14" s="139">
        <v>1</v>
      </c>
      <c r="E14" s="51">
        <f>C14+D14</f>
        <v>70</v>
      </c>
      <c r="F14" s="141">
        <v>4</v>
      </c>
      <c r="G14" s="141">
        <v>0</v>
      </c>
      <c r="H14" s="51">
        <f t="shared" ref="H14:H15" si="0">E14+F14+G14</f>
        <v>74</v>
      </c>
    </row>
    <row r="15" spans="1:13">
      <c r="B15" s="49" t="s">
        <v>6</v>
      </c>
      <c r="C15" s="139">
        <v>10</v>
      </c>
      <c r="D15" s="139">
        <v>0</v>
      </c>
      <c r="E15" s="51">
        <f>C15+D15</f>
        <v>10</v>
      </c>
      <c r="F15" s="141">
        <v>6</v>
      </c>
      <c r="G15" s="141">
        <v>0</v>
      </c>
      <c r="H15" s="51">
        <f t="shared" si="0"/>
        <v>16</v>
      </c>
    </row>
    <row r="16" spans="1:13">
      <c r="B16" s="49" t="s">
        <v>7</v>
      </c>
      <c r="C16" s="139">
        <v>15</v>
      </c>
      <c r="D16" s="139">
        <v>1</v>
      </c>
      <c r="E16" s="51">
        <f>C16+D16</f>
        <v>16</v>
      </c>
      <c r="F16" s="141">
        <v>1</v>
      </c>
      <c r="G16" s="141">
        <v>0</v>
      </c>
      <c r="H16" s="51">
        <f>E16+F16+G16</f>
        <v>17</v>
      </c>
    </row>
    <row r="17" spans="2:8">
      <c r="B17" s="52" t="s">
        <v>21</v>
      </c>
      <c r="C17" s="53">
        <f>SUM(C13:C16)</f>
        <v>97</v>
      </c>
      <c r="D17" s="53">
        <f>SUM(D13:D16)</f>
        <v>2</v>
      </c>
      <c r="E17" s="53">
        <f>C17+D17</f>
        <v>99</v>
      </c>
      <c r="F17" s="53">
        <f>SUM(F13:F16)</f>
        <v>11</v>
      </c>
      <c r="G17" s="53">
        <f>SUM(G13:G16)</f>
        <v>0</v>
      </c>
      <c r="H17" s="51">
        <f>E17+F17+G17</f>
        <v>110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40">
        <v>154</v>
      </c>
      <c r="D19" s="140">
        <v>0</v>
      </c>
      <c r="E19" s="51">
        <f t="shared" ref="E19:E24" si="1">C19+D19</f>
        <v>154</v>
      </c>
      <c r="F19" s="51"/>
      <c r="G19" s="142">
        <v>1</v>
      </c>
      <c r="H19" s="51">
        <f t="shared" ref="H19:H23" si="2">E19+G19</f>
        <v>155</v>
      </c>
    </row>
    <row r="20" spans="2:8">
      <c r="B20" s="49" t="s">
        <v>9</v>
      </c>
      <c r="C20" s="140">
        <v>136</v>
      </c>
      <c r="D20" s="140">
        <v>0</v>
      </c>
      <c r="E20" s="51">
        <f t="shared" si="1"/>
        <v>136</v>
      </c>
      <c r="F20" s="51"/>
      <c r="G20" s="142">
        <v>1</v>
      </c>
      <c r="H20" s="51">
        <f t="shared" si="2"/>
        <v>137</v>
      </c>
    </row>
    <row r="21" spans="2:8">
      <c r="B21" s="49" t="s">
        <v>10</v>
      </c>
      <c r="C21" s="140">
        <v>178</v>
      </c>
      <c r="D21" s="140">
        <v>0</v>
      </c>
      <c r="E21" s="51">
        <f t="shared" si="1"/>
        <v>178</v>
      </c>
      <c r="F21" s="51"/>
      <c r="G21" s="142">
        <v>0</v>
      </c>
      <c r="H21" s="51">
        <f t="shared" si="2"/>
        <v>178</v>
      </c>
    </row>
    <row r="22" spans="2:8">
      <c r="B22" s="49" t="s">
        <v>37</v>
      </c>
      <c r="C22" s="140">
        <v>119</v>
      </c>
      <c r="D22" s="140">
        <v>0</v>
      </c>
      <c r="E22" s="51">
        <f t="shared" si="1"/>
        <v>119</v>
      </c>
      <c r="F22" s="51"/>
      <c r="G22" s="142">
        <v>1</v>
      </c>
      <c r="H22" s="51">
        <f t="shared" si="2"/>
        <v>120</v>
      </c>
    </row>
    <row r="23" spans="2:8">
      <c r="B23" s="49" t="s">
        <v>11</v>
      </c>
      <c r="C23" s="140">
        <v>13</v>
      </c>
      <c r="D23" s="140">
        <v>0</v>
      </c>
      <c r="E23" s="51">
        <f t="shared" si="1"/>
        <v>13</v>
      </c>
      <c r="F23" s="51"/>
      <c r="G23" s="142">
        <v>0</v>
      </c>
      <c r="H23" s="51">
        <f t="shared" si="2"/>
        <v>13</v>
      </c>
    </row>
    <row r="24" spans="2:8">
      <c r="B24" s="49" t="s">
        <v>12</v>
      </c>
      <c r="C24" s="140">
        <v>5</v>
      </c>
      <c r="D24" s="140">
        <v>0</v>
      </c>
      <c r="E24" s="51">
        <f t="shared" si="1"/>
        <v>5</v>
      </c>
      <c r="F24" s="51"/>
      <c r="G24" s="142">
        <v>0</v>
      </c>
      <c r="H24" s="51">
        <f>E24+G24</f>
        <v>5</v>
      </c>
    </row>
    <row r="25" spans="2:8">
      <c r="B25" s="52" t="s">
        <v>22</v>
      </c>
      <c r="C25" s="53">
        <f>SUM(C19:C24)</f>
        <v>605</v>
      </c>
      <c r="D25" s="53">
        <f>SUM(D19:D24)</f>
        <v>0</v>
      </c>
      <c r="E25" s="53">
        <f>C25+D25</f>
        <v>605</v>
      </c>
      <c r="F25" s="53"/>
      <c r="G25" s="53">
        <f>SUM(G19:G24)</f>
        <v>3</v>
      </c>
      <c r="H25" s="51">
        <f>E25+G25</f>
        <v>608</v>
      </c>
    </row>
    <row r="26" spans="2:8">
      <c r="B26" s="52" t="s">
        <v>0</v>
      </c>
      <c r="C26" s="54">
        <f>C17+C25</f>
        <v>702</v>
      </c>
      <c r="D26" s="54">
        <f>D17+D25</f>
        <v>2</v>
      </c>
      <c r="E26" s="54">
        <f>E17+E25</f>
        <v>704</v>
      </c>
      <c r="F26" s="54"/>
      <c r="G26" s="54">
        <f>G17+G25</f>
        <v>3</v>
      </c>
      <c r="H26" s="54">
        <f>H17+H25</f>
        <v>718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92">
        <v>2</v>
      </c>
      <c r="D13" s="96">
        <v>0</v>
      </c>
      <c r="E13" s="51">
        <f>C13+D13</f>
        <v>2</v>
      </c>
      <c r="F13" s="63">
        <v>1</v>
      </c>
      <c r="G13" s="69">
        <v>0</v>
      </c>
      <c r="H13" s="51">
        <f>E13+F13+G13</f>
        <v>3</v>
      </c>
    </row>
    <row r="14" spans="1:13">
      <c r="B14" s="49" t="s">
        <v>5</v>
      </c>
      <c r="C14" s="59">
        <v>53</v>
      </c>
      <c r="D14" s="78">
        <v>1</v>
      </c>
      <c r="E14" s="51">
        <f>C14+D14</f>
        <v>54</v>
      </c>
      <c r="F14" s="88">
        <v>1</v>
      </c>
      <c r="G14" s="58">
        <v>0</v>
      </c>
      <c r="H14" s="51">
        <f t="shared" ref="H14:H15" si="0">E14+F14+G14</f>
        <v>55</v>
      </c>
    </row>
    <row r="15" spans="1:13">
      <c r="B15" s="49" t="s">
        <v>6</v>
      </c>
      <c r="C15" s="59">
        <v>14</v>
      </c>
      <c r="D15" s="78">
        <v>0</v>
      </c>
      <c r="E15" s="51">
        <f>C15+D15</f>
        <v>14</v>
      </c>
      <c r="F15" s="88">
        <v>3</v>
      </c>
      <c r="G15" s="58">
        <v>0</v>
      </c>
      <c r="H15" s="51">
        <f t="shared" si="0"/>
        <v>17</v>
      </c>
    </row>
    <row r="16" spans="1:13">
      <c r="B16" s="49" t="s">
        <v>7</v>
      </c>
      <c r="C16" s="59">
        <v>31</v>
      </c>
      <c r="D16" s="78">
        <v>0</v>
      </c>
      <c r="E16" s="51">
        <f>C16+D16</f>
        <v>31</v>
      </c>
      <c r="F16" s="88">
        <v>2</v>
      </c>
      <c r="G16" s="58">
        <v>0</v>
      </c>
      <c r="H16" s="51">
        <f>E16+F16+G16</f>
        <v>33</v>
      </c>
    </row>
    <row r="17" spans="2:8">
      <c r="B17" s="52" t="s">
        <v>21</v>
      </c>
      <c r="C17" s="53">
        <f>SUM(C13:C16)</f>
        <v>100</v>
      </c>
      <c r="D17" s="53">
        <f>SUM(D13:D16)</f>
        <v>1</v>
      </c>
      <c r="E17" s="53">
        <f>C17+D17</f>
        <v>101</v>
      </c>
      <c r="F17" s="53">
        <f>SUM(F13:F16)</f>
        <v>7</v>
      </c>
      <c r="G17" s="53">
        <f>SUM(G13:G16)</f>
        <v>0</v>
      </c>
      <c r="H17" s="51">
        <f>E17+F17+G17</f>
        <v>108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00">
        <v>11</v>
      </c>
      <c r="D19" s="64">
        <v>0</v>
      </c>
      <c r="E19" s="51">
        <f t="shared" ref="E19:E24" si="1">C19+D19</f>
        <v>11</v>
      </c>
      <c r="F19" s="114"/>
      <c r="G19" s="123">
        <v>1</v>
      </c>
      <c r="H19" s="51">
        <f t="shared" ref="H19:H23" si="2">E19+G19</f>
        <v>12</v>
      </c>
    </row>
    <row r="20" spans="2:8">
      <c r="B20" s="49" t="s">
        <v>9</v>
      </c>
      <c r="C20" s="98">
        <v>293</v>
      </c>
      <c r="D20" s="62">
        <v>6</v>
      </c>
      <c r="E20" s="51">
        <f t="shared" si="1"/>
        <v>299</v>
      </c>
      <c r="F20" s="114"/>
      <c r="G20" s="80">
        <v>0</v>
      </c>
      <c r="H20" s="51">
        <f t="shared" si="2"/>
        <v>299</v>
      </c>
    </row>
    <row r="21" spans="2:8">
      <c r="B21" s="49" t="s">
        <v>10</v>
      </c>
      <c r="C21" s="98">
        <v>154</v>
      </c>
      <c r="D21" s="62">
        <v>2</v>
      </c>
      <c r="E21" s="51">
        <f t="shared" si="1"/>
        <v>156</v>
      </c>
      <c r="F21" s="114"/>
      <c r="G21" s="80">
        <v>5</v>
      </c>
      <c r="H21" s="51">
        <f t="shared" si="2"/>
        <v>161</v>
      </c>
    </row>
    <row r="22" spans="2:8">
      <c r="B22" s="49" t="s">
        <v>37</v>
      </c>
      <c r="C22" s="98">
        <v>10</v>
      </c>
      <c r="D22" s="62">
        <v>0</v>
      </c>
      <c r="E22" s="51">
        <f t="shared" si="1"/>
        <v>10</v>
      </c>
      <c r="F22" s="114"/>
      <c r="G22" s="80">
        <v>0</v>
      </c>
      <c r="H22" s="51">
        <f t="shared" si="2"/>
        <v>10</v>
      </c>
    </row>
    <row r="23" spans="2:8">
      <c r="B23" s="49" t="s">
        <v>11</v>
      </c>
      <c r="C23" s="98">
        <v>18</v>
      </c>
      <c r="D23" s="62">
        <v>0</v>
      </c>
      <c r="E23" s="51">
        <f t="shared" si="1"/>
        <v>18</v>
      </c>
      <c r="F23" s="114"/>
      <c r="G23" s="80">
        <v>0</v>
      </c>
      <c r="H23" s="51">
        <f t="shared" si="2"/>
        <v>18</v>
      </c>
    </row>
    <row r="24" spans="2:8">
      <c r="B24" s="49" t="s">
        <v>12</v>
      </c>
      <c r="C24" s="90">
        <v>0</v>
      </c>
      <c r="D24" s="82">
        <v>0</v>
      </c>
      <c r="E24" s="51">
        <f t="shared" si="1"/>
        <v>0</v>
      </c>
      <c r="F24" s="114"/>
      <c r="G24" s="80">
        <v>0</v>
      </c>
      <c r="H24" s="51">
        <f>E24+G24</f>
        <v>0</v>
      </c>
    </row>
    <row r="25" spans="2:8">
      <c r="B25" s="52" t="s">
        <v>22</v>
      </c>
      <c r="C25" s="53">
        <f>SUM(C19:C24)</f>
        <v>486</v>
      </c>
      <c r="D25" s="53">
        <f>SUM(D19:D24)</f>
        <v>8</v>
      </c>
      <c r="E25" s="53">
        <f>C25+D25</f>
        <v>494</v>
      </c>
      <c r="F25" s="115"/>
      <c r="G25" s="53">
        <f>SUM(G19:G24)</f>
        <v>6</v>
      </c>
      <c r="H25" s="51">
        <f>E25+G25</f>
        <v>500</v>
      </c>
    </row>
    <row r="26" spans="2:8">
      <c r="B26" s="52" t="s">
        <v>0</v>
      </c>
      <c r="C26" s="54">
        <f>C17+C25</f>
        <v>586</v>
      </c>
      <c r="D26" s="54">
        <f>D17+D25</f>
        <v>9</v>
      </c>
      <c r="E26" s="54">
        <f>E17+E25</f>
        <v>595</v>
      </c>
      <c r="F26" s="54"/>
      <c r="G26" s="54">
        <f>G17+G25</f>
        <v>6</v>
      </c>
      <c r="H26" s="54">
        <f>H17+H25</f>
        <v>608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C1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73">
        <v>2</v>
      </c>
      <c r="D13" s="73">
        <v>0</v>
      </c>
      <c r="E13" s="51">
        <f>C13+D13</f>
        <v>2</v>
      </c>
      <c r="F13" s="121">
        <v>1</v>
      </c>
      <c r="G13" s="121">
        <v>0</v>
      </c>
      <c r="H13" s="51">
        <f>E13+F13+G13</f>
        <v>3</v>
      </c>
    </row>
    <row r="14" spans="1:13" ht="15">
      <c r="B14" s="49" t="s">
        <v>5</v>
      </c>
      <c r="C14" s="73">
        <v>285</v>
      </c>
      <c r="D14" s="73">
        <v>0</v>
      </c>
      <c r="E14" s="51">
        <f>C14+D14</f>
        <v>285</v>
      </c>
      <c r="F14" s="121">
        <v>8</v>
      </c>
      <c r="G14" s="121">
        <v>0</v>
      </c>
      <c r="H14" s="51">
        <f t="shared" ref="H14:H15" si="0">E14+F14+G14</f>
        <v>293</v>
      </c>
    </row>
    <row r="15" spans="1:13" ht="15">
      <c r="B15" s="49" t="s">
        <v>6</v>
      </c>
      <c r="C15" s="73">
        <v>43</v>
      </c>
      <c r="D15" s="73">
        <v>0</v>
      </c>
      <c r="E15" s="51">
        <f>C15+D15</f>
        <v>43</v>
      </c>
      <c r="F15" s="121">
        <v>0</v>
      </c>
      <c r="G15" s="121">
        <v>0</v>
      </c>
      <c r="H15" s="51">
        <f t="shared" si="0"/>
        <v>43</v>
      </c>
    </row>
    <row r="16" spans="1:13" ht="15">
      <c r="B16" s="49" t="s">
        <v>7</v>
      </c>
      <c r="C16" s="73">
        <v>200</v>
      </c>
      <c r="D16" s="73">
        <v>0</v>
      </c>
      <c r="E16" s="51">
        <f>C16+D16</f>
        <v>200</v>
      </c>
      <c r="F16" s="121">
        <v>0</v>
      </c>
      <c r="G16" s="121">
        <v>2</v>
      </c>
      <c r="H16" s="51">
        <f>E16+F16+G16</f>
        <v>202</v>
      </c>
    </row>
    <row r="17" spans="2:8">
      <c r="B17" s="52" t="s">
        <v>21</v>
      </c>
      <c r="C17" s="53">
        <f>SUM(C13:C16)</f>
        <v>530</v>
      </c>
      <c r="D17" s="53">
        <f>SUM(D13:D16)</f>
        <v>0</v>
      </c>
      <c r="E17" s="53">
        <f>C17+D17</f>
        <v>530</v>
      </c>
      <c r="F17" s="53">
        <f>SUM(F13:F16)</f>
        <v>9</v>
      </c>
      <c r="G17" s="53">
        <f>SUM(G13:G16)</f>
        <v>2</v>
      </c>
      <c r="H17" s="51">
        <f>E17+F17+G17</f>
        <v>541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 ht="15">
      <c r="B19" s="49" t="s">
        <v>8</v>
      </c>
      <c r="C19" s="77">
        <v>0</v>
      </c>
      <c r="D19" s="77">
        <v>0</v>
      </c>
      <c r="E19" s="51">
        <f t="shared" ref="E19:E24" si="1">C19+D19</f>
        <v>0</v>
      </c>
      <c r="F19" s="51"/>
      <c r="G19" s="71">
        <v>0</v>
      </c>
      <c r="H19" s="51">
        <f t="shared" ref="H19:H23" si="2">E19+G19</f>
        <v>0</v>
      </c>
    </row>
    <row r="20" spans="2:8" ht="15">
      <c r="B20" s="49" t="s">
        <v>9</v>
      </c>
      <c r="C20" s="77">
        <v>978</v>
      </c>
      <c r="D20" s="77">
        <v>0</v>
      </c>
      <c r="E20" s="51">
        <f t="shared" si="1"/>
        <v>978</v>
      </c>
      <c r="F20" s="51"/>
      <c r="G20" s="71">
        <v>26</v>
      </c>
      <c r="H20" s="51">
        <f t="shared" si="2"/>
        <v>1004</v>
      </c>
    </row>
    <row r="21" spans="2:8" ht="15">
      <c r="B21" s="49" t="s">
        <v>10</v>
      </c>
      <c r="C21" s="77">
        <v>498</v>
      </c>
      <c r="D21" s="77">
        <v>0</v>
      </c>
      <c r="E21" s="51">
        <f t="shared" si="1"/>
        <v>498</v>
      </c>
      <c r="F21" s="51"/>
      <c r="G21" s="71">
        <v>9</v>
      </c>
      <c r="H21" s="51">
        <f t="shared" si="2"/>
        <v>507</v>
      </c>
    </row>
    <row r="22" spans="2:8" ht="15">
      <c r="B22" s="49" t="s">
        <v>37</v>
      </c>
      <c r="C22" s="77">
        <v>53</v>
      </c>
      <c r="D22" s="77">
        <v>0</v>
      </c>
      <c r="E22" s="51">
        <f t="shared" si="1"/>
        <v>53</v>
      </c>
      <c r="F22" s="51"/>
      <c r="G22" s="71">
        <v>2</v>
      </c>
      <c r="H22" s="51">
        <f t="shared" si="2"/>
        <v>55</v>
      </c>
    </row>
    <row r="23" spans="2:8" ht="15">
      <c r="B23" s="49" t="s">
        <v>11</v>
      </c>
      <c r="C23" s="77">
        <v>497</v>
      </c>
      <c r="D23" s="77">
        <v>0</v>
      </c>
      <c r="E23" s="51">
        <f t="shared" si="1"/>
        <v>497</v>
      </c>
      <c r="F23" s="51"/>
      <c r="G23" s="71">
        <v>48</v>
      </c>
      <c r="H23" s="51">
        <f t="shared" si="2"/>
        <v>545</v>
      </c>
    </row>
    <row r="24" spans="2:8" ht="15">
      <c r="B24" s="49" t="s">
        <v>12</v>
      </c>
      <c r="C24" s="77">
        <v>117</v>
      </c>
      <c r="D24" s="77">
        <v>0</v>
      </c>
      <c r="E24" s="51">
        <f t="shared" si="1"/>
        <v>117</v>
      </c>
      <c r="F24" s="51"/>
      <c r="G24" s="71">
        <v>88</v>
      </c>
      <c r="H24" s="51">
        <f>E24+G24</f>
        <v>205</v>
      </c>
    </row>
    <row r="25" spans="2:8">
      <c r="B25" s="52" t="s">
        <v>22</v>
      </c>
      <c r="C25" s="53">
        <f>SUM(C19:C24)</f>
        <v>2143</v>
      </c>
      <c r="D25" s="53">
        <f>SUM(D19:D24)</f>
        <v>0</v>
      </c>
      <c r="E25" s="53">
        <f>C25+D25</f>
        <v>2143</v>
      </c>
      <c r="F25" s="53"/>
      <c r="G25" s="53">
        <f>SUM(G19:G24)</f>
        <v>173</v>
      </c>
      <c r="H25" s="51">
        <f>E25+G25</f>
        <v>2316</v>
      </c>
    </row>
    <row r="26" spans="2:8">
      <c r="B26" s="52" t="s">
        <v>0</v>
      </c>
      <c r="C26" s="54">
        <f>C17+C25</f>
        <v>2673</v>
      </c>
      <c r="D26" s="54">
        <f>D17+D25</f>
        <v>0</v>
      </c>
      <c r="E26" s="54">
        <f>E17+E25</f>
        <v>2673</v>
      </c>
      <c r="F26" s="54"/>
      <c r="G26" s="54">
        <f>G17+G25</f>
        <v>175</v>
      </c>
      <c r="H26" s="54">
        <f>H17+H25</f>
        <v>2857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73">
        <v>1</v>
      </c>
      <c r="D13" s="73">
        <v>0</v>
      </c>
      <c r="E13" s="51">
        <f>C13+D13</f>
        <v>1</v>
      </c>
      <c r="F13" s="73">
        <v>1</v>
      </c>
      <c r="G13" s="73">
        <v>0</v>
      </c>
      <c r="H13" s="51">
        <f>E13+F13+G13</f>
        <v>2</v>
      </c>
    </row>
    <row r="14" spans="1:13" ht="15">
      <c r="B14" s="49" t="s">
        <v>5</v>
      </c>
      <c r="C14" s="73">
        <v>35</v>
      </c>
      <c r="D14" s="73">
        <v>1</v>
      </c>
      <c r="E14" s="51">
        <f>C14+D14</f>
        <v>36</v>
      </c>
      <c r="F14" s="73">
        <v>3</v>
      </c>
      <c r="G14" s="73">
        <v>0</v>
      </c>
      <c r="H14" s="51">
        <f t="shared" ref="H14:H15" si="0">E14+F14+G14</f>
        <v>39</v>
      </c>
    </row>
    <row r="15" spans="1:13" ht="15">
      <c r="B15" s="49" t="s">
        <v>6</v>
      </c>
      <c r="C15" s="73">
        <v>10</v>
      </c>
      <c r="D15" s="73">
        <v>0</v>
      </c>
      <c r="E15" s="51">
        <f>C15+D15</f>
        <v>10</v>
      </c>
      <c r="F15" s="73">
        <v>2</v>
      </c>
      <c r="G15" s="73">
        <v>0</v>
      </c>
      <c r="H15" s="51">
        <f t="shared" si="0"/>
        <v>12</v>
      </c>
    </row>
    <row r="16" spans="1:13" ht="15">
      <c r="B16" s="49" t="s">
        <v>7</v>
      </c>
      <c r="C16" s="73">
        <v>15</v>
      </c>
      <c r="D16" s="73">
        <v>0</v>
      </c>
      <c r="E16" s="51">
        <f>C16+D16</f>
        <v>15</v>
      </c>
      <c r="F16" s="73">
        <v>7</v>
      </c>
      <c r="G16" s="73">
        <v>0</v>
      </c>
      <c r="H16" s="51">
        <f>E16+F16+G16</f>
        <v>22</v>
      </c>
    </row>
    <row r="17" spans="2:8">
      <c r="B17" s="52" t="s">
        <v>21</v>
      </c>
      <c r="C17" s="53">
        <f>SUM(C13:C16)</f>
        <v>61</v>
      </c>
      <c r="D17" s="53">
        <f>SUM(D13:D16)</f>
        <v>1</v>
      </c>
      <c r="E17" s="53">
        <f>C17+D17</f>
        <v>62</v>
      </c>
      <c r="F17" s="53">
        <f>SUM(F13:F16)</f>
        <v>13</v>
      </c>
      <c r="G17" s="53">
        <f>SUM(G13:G16)</f>
        <v>0</v>
      </c>
      <c r="H17" s="51">
        <f>E17+F17+G17</f>
        <v>75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 ht="15">
      <c r="B19" s="49" t="s">
        <v>8</v>
      </c>
      <c r="C19" s="73">
        <v>0</v>
      </c>
      <c r="D19" s="73">
        <v>0</v>
      </c>
      <c r="E19" s="51">
        <f t="shared" ref="E19:E24" si="1">C19+D19</f>
        <v>0</v>
      </c>
      <c r="F19" s="51"/>
      <c r="G19" s="73">
        <v>0</v>
      </c>
      <c r="H19" s="51">
        <f t="shared" ref="H19:H23" si="2">E19+G19</f>
        <v>0</v>
      </c>
    </row>
    <row r="20" spans="2:8" ht="15">
      <c r="B20" s="49" t="s">
        <v>9</v>
      </c>
      <c r="C20" s="73">
        <v>0</v>
      </c>
      <c r="D20" s="73">
        <v>0</v>
      </c>
      <c r="E20" s="51">
        <f t="shared" si="1"/>
        <v>0</v>
      </c>
      <c r="F20" s="51"/>
      <c r="G20" s="73">
        <v>0</v>
      </c>
      <c r="H20" s="51">
        <f t="shared" si="2"/>
        <v>0</v>
      </c>
    </row>
    <row r="21" spans="2:8" ht="15">
      <c r="B21" s="49" t="s">
        <v>10</v>
      </c>
      <c r="C21" s="73">
        <v>187</v>
      </c>
      <c r="D21" s="73">
        <v>0</v>
      </c>
      <c r="E21" s="51">
        <f t="shared" si="1"/>
        <v>187</v>
      </c>
      <c r="F21" s="51"/>
      <c r="G21" s="73">
        <v>3</v>
      </c>
      <c r="H21" s="51">
        <f t="shared" si="2"/>
        <v>190</v>
      </c>
    </row>
    <row r="22" spans="2:8" ht="15">
      <c r="B22" s="49" t="s">
        <v>37</v>
      </c>
      <c r="C22" s="73">
        <v>61</v>
      </c>
      <c r="D22" s="73">
        <v>0</v>
      </c>
      <c r="E22" s="51">
        <f t="shared" si="1"/>
        <v>61</v>
      </c>
      <c r="F22" s="51"/>
      <c r="G22" s="73">
        <v>0</v>
      </c>
      <c r="H22" s="51">
        <f t="shared" si="2"/>
        <v>61</v>
      </c>
    </row>
    <row r="23" spans="2:8" ht="15">
      <c r="B23" s="49" t="s">
        <v>11</v>
      </c>
      <c r="C23" s="73">
        <v>38</v>
      </c>
      <c r="D23" s="73">
        <v>0</v>
      </c>
      <c r="E23" s="51">
        <f t="shared" si="1"/>
        <v>38</v>
      </c>
      <c r="F23" s="51"/>
      <c r="G23" s="73">
        <v>1</v>
      </c>
      <c r="H23" s="51">
        <f t="shared" si="2"/>
        <v>39</v>
      </c>
    </row>
    <row r="24" spans="2:8" ht="15">
      <c r="B24" s="49" t="s">
        <v>12</v>
      </c>
      <c r="C24" s="73">
        <v>39</v>
      </c>
      <c r="D24" s="73">
        <v>0</v>
      </c>
      <c r="E24" s="51">
        <f t="shared" si="1"/>
        <v>39</v>
      </c>
      <c r="F24" s="51"/>
      <c r="G24" s="73">
        <v>0</v>
      </c>
      <c r="H24" s="51">
        <f>E24+G24</f>
        <v>39</v>
      </c>
    </row>
    <row r="25" spans="2:8">
      <c r="B25" s="52" t="s">
        <v>22</v>
      </c>
      <c r="C25" s="53">
        <f>SUM(C19:C24)</f>
        <v>325</v>
      </c>
      <c r="D25" s="53">
        <f>SUM(D19:D24)</f>
        <v>0</v>
      </c>
      <c r="E25" s="53">
        <f>C25+D25</f>
        <v>325</v>
      </c>
      <c r="F25" s="53"/>
      <c r="G25" s="53">
        <f>SUM(G19:G24)</f>
        <v>4</v>
      </c>
      <c r="H25" s="51">
        <f>E25+G25</f>
        <v>329</v>
      </c>
    </row>
    <row r="26" spans="2:8">
      <c r="B26" s="52" t="s">
        <v>0</v>
      </c>
      <c r="C26" s="54">
        <f>C17+C25</f>
        <v>386</v>
      </c>
      <c r="D26" s="54">
        <f>D17+D25</f>
        <v>1</v>
      </c>
      <c r="E26" s="54">
        <f>E17+E25</f>
        <v>387</v>
      </c>
      <c r="F26" s="54"/>
      <c r="G26" s="54">
        <f>G17+G25</f>
        <v>4</v>
      </c>
      <c r="H26" s="54">
        <f>H17+H25</f>
        <v>404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44">
        <v>3</v>
      </c>
      <c r="D13" s="144">
        <v>0</v>
      </c>
      <c r="E13" s="51">
        <f>C13+D13</f>
        <v>3</v>
      </c>
      <c r="F13" s="149">
        <v>0</v>
      </c>
      <c r="G13" s="149">
        <v>0</v>
      </c>
      <c r="H13" s="51">
        <f>E13+F13+G13</f>
        <v>3</v>
      </c>
    </row>
    <row r="14" spans="1:13">
      <c r="B14" s="49" t="s">
        <v>5</v>
      </c>
      <c r="C14" s="144">
        <v>46</v>
      </c>
      <c r="D14" s="144">
        <v>2</v>
      </c>
      <c r="E14" s="51">
        <f>C14+D14</f>
        <v>48</v>
      </c>
      <c r="F14" s="149">
        <v>1</v>
      </c>
      <c r="G14" s="149">
        <v>0</v>
      </c>
      <c r="H14" s="51">
        <f t="shared" ref="H14:H15" si="0">E14+F14+G14</f>
        <v>49</v>
      </c>
    </row>
    <row r="15" spans="1:13">
      <c r="B15" s="49" t="s">
        <v>6</v>
      </c>
      <c r="C15" s="144">
        <v>28</v>
      </c>
      <c r="D15" s="144">
        <v>0</v>
      </c>
      <c r="E15" s="51">
        <f>C15+D15</f>
        <v>28</v>
      </c>
      <c r="F15" s="149">
        <v>1</v>
      </c>
      <c r="G15" s="149">
        <v>0</v>
      </c>
      <c r="H15" s="51">
        <f t="shared" si="0"/>
        <v>29</v>
      </c>
    </row>
    <row r="16" spans="1:13">
      <c r="B16" s="49" t="s">
        <v>7</v>
      </c>
      <c r="C16" s="144">
        <v>12</v>
      </c>
      <c r="D16" s="144">
        <v>0</v>
      </c>
      <c r="E16" s="51">
        <f>C16+D16</f>
        <v>12</v>
      </c>
      <c r="F16" s="149">
        <v>0</v>
      </c>
      <c r="G16" s="149">
        <v>0</v>
      </c>
      <c r="H16" s="51">
        <f>E16+F16+G16</f>
        <v>12</v>
      </c>
    </row>
    <row r="17" spans="2:8">
      <c r="B17" s="52" t="s">
        <v>21</v>
      </c>
      <c r="C17" s="53">
        <f>SUM(C13:C16)</f>
        <v>89</v>
      </c>
      <c r="D17" s="53">
        <f>SUM(D13:D16)</f>
        <v>2</v>
      </c>
      <c r="E17" s="53">
        <f>C17+D17</f>
        <v>91</v>
      </c>
      <c r="F17" s="53">
        <f>SUM(F13:F16)</f>
        <v>2</v>
      </c>
      <c r="G17" s="53">
        <f>SUM(G13:G16)</f>
        <v>0</v>
      </c>
      <c r="H17" s="51">
        <f>E17+F17+G17</f>
        <v>93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48">
        <v>4</v>
      </c>
      <c r="D19" s="148">
        <v>0</v>
      </c>
      <c r="E19" s="51">
        <f t="shared" ref="E19:E24" si="1">C19+D19</f>
        <v>4</v>
      </c>
      <c r="F19" s="51"/>
      <c r="G19" s="50">
        <v>0</v>
      </c>
      <c r="H19" s="51">
        <f t="shared" ref="H19:H23" si="2">E19+G19</f>
        <v>4</v>
      </c>
    </row>
    <row r="20" spans="2:8">
      <c r="B20" s="49" t="s">
        <v>9</v>
      </c>
      <c r="C20" s="148">
        <v>231</v>
      </c>
      <c r="D20" s="148">
        <v>0</v>
      </c>
      <c r="E20" s="51">
        <f t="shared" si="1"/>
        <v>231</v>
      </c>
      <c r="F20" s="51"/>
      <c r="G20" s="113">
        <v>0</v>
      </c>
      <c r="H20" s="51">
        <f t="shared" si="2"/>
        <v>231</v>
      </c>
    </row>
    <row r="21" spans="2:8">
      <c r="B21" s="49" t="s">
        <v>10</v>
      </c>
      <c r="C21" s="148">
        <v>175</v>
      </c>
      <c r="D21" s="148">
        <v>0</v>
      </c>
      <c r="E21" s="51">
        <f t="shared" si="1"/>
        <v>175</v>
      </c>
      <c r="F21" s="51"/>
      <c r="G21" s="113">
        <v>0</v>
      </c>
      <c r="H21" s="51">
        <f t="shared" si="2"/>
        <v>175</v>
      </c>
    </row>
    <row r="22" spans="2:8">
      <c r="B22" s="49" t="s">
        <v>37</v>
      </c>
      <c r="C22" s="148">
        <v>39</v>
      </c>
      <c r="D22" s="148">
        <v>0</v>
      </c>
      <c r="E22" s="51">
        <f t="shared" si="1"/>
        <v>39</v>
      </c>
      <c r="F22" s="51"/>
      <c r="G22" s="113">
        <v>0</v>
      </c>
      <c r="H22" s="51">
        <f t="shared" si="2"/>
        <v>39</v>
      </c>
    </row>
    <row r="23" spans="2:8">
      <c r="B23" s="49" t="s">
        <v>11</v>
      </c>
      <c r="C23" s="148">
        <v>13</v>
      </c>
      <c r="D23" s="148">
        <v>0</v>
      </c>
      <c r="E23" s="51">
        <f t="shared" si="1"/>
        <v>13</v>
      </c>
      <c r="F23" s="51"/>
      <c r="G23" s="113">
        <v>0</v>
      </c>
      <c r="H23" s="51">
        <f t="shared" si="2"/>
        <v>13</v>
      </c>
    </row>
    <row r="24" spans="2:8">
      <c r="B24" s="49" t="s">
        <v>12</v>
      </c>
      <c r="C24" s="148">
        <v>0</v>
      </c>
      <c r="D24" s="148">
        <v>0</v>
      </c>
      <c r="E24" s="51">
        <f t="shared" si="1"/>
        <v>0</v>
      </c>
      <c r="F24" s="51"/>
      <c r="G24" s="113">
        <v>0</v>
      </c>
      <c r="H24" s="51">
        <f>E24+G24</f>
        <v>0</v>
      </c>
    </row>
    <row r="25" spans="2:8">
      <c r="B25" s="52" t="s">
        <v>22</v>
      </c>
      <c r="C25" s="53">
        <f>SUM(C19:C24)</f>
        <v>462</v>
      </c>
      <c r="D25" s="53">
        <f>SUM(D19:D24)</f>
        <v>0</v>
      </c>
      <c r="E25" s="53">
        <f>C25+D25</f>
        <v>462</v>
      </c>
      <c r="F25" s="53"/>
      <c r="G25" s="53">
        <f>SUM(G19:G24)</f>
        <v>0</v>
      </c>
      <c r="H25" s="51">
        <f>E25+G25</f>
        <v>462</v>
      </c>
    </row>
    <row r="26" spans="2:8">
      <c r="B26" s="52" t="s">
        <v>0</v>
      </c>
      <c r="C26" s="54">
        <f>C17+C25</f>
        <v>551</v>
      </c>
      <c r="D26" s="54">
        <f>D17+D25</f>
        <v>2</v>
      </c>
      <c r="E26" s="54">
        <f>E17+E25</f>
        <v>553</v>
      </c>
      <c r="F26" s="54"/>
      <c r="G26" s="54">
        <f>G17+G25</f>
        <v>0</v>
      </c>
      <c r="H26" s="54">
        <f>H17+H25</f>
        <v>555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40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65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93">
        <v>3</v>
      </c>
      <c r="D13" s="93">
        <v>0</v>
      </c>
      <c r="E13" s="51">
        <f>C13+D13</f>
        <v>3</v>
      </c>
      <c r="F13" s="108">
        <v>1</v>
      </c>
      <c r="G13" s="108">
        <v>0</v>
      </c>
      <c r="H13" s="51">
        <f>E13+F13+G13</f>
        <v>4</v>
      </c>
    </row>
    <row r="14" spans="1:13">
      <c r="B14" s="49" t="s">
        <v>5</v>
      </c>
      <c r="C14" s="93">
        <v>266</v>
      </c>
      <c r="D14" s="93">
        <v>0</v>
      </c>
      <c r="E14" s="51">
        <f>C14+D14</f>
        <v>266</v>
      </c>
      <c r="F14" s="108">
        <v>34</v>
      </c>
      <c r="G14" s="108">
        <v>4</v>
      </c>
      <c r="H14" s="51">
        <f t="shared" ref="H14:H15" si="0">E14+F14+G14</f>
        <v>304</v>
      </c>
    </row>
    <row r="15" spans="1:13">
      <c r="B15" s="49" t="s">
        <v>6</v>
      </c>
      <c r="C15" s="93">
        <v>39</v>
      </c>
      <c r="D15" s="93">
        <v>0</v>
      </c>
      <c r="E15" s="51">
        <f>C15+D15</f>
        <v>39</v>
      </c>
      <c r="F15" s="108">
        <v>2</v>
      </c>
      <c r="G15" s="108">
        <v>0</v>
      </c>
      <c r="H15" s="51">
        <f t="shared" si="0"/>
        <v>41</v>
      </c>
    </row>
    <row r="16" spans="1:13">
      <c r="B16" s="49" t="s">
        <v>7</v>
      </c>
      <c r="C16" s="93">
        <v>81</v>
      </c>
      <c r="D16" s="93">
        <v>0</v>
      </c>
      <c r="E16" s="51">
        <f>C16+D16</f>
        <v>81</v>
      </c>
      <c r="F16" s="108">
        <v>12</v>
      </c>
      <c r="G16" s="108">
        <v>4</v>
      </c>
      <c r="H16" s="51">
        <f>E16+F16+G16</f>
        <v>97</v>
      </c>
    </row>
    <row r="17" spans="2:8">
      <c r="B17" s="52" t="s">
        <v>21</v>
      </c>
      <c r="C17" s="53">
        <f>SUM(C13:C16)</f>
        <v>389</v>
      </c>
      <c r="D17" s="53">
        <f>SUM(D13:D16)</f>
        <v>0</v>
      </c>
      <c r="E17" s="53">
        <f>C17+D17</f>
        <v>389</v>
      </c>
      <c r="F17" s="53">
        <f>SUM(F13:F16)</f>
        <v>49</v>
      </c>
      <c r="G17" s="53">
        <f>SUM(G13:G16)</f>
        <v>8</v>
      </c>
      <c r="H17" s="51">
        <f>E17+F17+G17</f>
        <v>446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07">
        <v>185</v>
      </c>
      <c r="D19" s="107">
        <v>0</v>
      </c>
      <c r="E19" s="51">
        <f t="shared" ref="E19:E24" si="1">C19+D19</f>
        <v>185</v>
      </c>
      <c r="F19" s="51"/>
      <c r="G19" s="109">
        <v>6</v>
      </c>
      <c r="H19" s="51">
        <f t="shared" ref="H19:H23" si="2">E19+G19</f>
        <v>191</v>
      </c>
    </row>
    <row r="20" spans="2:8">
      <c r="B20" s="49" t="s">
        <v>9</v>
      </c>
      <c r="C20" s="107">
        <v>475</v>
      </c>
      <c r="D20" s="107">
        <v>0</v>
      </c>
      <c r="E20" s="51">
        <f t="shared" si="1"/>
        <v>475</v>
      </c>
      <c r="F20" s="51"/>
      <c r="G20" s="109">
        <v>16</v>
      </c>
      <c r="H20" s="51">
        <f t="shared" si="2"/>
        <v>491</v>
      </c>
    </row>
    <row r="21" spans="2:8">
      <c r="B21" s="49" t="s">
        <v>10</v>
      </c>
      <c r="C21" s="107">
        <v>496</v>
      </c>
      <c r="D21" s="107">
        <v>0</v>
      </c>
      <c r="E21" s="51">
        <f t="shared" si="1"/>
        <v>496</v>
      </c>
      <c r="F21" s="51"/>
      <c r="G21" s="109">
        <v>21</v>
      </c>
      <c r="H21" s="51">
        <f t="shared" si="2"/>
        <v>517</v>
      </c>
    </row>
    <row r="22" spans="2:8">
      <c r="B22" s="49" t="s">
        <v>37</v>
      </c>
      <c r="C22" s="107">
        <v>384</v>
      </c>
      <c r="D22" s="107">
        <v>0</v>
      </c>
      <c r="E22" s="51">
        <f t="shared" si="1"/>
        <v>384</v>
      </c>
      <c r="F22" s="51"/>
      <c r="G22" s="109">
        <v>25</v>
      </c>
      <c r="H22" s="51">
        <f t="shared" si="2"/>
        <v>409</v>
      </c>
    </row>
    <row r="23" spans="2:8">
      <c r="B23" s="49" t="s">
        <v>11</v>
      </c>
      <c r="C23" s="107">
        <v>165</v>
      </c>
      <c r="D23" s="107">
        <v>0</v>
      </c>
      <c r="E23" s="51">
        <f t="shared" si="1"/>
        <v>165</v>
      </c>
      <c r="F23" s="51"/>
      <c r="G23" s="109">
        <v>14</v>
      </c>
      <c r="H23" s="51">
        <f t="shared" si="2"/>
        <v>179</v>
      </c>
    </row>
    <row r="24" spans="2:8">
      <c r="B24" s="49" t="s">
        <v>12</v>
      </c>
      <c r="C24" s="107">
        <v>0</v>
      </c>
      <c r="D24" s="107">
        <v>0</v>
      </c>
      <c r="E24" s="51">
        <f t="shared" si="1"/>
        <v>0</v>
      </c>
      <c r="F24" s="51"/>
      <c r="G24" s="109">
        <v>0</v>
      </c>
      <c r="H24" s="51">
        <f>E24+G24</f>
        <v>0</v>
      </c>
    </row>
    <row r="25" spans="2:8">
      <c r="B25" s="52" t="s">
        <v>22</v>
      </c>
      <c r="C25" s="53">
        <f>SUM(C19:C24)</f>
        <v>1705</v>
      </c>
      <c r="D25" s="53">
        <f>SUM(D19:D24)</f>
        <v>0</v>
      </c>
      <c r="E25" s="53">
        <f>C25+D25</f>
        <v>1705</v>
      </c>
      <c r="F25" s="53"/>
      <c r="G25" s="53">
        <f>SUM(G19:G24)</f>
        <v>82</v>
      </c>
      <c r="H25" s="51">
        <f>E25+G25</f>
        <v>1787</v>
      </c>
    </row>
    <row r="26" spans="2:8">
      <c r="B26" s="52" t="s">
        <v>0</v>
      </c>
      <c r="C26" s="54">
        <f>C17+C25</f>
        <v>2094</v>
      </c>
      <c r="D26" s="54">
        <f>D17+D25</f>
        <v>0</v>
      </c>
      <c r="E26" s="54">
        <f>E17+E25</f>
        <v>2094</v>
      </c>
      <c r="F26" s="54"/>
      <c r="G26" s="54">
        <f>G17+G25</f>
        <v>90</v>
      </c>
      <c r="H26" s="54">
        <f>H17+H25</f>
        <v>2233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50">
        <v>3</v>
      </c>
      <c r="D13" s="150">
        <v>0</v>
      </c>
      <c r="E13" s="51">
        <f>C13+D13</f>
        <v>3</v>
      </c>
      <c r="F13" s="152">
        <v>1</v>
      </c>
      <c r="G13" s="152">
        <v>0</v>
      </c>
      <c r="H13" s="51">
        <f>E13+F13+G13</f>
        <v>4</v>
      </c>
    </row>
    <row r="14" spans="1:13">
      <c r="B14" s="49" t="s">
        <v>5</v>
      </c>
      <c r="C14" s="150">
        <v>97</v>
      </c>
      <c r="D14" s="150">
        <v>0</v>
      </c>
      <c r="E14" s="51">
        <f>C14+D14</f>
        <v>97</v>
      </c>
      <c r="F14" s="152">
        <v>1</v>
      </c>
      <c r="G14" s="152">
        <v>0</v>
      </c>
      <c r="H14" s="51">
        <f t="shared" ref="H14:H15" si="0">E14+F14+G14</f>
        <v>98</v>
      </c>
    </row>
    <row r="15" spans="1:13">
      <c r="B15" s="49" t="s">
        <v>6</v>
      </c>
      <c r="C15" s="150">
        <v>18</v>
      </c>
      <c r="D15" s="150">
        <v>0</v>
      </c>
      <c r="E15" s="51">
        <f>C15+D15</f>
        <v>18</v>
      </c>
      <c r="F15" s="152">
        <v>0</v>
      </c>
      <c r="G15" s="152">
        <v>0</v>
      </c>
      <c r="H15" s="51">
        <f t="shared" si="0"/>
        <v>18</v>
      </c>
    </row>
    <row r="16" spans="1:13">
      <c r="B16" s="49" t="s">
        <v>7</v>
      </c>
      <c r="C16" s="150">
        <v>61</v>
      </c>
      <c r="D16" s="150">
        <v>0</v>
      </c>
      <c r="E16" s="51">
        <f>C16+D16</f>
        <v>61</v>
      </c>
      <c r="F16" s="152">
        <v>0</v>
      </c>
      <c r="G16" s="152">
        <v>0</v>
      </c>
      <c r="H16" s="51">
        <f>E16+F16+G16</f>
        <v>61</v>
      </c>
    </row>
    <row r="17" spans="2:8">
      <c r="B17" s="52" t="s">
        <v>21</v>
      </c>
      <c r="C17" s="53">
        <f>SUM(C13:C16)</f>
        <v>179</v>
      </c>
      <c r="D17" s="53">
        <f>SUM(D13:D16)</f>
        <v>0</v>
      </c>
      <c r="E17" s="53">
        <f>C17+D17</f>
        <v>179</v>
      </c>
      <c r="F17" s="53">
        <f>SUM(F13:F16)</f>
        <v>2</v>
      </c>
      <c r="G17" s="53">
        <f>SUM(G13:G16)</f>
        <v>0</v>
      </c>
      <c r="H17" s="51">
        <f>E17+F17+G17</f>
        <v>181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51">
        <v>52</v>
      </c>
      <c r="D19" s="151">
        <v>0</v>
      </c>
      <c r="E19" s="51">
        <f t="shared" ref="E19:E24" si="1">C19+D19</f>
        <v>52</v>
      </c>
      <c r="F19" s="51"/>
      <c r="G19" s="154">
        <v>0</v>
      </c>
      <c r="H19" s="51">
        <f t="shared" ref="H19:H23" si="2">E19+G19</f>
        <v>52</v>
      </c>
    </row>
    <row r="20" spans="2:8">
      <c r="B20" s="49" t="s">
        <v>9</v>
      </c>
      <c r="C20" s="151">
        <v>216</v>
      </c>
      <c r="D20" s="151">
        <v>0</v>
      </c>
      <c r="E20" s="51">
        <f t="shared" si="1"/>
        <v>216</v>
      </c>
      <c r="F20" s="51"/>
      <c r="G20" s="154">
        <v>1</v>
      </c>
      <c r="H20" s="51">
        <f t="shared" si="2"/>
        <v>217</v>
      </c>
    </row>
    <row r="21" spans="2:8">
      <c r="B21" s="49" t="s">
        <v>10</v>
      </c>
      <c r="C21" s="151">
        <v>235</v>
      </c>
      <c r="D21" s="151">
        <v>0</v>
      </c>
      <c r="E21" s="51">
        <f t="shared" si="1"/>
        <v>235</v>
      </c>
      <c r="F21" s="51"/>
      <c r="G21" s="154">
        <v>0</v>
      </c>
      <c r="H21" s="51">
        <f t="shared" si="2"/>
        <v>235</v>
      </c>
    </row>
    <row r="22" spans="2:8">
      <c r="B22" s="49" t="s">
        <v>37</v>
      </c>
      <c r="C22" s="151">
        <v>74</v>
      </c>
      <c r="D22" s="151">
        <v>0</v>
      </c>
      <c r="E22" s="51">
        <f t="shared" si="1"/>
        <v>74</v>
      </c>
      <c r="F22" s="51"/>
      <c r="G22" s="154">
        <v>0</v>
      </c>
      <c r="H22" s="51">
        <f t="shared" si="2"/>
        <v>74</v>
      </c>
    </row>
    <row r="23" spans="2:8">
      <c r="B23" s="49" t="s">
        <v>11</v>
      </c>
      <c r="C23" s="151">
        <v>117</v>
      </c>
      <c r="D23" s="151">
        <v>0</v>
      </c>
      <c r="E23" s="51">
        <f t="shared" si="1"/>
        <v>117</v>
      </c>
      <c r="F23" s="51"/>
      <c r="G23" s="154">
        <v>2</v>
      </c>
      <c r="H23" s="51">
        <f t="shared" si="2"/>
        <v>119</v>
      </c>
    </row>
    <row r="24" spans="2:8">
      <c r="B24" s="49" t="s">
        <v>12</v>
      </c>
      <c r="C24" s="151">
        <v>0</v>
      </c>
      <c r="D24" s="151">
        <v>0</v>
      </c>
      <c r="E24" s="51">
        <f t="shared" si="1"/>
        <v>0</v>
      </c>
      <c r="F24" s="51"/>
      <c r="G24" s="154">
        <v>0</v>
      </c>
      <c r="H24" s="51">
        <f>E24+G24</f>
        <v>0</v>
      </c>
    </row>
    <row r="25" spans="2:8">
      <c r="B25" s="52" t="s">
        <v>22</v>
      </c>
      <c r="C25" s="53">
        <f>SUM(C19:C24)</f>
        <v>694</v>
      </c>
      <c r="D25" s="53">
        <f>SUM(D19:D24)</f>
        <v>0</v>
      </c>
      <c r="E25" s="53">
        <f>C25+D25</f>
        <v>694</v>
      </c>
      <c r="F25" s="53"/>
      <c r="G25" s="53">
        <f>SUM(G19:G24)</f>
        <v>3</v>
      </c>
      <c r="H25" s="51">
        <f>E25+G25</f>
        <v>697</v>
      </c>
    </row>
    <row r="26" spans="2:8">
      <c r="B26" s="52" t="s">
        <v>0</v>
      </c>
      <c r="C26" s="54">
        <f>C17+C25</f>
        <v>873</v>
      </c>
      <c r="D26" s="54">
        <f>D17+D25</f>
        <v>0</v>
      </c>
      <c r="E26" s="54">
        <f>E17+E25</f>
        <v>873</v>
      </c>
      <c r="F26" s="54"/>
      <c r="G26" s="54">
        <f>G17+G25</f>
        <v>3</v>
      </c>
      <c r="H26" s="54">
        <f>H17+H25</f>
        <v>878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55">
        <v>2</v>
      </c>
      <c r="D13" s="155">
        <v>0</v>
      </c>
      <c r="E13" s="51">
        <f>C13+D13</f>
        <v>2</v>
      </c>
      <c r="F13" s="157">
        <v>0</v>
      </c>
      <c r="G13" s="157">
        <v>0</v>
      </c>
      <c r="H13" s="51">
        <f>E13+F13+G13</f>
        <v>2</v>
      </c>
    </row>
    <row r="14" spans="1:13">
      <c r="B14" s="49" t="s">
        <v>5</v>
      </c>
      <c r="C14" s="155">
        <v>47</v>
      </c>
      <c r="D14" s="155">
        <v>0</v>
      </c>
      <c r="E14" s="51">
        <f>C14+D14</f>
        <v>47</v>
      </c>
      <c r="F14" s="157">
        <v>2</v>
      </c>
      <c r="G14" s="157">
        <v>0</v>
      </c>
      <c r="H14" s="51">
        <f t="shared" ref="H14:H15" si="0">E14+F14+G14</f>
        <v>49</v>
      </c>
    </row>
    <row r="15" spans="1:13">
      <c r="B15" s="49" t="s">
        <v>6</v>
      </c>
      <c r="C15" s="155">
        <v>14</v>
      </c>
      <c r="D15" s="155">
        <v>0</v>
      </c>
      <c r="E15" s="51">
        <f>C15+D15</f>
        <v>14</v>
      </c>
      <c r="F15" s="157">
        <v>3</v>
      </c>
      <c r="G15" s="157">
        <v>0</v>
      </c>
      <c r="H15" s="51">
        <f t="shared" si="0"/>
        <v>17</v>
      </c>
    </row>
    <row r="16" spans="1:13">
      <c r="B16" s="49" t="s">
        <v>7</v>
      </c>
      <c r="C16" s="155">
        <v>17</v>
      </c>
      <c r="D16" s="155">
        <v>0</v>
      </c>
      <c r="E16" s="51">
        <f>C16+D16</f>
        <v>17</v>
      </c>
      <c r="F16" s="157">
        <v>0</v>
      </c>
      <c r="G16" s="157">
        <v>0</v>
      </c>
      <c r="H16" s="51">
        <f>E16+F16+G16</f>
        <v>17</v>
      </c>
    </row>
    <row r="17" spans="2:8">
      <c r="B17" s="52" t="s">
        <v>21</v>
      </c>
      <c r="C17" s="53">
        <f>SUM(C13:C16)</f>
        <v>80</v>
      </c>
      <c r="D17" s="53">
        <f>SUM(D13:D16)</f>
        <v>0</v>
      </c>
      <c r="E17" s="53">
        <f>C17+D17</f>
        <v>80</v>
      </c>
      <c r="F17" s="53">
        <f>SUM(F13:F16)</f>
        <v>5</v>
      </c>
      <c r="G17" s="53">
        <f>SUM(G13:G16)</f>
        <v>0</v>
      </c>
      <c r="H17" s="51">
        <f>E17+F17+G17</f>
        <v>85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56">
        <v>0</v>
      </c>
      <c r="D19" s="156">
        <v>0</v>
      </c>
      <c r="E19" s="51">
        <f t="shared" ref="E19:E24" si="1">C19+D19</f>
        <v>0</v>
      </c>
      <c r="F19" s="51"/>
      <c r="G19" s="158">
        <v>0</v>
      </c>
      <c r="H19" s="51">
        <f t="shared" ref="H19:H23" si="2">E19+G19</f>
        <v>0</v>
      </c>
    </row>
    <row r="20" spans="2:8">
      <c r="B20" s="49" t="s">
        <v>9</v>
      </c>
      <c r="C20" s="156">
        <v>108</v>
      </c>
      <c r="D20" s="156">
        <v>0</v>
      </c>
      <c r="E20" s="51">
        <f t="shared" si="1"/>
        <v>108</v>
      </c>
      <c r="F20" s="51"/>
      <c r="G20" s="158">
        <v>2</v>
      </c>
      <c r="H20" s="51">
        <f t="shared" si="2"/>
        <v>110</v>
      </c>
    </row>
    <row r="21" spans="2:8">
      <c r="B21" s="49" t="s">
        <v>10</v>
      </c>
      <c r="C21" s="156">
        <v>108</v>
      </c>
      <c r="D21" s="156">
        <v>0</v>
      </c>
      <c r="E21" s="51">
        <f t="shared" si="1"/>
        <v>108</v>
      </c>
      <c r="F21" s="51"/>
      <c r="G21" s="158">
        <v>0</v>
      </c>
      <c r="H21" s="51">
        <f t="shared" si="2"/>
        <v>108</v>
      </c>
    </row>
    <row r="22" spans="2:8">
      <c r="B22" s="49" t="s">
        <v>37</v>
      </c>
      <c r="C22" s="156">
        <v>55</v>
      </c>
      <c r="D22" s="156">
        <v>0</v>
      </c>
      <c r="E22" s="51">
        <f t="shared" si="1"/>
        <v>55</v>
      </c>
      <c r="F22" s="51"/>
      <c r="G22" s="158">
        <v>0</v>
      </c>
      <c r="H22" s="51">
        <f t="shared" si="2"/>
        <v>55</v>
      </c>
    </row>
    <row r="23" spans="2:8">
      <c r="B23" s="49" t="s">
        <v>11</v>
      </c>
      <c r="C23" s="156">
        <v>101</v>
      </c>
      <c r="D23" s="156">
        <v>0</v>
      </c>
      <c r="E23" s="51">
        <f t="shared" si="1"/>
        <v>101</v>
      </c>
      <c r="F23" s="51"/>
      <c r="G23" s="158">
        <v>0</v>
      </c>
      <c r="H23" s="51">
        <f t="shared" si="2"/>
        <v>101</v>
      </c>
    </row>
    <row r="24" spans="2:8">
      <c r="B24" s="49" t="s">
        <v>12</v>
      </c>
      <c r="C24" s="156">
        <v>0</v>
      </c>
      <c r="D24" s="156">
        <v>0</v>
      </c>
      <c r="E24" s="51">
        <f t="shared" si="1"/>
        <v>0</v>
      </c>
      <c r="F24" s="51"/>
      <c r="G24" s="158">
        <v>0</v>
      </c>
      <c r="H24" s="51">
        <f>E24+G24</f>
        <v>0</v>
      </c>
    </row>
    <row r="25" spans="2:8">
      <c r="B25" s="52" t="s">
        <v>22</v>
      </c>
      <c r="C25" s="53">
        <f>SUM(C19:C24)</f>
        <v>372</v>
      </c>
      <c r="D25" s="53">
        <f>SUM(D19:D24)</f>
        <v>0</v>
      </c>
      <c r="E25" s="53">
        <f>C25+D25</f>
        <v>372</v>
      </c>
      <c r="F25" s="53"/>
      <c r="G25" s="53">
        <f>SUM(G19:G24)</f>
        <v>2</v>
      </c>
      <c r="H25" s="51">
        <f>E25+G25</f>
        <v>374</v>
      </c>
    </row>
    <row r="26" spans="2:8">
      <c r="B26" s="52" t="s">
        <v>0</v>
      </c>
      <c r="C26" s="54">
        <f>C17+C25</f>
        <v>452</v>
      </c>
      <c r="D26" s="54">
        <f>D17+D25</f>
        <v>0</v>
      </c>
      <c r="E26" s="54">
        <f>E17+E25</f>
        <v>452</v>
      </c>
      <c r="F26" s="54"/>
      <c r="G26" s="54">
        <f>G17+G25</f>
        <v>2</v>
      </c>
      <c r="H26" s="54">
        <f>H17+H25</f>
        <v>459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45">
        <v>3</v>
      </c>
      <c r="D13" s="145">
        <v>0</v>
      </c>
      <c r="E13" s="51">
        <f>C13+D13</f>
        <v>3</v>
      </c>
      <c r="F13" s="143">
        <v>0</v>
      </c>
      <c r="G13" s="143">
        <v>0</v>
      </c>
      <c r="H13" s="51">
        <f>E13+F13+G13</f>
        <v>3</v>
      </c>
    </row>
    <row r="14" spans="1:13">
      <c r="B14" s="49" t="s">
        <v>5</v>
      </c>
      <c r="C14" s="145">
        <v>33</v>
      </c>
      <c r="D14" s="145">
        <v>0</v>
      </c>
      <c r="E14" s="51">
        <f>C14+D14</f>
        <v>33</v>
      </c>
      <c r="F14" s="143">
        <v>1</v>
      </c>
      <c r="G14" s="143">
        <v>0</v>
      </c>
      <c r="H14" s="51">
        <f t="shared" ref="H14:H15" si="0">E14+F14+G14</f>
        <v>34</v>
      </c>
    </row>
    <row r="15" spans="1:13">
      <c r="B15" s="49" t="s">
        <v>6</v>
      </c>
      <c r="C15" s="145">
        <v>14</v>
      </c>
      <c r="D15" s="145">
        <v>0</v>
      </c>
      <c r="E15" s="51">
        <f>C15+D15</f>
        <v>14</v>
      </c>
      <c r="F15" s="143">
        <v>0</v>
      </c>
      <c r="G15" s="143">
        <v>0</v>
      </c>
      <c r="H15" s="51">
        <f t="shared" si="0"/>
        <v>14</v>
      </c>
    </row>
    <row r="16" spans="1:13">
      <c r="B16" s="49" t="s">
        <v>7</v>
      </c>
      <c r="C16" s="145">
        <v>15</v>
      </c>
      <c r="D16" s="145">
        <v>0</v>
      </c>
      <c r="E16" s="51">
        <f>C16+D16</f>
        <v>15</v>
      </c>
      <c r="F16" s="143">
        <v>2</v>
      </c>
      <c r="G16" s="143">
        <v>0</v>
      </c>
      <c r="H16" s="51">
        <f>E16+F16+G16</f>
        <v>17</v>
      </c>
    </row>
    <row r="17" spans="2:8">
      <c r="B17" s="52" t="s">
        <v>21</v>
      </c>
      <c r="C17" s="53">
        <f>SUM(C13:C16)</f>
        <v>65</v>
      </c>
      <c r="D17" s="53">
        <f>SUM(D13:D16)</f>
        <v>0</v>
      </c>
      <c r="E17" s="53">
        <f>C17+D17</f>
        <v>65</v>
      </c>
      <c r="F17" s="115">
        <v>3</v>
      </c>
      <c r="G17" s="115">
        <v>0</v>
      </c>
      <c r="H17" s="115">
        <f>E17+F17+G17</f>
        <v>68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46">
        <v>0</v>
      </c>
      <c r="D19" s="146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146">
        <v>94</v>
      </c>
      <c r="D20" s="146">
        <v>0</v>
      </c>
      <c r="E20" s="51">
        <f t="shared" si="1"/>
        <v>94</v>
      </c>
      <c r="F20" s="51"/>
      <c r="G20" s="113">
        <v>0</v>
      </c>
      <c r="H20" s="51">
        <f t="shared" si="2"/>
        <v>94</v>
      </c>
    </row>
    <row r="21" spans="2:8">
      <c r="B21" s="49" t="s">
        <v>10</v>
      </c>
      <c r="C21" s="146">
        <v>52</v>
      </c>
      <c r="D21" s="146">
        <v>0</v>
      </c>
      <c r="E21" s="51">
        <f t="shared" si="1"/>
        <v>52</v>
      </c>
      <c r="F21" s="51"/>
      <c r="G21" s="113">
        <v>0</v>
      </c>
      <c r="H21" s="51">
        <f t="shared" si="2"/>
        <v>52</v>
      </c>
    </row>
    <row r="22" spans="2:8">
      <c r="B22" s="49" t="s">
        <v>37</v>
      </c>
      <c r="C22" s="146">
        <v>61</v>
      </c>
      <c r="D22" s="146">
        <v>0</v>
      </c>
      <c r="E22" s="51">
        <f t="shared" si="1"/>
        <v>61</v>
      </c>
      <c r="F22" s="51"/>
      <c r="G22" s="113">
        <v>0</v>
      </c>
      <c r="H22" s="51">
        <f t="shared" si="2"/>
        <v>61</v>
      </c>
    </row>
    <row r="23" spans="2:8">
      <c r="B23" s="49" t="s">
        <v>11</v>
      </c>
      <c r="C23" s="146">
        <v>35</v>
      </c>
      <c r="D23" s="146">
        <v>0</v>
      </c>
      <c r="E23" s="51">
        <f t="shared" si="1"/>
        <v>35</v>
      </c>
      <c r="F23" s="51"/>
      <c r="G23" s="113">
        <v>0</v>
      </c>
      <c r="H23" s="51">
        <f t="shared" si="2"/>
        <v>35</v>
      </c>
    </row>
    <row r="24" spans="2:8">
      <c r="B24" s="49" t="s">
        <v>12</v>
      </c>
      <c r="C24" s="146">
        <v>10</v>
      </c>
      <c r="D24" s="146">
        <v>0</v>
      </c>
      <c r="E24" s="51">
        <f t="shared" si="1"/>
        <v>10</v>
      </c>
      <c r="F24" s="51"/>
      <c r="G24" s="113">
        <v>0</v>
      </c>
      <c r="H24" s="51">
        <f>E24+G24</f>
        <v>10</v>
      </c>
    </row>
    <row r="25" spans="2:8">
      <c r="B25" s="52" t="s">
        <v>22</v>
      </c>
      <c r="C25" s="147">
        <v>252</v>
      </c>
      <c r="D25" s="147">
        <v>0</v>
      </c>
      <c r="E25" s="53">
        <f>C25+D25</f>
        <v>252</v>
      </c>
      <c r="F25" s="53"/>
      <c r="G25" s="53">
        <f>SUM(G19:G24)</f>
        <v>0</v>
      </c>
      <c r="H25" s="51">
        <f>E25+G25</f>
        <v>252</v>
      </c>
    </row>
    <row r="26" spans="2:8">
      <c r="B26" s="52" t="s">
        <v>0</v>
      </c>
      <c r="C26" s="54">
        <f>C17+C25</f>
        <v>317</v>
      </c>
      <c r="D26" s="54">
        <f>D17+D25</f>
        <v>0</v>
      </c>
      <c r="E26" s="54">
        <f>E17+E25</f>
        <v>317</v>
      </c>
      <c r="F26" s="54"/>
      <c r="G26" s="54">
        <f>G17+G25</f>
        <v>0</v>
      </c>
      <c r="H26" s="54">
        <f>H17+H25</f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60">
        <v>2</v>
      </c>
      <c r="D13" s="160">
        <v>0</v>
      </c>
      <c r="E13" s="51">
        <f>C13+D13</f>
        <v>2</v>
      </c>
      <c r="F13" s="162">
        <v>0</v>
      </c>
      <c r="G13" s="162">
        <v>0</v>
      </c>
      <c r="H13" s="51">
        <f>E13+F13+G13</f>
        <v>2</v>
      </c>
    </row>
    <row r="14" spans="1:13">
      <c r="B14" s="49" t="s">
        <v>5</v>
      </c>
      <c r="C14" s="160">
        <v>30</v>
      </c>
      <c r="D14" s="160">
        <v>1</v>
      </c>
      <c r="E14" s="51">
        <f>C14+D14</f>
        <v>31</v>
      </c>
      <c r="F14" s="162">
        <v>9</v>
      </c>
      <c r="G14" s="162">
        <v>0</v>
      </c>
      <c r="H14" s="51">
        <f t="shared" ref="H14:H15" si="0">E14+F14+G14</f>
        <v>40</v>
      </c>
    </row>
    <row r="15" spans="1:13">
      <c r="B15" s="49" t="s">
        <v>6</v>
      </c>
      <c r="C15" s="160">
        <v>19</v>
      </c>
      <c r="D15" s="160">
        <v>1</v>
      </c>
      <c r="E15" s="51">
        <f>C15+D15</f>
        <v>20</v>
      </c>
      <c r="F15" s="162">
        <v>4</v>
      </c>
      <c r="G15" s="162">
        <v>0</v>
      </c>
      <c r="H15" s="51">
        <f t="shared" si="0"/>
        <v>24</v>
      </c>
    </row>
    <row r="16" spans="1:13">
      <c r="B16" s="49" t="s">
        <v>7</v>
      </c>
      <c r="C16" s="160">
        <v>11</v>
      </c>
      <c r="D16" s="160">
        <v>2</v>
      </c>
      <c r="E16" s="51">
        <f>C16+D16</f>
        <v>13</v>
      </c>
      <c r="F16" s="162">
        <v>2</v>
      </c>
      <c r="G16" s="162">
        <v>0</v>
      </c>
      <c r="H16" s="51">
        <f>E16+F16+G16</f>
        <v>15</v>
      </c>
    </row>
    <row r="17" spans="2:8">
      <c r="B17" s="52" t="s">
        <v>21</v>
      </c>
      <c r="C17" s="53">
        <f>SUM(C13:C16)</f>
        <v>62</v>
      </c>
      <c r="D17" s="53">
        <f>SUM(D13:D16)</f>
        <v>4</v>
      </c>
      <c r="E17" s="53">
        <f>C17+D17</f>
        <v>66</v>
      </c>
      <c r="F17" s="53">
        <f>SUM(F13:F16)</f>
        <v>15</v>
      </c>
      <c r="G17" s="53">
        <f>SUM(G13:G16)</f>
        <v>0</v>
      </c>
      <c r="H17" s="51">
        <f>E17+F17+G17</f>
        <v>81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61">
        <v>18</v>
      </c>
      <c r="D19" s="161">
        <v>0</v>
      </c>
      <c r="E19" s="51">
        <f t="shared" ref="E19:E24" si="1">C19+D19</f>
        <v>18</v>
      </c>
      <c r="F19" s="51"/>
      <c r="G19" s="164">
        <v>0</v>
      </c>
      <c r="H19" s="51">
        <f t="shared" ref="H19:H23" si="2">E19+G19</f>
        <v>18</v>
      </c>
    </row>
    <row r="20" spans="2:8">
      <c r="B20" s="49" t="s">
        <v>9</v>
      </c>
      <c r="C20" s="161">
        <v>136</v>
      </c>
      <c r="D20" s="161">
        <v>0</v>
      </c>
      <c r="E20" s="51">
        <f t="shared" si="1"/>
        <v>136</v>
      </c>
      <c r="F20" s="51"/>
      <c r="G20" s="164">
        <v>2</v>
      </c>
      <c r="H20" s="51">
        <f t="shared" si="2"/>
        <v>138</v>
      </c>
    </row>
    <row r="21" spans="2:8">
      <c r="B21" s="49" t="s">
        <v>10</v>
      </c>
      <c r="C21" s="161">
        <v>109</v>
      </c>
      <c r="D21" s="161">
        <v>0</v>
      </c>
      <c r="E21" s="51">
        <f t="shared" si="1"/>
        <v>109</v>
      </c>
      <c r="F21" s="51"/>
      <c r="G21" s="164">
        <v>0</v>
      </c>
      <c r="H21" s="51">
        <f t="shared" si="2"/>
        <v>109</v>
      </c>
    </row>
    <row r="22" spans="2:8">
      <c r="B22" s="49" t="s">
        <v>37</v>
      </c>
      <c r="C22" s="161">
        <v>8</v>
      </c>
      <c r="D22" s="161">
        <v>0</v>
      </c>
      <c r="E22" s="51">
        <f t="shared" si="1"/>
        <v>8</v>
      </c>
      <c r="F22" s="51"/>
      <c r="G22" s="164">
        <v>0</v>
      </c>
      <c r="H22" s="51">
        <f t="shared" si="2"/>
        <v>8</v>
      </c>
    </row>
    <row r="23" spans="2:8">
      <c r="B23" s="49" t="s">
        <v>11</v>
      </c>
      <c r="C23" s="161">
        <v>27</v>
      </c>
      <c r="D23" s="161">
        <v>0</v>
      </c>
      <c r="E23" s="51">
        <f t="shared" si="1"/>
        <v>27</v>
      </c>
      <c r="F23" s="51"/>
      <c r="G23" s="164">
        <v>0</v>
      </c>
      <c r="H23" s="51">
        <f t="shared" si="2"/>
        <v>27</v>
      </c>
    </row>
    <row r="24" spans="2:8">
      <c r="B24" s="49" t="s">
        <v>12</v>
      </c>
      <c r="C24" s="161">
        <v>0</v>
      </c>
      <c r="D24" s="161">
        <v>0</v>
      </c>
      <c r="E24" s="51">
        <f t="shared" si="1"/>
        <v>0</v>
      </c>
      <c r="F24" s="51"/>
      <c r="G24" s="164">
        <v>0</v>
      </c>
      <c r="H24" s="51">
        <f>E24+G24</f>
        <v>0</v>
      </c>
    </row>
    <row r="25" spans="2:8">
      <c r="B25" s="52" t="s">
        <v>22</v>
      </c>
      <c r="C25" s="53">
        <f>SUM(C19:C24)</f>
        <v>298</v>
      </c>
      <c r="D25" s="53">
        <f>SUM(D19:D24)</f>
        <v>0</v>
      </c>
      <c r="E25" s="53">
        <f>C25+D25</f>
        <v>298</v>
      </c>
      <c r="F25" s="53"/>
      <c r="G25" s="53">
        <f>SUM(G19:G24)</f>
        <v>2</v>
      </c>
      <c r="H25" s="51">
        <f>E25+G25</f>
        <v>300</v>
      </c>
    </row>
    <row r="26" spans="2:8">
      <c r="B26" s="52" t="s">
        <v>0</v>
      </c>
      <c r="C26" s="54">
        <f>C17+C25</f>
        <v>360</v>
      </c>
      <c r="D26" s="54">
        <f>D17+D25</f>
        <v>4</v>
      </c>
      <c r="E26" s="54">
        <f>E17+E25</f>
        <v>364</v>
      </c>
      <c r="F26" s="54"/>
      <c r="G26" s="54">
        <f>G17+G25</f>
        <v>2</v>
      </c>
      <c r="H26" s="54">
        <f>H17+H25</f>
        <v>381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65">
        <v>2</v>
      </c>
      <c r="D13" s="165">
        <v>0</v>
      </c>
      <c r="E13" s="51">
        <f>C13+D13</f>
        <v>2</v>
      </c>
      <c r="F13" s="167">
        <v>0</v>
      </c>
      <c r="G13" s="167">
        <v>0</v>
      </c>
      <c r="H13" s="51">
        <f>E13+F13+G13</f>
        <v>2</v>
      </c>
    </row>
    <row r="14" spans="1:13">
      <c r="B14" s="49" t="s">
        <v>5</v>
      </c>
      <c r="C14" s="165">
        <v>26</v>
      </c>
      <c r="D14" s="165">
        <v>0</v>
      </c>
      <c r="E14" s="51">
        <f>C14+D14</f>
        <v>26</v>
      </c>
      <c r="F14" s="167">
        <v>2</v>
      </c>
      <c r="G14" s="167">
        <v>0</v>
      </c>
      <c r="H14" s="51">
        <f t="shared" ref="H14:H15" si="0">E14+F14+G14</f>
        <v>28</v>
      </c>
    </row>
    <row r="15" spans="1:13">
      <c r="B15" s="49" t="s">
        <v>6</v>
      </c>
      <c r="C15" s="165">
        <v>8</v>
      </c>
      <c r="D15" s="165">
        <v>0</v>
      </c>
      <c r="E15" s="51">
        <f>C15+D15</f>
        <v>8</v>
      </c>
      <c r="F15" s="167">
        <v>0</v>
      </c>
      <c r="G15" s="167">
        <v>0</v>
      </c>
      <c r="H15" s="51">
        <f t="shared" si="0"/>
        <v>8</v>
      </c>
    </row>
    <row r="16" spans="1:13">
      <c r="B16" s="49" t="s">
        <v>7</v>
      </c>
      <c r="C16" s="165">
        <v>20</v>
      </c>
      <c r="D16" s="165">
        <v>0</v>
      </c>
      <c r="E16" s="51">
        <f>C16+D16</f>
        <v>20</v>
      </c>
      <c r="F16" s="167">
        <v>2</v>
      </c>
      <c r="G16" s="167">
        <v>0</v>
      </c>
      <c r="H16" s="51">
        <f>E16+F16+G16</f>
        <v>22</v>
      </c>
    </row>
    <row r="17" spans="2:8">
      <c r="B17" s="52" t="s">
        <v>21</v>
      </c>
      <c r="C17" s="53">
        <f>SUM(C13:C16)</f>
        <v>56</v>
      </c>
      <c r="D17" s="53">
        <f>SUM(D13:D16)</f>
        <v>0</v>
      </c>
      <c r="E17" s="53">
        <f>C17+D17</f>
        <v>56</v>
      </c>
      <c r="F17" s="53">
        <f>SUM(F13:F16)</f>
        <v>4</v>
      </c>
      <c r="G17" s="53">
        <f>SUM(G13:G16)</f>
        <v>0</v>
      </c>
      <c r="H17" s="51">
        <f>E17+F17+G17</f>
        <v>60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66">
        <v>0</v>
      </c>
      <c r="D19" s="166">
        <v>0</v>
      </c>
      <c r="E19" s="51">
        <f t="shared" ref="E19:E24" si="1">C19+D19</f>
        <v>0</v>
      </c>
      <c r="F19" s="51"/>
      <c r="G19" s="168">
        <v>0</v>
      </c>
      <c r="H19" s="51">
        <f t="shared" ref="H19:H23" si="2">E19+G19</f>
        <v>0</v>
      </c>
    </row>
    <row r="20" spans="2:8">
      <c r="B20" s="49" t="s">
        <v>9</v>
      </c>
      <c r="C20" s="166">
        <v>0</v>
      </c>
      <c r="D20" s="166">
        <v>0</v>
      </c>
      <c r="E20" s="51">
        <f t="shared" si="1"/>
        <v>0</v>
      </c>
      <c r="F20" s="51"/>
      <c r="G20" s="168">
        <v>0</v>
      </c>
      <c r="H20" s="51">
        <f t="shared" si="2"/>
        <v>0</v>
      </c>
    </row>
    <row r="21" spans="2:8">
      <c r="B21" s="49" t="s">
        <v>10</v>
      </c>
      <c r="C21" s="166">
        <v>154</v>
      </c>
      <c r="D21" s="166">
        <v>0</v>
      </c>
      <c r="E21" s="51">
        <f t="shared" si="1"/>
        <v>154</v>
      </c>
      <c r="F21" s="51"/>
      <c r="G21" s="168">
        <v>1</v>
      </c>
      <c r="H21" s="51">
        <f t="shared" si="2"/>
        <v>155</v>
      </c>
    </row>
    <row r="22" spans="2:8">
      <c r="B22" s="49" t="s">
        <v>37</v>
      </c>
      <c r="C22" s="166">
        <v>0</v>
      </c>
      <c r="D22" s="166">
        <v>0</v>
      </c>
      <c r="E22" s="51">
        <f t="shared" si="1"/>
        <v>0</v>
      </c>
      <c r="F22" s="51"/>
      <c r="G22" s="168">
        <v>0</v>
      </c>
      <c r="H22" s="51">
        <f t="shared" si="2"/>
        <v>0</v>
      </c>
    </row>
    <row r="23" spans="2:8">
      <c r="B23" s="49" t="s">
        <v>11</v>
      </c>
      <c r="C23" s="166">
        <v>13</v>
      </c>
      <c r="D23" s="166">
        <v>0</v>
      </c>
      <c r="E23" s="51">
        <f t="shared" si="1"/>
        <v>13</v>
      </c>
      <c r="F23" s="51"/>
      <c r="G23" s="168">
        <v>0</v>
      </c>
      <c r="H23" s="51">
        <f t="shared" si="2"/>
        <v>13</v>
      </c>
    </row>
    <row r="24" spans="2:8">
      <c r="B24" s="49" t="s">
        <v>12</v>
      </c>
      <c r="C24" s="166">
        <v>67</v>
      </c>
      <c r="D24" s="166">
        <v>0</v>
      </c>
      <c r="E24" s="51">
        <f t="shared" si="1"/>
        <v>67</v>
      </c>
      <c r="F24" s="51"/>
      <c r="G24" s="168">
        <v>1</v>
      </c>
      <c r="H24" s="51">
        <f>E24+G24</f>
        <v>68</v>
      </c>
    </row>
    <row r="25" spans="2:8">
      <c r="B25" s="52" t="s">
        <v>22</v>
      </c>
      <c r="C25" s="53">
        <f>SUM(C19:C24)</f>
        <v>234</v>
      </c>
      <c r="D25" s="53">
        <f>SUM(D19:D24)</f>
        <v>0</v>
      </c>
      <c r="E25" s="53">
        <f>C25+D25</f>
        <v>234</v>
      </c>
      <c r="F25" s="53"/>
      <c r="G25" s="53">
        <f>SUM(G19:G24)</f>
        <v>2</v>
      </c>
      <c r="H25" s="51">
        <f>E25+G25</f>
        <v>236</v>
      </c>
    </row>
    <row r="26" spans="2:8">
      <c r="B26" s="52" t="s">
        <v>0</v>
      </c>
      <c r="C26" s="54">
        <f>C17+C25</f>
        <v>290</v>
      </c>
      <c r="D26" s="54">
        <f>D17+D25</f>
        <v>0</v>
      </c>
      <c r="E26" s="54">
        <f>E17+E25</f>
        <v>290</v>
      </c>
      <c r="F26" s="54"/>
      <c r="G26" s="54">
        <f>G17+G25</f>
        <v>2</v>
      </c>
      <c r="H26" s="54">
        <f>H17+H25</f>
        <v>296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53">
        <v>3</v>
      </c>
      <c r="D13" s="153">
        <v>0</v>
      </c>
      <c r="E13" s="51">
        <f>C13+D13</f>
        <v>3</v>
      </c>
      <c r="F13" s="159">
        <v>0</v>
      </c>
      <c r="G13" s="159">
        <v>0</v>
      </c>
      <c r="H13" s="51">
        <f>E13+F13+G13</f>
        <v>3</v>
      </c>
    </row>
    <row r="14" spans="1:13">
      <c r="B14" s="49" t="s">
        <v>5</v>
      </c>
      <c r="C14" s="153">
        <v>59</v>
      </c>
      <c r="D14" s="153">
        <v>0</v>
      </c>
      <c r="E14" s="51">
        <f>C14+D14</f>
        <v>59</v>
      </c>
      <c r="F14" s="159">
        <v>0</v>
      </c>
      <c r="G14" s="159">
        <v>0</v>
      </c>
      <c r="H14" s="51">
        <f t="shared" ref="H14:H15" si="0">E14+F14+G14</f>
        <v>59</v>
      </c>
    </row>
    <row r="15" spans="1:13">
      <c r="B15" s="49" t="s">
        <v>6</v>
      </c>
      <c r="C15" s="153">
        <v>22</v>
      </c>
      <c r="D15" s="153">
        <v>0</v>
      </c>
      <c r="E15" s="51">
        <f>C15+D15</f>
        <v>22</v>
      </c>
      <c r="F15" s="159">
        <v>0</v>
      </c>
      <c r="G15" s="159">
        <v>0</v>
      </c>
      <c r="H15" s="51">
        <f t="shared" si="0"/>
        <v>22</v>
      </c>
    </row>
    <row r="16" spans="1:13">
      <c r="B16" s="49" t="s">
        <v>7</v>
      </c>
      <c r="C16" s="153">
        <v>56</v>
      </c>
      <c r="D16" s="153">
        <v>0</v>
      </c>
      <c r="E16" s="51">
        <f>C16+D16</f>
        <v>56</v>
      </c>
      <c r="F16" s="159">
        <v>0</v>
      </c>
      <c r="G16" s="159">
        <v>0</v>
      </c>
      <c r="H16" s="51">
        <f>E16+F16+G16</f>
        <v>56</v>
      </c>
    </row>
    <row r="17" spans="2:8">
      <c r="B17" s="52" t="s">
        <v>21</v>
      </c>
      <c r="C17" s="53">
        <f>SUM(C13:C16)</f>
        <v>140</v>
      </c>
      <c r="D17" s="53">
        <f>SUM(D13:D16)</f>
        <v>0</v>
      </c>
      <c r="E17" s="53">
        <f>C17+D17</f>
        <v>140</v>
      </c>
      <c r="F17" s="53">
        <f>SUM(F13:F16)</f>
        <v>0</v>
      </c>
      <c r="G17" s="53">
        <f>SUM(G13:G16)</f>
        <v>0</v>
      </c>
      <c r="H17" s="51">
        <f>E17+F17+G17</f>
        <v>140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63">
        <v>21</v>
      </c>
      <c r="D19" s="163">
        <v>0</v>
      </c>
      <c r="E19" s="51">
        <f t="shared" ref="E19:E24" si="1">C19+D19</f>
        <v>21</v>
      </c>
      <c r="F19" s="51"/>
      <c r="G19" s="169">
        <v>0</v>
      </c>
      <c r="H19" s="51">
        <f t="shared" ref="H19:H23" si="2">E19+G19</f>
        <v>21</v>
      </c>
    </row>
    <row r="20" spans="2:8">
      <c r="B20" s="49" t="s">
        <v>9</v>
      </c>
      <c r="C20" s="163">
        <v>161</v>
      </c>
      <c r="D20" s="163">
        <v>0</v>
      </c>
      <c r="E20" s="51">
        <f t="shared" si="1"/>
        <v>161</v>
      </c>
      <c r="F20" s="51"/>
      <c r="G20" s="169">
        <v>1</v>
      </c>
      <c r="H20" s="51">
        <f t="shared" si="2"/>
        <v>162</v>
      </c>
    </row>
    <row r="21" spans="2:8">
      <c r="B21" s="49" t="s">
        <v>10</v>
      </c>
      <c r="C21" s="163">
        <v>126</v>
      </c>
      <c r="D21" s="163">
        <v>0</v>
      </c>
      <c r="E21" s="51">
        <f t="shared" si="1"/>
        <v>126</v>
      </c>
      <c r="F21" s="51"/>
      <c r="G21" s="169">
        <v>2</v>
      </c>
      <c r="H21" s="51">
        <f t="shared" si="2"/>
        <v>128</v>
      </c>
    </row>
    <row r="22" spans="2:8">
      <c r="B22" s="49" t="s">
        <v>37</v>
      </c>
      <c r="C22" s="163">
        <v>74</v>
      </c>
      <c r="D22" s="163">
        <v>0</v>
      </c>
      <c r="E22" s="51">
        <f t="shared" si="1"/>
        <v>74</v>
      </c>
      <c r="F22" s="51"/>
      <c r="G22" s="169">
        <v>0</v>
      </c>
      <c r="H22" s="51">
        <f t="shared" si="2"/>
        <v>74</v>
      </c>
    </row>
    <row r="23" spans="2:8">
      <c r="B23" s="49" t="s">
        <v>11</v>
      </c>
      <c r="C23" s="163">
        <v>5</v>
      </c>
      <c r="D23" s="163">
        <v>0</v>
      </c>
      <c r="E23" s="51">
        <f t="shared" si="1"/>
        <v>5</v>
      </c>
      <c r="F23" s="51"/>
      <c r="G23" s="169">
        <v>0</v>
      </c>
      <c r="H23" s="51">
        <f t="shared" si="2"/>
        <v>5</v>
      </c>
    </row>
    <row r="24" spans="2:8">
      <c r="B24" s="49" t="s">
        <v>12</v>
      </c>
      <c r="C24" s="163">
        <v>21</v>
      </c>
      <c r="D24" s="163">
        <v>0</v>
      </c>
      <c r="E24" s="51">
        <f t="shared" si="1"/>
        <v>21</v>
      </c>
      <c r="F24" s="51"/>
      <c r="G24" s="169">
        <v>0</v>
      </c>
      <c r="H24" s="51">
        <f>E24+G24</f>
        <v>21</v>
      </c>
    </row>
    <row r="25" spans="2:8">
      <c r="B25" s="52" t="s">
        <v>22</v>
      </c>
      <c r="C25" s="53">
        <f>SUM(C19:C24)</f>
        <v>408</v>
      </c>
      <c r="D25" s="53">
        <f>SUM(D19:D24)</f>
        <v>0</v>
      </c>
      <c r="E25" s="53">
        <f>C25+D25</f>
        <v>408</v>
      </c>
      <c r="F25" s="53"/>
      <c r="G25" s="53">
        <f>SUM(G19:G24)</f>
        <v>3</v>
      </c>
      <c r="H25" s="51">
        <f>E25+G25</f>
        <v>411</v>
      </c>
    </row>
    <row r="26" spans="2:8">
      <c r="B26" s="52" t="s">
        <v>0</v>
      </c>
      <c r="C26" s="54">
        <f>C17+C25</f>
        <v>548</v>
      </c>
      <c r="D26" s="54">
        <f>D17+D25</f>
        <v>0</v>
      </c>
      <c r="E26" s="54">
        <f>E17+E25</f>
        <v>548</v>
      </c>
      <c r="F26" s="54"/>
      <c r="G26" s="54">
        <f>G17+G25</f>
        <v>3</v>
      </c>
      <c r="H26" s="54">
        <f>H17+H25</f>
        <v>551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O37" sqref="O37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70">
        <v>2</v>
      </c>
      <c r="D13" s="170">
        <v>0</v>
      </c>
      <c r="E13" s="51">
        <f>C13+D13</f>
        <v>2</v>
      </c>
      <c r="F13" s="172">
        <v>1</v>
      </c>
      <c r="G13" s="172">
        <v>0</v>
      </c>
      <c r="H13" s="51">
        <f>E13+F13+G13</f>
        <v>3</v>
      </c>
    </row>
    <row r="14" spans="1:13">
      <c r="B14" s="49" t="s">
        <v>5</v>
      </c>
      <c r="C14" s="170">
        <v>31</v>
      </c>
      <c r="D14" s="170">
        <v>8</v>
      </c>
      <c r="E14" s="51">
        <f>C14+D14</f>
        <v>39</v>
      </c>
      <c r="F14" s="172">
        <v>6</v>
      </c>
      <c r="G14" s="172">
        <v>0</v>
      </c>
      <c r="H14" s="51">
        <f t="shared" ref="H14:H15" si="0">E14+F14+G14</f>
        <v>45</v>
      </c>
    </row>
    <row r="15" spans="1:13">
      <c r="B15" s="49" t="s">
        <v>6</v>
      </c>
      <c r="C15" s="170">
        <v>12</v>
      </c>
      <c r="D15" s="170">
        <v>0</v>
      </c>
      <c r="E15" s="51">
        <f>C15+D15</f>
        <v>12</v>
      </c>
      <c r="F15" s="172">
        <v>0</v>
      </c>
      <c r="G15" s="172">
        <v>0</v>
      </c>
      <c r="H15" s="51">
        <f t="shared" si="0"/>
        <v>12</v>
      </c>
    </row>
    <row r="16" spans="1:13">
      <c r="B16" s="49" t="s">
        <v>7</v>
      </c>
      <c r="C16" s="170">
        <v>14</v>
      </c>
      <c r="D16" s="170">
        <v>0</v>
      </c>
      <c r="E16" s="51">
        <f>C16+D16</f>
        <v>14</v>
      </c>
      <c r="F16" s="172">
        <v>0</v>
      </c>
      <c r="G16" s="172">
        <v>0</v>
      </c>
      <c r="H16" s="51">
        <f>E16+F16+G16</f>
        <v>14</v>
      </c>
    </row>
    <row r="17" spans="2:8">
      <c r="B17" s="52" t="s">
        <v>21</v>
      </c>
      <c r="C17" s="53">
        <f>SUM(C13:C16)</f>
        <v>59</v>
      </c>
      <c r="D17" s="53">
        <f>SUM(D13:D16)</f>
        <v>8</v>
      </c>
      <c r="E17" s="53">
        <f>C17+D17</f>
        <v>67</v>
      </c>
      <c r="F17" s="53">
        <f>SUM(F13:F16)</f>
        <v>7</v>
      </c>
      <c r="G17" s="53">
        <f>SUM(G13:G16)</f>
        <v>0</v>
      </c>
      <c r="H17" s="51">
        <f>E17+F17+G17</f>
        <v>74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71">
        <v>12</v>
      </c>
      <c r="D19" s="171">
        <v>0</v>
      </c>
      <c r="E19" s="51">
        <f t="shared" ref="E19:E24" si="1">C19+D19</f>
        <v>12</v>
      </c>
      <c r="F19" s="51"/>
      <c r="G19" s="173">
        <v>0</v>
      </c>
      <c r="H19" s="51">
        <f t="shared" ref="H19:H23" si="2">E19+G19</f>
        <v>12</v>
      </c>
    </row>
    <row r="20" spans="2:8">
      <c r="B20" s="49" t="s">
        <v>9</v>
      </c>
      <c r="C20" s="171">
        <v>138</v>
      </c>
      <c r="D20" s="171">
        <v>0</v>
      </c>
      <c r="E20" s="51">
        <f t="shared" si="1"/>
        <v>138</v>
      </c>
      <c r="F20" s="51"/>
      <c r="G20" s="173">
        <v>1</v>
      </c>
      <c r="H20" s="51">
        <f t="shared" si="2"/>
        <v>139</v>
      </c>
    </row>
    <row r="21" spans="2:8">
      <c r="B21" s="49" t="s">
        <v>10</v>
      </c>
      <c r="C21" s="171">
        <v>123</v>
      </c>
      <c r="D21" s="171">
        <v>0</v>
      </c>
      <c r="E21" s="51">
        <f t="shared" si="1"/>
        <v>123</v>
      </c>
      <c r="F21" s="51"/>
      <c r="G21" s="173">
        <v>6</v>
      </c>
      <c r="H21" s="51">
        <f t="shared" si="2"/>
        <v>129</v>
      </c>
    </row>
    <row r="22" spans="2:8">
      <c r="B22" s="49" t="s">
        <v>37</v>
      </c>
      <c r="C22" s="171">
        <v>50</v>
      </c>
      <c r="D22" s="171">
        <v>0</v>
      </c>
      <c r="E22" s="51">
        <f t="shared" si="1"/>
        <v>50</v>
      </c>
      <c r="F22" s="51"/>
      <c r="G22" s="173">
        <v>0</v>
      </c>
      <c r="H22" s="51">
        <f t="shared" si="2"/>
        <v>50</v>
      </c>
    </row>
    <row r="23" spans="2:8">
      <c r="B23" s="49" t="s">
        <v>11</v>
      </c>
      <c r="C23" s="171">
        <v>9</v>
      </c>
      <c r="D23" s="171">
        <v>0</v>
      </c>
      <c r="E23" s="51">
        <f t="shared" si="1"/>
        <v>9</v>
      </c>
      <c r="F23" s="51"/>
      <c r="G23" s="173">
        <v>0</v>
      </c>
      <c r="H23" s="51">
        <f t="shared" si="2"/>
        <v>9</v>
      </c>
    </row>
    <row r="24" spans="2:8">
      <c r="B24" s="49" t="s">
        <v>12</v>
      </c>
      <c r="C24" s="171">
        <v>1</v>
      </c>
      <c r="D24" s="171">
        <v>0</v>
      </c>
      <c r="E24" s="51">
        <f t="shared" si="1"/>
        <v>1</v>
      </c>
      <c r="F24" s="51"/>
      <c r="G24" s="173">
        <v>0</v>
      </c>
      <c r="H24" s="51">
        <f>E24+G24</f>
        <v>1</v>
      </c>
    </row>
    <row r="25" spans="2:8">
      <c r="B25" s="52" t="s">
        <v>22</v>
      </c>
      <c r="C25" s="53">
        <f>SUM(C19:C24)</f>
        <v>333</v>
      </c>
      <c r="D25" s="53">
        <f>SUM(D19:D24)</f>
        <v>0</v>
      </c>
      <c r="E25" s="53">
        <f>C25+D25</f>
        <v>333</v>
      </c>
      <c r="F25" s="53"/>
      <c r="G25" s="53">
        <f>SUM(G19:G24)</f>
        <v>7</v>
      </c>
      <c r="H25" s="51">
        <f>E25+G25</f>
        <v>340</v>
      </c>
    </row>
    <row r="26" spans="2:8">
      <c r="B26" s="52" t="s">
        <v>0</v>
      </c>
      <c r="C26" s="54">
        <f>C17+C25</f>
        <v>392</v>
      </c>
      <c r="D26" s="54">
        <f>D17+D25</f>
        <v>8</v>
      </c>
      <c r="E26" s="54">
        <f>E17+E25</f>
        <v>400</v>
      </c>
      <c r="F26" s="54"/>
      <c r="G26" s="54">
        <f>G17+G25</f>
        <v>7</v>
      </c>
      <c r="H26" s="54">
        <f>H17+H25</f>
        <v>414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110">
        <v>3</v>
      </c>
      <c r="D13" s="110">
        <v>0</v>
      </c>
      <c r="E13" s="51">
        <f>C13+D13</f>
        <v>3</v>
      </c>
      <c r="F13" s="112">
        <v>0</v>
      </c>
      <c r="G13" s="112">
        <v>0</v>
      </c>
      <c r="H13" s="51">
        <f>E13+F13+G13</f>
        <v>3</v>
      </c>
    </row>
    <row r="14" spans="1:13">
      <c r="B14" s="49" t="s">
        <v>5</v>
      </c>
      <c r="C14" s="110">
        <v>265</v>
      </c>
      <c r="D14" s="110">
        <v>1</v>
      </c>
      <c r="E14" s="51">
        <f>C14+D14</f>
        <v>266</v>
      </c>
      <c r="F14" s="112">
        <v>24</v>
      </c>
      <c r="G14" s="112">
        <v>0</v>
      </c>
      <c r="H14" s="51">
        <f t="shared" ref="H14:H15" si="0">E14+F14+G14</f>
        <v>290</v>
      </c>
    </row>
    <row r="15" spans="1:13">
      <c r="B15" s="49" t="s">
        <v>6</v>
      </c>
      <c r="C15" s="110">
        <v>50</v>
      </c>
      <c r="D15" s="110">
        <v>0</v>
      </c>
      <c r="E15" s="51">
        <f>C15+D15</f>
        <v>50</v>
      </c>
      <c r="F15" s="112">
        <v>3</v>
      </c>
      <c r="G15" s="112">
        <v>0</v>
      </c>
      <c r="H15" s="51">
        <f t="shared" si="0"/>
        <v>53</v>
      </c>
    </row>
    <row r="16" spans="1:13">
      <c r="B16" s="49" t="s">
        <v>7</v>
      </c>
      <c r="C16" s="110">
        <v>390</v>
      </c>
      <c r="D16" s="110">
        <v>0</v>
      </c>
      <c r="E16" s="51">
        <f>C16+D16</f>
        <v>390</v>
      </c>
      <c r="F16" s="112">
        <v>8</v>
      </c>
      <c r="G16" s="112">
        <v>3</v>
      </c>
      <c r="H16" s="51">
        <f>E16+F16+G16</f>
        <v>401</v>
      </c>
    </row>
    <row r="17" spans="2:8">
      <c r="B17" s="52" t="s">
        <v>21</v>
      </c>
      <c r="C17" s="53">
        <f>SUM(C13:C16)</f>
        <v>708</v>
      </c>
      <c r="D17" s="53">
        <f>SUM(D13:D16)</f>
        <v>1</v>
      </c>
      <c r="E17" s="53">
        <f>C17+D17</f>
        <v>709</v>
      </c>
      <c r="F17" s="53">
        <f>SUM(F13:F16)</f>
        <v>35</v>
      </c>
      <c r="G17" s="53">
        <f>SUM(G13:G16)</f>
        <v>3</v>
      </c>
      <c r="H17" s="51">
        <f>E17+F17+G17</f>
        <v>747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11">
        <v>5</v>
      </c>
      <c r="D19" s="111">
        <v>0</v>
      </c>
      <c r="E19" s="51">
        <f t="shared" ref="E19:E24" si="1">C19+D19</f>
        <v>5</v>
      </c>
      <c r="F19" s="51"/>
      <c r="G19" s="116">
        <v>0</v>
      </c>
      <c r="H19" s="51">
        <f t="shared" ref="H19:H23" si="2">E19+G19</f>
        <v>5</v>
      </c>
    </row>
    <row r="20" spans="2:8">
      <c r="B20" s="49" t="s">
        <v>9</v>
      </c>
      <c r="C20" s="111">
        <v>1390</v>
      </c>
      <c r="D20" s="111">
        <v>0</v>
      </c>
      <c r="E20" s="51">
        <f t="shared" si="1"/>
        <v>1390</v>
      </c>
      <c r="F20" s="51"/>
      <c r="G20" s="116">
        <v>16</v>
      </c>
      <c r="H20" s="51">
        <f t="shared" si="2"/>
        <v>1406</v>
      </c>
    </row>
    <row r="21" spans="2:8">
      <c r="B21" s="49" t="s">
        <v>10</v>
      </c>
      <c r="C21" s="111">
        <v>571</v>
      </c>
      <c r="D21" s="111">
        <v>0</v>
      </c>
      <c r="E21" s="51">
        <f t="shared" si="1"/>
        <v>571</v>
      </c>
      <c r="F21" s="51"/>
      <c r="G21" s="116">
        <v>9</v>
      </c>
      <c r="H21" s="51">
        <f t="shared" si="2"/>
        <v>580</v>
      </c>
    </row>
    <row r="22" spans="2:8">
      <c r="B22" s="49" t="s">
        <v>37</v>
      </c>
      <c r="C22" s="111">
        <v>255</v>
      </c>
      <c r="D22" s="111">
        <v>0</v>
      </c>
      <c r="E22" s="51">
        <f t="shared" si="1"/>
        <v>255</v>
      </c>
      <c r="F22" s="51"/>
      <c r="G22" s="116">
        <v>8</v>
      </c>
      <c r="H22" s="51">
        <f t="shared" si="2"/>
        <v>263</v>
      </c>
    </row>
    <row r="23" spans="2:8">
      <c r="B23" s="49" t="s">
        <v>11</v>
      </c>
      <c r="C23" s="111">
        <v>0</v>
      </c>
      <c r="D23" s="111">
        <v>0</v>
      </c>
      <c r="E23" s="51">
        <f t="shared" si="1"/>
        <v>0</v>
      </c>
      <c r="F23" s="51"/>
      <c r="G23" s="116">
        <v>0</v>
      </c>
      <c r="H23" s="51">
        <f t="shared" si="2"/>
        <v>0</v>
      </c>
    </row>
    <row r="24" spans="2:8">
      <c r="B24" s="49" t="s">
        <v>12</v>
      </c>
      <c r="C24" s="111">
        <v>0</v>
      </c>
      <c r="D24" s="111">
        <v>0</v>
      </c>
      <c r="E24" s="51">
        <f t="shared" si="1"/>
        <v>0</v>
      </c>
      <c r="F24" s="51"/>
      <c r="G24" s="116">
        <v>0</v>
      </c>
      <c r="H24" s="51">
        <f>E24+G24</f>
        <v>0</v>
      </c>
    </row>
    <row r="25" spans="2:8">
      <c r="B25" s="52" t="s">
        <v>22</v>
      </c>
      <c r="C25" s="53">
        <f>SUM(C19:C24)</f>
        <v>2221</v>
      </c>
      <c r="D25" s="53">
        <f>SUM(D19:D24)</f>
        <v>0</v>
      </c>
      <c r="E25" s="53">
        <f>C25+D25</f>
        <v>2221</v>
      </c>
      <c r="F25" s="53"/>
      <c r="G25" s="53">
        <f>SUM(G19:G24)</f>
        <v>33</v>
      </c>
      <c r="H25" s="51">
        <f>E25+G25</f>
        <v>2254</v>
      </c>
    </row>
    <row r="26" spans="2:8">
      <c r="B26" s="52" t="s">
        <v>0</v>
      </c>
      <c r="C26" s="54">
        <f>C17+C25</f>
        <v>2929</v>
      </c>
      <c r="D26" s="54">
        <f>D17+D25</f>
        <v>1</v>
      </c>
      <c r="E26" s="54">
        <f>E17+E25</f>
        <v>2930</v>
      </c>
      <c r="F26" s="54"/>
      <c r="G26" s="54">
        <f>G17+G25</f>
        <v>36</v>
      </c>
      <c r="H26" s="54">
        <f>H17+H25</f>
        <v>3001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75">
        <v>3</v>
      </c>
      <c r="D13" s="75">
        <v>0</v>
      </c>
      <c r="E13" s="51">
        <f>C13+D13</f>
        <v>3</v>
      </c>
      <c r="F13" s="87">
        <v>0</v>
      </c>
      <c r="G13" s="87">
        <v>0</v>
      </c>
      <c r="H13" s="51">
        <f>E13+F13+G13</f>
        <v>3</v>
      </c>
    </row>
    <row r="14" spans="1:13">
      <c r="B14" s="49" t="s">
        <v>5</v>
      </c>
      <c r="C14" s="75">
        <v>549</v>
      </c>
      <c r="D14" s="75">
        <v>0</v>
      </c>
      <c r="E14" s="51">
        <f>C14+D14</f>
        <v>549</v>
      </c>
      <c r="F14" s="87">
        <v>7</v>
      </c>
      <c r="G14" s="87">
        <v>1</v>
      </c>
      <c r="H14" s="51">
        <f t="shared" ref="H14:H15" si="0">E14+F14+G14</f>
        <v>557</v>
      </c>
    </row>
    <row r="15" spans="1:13">
      <c r="B15" s="49" t="s">
        <v>6</v>
      </c>
      <c r="C15" s="75">
        <v>140</v>
      </c>
      <c r="D15" s="75">
        <v>0</v>
      </c>
      <c r="E15" s="51">
        <f>C15+D15</f>
        <v>140</v>
      </c>
      <c r="F15" s="87">
        <v>0</v>
      </c>
      <c r="G15" s="87">
        <v>0</v>
      </c>
      <c r="H15" s="51">
        <f t="shared" si="0"/>
        <v>140</v>
      </c>
    </row>
    <row r="16" spans="1:13">
      <c r="B16" s="49" t="s">
        <v>7</v>
      </c>
      <c r="C16" s="75">
        <v>446</v>
      </c>
      <c r="D16" s="75">
        <v>0</v>
      </c>
      <c r="E16" s="51">
        <f>C16+D16</f>
        <v>446</v>
      </c>
      <c r="F16" s="87">
        <v>0</v>
      </c>
      <c r="G16" s="87">
        <v>8</v>
      </c>
      <c r="H16" s="51">
        <f>E16+F16+G16</f>
        <v>454</v>
      </c>
    </row>
    <row r="17" spans="2:8">
      <c r="B17" s="52" t="s">
        <v>21</v>
      </c>
      <c r="C17" s="53">
        <f>SUM(C13:C16)</f>
        <v>1138</v>
      </c>
      <c r="D17" s="53">
        <f>SUM(D13:D16)</f>
        <v>0</v>
      </c>
      <c r="E17" s="53">
        <f>C17+D17</f>
        <v>1138</v>
      </c>
      <c r="F17" s="53">
        <f>SUM(F13:F16)</f>
        <v>7</v>
      </c>
      <c r="G17" s="53">
        <f>SUM(G13:G16)</f>
        <v>9</v>
      </c>
      <c r="H17" s="51">
        <f>E17+F17+G17</f>
        <v>1154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60">
        <v>8</v>
      </c>
      <c r="D19" s="60">
        <v>0</v>
      </c>
      <c r="E19" s="51">
        <f t="shared" ref="E19:E24" si="1">C19+D19</f>
        <v>8</v>
      </c>
      <c r="F19" s="51"/>
      <c r="G19" s="50">
        <v>0</v>
      </c>
      <c r="H19" s="51">
        <f t="shared" ref="H19:H23" si="2">E19+G19</f>
        <v>8</v>
      </c>
    </row>
    <row r="20" spans="2:8">
      <c r="B20" s="49" t="s">
        <v>9</v>
      </c>
      <c r="C20" s="60">
        <v>809</v>
      </c>
      <c r="D20" s="60">
        <v>0</v>
      </c>
      <c r="E20" s="51">
        <f t="shared" si="1"/>
        <v>809</v>
      </c>
      <c r="F20" s="51"/>
      <c r="G20" s="105">
        <v>47</v>
      </c>
      <c r="H20" s="51">
        <f t="shared" si="2"/>
        <v>856</v>
      </c>
    </row>
    <row r="21" spans="2:8">
      <c r="B21" s="49" t="s">
        <v>10</v>
      </c>
      <c r="C21" s="60">
        <v>732</v>
      </c>
      <c r="D21" s="60">
        <v>0</v>
      </c>
      <c r="E21" s="51">
        <f t="shared" si="1"/>
        <v>732</v>
      </c>
      <c r="F21" s="51"/>
      <c r="G21" s="105">
        <v>8</v>
      </c>
      <c r="H21" s="51">
        <f t="shared" si="2"/>
        <v>740</v>
      </c>
    </row>
    <row r="22" spans="2:8">
      <c r="B22" s="49" t="s">
        <v>37</v>
      </c>
      <c r="C22" s="60">
        <v>209</v>
      </c>
      <c r="D22" s="60">
        <v>0</v>
      </c>
      <c r="E22" s="51">
        <f t="shared" si="1"/>
        <v>209</v>
      </c>
      <c r="F22" s="51"/>
      <c r="G22" s="105">
        <v>25</v>
      </c>
      <c r="H22" s="51">
        <f t="shared" si="2"/>
        <v>234</v>
      </c>
    </row>
    <row r="23" spans="2:8">
      <c r="B23" s="49" t="s">
        <v>11</v>
      </c>
      <c r="C23" s="60">
        <v>273</v>
      </c>
      <c r="D23" s="60">
        <v>0</v>
      </c>
      <c r="E23" s="51">
        <f t="shared" si="1"/>
        <v>273</v>
      </c>
      <c r="F23" s="51"/>
      <c r="G23" s="105">
        <v>15</v>
      </c>
      <c r="H23" s="51">
        <f t="shared" si="2"/>
        <v>288</v>
      </c>
    </row>
    <row r="24" spans="2:8">
      <c r="B24" s="49" t="s">
        <v>12</v>
      </c>
      <c r="C24" s="60">
        <v>359</v>
      </c>
      <c r="D24" s="60">
        <v>0</v>
      </c>
      <c r="E24" s="51">
        <f t="shared" si="1"/>
        <v>359</v>
      </c>
      <c r="F24" s="51"/>
      <c r="G24" s="105">
        <v>20</v>
      </c>
      <c r="H24" s="51">
        <f>E24+G24</f>
        <v>379</v>
      </c>
    </row>
    <row r="25" spans="2:8">
      <c r="B25" s="52" t="s">
        <v>22</v>
      </c>
      <c r="C25" s="53">
        <f>SUM(C19:C24)</f>
        <v>2390</v>
      </c>
      <c r="D25" s="53">
        <f>SUM(D19:D24)</f>
        <v>0</v>
      </c>
      <c r="E25" s="53">
        <f>C25+D25</f>
        <v>2390</v>
      </c>
      <c r="F25" s="53"/>
      <c r="G25" s="53">
        <f>SUM(G19:G24)</f>
        <v>115</v>
      </c>
      <c r="H25" s="51">
        <f>E25+G25</f>
        <v>2505</v>
      </c>
    </row>
    <row r="26" spans="2:8">
      <c r="B26" s="52" t="s">
        <v>0</v>
      </c>
      <c r="C26" s="54">
        <f>C17+C25</f>
        <v>3528</v>
      </c>
      <c r="D26" s="54">
        <f>D17+D25</f>
        <v>0</v>
      </c>
      <c r="E26" s="54">
        <f>E17+E25</f>
        <v>3528</v>
      </c>
      <c r="F26" s="54"/>
      <c r="G26" s="54">
        <f>G17+G25</f>
        <v>124</v>
      </c>
      <c r="H26" s="54">
        <f>H17+H25</f>
        <v>3659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G19:G24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25" sqref="G2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67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292</v>
      </c>
      <c r="D14" s="50">
        <v>1</v>
      </c>
      <c r="E14" s="51">
        <f>C14+D14</f>
        <v>293</v>
      </c>
      <c r="F14" s="50">
        <v>26</v>
      </c>
      <c r="G14" s="50">
        <v>1</v>
      </c>
      <c r="H14" s="51">
        <f t="shared" ref="H14:H15" si="0">E14+F14+G14</f>
        <v>320</v>
      </c>
    </row>
    <row r="15" spans="1:13">
      <c r="B15" s="49" t="s">
        <v>6</v>
      </c>
      <c r="C15" s="50">
        <v>4</v>
      </c>
      <c r="D15" s="50">
        <v>0</v>
      </c>
      <c r="E15" s="51">
        <f>C15+D15</f>
        <v>4</v>
      </c>
      <c r="F15" s="50">
        <v>1</v>
      </c>
      <c r="G15" s="50">
        <v>0</v>
      </c>
      <c r="H15" s="51">
        <f t="shared" si="0"/>
        <v>5</v>
      </c>
    </row>
    <row r="16" spans="1:13">
      <c r="B16" s="49" t="s">
        <v>7</v>
      </c>
      <c r="C16" s="50">
        <v>147</v>
      </c>
      <c r="D16" s="50">
        <v>0</v>
      </c>
      <c r="E16" s="51">
        <f>C16+D16</f>
        <v>147</v>
      </c>
      <c r="F16" s="50">
        <v>19</v>
      </c>
      <c r="G16" s="50">
        <v>0</v>
      </c>
      <c r="H16" s="51">
        <f>E16+F16+G16</f>
        <v>166</v>
      </c>
    </row>
    <row r="17" spans="2:8">
      <c r="B17" s="52" t="s">
        <v>21</v>
      </c>
      <c r="C17" s="53">
        <f>SUM(C13:C16)</f>
        <v>446</v>
      </c>
      <c r="D17" s="53">
        <f>SUM(D13:D16)</f>
        <v>1</v>
      </c>
      <c r="E17" s="53">
        <f>C17+D17</f>
        <v>447</v>
      </c>
      <c r="F17" s="53">
        <f>SUM(F13:F16)</f>
        <v>46</v>
      </c>
      <c r="G17" s="53">
        <f>SUM(G13:G16)</f>
        <v>1</v>
      </c>
      <c r="H17" s="51">
        <f>E17+F17+G17</f>
        <v>494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50">
        <v>429</v>
      </c>
      <c r="D19" s="50">
        <v>0</v>
      </c>
      <c r="E19" s="51">
        <f t="shared" ref="E19:E24" si="1">C19+D19</f>
        <v>429</v>
      </c>
      <c r="F19" s="51"/>
      <c r="G19" s="50">
        <v>0</v>
      </c>
      <c r="H19" s="51">
        <f t="shared" ref="H19:H23" si="2">E19+G19</f>
        <v>429</v>
      </c>
    </row>
    <row r="20" spans="2:8">
      <c r="B20" s="49" t="s">
        <v>9</v>
      </c>
      <c r="C20" s="50">
        <v>1293</v>
      </c>
      <c r="D20" s="113">
        <v>0</v>
      </c>
      <c r="E20" s="51">
        <f t="shared" si="1"/>
        <v>1293</v>
      </c>
      <c r="F20" s="51"/>
      <c r="G20" s="50">
        <v>0</v>
      </c>
      <c r="H20" s="51">
        <f t="shared" si="2"/>
        <v>1293</v>
      </c>
    </row>
    <row r="21" spans="2:8">
      <c r="B21" s="49" t="s">
        <v>10</v>
      </c>
      <c r="C21" s="50">
        <v>121</v>
      </c>
      <c r="D21" s="113">
        <v>0</v>
      </c>
      <c r="E21" s="51">
        <f t="shared" si="1"/>
        <v>121</v>
      </c>
      <c r="F21" s="51"/>
      <c r="G21" s="50">
        <v>1</v>
      </c>
      <c r="H21" s="51">
        <f t="shared" si="2"/>
        <v>122</v>
      </c>
    </row>
    <row r="22" spans="2:8">
      <c r="B22" s="49" t="s">
        <v>37</v>
      </c>
      <c r="C22" s="50">
        <v>500</v>
      </c>
      <c r="D22" s="113">
        <v>0</v>
      </c>
      <c r="E22" s="51">
        <f t="shared" si="1"/>
        <v>500</v>
      </c>
      <c r="F22" s="51"/>
      <c r="G22" s="50">
        <v>2</v>
      </c>
      <c r="H22" s="51">
        <f t="shared" si="2"/>
        <v>502</v>
      </c>
    </row>
    <row r="23" spans="2:8">
      <c r="B23" s="49" t="s">
        <v>11</v>
      </c>
      <c r="C23" s="50">
        <v>0</v>
      </c>
      <c r="D23" s="113">
        <v>0</v>
      </c>
      <c r="E23" s="51">
        <f t="shared" si="1"/>
        <v>0</v>
      </c>
      <c r="F23" s="51"/>
      <c r="G23" s="50">
        <v>0</v>
      </c>
      <c r="H23" s="51">
        <f t="shared" si="2"/>
        <v>0</v>
      </c>
    </row>
    <row r="24" spans="2:8">
      <c r="B24" s="49" t="s">
        <v>12</v>
      </c>
      <c r="C24" s="50">
        <v>149</v>
      </c>
      <c r="D24" s="113">
        <v>0</v>
      </c>
      <c r="E24" s="51">
        <f t="shared" si="1"/>
        <v>149</v>
      </c>
      <c r="F24" s="51"/>
      <c r="G24" s="50">
        <v>0</v>
      </c>
      <c r="H24" s="51">
        <f>E24+G24</f>
        <v>149</v>
      </c>
    </row>
    <row r="25" spans="2:8">
      <c r="B25" s="52" t="s">
        <v>22</v>
      </c>
      <c r="C25" s="53">
        <f>SUM(C19:C24)</f>
        <v>2492</v>
      </c>
      <c r="D25" s="53">
        <f>SUM(D19:D24)</f>
        <v>0</v>
      </c>
      <c r="E25" s="53">
        <f>C25+D25</f>
        <v>2492</v>
      </c>
      <c r="F25" s="53"/>
      <c r="G25" s="53">
        <f>SUM(G19:G24)</f>
        <v>3</v>
      </c>
      <c r="H25" s="51">
        <f>E25+G25</f>
        <v>2495</v>
      </c>
    </row>
    <row r="26" spans="2:8">
      <c r="B26" s="52" t="s">
        <v>0</v>
      </c>
      <c r="C26" s="54">
        <f>C17+C25</f>
        <v>2938</v>
      </c>
      <c r="D26" s="54">
        <f>D17+D25</f>
        <v>1</v>
      </c>
      <c r="E26" s="54">
        <f>E17+E25</f>
        <v>2939</v>
      </c>
      <c r="F26" s="54"/>
      <c r="G26" s="54">
        <f>G17+G25</f>
        <v>4</v>
      </c>
      <c r="H26" s="54">
        <f>H17+H25</f>
        <v>2989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G19:G24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70">
        <v>3</v>
      </c>
      <c r="D13" s="70">
        <v>0</v>
      </c>
      <c r="E13" s="51">
        <f>C13+D13</f>
        <v>3</v>
      </c>
      <c r="F13" s="72">
        <v>0</v>
      </c>
      <c r="G13" s="72">
        <v>0</v>
      </c>
      <c r="H13" s="51">
        <f>E13+F13+G13</f>
        <v>3</v>
      </c>
    </row>
    <row r="14" spans="1:13">
      <c r="B14" s="49" t="s">
        <v>5</v>
      </c>
      <c r="C14" s="70">
        <v>268</v>
      </c>
      <c r="D14" s="70">
        <v>0</v>
      </c>
      <c r="E14" s="51">
        <f>C14+D14</f>
        <v>268</v>
      </c>
      <c r="F14" s="72">
        <v>10</v>
      </c>
      <c r="G14" s="72">
        <v>0</v>
      </c>
      <c r="H14" s="51">
        <f t="shared" ref="H14:H15" si="0">E14+F14+G14</f>
        <v>278</v>
      </c>
    </row>
    <row r="15" spans="1:13">
      <c r="B15" s="49" t="s">
        <v>6</v>
      </c>
      <c r="C15" s="70">
        <v>40</v>
      </c>
      <c r="D15" s="70">
        <v>0</v>
      </c>
      <c r="E15" s="51">
        <f>C15+D15</f>
        <v>40</v>
      </c>
      <c r="F15" s="72">
        <v>1</v>
      </c>
      <c r="G15" s="72">
        <v>0</v>
      </c>
      <c r="H15" s="51">
        <f t="shared" si="0"/>
        <v>41</v>
      </c>
    </row>
    <row r="16" spans="1:13">
      <c r="B16" s="49" t="s">
        <v>7</v>
      </c>
      <c r="C16" s="70">
        <v>179</v>
      </c>
      <c r="D16" s="70">
        <v>0</v>
      </c>
      <c r="E16" s="51">
        <f>C16+D16</f>
        <v>179</v>
      </c>
      <c r="F16" s="72">
        <v>0</v>
      </c>
      <c r="G16" s="72">
        <v>0</v>
      </c>
      <c r="H16" s="51">
        <f>E16+F16+G16</f>
        <v>179</v>
      </c>
    </row>
    <row r="17" spans="2:8">
      <c r="B17" s="52" t="s">
        <v>21</v>
      </c>
      <c r="C17" s="53">
        <f>SUM(C13:C16)</f>
        <v>490</v>
      </c>
      <c r="D17" s="53">
        <f>SUM(D13:D16)</f>
        <v>0</v>
      </c>
      <c r="E17" s="53">
        <f>C17+D17</f>
        <v>490</v>
      </c>
      <c r="F17" s="53">
        <f>SUM(F13:F16)</f>
        <v>11</v>
      </c>
      <c r="G17" s="53">
        <f>SUM(G13:G16)</f>
        <v>0</v>
      </c>
      <c r="H17" s="51">
        <f>E17+F17+G17</f>
        <v>501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94">
        <v>0</v>
      </c>
      <c r="D19" s="94">
        <v>0</v>
      </c>
      <c r="E19" s="51">
        <f t="shared" ref="E19:E24" si="1">C19+D19</f>
        <v>0</v>
      </c>
      <c r="F19" s="51"/>
      <c r="G19" s="103">
        <v>0</v>
      </c>
      <c r="H19" s="51">
        <f t="shared" ref="H19:H23" si="2">E19+G19</f>
        <v>0</v>
      </c>
    </row>
    <row r="20" spans="2:8">
      <c r="B20" s="49" t="s">
        <v>9</v>
      </c>
      <c r="C20" s="94">
        <v>790</v>
      </c>
      <c r="D20" s="94">
        <v>0</v>
      </c>
      <c r="E20" s="51">
        <f t="shared" si="1"/>
        <v>790</v>
      </c>
      <c r="F20" s="51"/>
      <c r="G20" s="103">
        <v>10</v>
      </c>
      <c r="H20" s="51">
        <f t="shared" si="2"/>
        <v>800</v>
      </c>
    </row>
    <row r="21" spans="2:8">
      <c r="B21" s="49" t="s">
        <v>10</v>
      </c>
      <c r="C21" s="94">
        <v>556</v>
      </c>
      <c r="D21" s="94">
        <v>0</v>
      </c>
      <c r="E21" s="51">
        <f t="shared" si="1"/>
        <v>556</v>
      </c>
      <c r="F21" s="51"/>
      <c r="G21" s="103">
        <v>4</v>
      </c>
      <c r="H21" s="51">
        <f t="shared" si="2"/>
        <v>560</v>
      </c>
    </row>
    <row r="22" spans="2:8">
      <c r="B22" s="49" t="s">
        <v>37</v>
      </c>
      <c r="C22" s="94">
        <v>8</v>
      </c>
      <c r="D22" s="94">
        <v>0</v>
      </c>
      <c r="E22" s="51">
        <f t="shared" si="1"/>
        <v>8</v>
      </c>
      <c r="F22" s="51"/>
      <c r="G22" s="103">
        <v>0</v>
      </c>
      <c r="H22" s="51">
        <f t="shared" si="2"/>
        <v>8</v>
      </c>
    </row>
    <row r="23" spans="2:8">
      <c r="B23" s="49" t="s">
        <v>11</v>
      </c>
      <c r="C23" s="94">
        <v>108</v>
      </c>
      <c r="D23" s="94">
        <v>0</v>
      </c>
      <c r="E23" s="51">
        <f t="shared" si="1"/>
        <v>108</v>
      </c>
      <c r="F23" s="51"/>
      <c r="G23" s="103">
        <v>0</v>
      </c>
      <c r="H23" s="51">
        <f t="shared" si="2"/>
        <v>108</v>
      </c>
    </row>
    <row r="24" spans="2:8">
      <c r="B24" s="49" t="s">
        <v>12</v>
      </c>
      <c r="C24" s="94">
        <v>30</v>
      </c>
      <c r="D24" s="94">
        <v>0</v>
      </c>
      <c r="E24" s="51">
        <f t="shared" si="1"/>
        <v>30</v>
      </c>
      <c r="F24" s="51"/>
      <c r="G24" s="103">
        <v>1</v>
      </c>
      <c r="H24" s="51">
        <f>E24+G24</f>
        <v>31</v>
      </c>
    </row>
    <row r="25" spans="2:8">
      <c r="B25" s="52" t="s">
        <v>22</v>
      </c>
      <c r="C25" s="53">
        <f>SUM(C19:C24)</f>
        <v>1492</v>
      </c>
      <c r="D25" s="53">
        <f>SUM(D19:D24)</f>
        <v>0</v>
      </c>
      <c r="E25" s="53">
        <f>C25+D25</f>
        <v>1492</v>
      </c>
      <c r="F25" s="53"/>
      <c r="G25" s="53">
        <f>SUM(G19:G24)</f>
        <v>15</v>
      </c>
      <c r="H25" s="51">
        <f>E25+G25</f>
        <v>1507</v>
      </c>
    </row>
    <row r="26" spans="2:8">
      <c r="B26" s="52" t="s">
        <v>0</v>
      </c>
      <c r="C26" s="54">
        <f>C17+C25</f>
        <v>1982</v>
      </c>
      <c r="D26" s="54">
        <f>D17+D25</f>
        <v>0</v>
      </c>
      <c r="E26" s="54">
        <f>E17+E25</f>
        <v>1982</v>
      </c>
      <c r="F26" s="54"/>
      <c r="G26" s="54">
        <f>G17+G25</f>
        <v>15</v>
      </c>
      <c r="H26" s="54">
        <f>H17+H25</f>
        <v>2008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95">
        <v>4</v>
      </c>
      <c r="D13" s="95">
        <v>0</v>
      </c>
      <c r="E13" s="51">
        <f>C13+D13</f>
        <v>4</v>
      </c>
      <c r="F13" s="89">
        <v>0</v>
      </c>
      <c r="G13" s="89">
        <v>0</v>
      </c>
      <c r="H13" s="51">
        <f>E13+F13+G13</f>
        <v>4</v>
      </c>
    </row>
    <row r="14" spans="1:13">
      <c r="B14" s="49" t="s">
        <v>5</v>
      </c>
      <c r="C14" s="95">
        <v>139</v>
      </c>
      <c r="D14" s="95">
        <v>0</v>
      </c>
      <c r="E14" s="51">
        <f>C14+D14</f>
        <v>139</v>
      </c>
      <c r="F14" s="89">
        <v>3</v>
      </c>
      <c r="G14" s="89">
        <v>0</v>
      </c>
      <c r="H14" s="51">
        <f t="shared" ref="H14:H15" si="0">E14+F14+G14</f>
        <v>142</v>
      </c>
    </row>
    <row r="15" spans="1:13">
      <c r="B15" s="49" t="s">
        <v>6</v>
      </c>
      <c r="C15" s="95">
        <v>55</v>
      </c>
      <c r="D15" s="95">
        <v>0</v>
      </c>
      <c r="E15" s="51">
        <f>C15+D15</f>
        <v>55</v>
      </c>
      <c r="F15" s="89">
        <v>1</v>
      </c>
      <c r="G15" s="89">
        <v>0</v>
      </c>
      <c r="H15" s="51">
        <f t="shared" si="0"/>
        <v>56</v>
      </c>
    </row>
    <row r="16" spans="1:13">
      <c r="B16" s="49" t="s">
        <v>7</v>
      </c>
      <c r="C16" s="95">
        <v>58</v>
      </c>
      <c r="D16" s="95">
        <v>0</v>
      </c>
      <c r="E16" s="51">
        <f>C16+D16</f>
        <v>58</v>
      </c>
      <c r="F16" s="89">
        <v>1</v>
      </c>
      <c r="G16" s="89">
        <v>0</v>
      </c>
      <c r="H16" s="51">
        <f>E16+F16+G16</f>
        <v>59</v>
      </c>
    </row>
    <row r="17" spans="2:8">
      <c r="B17" s="52" t="s">
        <v>21</v>
      </c>
      <c r="C17" s="53">
        <f>SUM(C13:C16)</f>
        <v>256</v>
      </c>
      <c r="D17" s="53">
        <f>SUM(D13:D16)</f>
        <v>0</v>
      </c>
      <c r="E17" s="53">
        <f>C17+D17</f>
        <v>256</v>
      </c>
      <c r="F17" s="53">
        <f>SUM(F13:F16)</f>
        <v>5</v>
      </c>
      <c r="G17" s="53">
        <f>SUM(G13:G16)</f>
        <v>0</v>
      </c>
      <c r="H17" s="51">
        <f>E17+F17+G17</f>
        <v>261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101">
        <v>0</v>
      </c>
      <c r="D19" s="101">
        <v>0</v>
      </c>
      <c r="E19" s="51">
        <f t="shared" ref="E19:E24" si="1">C19+D19</f>
        <v>0</v>
      </c>
      <c r="F19" s="51"/>
      <c r="G19" s="57">
        <v>0</v>
      </c>
      <c r="H19" s="51">
        <f t="shared" ref="H19:H23" si="2">E19+G19</f>
        <v>0</v>
      </c>
    </row>
    <row r="20" spans="2:8">
      <c r="B20" s="49" t="s">
        <v>9</v>
      </c>
      <c r="C20" s="101">
        <v>541</v>
      </c>
      <c r="D20" s="101">
        <v>0</v>
      </c>
      <c r="E20" s="51">
        <f t="shared" si="1"/>
        <v>541</v>
      </c>
      <c r="F20" s="51"/>
      <c r="G20" s="57">
        <v>0</v>
      </c>
      <c r="H20" s="51">
        <f t="shared" si="2"/>
        <v>541</v>
      </c>
    </row>
    <row r="21" spans="2:8">
      <c r="B21" s="49" t="s">
        <v>10</v>
      </c>
      <c r="C21" s="101">
        <v>527</v>
      </c>
      <c r="D21" s="101">
        <v>0</v>
      </c>
      <c r="E21" s="51">
        <f t="shared" si="1"/>
        <v>527</v>
      </c>
      <c r="F21" s="51"/>
      <c r="G21" s="57">
        <v>2</v>
      </c>
      <c r="H21" s="51">
        <f t="shared" si="2"/>
        <v>529</v>
      </c>
    </row>
    <row r="22" spans="2:8">
      <c r="B22" s="49" t="s">
        <v>37</v>
      </c>
      <c r="C22" s="101">
        <v>173</v>
      </c>
      <c r="D22" s="101">
        <v>0</v>
      </c>
      <c r="E22" s="51">
        <f t="shared" si="1"/>
        <v>173</v>
      </c>
      <c r="F22" s="51"/>
      <c r="G22" s="57">
        <v>3</v>
      </c>
      <c r="H22" s="51">
        <f t="shared" si="2"/>
        <v>176</v>
      </c>
    </row>
    <row r="23" spans="2:8">
      <c r="B23" s="49" t="s">
        <v>11</v>
      </c>
      <c r="C23" s="101">
        <v>281</v>
      </c>
      <c r="D23" s="101">
        <v>0</v>
      </c>
      <c r="E23" s="51">
        <f t="shared" si="1"/>
        <v>281</v>
      </c>
      <c r="F23" s="51"/>
      <c r="G23" s="57">
        <v>3</v>
      </c>
      <c r="H23" s="51">
        <f t="shared" si="2"/>
        <v>284</v>
      </c>
    </row>
    <row r="24" spans="2:8">
      <c r="B24" s="49" t="s">
        <v>12</v>
      </c>
      <c r="C24" s="101">
        <v>0</v>
      </c>
      <c r="D24" s="101">
        <v>0</v>
      </c>
      <c r="E24" s="51">
        <f t="shared" si="1"/>
        <v>0</v>
      </c>
      <c r="F24" s="51"/>
      <c r="G24" s="57">
        <v>0</v>
      </c>
      <c r="H24" s="51">
        <f>E24+G24</f>
        <v>0</v>
      </c>
    </row>
    <row r="25" spans="2:8">
      <c r="B25" s="52" t="s">
        <v>22</v>
      </c>
      <c r="C25" s="53">
        <f>SUM(C19:C24)</f>
        <v>1522</v>
      </c>
      <c r="D25" s="53">
        <f>SUM(D19:D24)</f>
        <v>0</v>
      </c>
      <c r="E25" s="53">
        <f>C25+D25</f>
        <v>1522</v>
      </c>
      <c r="F25" s="53"/>
      <c r="G25" s="53">
        <f>SUM(G19:G24)</f>
        <v>8</v>
      </c>
      <c r="H25" s="51">
        <f>E25+G25</f>
        <v>1530</v>
      </c>
    </row>
    <row r="26" spans="2:8">
      <c r="B26" s="52" t="s">
        <v>0</v>
      </c>
      <c r="C26" s="54">
        <f>C17+C25</f>
        <v>1778</v>
      </c>
      <c r="D26" s="54">
        <f>D17+D25</f>
        <v>0</v>
      </c>
      <c r="E26" s="54">
        <f>E17+E25</f>
        <v>1778</v>
      </c>
      <c r="F26" s="54"/>
      <c r="G26" s="54">
        <f>G17+G25</f>
        <v>8</v>
      </c>
      <c r="H26" s="54">
        <f>H17+H25</f>
        <v>1791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97">
        <v>3</v>
      </c>
      <c r="D13" s="68">
        <v>0</v>
      </c>
      <c r="E13" s="51">
        <f>C13+D13</f>
        <v>3</v>
      </c>
      <c r="F13" s="76">
        <v>0</v>
      </c>
      <c r="G13" s="65">
        <v>0</v>
      </c>
      <c r="H13" s="51">
        <f>E13+F13+G13</f>
        <v>3</v>
      </c>
    </row>
    <row r="14" spans="1:13" ht="15">
      <c r="B14" s="49" t="s">
        <v>5</v>
      </c>
      <c r="C14" s="85">
        <v>109</v>
      </c>
      <c r="D14" s="68">
        <v>0</v>
      </c>
      <c r="E14" s="51">
        <f>C14+D14</f>
        <v>109</v>
      </c>
      <c r="F14" s="99">
        <v>1</v>
      </c>
      <c r="G14" s="65">
        <v>0</v>
      </c>
      <c r="H14" s="51">
        <f t="shared" ref="H14:H15" si="0">E14+F14+G14</f>
        <v>110</v>
      </c>
    </row>
    <row r="15" spans="1:13" ht="15">
      <c r="B15" s="49" t="s">
        <v>6</v>
      </c>
      <c r="C15" s="85">
        <v>76</v>
      </c>
      <c r="D15" s="68">
        <v>0</v>
      </c>
      <c r="E15" s="51">
        <f>C15+D15</f>
        <v>76</v>
      </c>
      <c r="F15" s="99">
        <v>2</v>
      </c>
      <c r="G15" s="65">
        <v>0</v>
      </c>
      <c r="H15" s="51">
        <f t="shared" si="0"/>
        <v>78</v>
      </c>
    </row>
    <row r="16" spans="1:13" ht="15">
      <c r="B16" s="49" t="s">
        <v>7</v>
      </c>
      <c r="C16" s="85">
        <v>75</v>
      </c>
      <c r="D16" s="68">
        <v>0</v>
      </c>
      <c r="E16" s="51">
        <f>C16+D16</f>
        <v>75</v>
      </c>
      <c r="F16" s="99">
        <v>1</v>
      </c>
      <c r="G16" s="65">
        <v>0</v>
      </c>
      <c r="H16" s="51">
        <f>E16+F16+G16</f>
        <v>76</v>
      </c>
    </row>
    <row r="17" spans="2:8">
      <c r="B17" s="52" t="s">
        <v>21</v>
      </c>
      <c r="C17" s="53">
        <f>SUM(C13:C16)</f>
        <v>263</v>
      </c>
      <c r="D17" s="53">
        <f>SUM(D13:D16)</f>
        <v>0</v>
      </c>
      <c r="E17" s="53">
        <f>C17+D17</f>
        <v>263</v>
      </c>
      <c r="F17" s="53">
        <f>SUM(F13:F16)</f>
        <v>4</v>
      </c>
      <c r="G17" s="53">
        <f>SUM(G13:G16)</f>
        <v>0</v>
      </c>
      <c r="H17" s="51">
        <f>E17+F17+G17</f>
        <v>267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 ht="15">
      <c r="B19" s="49" t="s">
        <v>8</v>
      </c>
      <c r="C19" s="106">
        <v>84</v>
      </c>
      <c r="D19" s="102">
        <v>0</v>
      </c>
      <c r="E19" s="51">
        <f t="shared" ref="E19:E24" si="1">C19+D19</f>
        <v>84</v>
      </c>
      <c r="F19" s="51"/>
      <c r="G19" s="50">
        <v>0</v>
      </c>
      <c r="H19" s="51">
        <f t="shared" ref="H19:H23" si="2">E19+G19</f>
        <v>84</v>
      </c>
    </row>
    <row r="20" spans="2:8" ht="15">
      <c r="B20" s="49" t="s">
        <v>9</v>
      </c>
      <c r="C20" s="84">
        <v>441</v>
      </c>
      <c r="D20" s="102">
        <v>0</v>
      </c>
      <c r="E20" s="51">
        <f t="shared" si="1"/>
        <v>441</v>
      </c>
      <c r="F20" s="51"/>
      <c r="G20" s="50">
        <v>0</v>
      </c>
      <c r="H20" s="51">
        <f t="shared" si="2"/>
        <v>441</v>
      </c>
    </row>
    <row r="21" spans="2:8" ht="15">
      <c r="B21" s="49" t="s">
        <v>10</v>
      </c>
      <c r="C21" s="84">
        <v>320</v>
      </c>
      <c r="D21" s="102">
        <v>0</v>
      </c>
      <c r="E21" s="51">
        <f t="shared" si="1"/>
        <v>320</v>
      </c>
      <c r="F21" s="51"/>
      <c r="G21" s="50">
        <v>1</v>
      </c>
      <c r="H21" s="51">
        <f t="shared" si="2"/>
        <v>321</v>
      </c>
    </row>
    <row r="22" spans="2:8" ht="15">
      <c r="B22" s="49" t="s">
        <v>37</v>
      </c>
      <c r="C22" s="84">
        <v>95</v>
      </c>
      <c r="D22" s="102">
        <v>0</v>
      </c>
      <c r="E22" s="51">
        <f t="shared" si="1"/>
        <v>95</v>
      </c>
      <c r="F22" s="51"/>
      <c r="G22" s="50">
        <v>1</v>
      </c>
      <c r="H22" s="51">
        <f t="shared" si="2"/>
        <v>96</v>
      </c>
    </row>
    <row r="23" spans="2:8" ht="15">
      <c r="B23" s="49" t="s">
        <v>11</v>
      </c>
      <c r="C23" s="84">
        <v>68</v>
      </c>
      <c r="D23" s="102">
        <v>0</v>
      </c>
      <c r="E23" s="51">
        <f t="shared" si="1"/>
        <v>68</v>
      </c>
      <c r="F23" s="51"/>
      <c r="G23" s="50">
        <v>0</v>
      </c>
      <c r="H23" s="51">
        <f t="shared" si="2"/>
        <v>68</v>
      </c>
    </row>
    <row r="24" spans="2:8" ht="15">
      <c r="B24" s="49" t="s">
        <v>12</v>
      </c>
      <c r="C24" s="84">
        <v>2</v>
      </c>
      <c r="D24" s="102">
        <v>0</v>
      </c>
      <c r="E24" s="51">
        <f t="shared" si="1"/>
        <v>2</v>
      </c>
      <c r="F24" s="51"/>
      <c r="G24" s="50">
        <v>0</v>
      </c>
      <c r="H24" s="51">
        <f>E24+G24</f>
        <v>2</v>
      </c>
    </row>
    <row r="25" spans="2:8">
      <c r="B25" s="52" t="s">
        <v>22</v>
      </c>
      <c r="C25" s="53">
        <f>SUM(C19:C24)</f>
        <v>1010</v>
      </c>
      <c r="D25" s="53">
        <f>SUM(D19:D24)</f>
        <v>0</v>
      </c>
      <c r="E25" s="53">
        <f>C25+D25</f>
        <v>1010</v>
      </c>
      <c r="F25" s="53"/>
      <c r="G25" s="53">
        <f>SUM(G19:G24)</f>
        <v>2</v>
      </c>
      <c r="H25" s="51">
        <f>E25+G25</f>
        <v>1012</v>
      </c>
    </row>
    <row r="26" spans="2:8">
      <c r="B26" s="52" t="s">
        <v>0</v>
      </c>
      <c r="C26" s="54">
        <f>C17+C25</f>
        <v>1273</v>
      </c>
      <c r="D26" s="54">
        <f>D17+D25</f>
        <v>0</v>
      </c>
      <c r="E26" s="54">
        <f>E17+E25</f>
        <v>1273</v>
      </c>
      <c r="F26" s="54"/>
      <c r="G26" s="54">
        <f>G17+G25</f>
        <v>2</v>
      </c>
      <c r="H26" s="54">
        <f>H17+H25</f>
        <v>1279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2" t="s">
        <v>66</v>
      </c>
      <c r="D3" s="182"/>
      <c r="E3" s="182"/>
      <c r="F3" s="35"/>
      <c r="G3" s="36"/>
      <c r="H3" s="37"/>
    </row>
    <row r="4" spans="1:13">
      <c r="B4" s="38" t="s">
        <v>27</v>
      </c>
      <c r="C4" s="39"/>
      <c r="D4" s="40">
        <v>45412</v>
      </c>
      <c r="E4" s="41"/>
      <c r="F4" s="41"/>
      <c r="G4" s="42"/>
      <c r="H4" s="43"/>
    </row>
    <row r="5" spans="1:13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1" t="s">
        <v>26</v>
      </c>
      <c r="C7" s="181" t="s">
        <v>13</v>
      </c>
      <c r="D7" s="181"/>
      <c r="E7" s="181"/>
      <c r="F7" s="181"/>
      <c r="G7" s="181" t="s">
        <v>14</v>
      </c>
      <c r="H7" s="181" t="s">
        <v>15</v>
      </c>
    </row>
    <row r="8" spans="1:13">
      <c r="B8" s="181"/>
      <c r="C8" s="181" t="s">
        <v>16</v>
      </c>
      <c r="D8" s="181"/>
      <c r="E8" s="181"/>
      <c r="F8" s="181" t="s">
        <v>17</v>
      </c>
      <c r="G8" s="181"/>
      <c r="H8" s="181"/>
    </row>
    <row r="9" spans="1:13">
      <c r="B9" s="181"/>
      <c r="C9" s="46" t="s">
        <v>18</v>
      </c>
      <c r="D9" s="46" t="s">
        <v>19</v>
      </c>
      <c r="E9" s="181" t="s">
        <v>20</v>
      </c>
      <c r="F9" s="181"/>
      <c r="G9" s="181"/>
      <c r="H9" s="181"/>
    </row>
    <row r="10" spans="1:13">
      <c r="B10" s="181"/>
      <c r="C10" s="47" t="s">
        <v>19</v>
      </c>
      <c r="D10" s="47" t="s">
        <v>2</v>
      </c>
      <c r="E10" s="181"/>
      <c r="F10" s="181"/>
      <c r="G10" s="181"/>
      <c r="H10" s="181"/>
    </row>
    <row r="11" spans="1:13">
      <c r="B11" s="181"/>
      <c r="C11" s="48" t="s">
        <v>3</v>
      </c>
      <c r="D11" s="48" t="s">
        <v>1</v>
      </c>
      <c r="E11" s="181"/>
      <c r="F11" s="181"/>
      <c r="G11" s="181"/>
      <c r="H11" s="181"/>
    </row>
    <row r="12" spans="1:13">
      <c r="B12" s="184" t="s">
        <v>35</v>
      </c>
      <c r="C12" s="184"/>
      <c r="D12" s="184"/>
      <c r="E12" s="184"/>
      <c r="F12" s="184"/>
      <c r="G12" s="184"/>
      <c r="H12" s="184"/>
    </row>
    <row r="13" spans="1:13" ht="12.75" customHeight="1">
      <c r="B13" s="49" t="s">
        <v>4</v>
      </c>
      <c r="C13" s="81">
        <v>2</v>
      </c>
      <c r="D13" s="81">
        <v>0</v>
      </c>
      <c r="E13" s="51">
        <f>C13+D13</f>
        <v>2</v>
      </c>
      <c r="F13" s="79">
        <v>1</v>
      </c>
      <c r="G13" s="79">
        <v>0</v>
      </c>
      <c r="H13" s="51">
        <f>E13+F13+G13</f>
        <v>3</v>
      </c>
    </row>
    <row r="14" spans="1:13">
      <c r="B14" s="49" t="s">
        <v>5</v>
      </c>
      <c r="C14" s="81">
        <v>61</v>
      </c>
      <c r="D14" s="81">
        <v>5</v>
      </c>
      <c r="E14" s="51">
        <f>C14+D14</f>
        <v>66</v>
      </c>
      <c r="F14" s="79">
        <v>4</v>
      </c>
      <c r="G14" s="79">
        <v>0</v>
      </c>
      <c r="H14" s="51">
        <f t="shared" ref="H14:H15" si="0">E14+F14+G14</f>
        <v>70</v>
      </c>
    </row>
    <row r="15" spans="1:13">
      <c r="B15" s="49" t="s">
        <v>6</v>
      </c>
      <c r="C15" s="81">
        <v>28</v>
      </c>
      <c r="D15" s="81">
        <v>0</v>
      </c>
      <c r="E15" s="51">
        <f>C15+D15</f>
        <v>28</v>
      </c>
      <c r="F15" s="79">
        <v>5</v>
      </c>
      <c r="G15" s="79">
        <v>0</v>
      </c>
      <c r="H15" s="51">
        <f t="shared" si="0"/>
        <v>33</v>
      </c>
    </row>
    <row r="16" spans="1:13">
      <c r="B16" s="49" t="s">
        <v>7</v>
      </c>
      <c r="C16" s="81">
        <v>7</v>
      </c>
      <c r="D16" s="81">
        <v>3</v>
      </c>
      <c r="E16" s="51">
        <f>C16+D16</f>
        <v>10</v>
      </c>
      <c r="F16" s="79">
        <v>3</v>
      </c>
      <c r="G16" s="79">
        <v>0</v>
      </c>
      <c r="H16" s="51">
        <f>E16+F16+G16</f>
        <v>13</v>
      </c>
    </row>
    <row r="17" spans="2:8">
      <c r="B17" s="52" t="s">
        <v>21</v>
      </c>
      <c r="C17" s="53">
        <f>SUM(C13:C16)</f>
        <v>98</v>
      </c>
      <c r="D17" s="53">
        <f>SUM(D13:D16)</f>
        <v>8</v>
      </c>
      <c r="E17" s="53">
        <f>C17+D17</f>
        <v>106</v>
      </c>
      <c r="F17" s="53">
        <f>SUM(F13:F16)</f>
        <v>13</v>
      </c>
      <c r="G17" s="53">
        <f>SUM(G13:G16)</f>
        <v>0</v>
      </c>
      <c r="H17" s="51">
        <f>E17+F17+G17</f>
        <v>119</v>
      </c>
    </row>
    <row r="18" spans="2:8">
      <c r="B18" s="180" t="s">
        <v>36</v>
      </c>
      <c r="C18" s="180"/>
      <c r="D18" s="180"/>
      <c r="E18" s="180"/>
      <c r="F18" s="180"/>
      <c r="G18" s="180"/>
      <c r="H18" s="180"/>
    </row>
    <row r="19" spans="2:8">
      <c r="B19" s="49" t="s">
        <v>8</v>
      </c>
      <c r="C19" s="56">
        <v>2</v>
      </c>
      <c r="D19" s="56">
        <v>0</v>
      </c>
      <c r="E19" s="51">
        <f t="shared" ref="E19:E24" si="1">C19+D19</f>
        <v>2</v>
      </c>
      <c r="F19" s="51"/>
      <c r="G19" s="61">
        <v>0</v>
      </c>
      <c r="H19" s="51">
        <f t="shared" ref="H19:H23" si="2">E19+G19</f>
        <v>2</v>
      </c>
    </row>
    <row r="20" spans="2:8">
      <c r="B20" s="49" t="s">
        <v>9</v>
      </c>
      <c r="C20" s="56">
        <v>165</v>
      </c>
      <c r="D20" s="56">
        <v>0</v>
      </c>
      <c r="E20" s="51">
        <f t="shared" si="1"/>
        <v>165</v>
      </c>
      <c r="F20" s="51"/>
      <c r="G20" s="61">
        <v>1</v>
      </c>
      <c r="H20" s="51">
        <f t="shared" si="2"/>
        <v>166</v>
      </c>
    </row>
    <row r="21" spans="2:8">
      <c r="B21" s="49" t="s">
        <v>10</v>
      </c>
      <c r="C21" s="56">
        <v>225</v>
      </c>
      <c r="D21" s="56">
        <v>0</v>
      </c>
      <c r="E21" s="51">
        <f t="shared" si="1"/>
        <v>225</v>
      </c>
      <c r="F21" s="51"/>
      <c r="G21" s="61">
        <v>0</v>
      </c>
      <c r="H21" s="51">
        <f t="shared" si="2"/>
        <v>225</v>
      </c>
    </row>
    <row r="22" spans="2:8">
      <c r="B22" s="49" t="s">
        <v>37</v>
      </c>
      <c r="C22" s="56">
        <v>71</v>
      </c>
      <c r="D22" s="56">
        <v>0</v>
      </c>
      <c r="E22" s="51">
        <f t="shared" si="1"/>
        <v>71</v>
      </c>
      <c r="F22" s="51"/>
      <c r="G22" s="61">
        <v>0</v>
      </c>
      <c r="H22" s="51">
        <f t="shared" si="2"/>
        <v>71</v>
      </c>
    </row>
    <row r="23" spans="2:8">
      <c r="B23" s="49" t="s">
        <v>11</v>
      </c>
      <c r="C23" s="56">
        <v>49</v>
      </c>
      <c r="D23" s="56">
        <v>0</v>
      </c>
      <c r="E23" s="51">
        <f t="shared" si="1"/>
        <v>49</v>
      </c>
      <c r="F23" s="51"/>
      <c r="G23" s="61">
        <v>0</v>
      </c>
      <c r="H23" s="51">
        <f t="shared" si="2"/>
        <v>49</v>
      </c>
    </row>
    <row r="24" spans="2:8">
      <c r="B24" s="49" t="s">
        <v>12</v>
      </c>
      <c r="C24" s="56">
        <v>12</v>
      </c>
      <c r="D24" s="56">
        <v>0</v>
      </c>
      <c r="E24" s="51">
        <f t="shared" si="1"/>
        <v>12</v>
      </c>
      <c r="F24" s="51"/>
      <c r="G24" s="61">
        <v>0</v>
      </c>
      <c r="H24" s="51">
        <f>E24+G24</f>
        <v>12</v>
      </c>
    </row>
    <row r="25" spans="2:8">
      <c r="B25" s="52" t="s">
        <v>22</v>
      </c>
      <c r="C25" s="53">
        <f>SUM(C19:C24)</f>
        <v>524</v>
      </c>
      <c r="D25" s="53">
        <f>SUM(D19:D24)</f>
        <v>0</v>
      </c>
      <c r="E25" s="53">
        <f>C25+D25</f>
        <v>524</v>
      </c>
      <c r="F25" s="53"/>
      <c r="G25" s="53">
        <f>SUM(G19:G24)</f>
        <v>1</v>
      </c>
      <c r="H25" s="51">
        <f>E25+G25</f>
        <v>525</v>
      </c>
    </row>
    <row r="26" spans="2:8">
      <c r="B26" s="52" t="s">
        <v>0</v>
      </c>
      <c r="C26" s="54">
        <f>C17+C25</f>
        <v>622</v>
      </c>
      <c r="D26" s="54">
        <f>D17+D25</f>
        <v>8</v>
      </c>
      <c r="E26" s="54">
        <f>E17+E25</f>
        <v>630</v>
      </c>
      <c r="F26" s="54"/>
      <c r="G26" s="54">
        <f>G17+G25</f>
        <v>1</v>
      </c>
      <c r="H26" s="54">
        <f>H17+H25</f>
        <v>644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2024-05-22T20:21:10Z</dcterms:modified>
</cp:coreProperties>
</file>