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activeTab="16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J15" i="42" l="1"/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E24" i="56" l="1"/>
  <c r="D24" i="56"/>
  <c r="C24" i="56"/>
  <c r="K23" i="56"/>
  <c r="I23" i="56"/>
  <c r="H23" i="56"/>
  <c r="G23" i="56"/>
  <c r="F23" i="56"/>
  <c r="E23" i="56"/>
  <c r="D23" i="56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I24" i="56" s="1"/>
  <c r="H15" i="56"/>
  <c r="H24" i="56" s="1"/>
  <c r="G15" i="56"/>
  <c r="G24" i="56" s="1"/>
  <c r="F15" i="56"/>
  <c r="E15" i="56"/>
  <c r="D15" i="56"/>
  <c r="C15" i="56"/>
  <c r="L14" i="56"/>
  <c r="L13" i="56"/>
  <c r="L12" i="56"/>
  <c r="L11" i="56"/>
  <c r="K23" i="55"/>
  <c r="I23" i="55"/>
  <c r="H23" i="55"/>
  <c r="G23" i="55"/>
  <c r="F23" i="55"/>
  <c r="E23" i="55"/>
  <c r="E24" i="55" s="1"/>
  <c r="D23" i="55"/>
  <c r="C23" i="55"/>
  <c r="C24" i="55" s="1"/>
  <c r="L22" i="55"/>
  <c r="L21" i="55"/>
  <c r="L20" i="55"/>
  <c r="L19" i="55"/>
  <c r="L18" i="55"/>
  <c r="L17" i="55"/>
  <c r="K15" i="55"/>
  <c r="J15" i="55"/>
  <c r="J24" i="55" s="1"/>
  <c r="I15" i="55"/>
  <c r="H15" i="55"/>
  <c r="G15" i="55"/>
  <c r="G24" i="55" s="1"/>
  <c r="F15" i="55"/>
  <c r="E15" i="55"/>
  <c r="D15" i="55"/>
  <c r="C15" i="55"/>
  <c r="L14" i="55"/>
  <c r="L13" i="55"/>
  <c r="L12" i="55"/>
  <c r="L11" i="55"/>
  <c r="K23" i="54"/>
  <c r="I23" i="54"/>
  <c r="H23" i="54"/>
  <c r="G23" i="54"/>
  <c r="F23" i="54"/>
  <c r="E23" i="54"/>
  <c r="E24" i="54" s="1"/>
  <c r="D23" i="54"/>
  <c r="C23" i="54"/>
  <c r="C24" i="54" s="1"/>
  <c r="L22" i="54"/>
  <c r="L21" i="54"/>
  <c r="L20" i="54"/>
  <c r="L19" i="54"/>
  <c r="L18" i="54"/>
  <c r="L17" i="54"/>
  <c r="K15" i="54"/>
  <c r="K24" i="54" s="1"/>
  <c r="J15" i="54"/>
  <c r="J24" i="54" s="1"/>
  <c r="I15" i="54"/>
  <c r="H15" i="54"/>
  <c r="G15" i="54"/>
  <c r="G24" i="54" s="1"/>
  <c r="F15" i="54"/>
  <c r="L15" i="54" s="1"/>
  <c r="E15" i="54"/>
  <c r="D15" i="54"/>
  <c r="C15" i="54"/>
  <c r="L14" i="54"/>
  <c r="L13" i="54"/>
  <c r="L12" i="54"/>
  <c r="L11" i="54"/>
  <c r="E24" i="53"/>
  <c r="D24" i="53"/>
  <c r="K23" i="53"/>
  <c r="I23" i="53"/>
  <c r="H23" i="53"/>
  <c r="G23" i="53"/>
  <c r="F23" i="53"/>
  <c r="L23" i="53" s="1"/>
  <c r="E23" i="53"/>
  <c r="D23" i="53"/>
  <c r="C23" i="53"/>
  <c r="C24" i="53" s="1"/>
  <c r="L22" i="53"/>
  <c r="L21" i="53"/>
  <c r="L20" i="53"/>
  <c r="L19" i="53"/>
  <c r="L18" i="53"/>
  <c r="L17" i="53"/>
  <c r="K15" i="53"/>
  <c r="J15" i="53"/>
  <c r="J24" i="53" s="1"/>
  <c r="I15" i="53"/>
  <c r="I24" i="53" s="1"/>
  <c r="H15" i="53"/>
  <c r="G15" i="53"/>
  <c r="G24" i="53" s="1"/>
  <c r="F15" i="53"/>
  <c r="L15" i="53" s="1"/>
  <c r="E15" i="53"/>
  <c r="D15" i="53"/>
  <c r="C15" i="53"/>
  <c r="L14" i="53"/>
  <c r="L13" i="53"/>
  <c r="L12" i="53"/>
  <c r="L11" i="53"/>
  <c r="K23" i="52"/>
  <c r="I23" i="52"/>
  <c r="H23" i="52"/>
  <c r="G23" i="52"/>
  <c r="F23" i="52"/>
  <c r="E23" i="52"/>
  <c r="D23" i="52"/>
  <c r="C23" i="52"/>
  <c r="L22" i="52"/>
  <c r="L21" i="52"/>
  <c r="L20" i="52"/>
  <c r="L19" i="52"/>
  <c r="L18" i="52"/>
  <c r="L17" i="52"/>
  <c r="K15" i="52"/>
  <c r="J15" i="52"/>
  <c r="J24" i="52" s="1"/>
  <c r="I15" i="52"/>
  <c r="I24" i="52" s="1"/>
  <c r="H15" i="52"/>
  <c r="H24" i="52" s="1"/>
  <c r="G15" i="52"/>
  <c r="F15" i="52"/>
  <c r="E15" i="52"/>
  <c r="D15" i="52"/>
  <c r="D24" i="52" s="1"/>
  <c r="C15" i="52"/>
  <c r="C24" i="52" s="1"/>
  <c r="L14" i="52"/>
  <c r="L13" i="52"/>
  <c r="L12" i="52"/>
  <c r="L11" i="52"/>
  <c r="E24" i="51"/>
  <c r="C24" i="51"/>
  <c r="K23" i="51"/>
  <c r="I23" i="51"/>
  <c r="H23" i="51"/>
  <c r="G23" i="51"/>
  <c r="F23" i="51"/>
  <c r="E23" i="51"/>
  <c r="D23" i="51"/>
  <c r="D24" i="51" s="1"/>
  <c r="C23" i="51"/>
  <c r="L22" i="51"/>
  <c r="L21" i="51"/>
  <c r="L20" i="51"/>
  <c r="L19" i="51"/>
  <c r="L18" i="51"/>
  <c r="L17" i="51"/>
  <c r="K15" i="51"/>
  <c r="J15" i="51"/>
  <c r="J24" i="51" s="1"/>
  <c r="I15" i="51"/>
  <c r="I24" i="51" s="1"/>
  <c r="H15" i="51"/>
  <c r="G15" i="51"/>
  <c r="F15" i="51"/>
  <c r="E15" i="51"/>
  <c r="D15" i="51"/>
  <c r="C15" i="51"/>
  <c r="L14" i="51"/>
  <c r="L13" i="51"/>
  <c r="L12" i="51"/>
  <c r="L11" i="51"/>
  <c r="K23" i="50"/>
  <c r="I23" i="50"/>
  <c r="H23" i="50"/>
  <c r="G23" i="50"/>
  <c r="F23" i="50"/>
  <c r="E23" i="50"/>
  <c r="D23" i="50"/>
  <c r="D24" i="50" s="1"/>
  <c r="C23" i="50"/>
  <c r="C24" i="50" s="1"/>
  <c r="L22" i="50"/>
  <c r="L21" i="50"/>
  <c r="L20" i="50"/>
  <c r="L19" i="50"/>
  <c r="L18" i="50"/>
  <c r="L17" i="50"/>
  <c r="K15" i="50"/>
  <c r="K24" i="50" s="1"/>
  <c r="J15" i="50"/>
  <c r="J24" i="50" s="1"/>
  <c r="I15" i="50"/>
  <c r="I24" i="50" s="1"/>
  <c r="H15" i="50"/>
  <c r="H24" i="50" s="1"/>
  <c r="G15" i="50"/>
  <c r="G24" i="50" s="1"/>
  <c r="F15" i="50"/>
  <c r="E15" i="50"/>
  <c r="D15" i="50"/>
  <c r="C15" i="50"/>
  <c r="L14" i="50"/>
  <c r="L13" i="50"/>
  <c r="L12" i="50"/>
  <c r="L11" i="50"/>
  <c r="K23" i="49"/>
  <c r="I23" i="49"/>
  <c r="H23" i="49"/>
  <c r="G23" i="49"/>
  <c r="F23" i="49"/>
  <c r="E23" i="49"/>
  <c r="D23" i="49"/>
  <c r="D24" i="49" s="1"/>
  <c r="C23" i="49"/>
  <c r="C24" i="49" s="1"/>
  <c r="L22" i="49"/>
  <c r="L21" i="49"/>
  <c r="L20" i="49"/>
  <c r="L19" i="49"/>
  <c r="L18" i="49"/>
  <c r="L17" i="49"/>
  <c r="K15" i="49"/>
  <c r="J15" i="49"/>
  <c r="J24" i="49" s="1"/>
  <c r="I15" i="49"/>
  <c r="H15" i="49"/>
  <c r="G15" i="49"/>
  <c r="F15" i="49"/>
  <c r="F24" i="49" s="1"/>
  <c r="E15" i="49"/>
  <c r="E24" i="49" s="1"/>
  <c r="D15" i="49"/>
  <c r="C15" i="49"/>
  <c r="L14" i="49"/>
  <c r="L13" i="49"/>
  <c r="L12" i="49"/>
  <c r="L11" i="49"/>
  <c r="K23" i="48"/>
  <c r="I23" i="48"/>
  <c r="H23" i="48"/>
  <c r="G23" i="48"/>
  <c r="F23" i="48"/>
  <c r="E23" i="48"/>
  <c r="E24" i="48" s="1"/>
  <c r="D23" i="48"/>
  <c r="D24" i="48" s="1"/>
  <c r="C23" i="48"/>
  <c r="C24" i="48" s="1"/>
  <c r="L22" i="48"/>
  <c r="L21" i="48"/>
  <c r="L20" i="48"/>
  <c r="L19" i="48"/>
  <c r="L18" i="48"/>
  <c r="L17" i="48"/>
  <c r="K15" i="48"/>
  <c r="K24" i="48" s="1"/>
  <c r="J15" i="48"/>
  <c r="J24" i="48" s="1"/>
  <c r="I15" i="48"/>
  <c r="H15" i="48"/>
  <c r="G15" i="48"/>
  <c r="F15" i="48"/>
  <c r="L15" i="48" s="1"/>
  <c r="E15" i="48"/>
  <c r="D15" i="48"/>
  <c r="C15" i="48"/>
  <c r="L14" i="48"/>
  <c r="L13" i="48"/>
  <c r="L12" i="48"/>
  <c r="L11" i="48"/>
  <c r="K23" i="47"/>
  <c r="I23" i="47"/>
  <c r="H23" i="47"/>
  <c r="G23" i="47"/>
  <c r="F23" i="47"/>
  <c r="E23" i="47"/>
  <c r="E24" i="47" s="1"/>
  <c r="D23" i="47"/>
  <c r="C23" i="47"/>
  <c r="L22" i="47"/>
  <c r="L21" i="47"/>
  <c r="L20" i="47"/>
  <c r="L19" i="47"/>
  <c r="L18" i="47"/>
  <c r="L17" i="47"/>
  <c r="K15" i="47"/>
  <c r="K24" i="47" s="1"/>
  <c r="J15" i="47"/>
  <c r="J24" i="47" s="1"/>
  <c r="I15" i="47"/>
  <c r="H15" i="47"/>
  <c r="H24" i="47" s="1"/>
  <c r="G15" i="47"/>
  <c r="G24" i="47" s="1"/>
  <c r="F15" i="47"/>
  <c r="E15" i="47"/>
  <c r="D15" i="47"/>
  <c r="C15" i="47"/>
  <c r="L14" i="47"/>
  <c r="L13" i="47"/>
  <c r="L12" i="47"/>
  <c r="L11" i="47"/>
  <c r="K23" i="46"/>
  <c r="I23" i="46"/>
  <c r="H23" i="46"/>
  <c r="G23" i="46"/>
  <c r="F23" i="46"/>
  <c r="E23" i="46"/>
  <c r="E24" i="46" s="1"/>
  <c r="D23" i="46"/>
  <c r="D24" i="46" s="1"/>
  <c r="C23" i="46"/>
  <c r="C24" i="46" s="1"/>
  <c r="L22" i="46"/>
  <c r="L21" i="46"/>
  <c r="L20" i="46"/>
  <c r="L19" i="46"/>
  <c r="L18" i="46"/>
  <c r="L17" i="46"/>
  <c r="K15" i="46"/>
  <c r="K24" i="46" s="1"/>
  <c r="J15" i="46"/>
  <c r="J24" i="46" s="1"/>
  <c r="I15" i="46"/>
  <c r="H15" i="46"/>
  <c r="H24" i="46" s="1"/>
  <c r="G15" i="46"/>
  <c r="G24" i="46" s="1"/>
  <c r="F15" i="46"/>
  <c r="F24" i="46" s="1"/>
  <c r="E15" i="46"/>
  <c r="D15" i="46"/>
  <c r="C15" i="46"/>
  <c r="L14" i="46"/>
  <c r="L13" i="46"/>
  <c r="L12" i="46"/>
  <c r="L11" i="46"/>
  <c r="C24" i="45"/>
  <c r="K23" i="45"/>
  <c r="I23" i="45"/>
  <c r="H23" i="45"/>
  <c r="G23" i="45"/>
  <c r="F23" i="45"/>
  <c r="E23" i="45"/>
  <c r="E24" i="45" s="1"/>
  <c r="D23" i="45"/>
  <c r="C23" i="45"/>
  <c r="L22" i="45"/>
  <c r="L21" i="45"/>
  <c r="L20" i="45"/>
  <c r="L19" i="45"/>
  <c r="L18" i="45"/>
  <c r="L17" i="45"/>
  <c r="K15" i="45"/>
  <c r="J15" i="45"/>
  <c r="J24" i="45" s="1"/>
  <c r="I15" i="45"/>
  <c r="I24" i="45" s="1"/>
  <c r="H15" i="45"/>
  <c r="H24" i="45" s="1"/>
  <c r="G15" i="45"/>
  <c r="G24" i="45" s="1"/>
  <c r="F15" i="45"/>
  <c r="E15" i="45"/>
  <c r="D15" i="45"/>
  <c r="C15" i="45"/>
  <c r="L14" i="45"/>
  <c r="L13" i="45"/>
  <c r="L12" i="45"/>
  <c r="L11" i="45"/>
  <c r="K23" i="44"/>
  <c r="I23" i="44"/>
  <c r="H23" i="44"/>
  <c r="G23" i="44"/>
  <c r="F23" i="44"/>
  <c r="E23" i="44"/>
  <c r="E24" i="44" s="1"/>
  <c r="D23" i="44"/>
  <c r="C23" i="44"/>
  <c r="L22" i="44"/>
  <c r="L21" i="44"/>
  <c r="L20" i="44"/>
  <c r="L19" i="44"/>
  <c r="L18" i="44"/>
  <c r="L17" i="44"/>
  <c r="K15" i="44"/>
  <c r="J15" i="44"/>
  <c r="J24" i="44" s="1"/>
  <c r="I15" i="44"/>
  <c r="I24" i="44" s="1"/>
  <c r="H15" i="44"/>
  <c r="H24" i="44" s="1"/>
  <c r="G15" i="44"/>
  <c r="G24" i="44" s="1"/>
  <c r="F15" i="44"/>
  <c r="F24" i="44" s="1"/>
  <c r="E15" i="44"/>
  <c r="D15" i="44"/>
  <c r="C15" i="44"/>
  <c r="L14" i="44"/>
  <c r="L13" i="44"/>
  <c r="L12" i="44"/>
  <c r="L11" i="44"/>
  <c r="K23" i="43"/>
  <c r="I23" i="43"/>
  <c r="H23" i="43"/>
  <c r="G23" i="43"/>
  <c r="F23" i="43"/>
  <c r="E23" i="43"/>
  <c r="E24" i="43" s="1"/>
  <c r="D23" i="43"/>
  <c r="D24" i="43" s="1"/>
  <c r="C23" i="43"/>
  <c r="C24" i="43" s="1"/>
  <c r="L22" i="43"/>
  <c r="L21" i="43"/>
  <c r="L20" i="43"/>
  <c r="L19" i="43"/>
  <c r="L18" i="43"/>
  <c r="L17" i="43"/>
  <c r="K15" i="43"/>
  <c r="J15" i="43"/>
  <c r="J24" i="43" s="1"/>
  <c r="I15" i="43"/>
  <c r="H15" i="43"/>
  <c r="H24" i="43" s="1"/>
  <c r="G15" i="43"/>
  <c r="G24" i="43" s="1"/>
  <c r="F15" i="43"/>
  <c r="F24" i="43" s="1"/>
  <c r="E15" i="43"/>
  <c r="D15" i="43"/>
  <c r="C15" i="43"/>
  <c r="L14" i="43"/>
  <c r="L13" i="43"/>
  <c r="L12" i="43"/>
  <c r="L11" i="43"/>
  <c r="K23" i="42"/>
  <c r="I23" i="42"/>
  <c r="H23" i="42"/>
  <c r="H24" i="42" s="1"/>
  <c r="G23" i="42"/>
  <c r="F23" i="42"/>
  <c r="E23" i="42"/>
  <c r="D23" i="42"/>
  <c r="C23" i="42"/>
  <c r="L22" i="42"/>
  <c r="L21" i="42"/>
  <c r="L20" i="42"/>
  <c r="L19" i="42"/>
  <c r="L18" i="42"/>
  <c r="L17" i="42"/>
  <c r="K15" i="42"/>
  <c r="J24" i="42"/>
  <c r="I15" i="42"/>
  <c r="I24" i="42" s="1"/>
  <c r="G15" i="42"/>
  <c r="F15" i="42"/>
  <c r="E15" i="42"/>
  <c r="D15" i="42"/>
  <c r="C15" i="42"/>
  <c r="C24" i="42" s="1"/>
  <c r="L14" i="42"/>
  <c r="L13" i="42"/>
  <c r="L12" i="42"/>
  <c r="L11" i="42"/>
  <c r="E24" i="41"/>
  <c r="D24" i="41"/>
  <c r="C24" i="41"/>
  <c r="K23" i="41"/>
  <c r="I23" i="41"/>
  <c r="H23" i="41"/>
  <c r="G23" i="41"/>
  <c r="F23" i="41"/>
  <c r="E23" i="41"/>
  <c r="D23" i="41"/>
  <c r="C23" i="41"/>
  <c r="L22" i="41"/>
  <c r="L21" i="41"/>
  <c r="L20" i="41"/>
  <c r="L19" i="41"/>
  <c r="L18" i="41"/>
  <c r="L17" i="41"/>
  <c r="K15" i="41"/>
  <c r="J15" i="41"/>
  <c r="J24" i="41" s="1"/>
  <c r="I15" i="41"/>
  <c r="I24" i="41" s="1"/>
  <c r="H15" i="41"/>
  <c r="H24" i="41" s="1"/>
  <c r="G15" i="41"/>
  <c r="G24" i="41" s="1"/>
  <c r="F15" i="41"/>
  <c r="F24" i="41" s="1"/>
  <c r="E15" i="41"/>
  <c r="D15" i="41"/>
  <c r="C15" i="41"/>
  <c r="L14" i="41"/>
  <c r="L13" i="41"/>
  <c r="L12" i="41"/>
  <c r="L11" i="41"/>
  <c r="D24" i="40"/>
  <c r="C24" i="40"/>
  <c r="K23" i="40"/>
  <c r="I23" i="40"/>
  <c r="H23" i="40"/>
  <c r="G23" i="40"/>
  <c r="F23" i="40"/>
  <c r="E23" i="40"/>
  <c r="E24" i="40" s="1"/>
  <c r="D23" i="40"/>
  <c r="C23" i="40"/>
  <c r="L22" i="40"/>
  <c r="L21" i="40"/>
  <c r="L20" i="40"/>
  <c r="L19" i="40"/>
  <c r="L18" i="40"/>
  <c r="L17" i="40"/>
  <c r="K15" i="40"/>
  <c r="K24" i="40" s="1"/>
  <c r="J15" i="40"/>
  <c r="J24" i="40" s="1"/>
  <c r="I15" i="40"/>
  <c r="I24" i="40" s="1"/>
  <c r="H15" i="40"/>
  <c r="H24" i="40" s="1"/>
  <c r="G15" i="40"/>
  <c r="F15" i="40"/>
  <c r="E15" i="40"/>
  <c r="D15" i="40"/>
  <c r="C15" i="40"/>
  <c r="L14" i="40"/>
  <c r="L13" i="40"/>
  <c r="L12" i="40"/>
  <c r="L11" i="40"/>
  <c r="K23" i="39"/>
  <c r="I23" i="39"/>
  <c r="H23" i="39"/>
  <c r="G23" i="39"/>
  <c r="F23" i="39"/>
  <c r="E23" i="39"/>
  <c r="D23" i="39"/>
  <c r="D24" i="39" s="1"/>
  <c r="C23" i="39"/>
  <c r="L22" i="39"/>
  <c r="L21" i="39"/>
  <c r="L20" i="39"/>
  <c r="L19" i="39"/>
  <c r="L18" i="39"/>
  <c r="L17" i="39"/>
  <c r="K15" i="39"/>
  <c r="K24" i="39" s="1"/>
  <c r="J15" i="39"/>
  <c r="J24" i="39" s="1"/>
  <c r="I15" i="39"/>
  <c r="I24" i="39" s="1"/>
  <c r="H15" i="39"/>
  <c r="G15" i="39"/>
  <c r="F15" i="39"/>
  <c r="F24" i="39" s="1"/>
  <c r="E15" i="39"/>
  <c r="E24" i="39" s="1"/>
  <c r="D15" i="39"/>
  <c r="C15" i="39"/>
  <c r="C24" i="39" s="1"/>
  <c r="L14" i="39"/>
  <c r="L13" i="39"/>
  <c r="L12" i="39"/>
  <c r="L11" i="39"/>
  <c r="D24" i="38"/>
  <c r="C24" i="38"/>
  <c r="K23" i="38"/>
  <c r="I23" i="38"/>
  <c r="H23" i="38"/>
  <c r="G23" i="38"/>
  <c r="F23" i="38"/>
  <c r="E23" i="38"/>
  <c r="E24" i="38" s="1"/>
  <c r="D23" i="38"/>
  <c r="C23" i="38"/>
  <c r="L22" i="38"/>
  <c r="L21" i="38"/>
  <c r="L20" i="38"/>
  <c r="L19" i="38"/>
  <c r="L18" i="38"/>
  <c r="L17" i="38"/>
  <c r="K15" i="38"/>
  <c r="K24" i="38" s="1"/>
  <c r="J15" i="38"/>
  <c r="J24" i="38" s="1"/>
  <c r="I15" i="38"/>
  <c r="I24" i="38" s="1"/>
  <c r="H15" i="38"/>
  <c r="H24" i="38" s="1"/>
  <c r="G15" i="38"/>
  <c r="F15" i="38"/>
  <c r="E15" i="38"/>
  <c r="D15" i="38"/>
  <c r="C15" i="38"/>
  <c r="L14" i="38"/>
  <c r="L13" i="38"/>
  <c r="L12" i="38"/>
  <c r="L11" i="38"/>
  <c r="E24" i="37"/>
  <c r="K23" i="37"/>
  <c r="I23" i="37"/>
  <c r="H23" i="37"/>
  <c r="G23" i="37"/>
  <c r="F23" i="37"/>
  <c r="E23" i="37"/>
  <c r="D23" i="37"/>
  <c r="C23" i="37"/>
  <c r="L22" i="37"/>
  <c r="L21" i="37"/>
  <c r="L20" i="37"/>
  <c r="L19" i="37"/>
  <c r="L18" i="37"/>
  <c r="L17" i="37"/>
  <c r="K15" i="37"/>
  <c r="J15" i="37"/>
  <c r="J24" i="37" s="1"/>
  <c r="I15" i="37"/>
  <c r="I24" i="37" s="1"/>
  <c r="H15" i="37"/>
  <c r="H24" i="37" s="1"/>
  <c r="G15" i="37"/>
  <c r="G24" i="37" s="1"/>
  <c r="F15" i="37"/>
  <c r="E15" i="37"/>
  <c r="D15" i="37"/>
  <c r="C15" i="37"/>
  <c r="C24" i="37" s="1"/>
  <c r="L14" i="37"/>
  <c r="L13" i="37"/>
  <c r="L12" i="37"/>
  <c r="L11" i="37"/>
  <c r="K23" i="36"/>
  <c r="I23" i="36"/>
  <c r="H23" i="36"/>
  <c r="G23" i="36"/>
  <c r="F23" i="36"/>
  <c r="E23" i="36"/>
  <c r="E24" i="36" s="1"/>
  <c r="D23" i="36"/>
  <c r="D24" i="36" s="1"/>
  <c r="C23" i="36"/>
  <c r="C24" i="36" s="1"/>
  <c r="L22" i="36"/>
  <c r="L21" i="36"/>
  <c r="L20" i="36"/>
  <c r="L19" i="36"/>
  <c r="L18" i="36"/>
  <c r="L17" i="36"/>
  <c r="K15" i="36"/>
  <c r="K24" i="36" s="1"/>
  <c r="J15" i="36"/>
  <c r="J24" i="36" s="1"/>
  <c r="I15" i="36"/>
  <c r="H15" i="36"/>
  <c r="H24" i="36" s="1"/>
  <c r="G15" i="36"/>
  <c r="G24" i="36" s="1"/>
  <c r="F15" i="36"/>
  <c r="F24" i="36" s="1"/>
  <c r="E15" i="36"/>
  <c r="D15" i="36"/>
  <c r="C15" i="36"/>
  <c r="L14" i="36"/>
  <c r="L13" i="36"/>
  <c r="L12" i="36"/>
  <c r="L11" i="36"/>
  <c r="C24" i="35"/>
  <c r="K23" i="35"/>
  <c r="I23" i="35"/>
  <c r="H23" i="35"/>
  <c r="G23" i="35"/>
  <c r="F23" i="35"/>
  <c r="E23" i="35"/>
  <c r="E24" i="35" s="1"/>
  <c r="D23" i="35"/>
  <c r="C23" i="35"/>
  <c r="L22" i="35"/>
  <c r="L21" i="35"/>
  <c r="L20" i="35"/>
  <c r="L19" i="35"/>
  <c r="L18" i="35"/>
  <c r="L17" i="35"/>
  <c r="K15" i="35"/>
  <c r="K24" i="35" s="1"/>
  <c r="J15" i="35"/>
  <c r="J24" i="35" s="1"/>
  <c r="I15" i="35"/>
  <c r="H15" i="35"/>
  <c r="H24" i="35" s="1"/>
  <c r="G15" i="35"/>
  <c r="F15" i="35"/>
  <c r="F24" i="35" s="1"/>
  <c r="E15" i="35"/>
  <c r="D15" i="35"/>
  <c r="D24" i="35" s="1"/>
  <c r="C15" i="35"/>
  <c r="L14" i="35"/>
  <c r="L13" i="35"/>
  <c r="L12" i="35"/>
  <c r="L11" i="35"/>
  <c r="C24" i="34"/>
  <c r="K23" i="34"/>
  <c r="I23" i="34"/>
  <c r="H23" i="34"/>
  <c r="G23" i="34"/>
  <c r="F23" i="34"/>
  <c r="E23" i="34"/>
  <c r="E24" i="34" s="1"/>
  <c r="D23" i="34"/>
  <c r="D24" i="34" s="1"/>
  <c r="C23" i="34"/>
  <c r="L22" i="34"/>
  <c r="L21" i="34"/>
  <c r="L20" i="34"/>
  <c r="L19" i="34"/>
  <c r="L18" i="34"/>
  <c r="L17" i="34"/>
  <c r="K15" i="34"/>
  <c r="J15" i="34"/>
  <c r="J24" i="34" s="1"/>
  <c r="I15" i="34"/>
  <c r="I24" i="34" s="1"/>
  <c r="H15" i="34"/>
  <c r="H24" i="34" s="1"/>
  <c r="G15" i="34"/>
  <c r="G24" i="34" s="1"/>
  <c r="F15" i="34"/>
  <c r="E15" i="34"/>
  <c r="D15" i="34"/>
  <c r="C15" i="34"/>
  <c r="L14" i="34"/>
  <c r="L13" i="34"/>
  <c r="L12" i="34"/>
  <c r="L11" i="34"/>
  <c r="K23" i="33"/>
  <c r="I23" i="33"/>
  <c r="H23" i="33"/>
  <c r="G23" i="33"/>
  <c r="F23" i="33"/>
  <c r="E23" i="33"/>
  <c r="E24" i="33" s="1"/>
  <c r="D23" i="33"/>
  <c r="D24" i="33" s="1"/>
  <c r="C23" i="33"/>
  <c r="L22" i="33"/>
  <c r="L21" i="33"/>
  <c r="L20" i="33"/>
  <c r="L19" i="33"/>
  <c r="L18" i="33"/>
  <c r="L17" i="33"/>
  <c r="K15" i="33"/>
  <c r="J15" i="33"/>
  <c r="J24" i="33" s="1"/>
  <c r="I15" i="33"/>
  <c r="H15" i="33"/>
  <c r="H24" i="33" s="1"/>
  <c r="G15" i="33"/>
  <c r="G24" i="33" s="1"/>
  <c r="F15" i="33"/>
  <c r="F24" i="33" s="1"/>
  <c r="E15" i="33"/>
  <c r="D15" i="33"/>
  <c r="C15" i="33"/>
  <c r="C24" i="33" s="1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K24" i="31" s="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D24" i="47" l="1"/>
  <c r="K24" i="42"/>
  <c r="G24" i="42"/>
  <c r="F24" i="42"/>
  <c r="E24" i="42"/>
  <c r="D24" i="42"/>
  <c r="L23" i="42"/>
  <c r="K24" i="45"/>
  <c r="L23" i="45"/>
  <c r="D24" i="45"/>
  <c r="F24" i="45"/>
  <c r="K24" i="33"/>
  <c r="L23" i="33"/>
  <c r="I24" i="33"/>
  <c r="E24" i="50"/>
  <c r="L23" i="50"/>
  <c r="L15" i="50"/>
  <c r="K24" i="34"/>
  <c r="F24" i="34"/>
  <c r="L23" i="34"/>
  <c r="I24" i="36"/>
  <c r="L23" i="36"/>
  <c r="I24" i="47"/>
  <c r="L23" i="47"/>
  <c r="C24" i="47"/>
  <c r="L15" i="47"/>
  <c r="L24" i="47" s="1"/>
  <c r="G24" i="35"/>
  <c r="I24" i="35"/>
  <c r="L23" i="35"/>
  <c r="K24" i="52"/>
  <c r="E24" i="52"/>
  <c r="G24" i="52"/>
  <c r="L23" i="52"/>
  <c r="L24" i="52" s="1"/>
  <c r="L15" i="52"/>
  <c r="K24" i="55"/>
  <c r="H24" i="55"/>
  <c r="I24" i="55"/>
  <c r="L23" i="55"/>
  <c r="D24" i="55"/>
  <c r="L15" i="55"/>
  <c r="L24" i="55" s="1"/>
  <c r="D24" i="54"/>
  <c r="H24" i="54"/>
  <c r="I24" i="54"/>
  <c r="L23" i="54"/>
  <c r="L24" i="54" s="1"/>
  <c r="F24" i="56"/>
  <c r="L23" i="56"/>
  <c r="K24" i="53"/>
  <c r="H24" i="53"/>
  <c r="L23" i="40"/>
  <c r="F24" i="40"/>
  <c r="G24" i="40"/>
  <c r="G24" i="39"/>
  <c r="H24" i="39"/>
  <c r="L23" i="39"/>
  <c r="L23" i="38"/>
  <c r="F24" i="38"/>
  <c r="G24" i="38"/>
  <c r="K24" i="49"/>
  <c r="G24" i="49"/>
  <c r="H24" i="49"/>
  <c r="I24" i="49"/>
  <c r="L23" i="49"/>
  <c r="K24" i="51"/>
  <c r="F24" i="51"/>
  <c r="G24" i="51"/>
  <c r="H24" i="51"/>
  <c r="L23" i="51"/>
  <c r="G24" i="48"/>
  <c r="H24" i="48"/>
  <c r="I24" i="48"/>
  <c r="L23" i="48"/>
  <c r="K24" i="44"/>
  <c r="C24" i="44"/>
  <c r="D24" i="44"/>
  <c r="L23" i="44"/>
  <c r="I24" i="46"/>
  <c r="L23" i="46"/>
  <c r="K24" i="37"/>
  <c r="D24" i="37"/>
  <c r="L23" i="37"/>
  <c r="L15" i="37"/>
  <c r="K24" i="43"/>
  <c r="I24" i="43"/>
  <c r="L23" i="43"/>
  <c r="K24" i="41"/>
  <c r="L23" i="41"/>
  <c r="L15" i="56"/>
  <c r="L24" i="56" s="1"/>
  <c r="F24" i="55"/>
  <c r="F24" i="54"/>
  <c r="L24" i="53"/>
  <c r="F24" i="53"/>
  <c r="F24" i="52"/>
  <c r="L15" i="51"/>
  <c r="L24" i="51" s="1"/>
  <c r="F24" i="50"/>
  <c r="L15" i="49"/>
  <c r="L24" i="49" s="1"/>
  <c r="L24" i="48"/>
  <c r="F24" i="48"/>
  <c r="F24" i="47"/>
  <c r="L15" i="46"/>
  <c r="L24" i="46" s="1"/>
  <c r="L15" i="45"/>
  <c r="L15" i="44"/>
  <c r="L15" i="43"/>
  <c r="L15" i="42"/>
  <c r="L15" i="41"/>
  <c r="L15" i="40"/>
  <c r="L15" i="39"/>
  <c r="L15" i="38"/>
  <c r="F24" i="37"/>
  <c r="L15" i="36"/>
  <c r="L24" i="36" s="1"/>
  <c r="L15" i="35"/>
  <c r="L15" i="34"/>
  <c r="L15" i="33"/>
  <c r="L24" i="33" s="1"/>
  <c r="C24" i="31"/>
  <c r="D24" i="31"/>
  <c r="E24" i="31"/>
  <c r="L23" i="31"/>
  <c r="F24" i="31"/>
  <c r="G24" i="31"/>
  <c r="H24" i="31"/>
  <c r="I24" i="31"/>
  <c r="L15" i="31"/>
  <c r="L24" i="42" l="1"/>
  <c r="L24" i="45"/>
  <c r="L24" i="50"/>
  <c r="L24" i="34"/>
  <c r="L24" i="35"/>
  <c r="L24" i="40"/>
  <c r="L24" i="39"/>
  <c r="L24" i="38"/>
  <c r="L24" i="44"/>
  <c r="L24" i="37"/>
  <c r="L24" i="43"/>
  <c r="L24" i="41"/>
  <c r="L24" i="31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<sst xmlns="http://schemas.openxmlformats.org/spreadsheetml/2006/main" count="984" uniqueCount="67">
  <si>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</si>
  <si>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</si>
  <si>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</si>
  <si>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</si>
  <si>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</si>
  <si>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</si>
  <si>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</si>
  <si>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</si>
  <si>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</si>
  <si>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</si>
  <si>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</si>
  <si>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</si>
  <si>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</si>
  <si>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</si>
  <si>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</si>
  <si>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</si>
  <si>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</si>
  <si>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</si>
  <si>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</si>
  <si>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</si>
  <si>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</si>
  <si>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</si>
  <si>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</si>
  <si>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</si>
  <si>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</si>
  <si>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</si>
  <si>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</si>
  <si>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</si>
  <si>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</si>
  <si>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</si>
  <si>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</si>
  <si>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</si>
  <si>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</si>
  <si>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</si>
  <si>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</si>
  <si>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</si>
  <si>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</si>
  <si>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</si>
  <si>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</si>
  <si>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</si>
  <si>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</si>
  <si>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</si>
  <si>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</si>
  <si>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</si>
  <si>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</si>
  <si>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</si>
  <si>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</si>
  <si>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</si>
  <si>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</si>
  <si>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</si>
  <si>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</si>
  <si>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</si>
  <si>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</si>
  <si>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</si>
  <si>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</si>
  <si>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</si>
  <si>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</si>
  <si>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</si>
  <si>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</si>
  <si>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</si>
  <si>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</si>
  <si>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</si>
  <si>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</si>
  <si>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</si>
  <si>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</si>
  <si>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>DIRETORIA DE GESTÃO DE PESSOAS</t>
  </si>
  <si>
    <t xml:space="preserve"> 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</si>
</sst>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Calibri"/>
      <scheme val="minor"/>
    </font>
    <font>
      <sz val="11"/>
      <name val="Calibri"/>
      <family val="2"/>
    </font>
    <font>
      <sz val="10"/>
      <name val="Helvetica Neue"/>
    </font>
    <font>
      <sz val="11"/>
      <color theme="1"/>
      <name val="Calibri"/>
    </font>
  </fonts>
  <fills count="10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0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294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73" fillId="3" borderId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3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73" fillId="12" borderId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74" fillId="13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74" fillId="16" borderId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164" fontId="75" fillId="0" borderId="1"/>
    <xf numFmtId="0" fontId="63" fillId="3" borderId="0" applyNumberFormat="0" applyBorder="0" applyAlignment="0" applyProtection="0"/>
    <xf numFmtId="164" fontId="76" fillId="0" borderId="0">
      <alignment vertical="top"/>
    </xf>
    <xf numFmtId="164" fontId="77" fillId="0" borderId="0">
      <alignment horizontal="right"/>
    </xf>
    <xf numFmtId="164" fontId="77" fillId="0" borderId="0">
      <alignment horizontal="left"/>
    </xf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8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2" fontId="81" fillId="0" borderId="0">
      <protection locked="0"/>
    </xf>
    <xf numFmtId="2" fontId="82" fillId="0" borderId="0">
      <protection locked="0"/>
    </xf>
    <xf numFmtId="0" fontId="79" fillId="0" borderId="0"/>
    <xf numFmtId="0" fontId="80" fillId="0" borderId="0"/>
    <xf numFmtId="0" fontId="59" fillId="8" borderId="2" applyNumberFormat="0" applyAlignment="0" applyProtection="0"/>
    <xf numFmtId="0" fontId="59" fillId="8" borderId="2" applyNumberFormat="0" applyAlignment="0" applyProtection="0"/>
    <xf numFmtId="0" fontId="59" fillId="8" borderId="2" applyNumberFormat="0" applyAlignment="0" applyProtection="0"/>
    <xf numFmtId="0" fontId="84" fillId="8" borderId="2"/>
    <xf numFmtId="0" fontId="59" fillId="8" borderId="2" applyNumberFormat="0" applyAlignment="0" applyProtection="0"/>
    <xf numFmtId="0" fontId="59" fillId="8" borderId="2" applyNumberFormat="0" applyAlignment="0" applyProtection="0"/>
    <xf numFmtId="0" fontId="83" fillId="0" borderId="0">
      <alignment vertical="center"/>
    </xf>
    <xf numFmtId="0" fontId="60" fillId="21" borderId="3" applyNumberFormat="0" applyAlignment="0" applyProtection="0"/>
    <xf numFmtId="0" fontId="60" fillId="21" borderId="3" applyNumberFormat="0" applyAlignment="0" applyProtection="0"/>
    <xf numFmtId="0" fontId="85" fillId="21" borderId="3"/>
    <xf numFmtId="0" fontId="60" fillId="21" borderId="3" applyNumberFormat="0" applyAlignment="0" applyProtection="0"/>
    <xf numFmtId="0" fontId="60" fillId="21" borderId="3" applyNumberFormat="0" applyAlignment="0" applyProtection="0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86" fillId="0" borderId="4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60" fillId="21" borderId="3" applyNumberFormat="0" applyAlignment="0" applyProtection="0"/>
    <xf numFmtId="4" fontId="73" fillId="0" borderId="0"/>
    <xf numFmtId="166" fontId="73" fillId="0" borderId="0"/>
    <xf numFmtId="165" fontId="55" fillId="0" borderId="0" applyBorder="0" applyAlignment="0" applyProtection="0"/>
    <xf numFmtId="165" fontId="55" fillId="0" borderId="0" applyBorder="0" applyAlignment="0" applyProtection="0"/>
    <xf numFmtId="40" fontId="73" fillId="0" borderId="0"/>
    <xf numFmtId="3" fontId="73" fillId="0" borderId="0"/>
    <xf numFmtId="0" fontId="73" fillId="0" borderId="0"/>
    <xf numFmtId="0" fontId="73" fillId="0" borderId="0"/>
    <xf numFmtId="167" fontId="73" fillId="0" borderId="0"/>
    <xf numFmtId="0" fontId="73" fillId="0" borderId="0"/>
    <xf numFmtId="0" fontId="73" fillId="0" borderId="0"/>
    <xf numFmtId="168" fontId="73" fillId="0" borderId="0"/>
    <xf numFmtId="169" fontId="73" fillId="0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74" fillId="17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74" fillId="18" borderId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74" fillId="19" borderId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74" fillId="20" borderId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8" borderId="2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170" fontId="55" fillId="0" borderId="0" applyFill="0" applyBorder="0" applyAlignment="0" applyProtection="0"/>
    <xf numFmtId="0" fontId="67" fillId="0" borderId="0" applyNumberFormat="0" applyFill="0" applyBorder="0" applyAlignment="0" applyProtection="0"/>
    <xf numFmtId="0" fontId="87" fillId="0" borderId="5">
      <alignment horizontal="center"/>
    </xf>
    <xf numFmtId="2" fontId="73" fillId="0" borderId="0"/>
    <xf numFmtId="2" fontId="73" fillId="0" borderId="0"/>
    <xf numFmtId="0" fontId="88" fillId="0" borderId="0">
      <alignment horizontal="left"/>
    </xf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89" fillId="3" borderId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90" fillId="0" borderId="0"/>
    <xf numFmtId="0" fontId="62" fillId="7" borderId="2" applyNumberFormat="0" applyAlignment="0" applyProtection="0"/>
    <xf numFmtId="0" fontId="87" fillId="0" borderId="9">
      <alignment horizontal="center"/>
    </xf>
    <xf numFmtId="0" fontId="91" fillId="0" borderId="10">
      <alignment horizontal="center"/>
    </xf>
    <xf numFmtId="171" fontId="73" fillId="0" borderId="0"/>
    <xf numFmtId="0" fontId="61" fillId="0" borderId="4" applyNumberFormat="0" applyFill="0" applyAlignment="0" applyProtection="0"/>
    <xf numFmtId="165" fontId="73" fillId="0" borderId="0"/>
    <xf numFmtId="172" fontId="55" fillId="0" borderId="0" applyFill="0" applyBorder="0" applyAlignment="0" applyProtection="0"/>
    <xf numFmtId="167" fontId="73" fillId="0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92" fillId="22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7" fillId="0" borderId="0"/>
    <xf numFmtId="0" fontId="55" fillId="0" borderId="0"/>
    <xf numFmtId="0" fontId="55" fillId="0" borderId="0"/>
    <xf numFmtId="0" fontId="9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73" fillId="0" borderId="0"/>
    <xf numFmtId="0" fontId="55" fillId="0" borderId="0"/>
    <xf numFmtId="0" fontId="55" fillId="0" borderId="0"/>
    <xf numFmtId="0" fontId="93" fillId="0" borderId="0"/>
    <xf numFmtId="0" fontId="93" fillId="0" borderId="0"/>
    <xf numFmtId="0" fontId="55" fillId="0" borderId="0"/>
    <xf numFmtId="0" fontId="55" fillId="0" borderId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65" fillId="8" borderId="12" applyNumberFormat="0" applyAlignment="0" applyProtection="0"/>
    <xf numFmtId="10" fontId="73" fillId="0" borderId="0"/>
    <xf numFmtId="173" fontId="81" fillId="0" borderId="0">
      <protection locked="0"/>
    </xf>
    <xf numFmtId="174" fontId="81" fillId="0" borderId="0">
      <protection locked="0"/>
    </xf>
    <xf numFmtId="9" fontId="55" fillId="0" borderId="0" applyFill="0" applyBorder="0" applyAlignment="0" applyProtection="0"/>
    <xf numFmtId="9" fontId="107" fillId="0" borderId="0" applyFont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77" fillId="0" borderId="0"/>
    <xf numFmtId="0" fontId="65" fillId="8" borderId="12" applyNumberFormat="0" applyAlignment="0" applyProtection="0"/>
    <xf numFmtId="0" fontId="65" fillId="8" borderId="12" applyNumberFormat="0" applyAlignment="0" applyProtection="0"/>
    <xf numFmtId="0" fontId="94" fillId="8" borderId="12"/>
    <xf numFmtId="0" fontId="65" fillId="8" borderId="12" applyNumberFormat="0" applyAlignment="0" applyProtection="0"/>
    <xf numFmtId="0" fontId="65" fillId="8" borderId="12" applyNumberFormat="0" applyAlignment="0" applyProtection="0"/>
    <xf numFmtId="38" fontId="73" fillId="0" borderId="0"/>
    <xf numFmtId="38" fontId="95" fillId="0" borderId="13"/>
    <xf numFmtId="175" fontId="93" fillId="0" borderId="0">
      <protection locked="0"/>
    </xf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73" fillId="0" borderId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165" fontId="93" fillId="0" borderId="0"/>
    <xf numFmtId="165" fontId="5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7" fontId="73" fillId="0" borderId="0"/>
    <xf numFmtId="178" fontId="73" fillId="0" borderId="0"/>
    <xf numFmtId="0" fontId="68" fillId="0" borderId="0" applyNumberFormat="0" applyFill="0" applyBorder="0" applyAlignment="0" applyProtection="0"/>
    <xf numFmtId="0" fontId="98" fillId="0" borderId="14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2" fillId="0" borderId="6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104" fillId="0" borderId="7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105" fillId="0" borderId="8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5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6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0" fillId="0" borderId="15"/>
    <xf numFmtId="2" fontId="99" fillId="0" borderId="0">
      <protection locked="0"/>
    </xf>
    <xf numFmtId="2" fontId="99" fillId="0" borderId="0">
      <protection locked="0"/>
    </xf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101" fillId="0" borderId="16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174" fontId="81" fillId="0" borderId="0">
      <protection locked="0"/>
    </xf>
    <xf numFmtId="179" fontId="81" fillId="0" borderId="0">
      <protection locked="0"/>
    </xf>
    <xf numFmtId="0" fontId="93" fillId="0" borderId="0"/>
    <xf numFmtId="43" fontId="107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3" fontId="73" fillId="0" borderId="0"/>
    <xf numFmtId="0" fontId="66" fillId="0" borderId="0" applyNumberFormat="0" applyFill="0" applyBorder="0" applyAlignment="0" applyProtection="0"/>
    <xf numFmtId="0" fontId="52" fillId="0" borderId="0"/>
    <xf numFmtId="0" fontId="102" fillId="0" borderId="6" applyNumberFormat="0" applyFill="0" applyProtection="0"/>
    <xf numFmtId="0" fontId="73" fillId="33" borderId="0" applyNumberFormat="0" applyBorder="0" applyProtection="0"/>
    <xf numFmtId="0" fontId="73" fillId="3" borderId="0" applyNumberFormat="0" applyBorder="0" applyProtection="0"/>
    <xf numFmtId="43" fontId="56" fillId="0" borderId="0" applyFont="0" applyFill="0" applyBorder="0" applyAlignment="0" applyProtection="0"/>
    <xf numFmtId="0" fontId="73" fillId="4" borderId="0" applyNumberFormat="0" applyBorder="0" applyProtection="0"/>
    <xf numFmtId="0" fontId="73" fillId="34" borderId="0" applyNumberFormat="0" applyBorder="0" applyProtection="0"/>
    <xf numFmtId="0" fontId="73" fillId="35" borderId="0" applyNumberFormat="0" applyBorder="0" applyProtection="0"/>
    <xf numFmtId="0" fontId="56" fillId="26" borderId="0" applyNumberFormat="0" applyBorder="0" applyAlignment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73" fillId="33" borderId="0" applyNumberFormat="0" applyBorder="0" applyProtection="0"/>
    <xf numFmtId="0" fontId="56" fillId="35" borderId="0" applyNumberFormat="0" applyBorder="0" applyAlignment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135" fillId="61" borderId="36"/>
    <xf numFmtId="0" fontId="73" fillId="3" borderId="0" applyNumberFormat="0" applyBorder="0" applyProtection="0"/>
    <xf numFmtId="0" fontId="73" fillId="3" borderId="0" applyNumberFormat="0" applyBorder="0" applyProtection="0"/>
    <xf numFmtId="0" fontId="56" fillId="23" borderId="0" applyNumberFormat="0" applyBorder="0" applyAlignment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135" fillId="61" borderId="36"/>
    <xf numFmtId="0" fontId="73" fillId="4" borderId="0" applyNumberFormat="0" applyBorder="0" applyProtection="0"/>
    <xf numFmtId="0" fontId="73" fillId="4" borderId="0" applyNumberFormat="0" applyBorder="0" applyProtection="0"/>
    <xf numFmtId="0" fontId="56" fillId="26" borderId="0" applyNumberFormat="0" applyBorder="0" applyAlignment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145" fillId="46" borderId="37"/>
    <xf numFmtId="0" fontId="73" fillId="5" borderId="0" applyNumberFormat="0" applyBorder="0" applyProtection="0"/>
    <xf numFmtId="0" fontId="73" fillId="5" borderId="0" applyNumberFormat="0" applyBorder="0" applyProtection="0"/>
    <xf numFmtId="0" fontId="56" fillId="34" borderId="0" applyNumberFormat="0" applyBorder="0" applyAlignment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73" fillId="34" borderId="0" applyNumberFormat="0" applyBorder="0" applyProtection="0"/>
    <xf numFmtId="0" fontId="56" fillId="35" borderId="0" applyNumberFormat="0" applyBorder="0" applyAlignment="0" applyProtection="0"/>
    <xf numFmtId="0" fontId="73" fillId="35" borderId="0" applyNumberFormat="0" applyBorder="0" applyProtection="0"/>
    <xf numFmtId="0" fontId="73" fillId="35" borderId="0" applyNumberFormat="0" applyBorder="0" applyProtection="0"/>
    <xf numFmtId="0" fontId="73" fillId="35" borderId="0" applyNumberFormat="0" applyBorder="0" applyProtection="0"/>
    <xf numFmtId="0" fontId="73" fillId="8" borderId="0" applyNumberFormat="0" applyBorder="0" applyProtection="0"/>
    <xf numFmtId="0" fontId="73" fillId="9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5" borderId="0" applyNumberFormat="0" applyBorder="0" applyProtection="0"/>
    <xf numFmtId="0" fontId="73" fillId="9" borderId="0" applyNumberFormat="0" applyBorder="0" applyProtection="0"/>
    <xf numFmtId="0" fontId="73" fillId="12" borderId="0" applyNumberFormat="0" applyBorder="0" applyProtection="0"/>
    <xf numFmtId="0" fontId="56" fillId="26" borderId="0" applyNumberFormat="0" applyBorder="0" applyAlignment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173" fontId="127" fillId="0" borderId="0">
      <protection locked="0"/>
    </xf>
    <xf numFmtId="0" fontId="73" fillId="10" borderId="0" applyNumberFormat="0" applyBorder="0" applyProtection="0"/>
    <xf numFmtId="0" fontId="73" fillId="10" borderId="0" applyNumberFormat="0" applyBorder="0" applyProtection="0"/>
    <xf numFmtId="187" fontId="127" fillId="0" borderId="0">
      <protection locked="0"/>
    </xf>
    <xf numFmtId="0" fontId="73" fillId="10" borderId="0" applyNumberFormat="0" applyBorder="0" applyProtection="0"/>
    <xf numFmtId="0" fontId="73" fillId="10" borderId="0" applyNumberFormat="0" applyBorder="0" applyProtection="0"/>
    <xf numFmtId="0" fontId="56" fillId="22" borderId="0" applyNumberFormat="0" applyBorder="0" applyAlignment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9" fontId="135" fillId="0" borderId="0"/>
    <xf numFmtId="0" fontId="73" fillId="11" borderId="0" applyNumberFormat="0" applyBorder="0" applyProtection="0"/>
    <xf numFmtId="0" fontId="73" fillId="11" borderId="0" applyNumberFormat="0" applyBorder="0" applyProtection="0"/>
    <xf numFmtId="0" fontId="56" fillId="26" borderId="0" applyNumberFormat="0" applyBorder="0" applyAlignment="0" applyProtection="0"/>
    <xf numFmtId="0" fontId="73" fillId="5" borderId="0" applyNumberFormat="0" applyBorder="0" applyProtection="0"/>
    <xf numFmtId="0" fontId="73" fillId="5" borderId="0" applyNumberFormat="0" applyBorder="0" applyProtection="0"/>
    <xf numFmtId="9" fontId="146" fillId="0" borderId="0"/>
    <xf numFmtId="0" fontId="73" fillId="5" borderId="0" applyNumberFormat="0" applyBorder="0" applyProtection="0"/>
    <xf numFmtId="0" fontId="73" fillId="5" borderId="0" applyNumberFormat="0" applyBorder="0" applyProtection="0"/>
    <xf numFmtId="9" fontId="120" fillId="0" borderId="0"/>
    <xf numFmtId="0" fontId="73" fillId="9" borderId="0" applyNumberFormat="0" applyBorder="0" applyProtection="0"/>
    <xf numFmtId="0" fontId="73" fillId="9" borderId="0" applyNumberFormat="0" applyBorder="0" applyProtection="0"/>
    <xf numFmtId="9" fontId="135" fillId="0" borderId="0"/>
    <xf numFmtId="0" fontId="73" fillId="9" borderId="0" applyNumberFormat="0" applyBorder="0" applyProtection="0"/>
    <xf numFmtId="0" fontId="73" fillId="9" borderId="0" applyNumberFormat="0" applyBorder="0" applyProtection="0"/>
    <xf numFmtId="0" fontId="56" fillId="35" borderId="0" applyNumberFormat="0" applyBorder="0" applyAlignment="0" applyProtection="0"/>
    <xf numFmtId="0" fontId="73" fillId="12" borderId="0" applyNumberFormat="0" applyBorder="0" applyProtection="0"/>
    <xf numFmtId="0" fontId="73" fillId="12" borderId="0" applyNumberFormat="0" applyBorder="0" applyProtection="0"/>
    <xf numFmtId="0" fontId="73" fillId="12" borderId="0" applyNumberFormat="0" applyBorder="0" applyProtection="0"/>
    <xf numFmtId="0" fontId="73" fillId="12" borderId="0" applyNumberFormat="0" applyBorder="0" applyProtection="0"/>
    <xf numFmtId="0" fontId="74" fillId="13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6" borderId="0" applyNumberFormat="0" applyBorder="0" applyProtection="0"/>
    <xf numFmtId="0" fontId="57" fillId="15" borderId="0" applyNumberFormat="0" applyBorder="0" applyAlignment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9" fontId="120" fillId="0" borderId="0"/>
    <xf numFmtId="0" fontId="74" fillId="13" borderId="0" applyNumberFormat="0" applyBorder="0" applyProtection="0"/>
    <xf numFmtId="0" fontId="74" fillId="13" borderId="0" applyNumberFormat="0" applyBorder="0" applyProtection="0"/>
    <xf numFmtId="9" fontId="135" fillId="0" borderId="0"/>
    <xf numFmtId="0" fontId="74" fillId="10" borderId="0" applyNumberFormat="0" applyBorder="0" applyProtection="0"/>
    <xf numFmtId="0" fontId="74" fillId="10" borderId="0" applyNumberFormat="0" applyBorder="0" applyProtection="0"/>
    <xf numFmtId="9" fontId="135" fillId="0" borderId="0"/>
    <xf numFmtId="0" fontId="74" fillId="10" borderId="0" applyNumberFormat="0" applyBorder="0" applyProtection="0"/>
    <xf numFmtId="0" fontId="74" fillId="10" borderId="0" applyNumberFormat="0" applyBorder="0" applyProtection="0"/>
    <xf numFmtId="0" fontId="57" fillId="22" borderId="0" applyNumberFormat="0" applyBorder="0" applyAlignment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9" fontId="135" fillId="0" borderId="0"/>
    <xf numFmtId="0" fontId="74" fillId="11" borderId="0" applyNumberFormat="0" applyBorder="0" applyProtection="0"/>
    <xf numFmtId="0" fontId="74" fillId="11" borderId="0" applyNumberFormat="0" applyBorder="0" applyProtection="0"/>
    <xf numFmtId="0" fontId="57" fillId="8" borderId="0" applyNumberFormat="0" applyBorder="0" applyAlignment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9" fontId="135" fillId="0" borderId="0"/>
    <xf numFmtId="0" fontId="74" fillId="14" borderId="0" applyNumberFormat="0" applyBorder="0" applyProtection="0"/>
    <xf numFmtId="0" fontId="74" fillId="14" borderId="0" applyNumberFormat="0" applyBorder="0" applyProtection="0"/>
    <xf numFmtId="9" fontId="56" fillId="0" borderId="0" applyFont="0" applyFill="0" applyBorder="0" applyAlignment="0" applyProtection="0"/>
    <xf numFmtId="9" fontId="135" fillId="0" borderId="0"/>
    <xf numFmtId="0" fontId="74" fillId="15" borderId="0" applyNumberFormat="0" applyBorder="0" applyProtection="0"/>
    <xf numFmtId="0" fontId="74" fillId="15" borderId="0" applyNumberFormat="0" applyBorder="0" applyProtection="0"/>
    <xf numFmtId="0" fontId="56" fillId="35" borderId="0" applyNumberFormat="0" applyBorder="0" applyAlignment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57" fillId="35" borderId="0" applyNumberFormat="0" applyBorder="0" applyAlignment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7" borderId="0" applyNumberFormat="0" applyBorder="0" applyProtection="0"/>
    <xf numFmtId="0" fontId="74" fillId="18" borderId="0" applyNumberFormat="0" applyBorder="0" applyProtection="0"/>
    <xf numFmtId="0" fontId="74" fillId="19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56" fillId="35" borderId="0" applyNumberFormat="0" applyBorder="0" applyAlignment="0" applyProtection="0"/>
    <xf numFmtId="0" fontId="89" fillId="3" borderId="0" applyNumberFormat="0" applyBorder="0" applyProtection="0"/>
    <xf numFmtId="0" fontId="56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78" fillId="4" borderId="0" applyNumberFormat="0" applyBorder="0" applyProtection="0"/>
    <xf numFmtId="0" fontId="56" fillId="34" borderId="0" applyNumberFormat="0" applyBorder="0" applyAlignment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56" fillId="34" borderId="0" applyNumberFormat="0" applyBorder="0" applyAlignment="0" applyProtection="0"/>
    <xf numFmtId="0" fontId="51" fillId="0" borderId="0"/>
    <xf numFmtId="9" fontId="135" fillId="0" borderId="0"/>
    <xf numFmtId="0" fontId="147" fillId="0" borderId="0"/>
    <xf numFmtId="188" fontId="147" fillId="0" borderId="0"/>
    <xf numFmtId="0" fontId="84" fillId="8" borderId="2" applyNumberFormat="0" applyProtection="0"/>
    <xf numFmtId="0" fontId="59" fillId="36" borderId="2" applyNumberFormat="0" applyAlignment="0" applyProtection="0"/>
    <xf numFmtId="0" fontId="84" fillId="8" borderId="2" applyNumberFormat="0" applyProtection="0"/>
    <xf numFmtId="0" fontId="125" fillId="0" borderId="0"/>
    <xf numFmtId="0" fontId="145" fillId="46" borderId="37"/>
    <xf numFmtId="0" fontId="85" fillId="37" borderId="3" applyNumberFormat="0" applyProtection="0"/>
    <xf numFmtId="0" fontId="85" fillId="37" borderId="3" applyNumberFormat="0" applyProtection="0"/>
    <xf numFmtId="0" fontId="85" fillId="37" borderId="3" applyNumberFormat="0" applyProtection="0"/>
    <xf numFmtId="0" fontId="85" fillId="37" borderId="3" applyNumberFormat="0" applyProtection="0"/>
    <xf numFmtId="0" fontId="145" fillId="46" borderId="37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5" fillId="37" borderId="3" applyNumberFormat="0" applyProtection="0"/>
    <xf numFmtId="0" fontId="145" fillId="46" borderId="37"/>
    <xf numFmtId="0" fontId="145" fillId="46" borderId="37"/>
    <xf numFmtId="165" fontId="93" fillId="0" borderId="0" applyBorder="0" applyProtection="0"/>
    <xf numFmtId="165" fontId="93" fillId="0" borderId="0" applyBorder="0" applyProtection="0"/>
    <xf numFmtId="189" fontId="120" fillId="0" borderId="0"/>
    <xf numFmtId="189" fontId="148" fillId="0" borderId="38"/>
    <xf numFmtId="175" fontId="135" fillId="0" borderId="0">
      <protection locked="0"/>
    </xf>
    <xf numFmtId="182" fontId="135" fillId="0" borderId="0"/>
    <xf numFmtId="182" fontId="135" fillId="0" borderId="0"/>
    <xf numFmtId="182" fontId="135" fillId="0" borderId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7" fillId="15" borderId="0" applyNumberFormat="0" applyBorder="0" applyAlignment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56" fillId="33" borderId="0" applyNumberFormat="0" applyBorder="0" applyAlignment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56" fillId="33" borderId="0" applyNumberFormat="0" applyBorder="0" applyAlignment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56" fillId="35" borderId="0" applyNumberFormat="0" applyBorder="0" applyAlignment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56" fillId="34" borderId="0" applyNumberFormat="0" applyBorder="0" applyAlignment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182" fontId="135" fillId="0" borderId="0"/>
    <xf numFmtId="0" fontId="74" fillId="19" borderId="0" applyNumberFormat="0" applyBorder="0" applyProtection="0"/>
    <xf numFmtId="0" fontId="74" fillId="19" borderId="0" applyNumberFormat="0" applyBorder="0" applyProtection="0"/>
    <xf numFmtId="0" fontId="57" fillId="38" borderId="0" applyNumberFormat="0" applyBorder="0" applyAlignment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182" fontId="135" fillId="0" borderId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56" fillId="33" borderId="0" applyNumberFormat="0" applyBorder="0" applyAlignment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62" fillId="35" borderId="2" applyNumberFormat="0" applyAlignment="0" applyProtection="0"/>
    <xf numFmtId="0" fontId="112" fillId="35" borderId="2" applyNumberFormat="0" applyProtection="0"/>
    <xf numFmtId="0" fontId="112" fillId="35" borderId="2" applyNumberFormat="0" applyProtection="0"/>
    <xf numFmtId="0" fontId="112" fillId="35" borderId="2" applyNumberFormat="0" applyProtection="0"/>
    <xf numFmtId="0" fontId="112" fillId="8" borderId="2" applyNumberFormat="0" applyProtection="0"/>
    <xf numFmtId="170" fontId="93" fillId="0" borderId="0" applyFill="0" applyBorder="0" applyProtection="0"/>
    <xf numFmtId="0" fontId="93" fillId="0" borderId="0" applyFill="0" applyBorder="0" applyProtection="0"/>
    <xf numFmtId="0" fontId="97" fillId="0" borderId="0" applyNumberFormat="0" applyFill="0" applyBorder="0" applyProtection="0"/>
    <xf numFmtId="0" fontId="104" fillId="0" borderId="7" applyNumberFormat="0" applyFill="0" applyProtection="0"/>
    <xf numFmtId="0" fontId="105" fillId="0" borderId="8" applyNumberFormat="0" applyFill="0" applyProtection="0"/>
    <xf numFmtId="0" fontId="105" fillId="0" borderId="0" applyNumberFormat="0" applyFill="0" applyBorder="0" applyProtection="0"/>
    <xf numFmtId="0" fontId="51" fillId="0" borderId="0"/>
    <xf numFmtId="0" fontId="51" fillId="0" borderId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75" fillId="0" borderId="0"/>
    <xf numFmtId="0" fontId="112" fillId="35" borderId="2" applyNumberFormat="0" applyProtection="0"/>
    <xf numFmtId="0" fontId="86" fillId="0" borderId="4" applyNumberFormat="0" applyFill="0" applyProtection="0"/>
    <xf numFmtId="172" fontId="93" fillId="0" borderId="0" applyFill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93" fillId="0" borderId="0"/>
    <xf numFmtId="9" fontId="51" fillId="0" borderId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7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23" borderId="24" applyNumberFormat="0" applyAlignment="0" applyProtection="0"/>
    <xf numFmtId="0" fontId="93" fillId="23" borderId="11" applyNumberFormat="0" applyProtection="0"/>
    <xf numFmtId="0" fontId="93" fillId="23" borderId="11" applyNumberFormat="0" applyProtection="0"/>
    <xf numFmtId="0" fontId="93" fillId="23" borderId="11" applyNumberFormat="0" applyProtection="0"/>
    <xf numFmtId="0" fontId="93" fillId="23" borderId="11" applyNumberFormat="0" applyProtection="0"/>
    <xf numFmtId="0" fontId="93" fillId="23" borderId="11" applyNumberFormat="0" applyProtection="0"/>
    <xf numFmtId="0" fontId="94" fillId="8" borderId="12" applyNumberFormat="0" applyProtection="0"/>
    <xf numFmtId="0" fontId="117" fillId="39" borderId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0" fontId="65" fillId="36" borderId="12" applyNumberFormat="0" applyAlignment="0" applyProtection="0"/>
    <xf numFmtId="0" fontId="94" fillId="8" borderId="12" applyNumberFormat="0" applyProtection="0"/>
    <xf numFmtId="0" fontId="94" fillId="8" borderId="12" applyNumberFormat="0" applyProtection="0"/>
    <xf numFmtId="0" fontId="94" fillId="8" borderId="12" applyNumberFormat="0" applyProtection="0"/>
    <xf numFmtId="0" fontId="94" fillId="8" borderId="12" applyNumberFormat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3" fillId="0" borderId="0"/>
    <xf numFmtId="165" fontId="93" fillId="0" borderId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106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113" fillId="0" borderId="25" applyNumberFormat="0" applyFill="0" applyAlignment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14" fillId="0" borderId="0" applyNumberFormat="0" applyFill="0" applyBorder="0" applyProtection="0"/>
    <xf numFmtId="0" fontId="106" fillId="0" borderId="0" applyNumberFormat="0" applyFill="0" applyBorder="0" applyProtection="0"/>
    <xf numFmtId="0" fontId="115" fillId="0" borderId="7" applyNumberFormat="0" applyFill="0" applyAlignment="0" applyProtection="0"/>
    <xf numFmtId="0" fontId="104" fillId="0" borderId="7" applyNumberFormat="0" applyFill="0" applyProtection="0"/>
    <xf numFmtId="43" fontId="51" fillId="0" borderId="0" applyFont="0" applyFill="0" applyBorder="0" applyAlignment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84" fillId="8" borderId="2" applyNumberFormat="0" applyProtection="0"/>
    <xf numFmtId="0" fontId="84" fillId="8" borderId="2" applyNumberFormat="0" applyProtection="0"/>
    <xf numFmtId="0" fontId="51" fillId="0" borderId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78" fillId="4" borderId="0" applyNumberFormat="0" applyBorder="0" applyProtection="0"/>
    <xf numFmtId="0" fontId="84" fillId="8" borderId="2" applyNumberFormat="0" applyProtection="0"/>
    <xf numFmtId="0" fontId="60" fillId="27" borderId="3" applyNumberFormat="0" applyAlignment="0" applyProtection="0"/>
    <xf numFmtId="0" fontId="78" fillId="4" borderId="0" applyNumberFormat="0" applyBorder="0" applyProtection="0"/>
    <xf numFmtId="9" fontId="51" fillId="0" borderId="0" applyFont="0" applyFill="0" applyBorder="0" applyAlignment="0" applyProtection="0"/>
    <xf numFmtId="0" fontId="73" fillId="5" borderId="0" applyNumberFormat="0" applyBorder="0" applyProtection="0"/>
    <xf numFmtId="0" fontId="116" fillId="0" borderId="26" applyNumberFormat="0" applyFill="0" applyAlignment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16" fillId="0" borderId="0" applyNumberFormat="0" applyFill="0" applyBorder="0" applyAlignment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17" fillId="39" borderId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72" fillId="0" borderId="27" applyNumberFormat="0" applyFill="0" applyAlignment="0" applyProtection="0"/>
    <xf numFmtId="0" fontId="101" fillId="0" borderId="16" applyNumberFormat="0" applyFill="0" applyProtection="0"/>
    <xf numFmtId="0" fontId="101" fillId="0" borderId="16" applyNumberFormat="0" applyFill="0" applyProtection="0"/>
    <xf numFmtId="0" fontId="101" fillId="0" borderId="16" applyNumberFormat="0" applyFill="0" applyProtection="0"/>
    <xf numFmtId="0" fontId="101" fillId="0" borderId="16" applyNumberFormat="0" applyFill="0" applyProtection="0"/>
    <xf numFmtId="176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6" fillId="0" borderId="0" applyNumberFormat="0" applyFill="0" applyBorder="0" applyProtection="0"/>
    <xf numFmtId="0" fontId="135" fillId="61" borderId="36"/>
    <xf numFmtId="0" fontId="135" fillId="61" borderId="36"/>
    <xf numFmtId="0" fontId="135" fillId="61" borderId="36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0" fillId="0" borderId="0"/>
    <xf numFmtId="0" fontId="12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44" fillId="60" borderId="0"/>
    <xf numFmtId="0" fontId="144" fillId="60" borderId="0"/>
    <xf numFmtId="0" fontId="144" fillId="60" borderId="0"/>
    <xf numFmtId="0" fontId="144" fillId="60" borderId="0"/>
    <xf numFmtId="0" fontId="144" fillId="60" borderId="0"/>
    <xf numFmtId="186" fontId="135" fillId="0" borderId="0"/>
    <xf numFmtId="0" fontId="134" fillId="0" borderId="31"/>
    <xf numFmtId="171" fontId="120" fillId="0" borderId="0"/>
    <xf numFmtId="0" fontId="136" fillId="45" borderId="29"/>
    <xf numFmtId="0" fontId="122" fillId="0" borderId="0"/>
    <xf numFmtId="0" fontId="123" fillId="41" borderId="0"/>
    <xf numFmtId="0" fontId="123" fillId="41" borderId="0"/>
    <xf numFmtId="0" fontId="123" fillId="41" borderId="0"/>
    <xf numFmtId="0" fontId="123" fillId="41" borderId="0"/>
    <xf numFmtId="0" fontId="140" fillId="0" borderId="0">
      <alignment horizontal="center" textRotation="90"/>
    </xf>
    <xf numFmtId="0" fontId="143" fillId="0" borderId="0"/>
    <xf numFmtId="0" fontId="143" fillId="0" borderId="35"/>
    <xf numFmtId="0" fontId="142" fillId="0" borderId="34"/>
    <xf numFmtId="0" fontId="141" fillId="0" borderId="33"/>
    <xf numFmtId="0" fontId="140" fillId="0" borderId="0">
      <alignment horizontal="center"/>
    </xf>
    <xf numFmtId="0" fontId="126" fillId="42" borderId="0"/>
    <xf numFmtId="0" fontId="139" fillId="0" borderId="0">
      <alignment horizontal="left"/>
    </xf>
    <xf numFmtId="2" fontId="120" fillId="0" borderId="0"/>
    <xf numFmtId="2" fontId="120" fillId="0" borderId="0"/>
    <xf numFmtId="0" fontId="138" fillId="0" borderId="32">
      <alignment horizontal="center"/>
    </xf>
    <xf numFmtId="0" fontId="137" fillId="0" borderId="0"/>
    <xf numFmtId="0" fontId="135" fillId="0" borderId="0"/>
    <xf numFmtId="185" fontId="135" fillId="0" borderId="0"/>
    <xf numFmtId="0" fontId="136" fillId="46" borderId="29"/>
    <xf numFmtId="0" fontId="136" fillId="45" borderId="29"/>
    <xf numFmtId="0" fontId="136" fillId="45" borderId="29"/>
    <xf numFmtId="0" fontId="136" fillId="45" borderId="29"/>
    <xf numFmtId="0" fontId="121" fillId="58" borderId="0"/>
    <xf numFmtId="0" fontId="121" fillId="58" borderId="0"/>
    <xf numFmtId="0" fontId="121" fillId="58" borderId="0"/>
    <xf numFmtId="0" fontId="121" fillId="58" borderId="0"/>
    <xf numFmtId="0" fontId="121" fillId="53" borderId="0"/>
    <xf numFmtId="0" fontId="121" fillId="53" borderId="0"/>
    <xf numFmtId="0" fontId="121" fillId="53" borderId="0"/>
    <xf numFmtId="0" fontId="121" fillId="53" borderId="0"/>
    <xf numFmtId="0" fontId="121" fillId="52" borderId="0"/>
    <xf numFmtId="0" fontId="121" fillId="57" borderId="0"/>
    <xf numFmtId="0" fontId="60" fillId="37" borderId="3" applyNumberFormat="0" applyAlignment="0" applyProtection="0"/>
    <xf numFmtId="0" fontId="121" fillId="56" borderId="0"/>
    <xf numFmtId="0" fontId="121" fillId="55" borderId="0"/>
    <xf numFmtId="0" fontId="121" fillId="55" borderId="0"/>
    <xf numFmtId="0" fontId="121" fillId="56" borderId="0"/>
    <xf numFmtId="0" fontId="121" fillId="55" borderId="0"/>
    <xf numFmtId="184" fontId="120" fillId="0" borderId="0"/>
    <xf numFmtId="0" fontId="121" fillId="55" borderId="0"/>
    <xf numFmtId="0" fontId="121" fillId="52" borderId="0"/>
    <xf numFmtId="0" fontId="121" fillId="52" borderId="0"/>
    <xf numFmtId="0" fontId="121" fillId="52" borderId="0"/>
    <xf numFmtId="0" fontId="121" fillId="57" borderId="0"/>
    <xf numFmtId="0" fontId="60" fillId="37" borderId="3" applyNumberFormat="0" applyAlignment="0" applyProtection="0"/>
    <xf numFmtId="0" fontId="60" fillId="37" borderId="3" applyNumberFormat="0" applyAlignment="0" applyProtection="0"/>
    <xf numFmtId="0" fontId="60" fillId="37" borderId="3" applyNumberFormat="0" applyAlignment="0" applyProtection="0"/>
    <xf numFmtId="0" fontId="60" fillId="37" borderId="3" applyNumberFormat="0" applyAlignment="0" applyProtection="0"/>
    <xf numFmtId="0" fontId="121" fillId="57" borderId="0"/>
    <xf numFmtId="0" fontId="121" fillId="57" borderId="0"/>
    <xf numFmtId="0" fontId="121" fillId="56" borderId="0"/>
    <xf numFmtId="0" fontId="121" fillId="56" borderId="0"/>
    <xf numFmtId="168" fontId="120" fillId="0" borderId="0"/>
    <xf numFmtId="0" fontId="120" fillId="0" borderId="0"/>
    <xf numFmtId="0" fontId="120" fillId="0" borderId="0"/>
    <xf numFmtId="183" fontId="120" fillId="0" borderId="0"/>
    <xf numFmtId="0" fontId="62" fillId="35" borderId="2" applyNumberFormat="0" applyAlignment="0" applyProtection="0"/>
    <xf numFmtId="0" fontId="62" fillId="35" borderId="2" applyNumberFormat="0" applyAlignment="0" applyProtection="0"/>
    <xf numFmtId="0" fontId="62" fillId="35" borderId="2" applyNumberFormat="0" applyAlignment="0" applyProtection="0"/>
    <xf numFmtId="0" fontId="126" fillId="42" borderId="0"/>
    <xf numFmtId="0" fontId="126" fillId="42" borderId="0"/>
    <xf numFmtId="0" fontId="126" fillId="42" borderId="0"/>
    <xf numFmtId="0" fontId="126" fillId="42" borderId="0"/>
    <xf numFmtId="181" fontId="125" fillId="0" borderId="0">
      <alignment horizontal="left"/>
    </xf>
    <xf numFmtId="181" fontId="125" fillId="0" borderId="0">
      <alignment horizontal="right"/>
    </xf>
    <xf numFmtId="181" fontId="124" fillId="0" borderId="0">
      <alignment vertical="top"/>
    </xf>
    <xf numFmtId="0" fontId="123" fillId="41" borderId="0"/>
    <xf numFmtId="181" fontId="122" fillId="0" borderId="28"/>
    <xf numFmtId="0" fontId="121" fillId="58" borderId="0"/>
    <xf numFmtId="0" fontId="121" fillId="53" borderId="0"/>
    <xf numFmtId="0" fontId="121" fillId="52" borderId="0"/>
    <xf numFmtId="0" fontId="121" fillId="57" borderId="0"/>
    <xf numFmtId="0" fontId="121" fillId="56" borderId="0"/>
    <xf numFmtId="0" fontId="121" fillId="55" borderId="0"/>
    <xf numFmtId="0" fontId="121" fillId="54" borderId="0"/>
    <xf numFmtId="0" fontId="121" fillId="54" borderId="0"/>
    <xf numFmtId="0" fontId="121" fillId="54" borderId="0"/>
    <xf numFmtId="0" fontId="62" fillId="35" borderId="2" applyNumberFormat="0" applyAlignment="0" applyProtection="0"/>
    <xf numFmtId="0" fontId="121" fillId="54" borderId="0"/>
    <xf numFmtId="0" fontId="121" fillId="53" borderId="0"/>
    <xf numFmtId="0" fontId="121" fillId="53" borderId="0"/>
    <xf numFmtId="0" fontId="121" fillId="53" borderId="0"/>
    <xf numFmtId="0" fontId="121" fillId="53" borderId="0"/>
    <xf numFmtId="0" fontId="121" fillId="52" borderId="0"/>
    <xf numFmtId="0" fontId="121" fillId="52" borderId="0"/>
    <xf numFmtId="0" fontId="121" fillId="52" borderId="0"/>
    <xf numFmtId="0" fontId="121" fillId="52" borderId="0"/>
    <xf numFmtId="0" fontId="121" fillId="49" borderId="0"/>
    <xf numFmtId="0" fontId="121" fillId="49" borderId="0"/>
    <xf numFmtId="0" fontId="121" fillId="49" borderId="0"/>
    <xf numFmtId="0" fontId="121" fillId="49" borderId="0"/>
    <xf numFmtId="0" fontId="121" fillId="48" borderId="0"/>
    <xf numFmtId="0" fontId="121" fillId="48" borderId="0"/>
    <xf numFmtId="0" fontId="56" fillId="0" borderId="0"/>
    <xf numFmtId="0" fontId="121" fillId="48" borderId="0"/>
    <xf numFmtId="0" fontId="121" fillId="48" borderId="0"/>
    <xf numFmtId="0" fontId="121" fillId="51" borderId="0"/>
    <xf numFmtId="0" fontId="121" fillId="51" borderId="0"/>
    <xf numFmtId="0" fontId="121" fillId="51" borderId="0"/>
    <xf numFmtId="0" fontId="121" fillId="51" borderId="0"/>
    <xf numFmtId="0" fontId="121" fillId="54" borderId="0"/>
    <xf numFmtId="0" fontId="121" fillId="53" borderId="0"/>
    <xf numFmtId="0" fontId="121" fillId="52" borderId="0"/>
    <xf numFmtId="0" fontId="121" fillId="49" borderId="0"/>
    <xf numFmtId="0" fontId="121" fillId="48" borderId="0"/>
    <xf numFmtId="0" fontId="121" fillId="51" borderId="0"/>
    <xf numFmtId="0" fontId="120" fillId="50" borderId="0"/>
    <xf numFmtId="0" fontId="120" fillId="50" borderId="0"/>
    <xf numFmtId="0" fontId="120" fillId="50" borderId="0"/>
    <xf numFmtId="0" fontId="120" fillId="50" borderId="0"/>
    <xf numFmtId="0" fontId="120" fillId="47" borderId="0"/>
    <xf numFmtId="0" fontId="120" fillId="47" borderId="0"/>
    <xf numFmtId="0" fontId="120" fillId="47" borderId="0"/>
    <xf numFmtId="0" fontId="120" fillId="47" borderId="0"/>
    <xf numFmtId="0" fontId="120" fillId="43" borderId="0"/>
    <xf numFmtId="0" fontId="120" fillId="43" borderId="0"/>
    <xf numFmtId="0" fontId="120" fillId="43" borderId="0"/>
    <xf numFmtId="0" fontId="120" fillId="43" borderId="0"/>
    <xf numFmtId="0" fontId="120" fillId="49" borderId="0"/>
    <xf numFmtId="9" fontId="118" fillId="0" borderId="0" applyFill="0" applyBorder="0" applyAlignment="0" applyProtection="0"/>
    <xf numFmtId="0" fontId="120" fillId="49" borderId="0"/>
    <xf numFmtId="0" fontId="120" fillId="49" borderId="0"/>
    <xf numFmtId="0" fontId="120" fillId="49" borderId="0"/>
    <xf numFmtId="0" fontId="120" fillId="48" borderId="0"/>
    <xf numFmtId="0" fontId="120" fillId="48" borderId="0"/>
    <xf numFmtId="0" fontId="120" fillId="48" borderId="0"/>
    <xf numFmtId="0" fontId="120" fillId="48" borderId="0"/>
    <xf numFmtId="0" fontId="120" fillId="47" borderId="0"/>
    <xf numFmtId="0" fontId="120" fillId="47" borderId="0"/>
    <xf numFmtId="0" fontId="120" fillId="47" borderId="0"/>
    <xf numFmtId="0" fontId="120" fillId="47" borderId="0"/>
    <xf numFmtId="0" fontId="120" fillId="50" borderId="0"/>
    <xf numFmtId="0" fontId="120" fillId="47" borderId="0"/>
    <xf numFmtId="180" fontId="73" fillId="0" borderId="0"/>
    <xf numFmtId="180" fontId="95" fillId="0" borderId="13"/>
    <xf numFmtId="0" fontId="120" fillId="43" borderId="0"/>
    <xf numFmtId="0" fontId="120" fillId="49" borderId="0"/>
    <xf numFmtId="0" fontId="120" fillId="48" borderId="0"/>
    <xf numFmtId="0" fontId="120" fillId="47" borderId="0"/>
    <xf numFmtId="0" fontId="120" fillId="46" borderId="0"/>
    <xf numFmtId="0" fontId="120" fillId="45" borderId="0"/>
    <xf numFmtId="0" fontId="120" fillId="45" borderId="0"/>
    <xf numFmtId="0" fontId="120" fillId="45" borderId="0"/>
    <xf numFmtId="0" fontId="120" fillId="44" borderId="0"/>
    <xf numFmtId="0" fontId="120" fillId="44" borderId="0"/>
    <xf numFmtId="0" fontId="120" fillId="44" borderId="0"/>
    <xf numFmtId="0" fontId="120" fillId="44" borderId="0"/>
    <xf numFmtId="0" fontId="120" fillId="43" borderId="0"/>
    <xf numFmtId="0" fontId="120" fillId="43" borderId="0"/>
    <xf numFmtId="0" fontId="120" fillId="43" borderId="0"/>
    <xf numFmtId="0" fontId="120" fillId="43" borderId="0"/>
    <xf numFmtId="0" fontId="120" fillId="42" borderId="0"/>
    <xf numFmtId="0" fontId="120" fillId="42" borderId="0"/>
    <xf numFmtId="0" fontId="120" fillId="42" borderId="0"/>
    <xf numFmtId="0" fontId="120" fillId="42" borderId="0"/>
    <xf numFmtId="0" fontId="120" fillId="41" borderId="0"/>
    <xf numFmtId="0" fontId="120" fillId="41" borderId="0"/>
    <xf numFmtId="0" fontId="120" fillId="41" borderId="0"/>
    <xf numFmtId="0" fontId="120" fillId="41" borderId="0"/>
    <xf numFmtId="0" fontId="120" fillId="40" borderId="0"/>
    <xf numFmtId="0" fontId="120" fillId="40" borderId="0"/>
    <xf numFmtId="0" fontId="120" fillId="40" borderId="0"/>
    <xf numFmtId="0" fontId="120" fillId="40" borderId="0"/>
    <xf numFmtId="0" fontId="120" fillId="45" borderId="0"/>
    <xf numFmtId="0" fontId="120" fillId="44" borderId="0"/>
    <xf numFmtId="0" fontId="120" fillId="43" borderId="0"/>
    <xf numFmtId="0" fontId="120" fillId="42" borderId="0"/>
    <xf numFmtId="0" fontId="120" fillId="41" borderId="0"/>
    <xf numFmtId="0" fontId="120" fillId="40" borderId="0"/>
    <xf numFmtId="0" fontId="119" fillId="0" borderId="0"/>
    <xf numFmtId="183" fontId="120" fillId="0" borderId="0"/>
    <xf numFmtId="176" fontId="118" fillId="0" borderId="0" applyFill="0" applyBorder="0" applyAlignment="0" applyProtection="0"/>
    <xf numFmtId="3" fontId="120" fillId="0" borderId="0"/>
    <xf numFmtId="182" fontId="135" fillId="0" borderId="0"/>
    <xf numFmtId="182" fontId="135" fillId="0" borderId="0"/>
    <xf numFmtId="4" fontId="120" fillId="0" borderId="0"/>
    <xf numFmtId="0" fontId="133" fillId="59" borderId="30"/>
    <xf numFmtId="0" fontId="134" fillId="0" borderId="31"/>
    <xf numFmtId="0" fontId="134" fillId="0" borderId="31"/>
    <xf numFmtId="0" fontId="134" fillId="0" borderId="31"/>
    <xf numFmtId="0" fontId="134" fillId="0" borderId="31"/>
    <xf numFmtId="0" fontId="133" fillId="59" borderId="30"/>
    <xf numFmtId="0" fontId="133" fillId="59" borderId="30"/>
    <xf numFmtId="0" fontId="133" fillId="59" borderId="30"/>
    <xf numFmtId="0" fontId="133" fillId="59" borderId="30"/>
    <xf numFmtId="0" fontId="132" fillId="0" borderId="0">
      <alignment vertical="center"/>
    </xf>
    <xf numFmtId="0" fontId="131" fillId="46" borderId="29"/>
    <xf numFmtId="0" fontId="131" fillId="46" borderId="29"/>
    <xf numFmtId="0" fontId="131" fillId="46" borderId="29"/>
    <xf numFmtId="0" fontId="131" fillId="46" borderId="29"/>
    <xf numFmtId="0" fontId="131" fillId="46" borderId="29"/>
    <xf numFmtId="0" fontId="130" fillId="0" borderId="0"/>
    <xf numFmtId="0" fontId="129" fillId="0" borderId="0"/>
    <xf numFmtId="2" fontId="128" fillId="0" borderId="0">
      <protection locked="0"/>
    </xf>
    <xf numFmtId="2" fontId="127" fillId="0" borderId="0">
      <protection locked="0"/>
    </xf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35" fillId="0" borderId="0"/>
    <xf numFmtId="182" fontId="120" fillId="0" borderId="0"/>
    <xf numFmtId="190" fontId="135" fillId="0" borderId="0"/>
    <xf numFmtId="182" fontId="135" fillId="0" borderId="0"/>
    <xf numFmtId="0" fontId="135" fillId="0" borderId="0"/>
    <xf numFmtId="182" fontId="135" fillId="0" borderId="0"/>
    <xf numFmtId="182" fontId="135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177" fontId="120" fillId="0" borderId="0"/>
    <xf numFmtId="178" fontId="120" fillId="0" borderId="0"/>
    <xf numFmtId="0" fontId="150" fillId="0" borderId="0"/>
    <xf numFmtId="0" fontId="151" fillId="0" borderId="39"/>
    <xf numFmtId="0" fontId="141" fillId="0" borderId="33"/>
    <xf numFmtId="0" fontId="141" fillId="0" borderId="33"/>
    <xf numFmtId="0" fontId="141" fillId="0" borderId="33"/>
    <xf numFmtId="0" fontId="141" fillId="0" borderId="33"/>
    <xf numFmtId="0" fontId="141" fillId="0" borderId="33"/>
    <xf numFmtId="0" fontId="152" fillId="0" borderId="0"/>
    <xf numFmtId="0" fontId="150" fillId="0" borderId="0"/>
    <xf numFmtId="0" fontId="142" fillId="0" borderId="34"/>
    <xf numFmtId="0" fontId="142" fillId="0" borderId="34"/>
    <xf numFmtId="0" fontId="142" fillId="0" borderId="34"/>
    <xf numFmtId="0" fontId="142" fillId="0" borderId="34"/>
    <xf numFmtId="0" fontId="143" fillId="0" borderId="35"/>
    <xf numFmtId="0" fontId="143" fillId="0" borderId="35"/>
    <xf numFmtId="0" fontId="143" fillId="0" borderId="35"/>
    <xf numFmtId="0" fontId="143" fillId="0" borderId="35"/>
    <xf numFmtId="0" fontId="143" fillId="0" borderId="0"/>
    <xf numFmtId="0" fontId="143" fillId="0" borderId="0"/>
    <xf numFmtId="0" fontId="143" fillId="0" borderId="0"/>
    <xf numFmtId="0" fontId="14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2" fontId="153" fillId="0" borderId="0">
      <protection locked="0"/>
    </xf>
    <xf numFmtId="2" fontId="153" fillId="0" borderId="0">
      <protection locked="0"/>
    </xf>
    <xf numFmtId="0" fontId="154" fillId="0" borderId="40"/>
    <xf numFmtId="0" fontId="154" fillId="0" borderId="40"/>
    <xf numFmtId="0" fontId="154" fillId="0" borderId="40"/>
    <xf numFmtId="0" fontId="154" fillId="0" borderId="40"/>
    <xf numFmtId="187" fontId="127" fillId="0" borderId="0">
      <protection locked="0"/>
    </xf>
    <xf numFmtId="191" fontId="127" fillId="0" borderId="0">
      <protection locked="0"/>
    </xf>
    <xf numFmtId="0" fontId="135" fillId="0" borderId="0"/>
    <xf numFmtId="190" fontId="146" fillId="0" borderId="0"/>
    <xf numFmtId="182" fontId="135" fillId="0" borderId="0"/>
    <xf numFmtId="190" fontId="135" fillId="0" borderId="0"/>
    <xf numFmtId="182" fontId="135" fillId="0" borderId="0"/>
    <xf numFmtId="190" fontId="135" fillId="0" borderId="0"/>
    <xf numFmtId="3" fontId="120" fillId="0" borderId="0"/>
    <xf numFmtId="0" fontId="149" fillId="0" borderId="0"/>
    <xf numFmtId="0" fontId="50" fillId="0" borderId="0"/>
    <xf numFmtId="0" fontId="157" fillId="0" borderId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65" fillId="8" borderId="43" applyNumberFormat="0" applyAlignment="0" applyProtection="0"/>
    <xf numFmtId="0" fontId="65" fillId="8" borderId="43" applyNumberFormat="0" applyAlignment="0" applyProtection="0"/>
    <xf numFmtId="0" fontId="65" fillId="8" borderId="43" applyNumberFormat="0" applyAlignment="0" applyProtection="0"/>
    <xf numFmtId="0" fontId="65" fillId="8" borderId="43" applyNumberFormat="0" applyAlignment="0" applyProtection="0"/>
    <xf numFmtId="0" fontId="65" fillId="8" borderId="43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62" fillId="7" borderId="41" applyNumberFormat="0" applyAlignment="0" applyProtection="0"/>
    <xf numFmtId="0" fontId="62" fillId="8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50" fillId="0" borderId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93" fillId="0" borderId="0"/>
    <xf numFmtId="176" fontId="93" fillId="0" borderId="0" applyBorder="0" applyProtection="0"/>
    <xf numFmtId="0" fontId="158" fillId="0" borderId="0"/>
    <xf numFmtId="195" fontId="120" fillId="0" borderId="0"/>
    <xf numFmtId="0" fontId="159" fillId="0" borderId="45"/>
    <xf numFmtId="0" fontId="160" fillId="0" borderId="0">
      <alignment vertical="top"/>
    </xf>
    <xf numFmtId="0" fontId="161" fillId="0" borderId="0">
      <alignment horizontal="right"/>
    </xf>
    <xf numFmtId="0" fontId="161" fillId="0" borderId="0">
      <alignment horizontal="left"/>
    </xf>
    <xf numFmtId="193" fontId="127" fillId="0" borderId="0">
      <protection locked="0"/>
    </xf>
    <xf numFmtId="193" fontId="128" fillId="0" borderId="0">
      <protection locked="0"/>
    </xf>
    <xf numFmtId="192" fontId="162" fillId="0" borderId="0"/>
    <xf numFmtId="192" fontId="163" fillId="0" borderId="0"/>
    <xf numFmtId="192" fontId="164" fillId="0" borderId="0">
      <alignment vertical="center"/>
    </xf>
    <xf numFmtId="0" fontId="133" fillId="59" borderId="37"/>
    <xf numFmtId="0" fontId="133" fillId="59" borderId="37"/>
    <xf numFmtId="0" fontId="133" fillId="59" borderId="37"/>
    <xf numFmtId="0" fontId="133" fillId="59" borderId="37"/>
    <xf numFmtId="0" fontId="134" fillId="0" borderId="46"/>
    <xf numFmtId="0" fontId="134" fillId="0" borderId="46"/>
    <xf numFmtId="0" fontId="134" fillId="0" borderId="46"/>
    <xf numFmtId="0" fontId="134" fillId="0" borderId="46"/>
    <xf numFmtId="0" fontId="133" fillId="59" borderId="37"/>
    <xf numFmtId="195" fontId="120" fillId="0" borderId="0"/>
    <xf numFmtId="196" fontId="165" fillId="0" borderId="0"/>
    <xf numFmtId="196" fontId="165" fillId="0" borderId="0"/>
    <xf numFmtId="194" fontId="120" fillId="0" borderId="0"/>
    <xf numFmtId="197" fontId="120" fillId="0" borderId="0"/>
    <xf numFmtId="192" fontId="120" fillId="0" borderId="0"/>
    <xf numFmtId="192" fontId="120" fillId="0" borderId="0"/>
    <xf numFmtId="198" fontId="165" fillId="0" borderId="0"/>
    <xf numFmtId="192" fontId="165" fillId="0" borderId="0"/>
    <xf numFmtId="192" fontId="166" fillId="0" borderId="47">
      <alignment horizontal="center"/>
    </xf>
    <xf numFmtId="193" fontId="120" fillId="0" borderId="0"/>
    <xf numFmtId="193" fontId="120" fillId="0" borderId="0"/>
    <xf numFmtId="192" fontId="167" fillId="0" borderId="0">
      <alignment horizontal="left"/>
    </xf>
    <xf numFmtId="0" fontId="168" fillId="0" borderId="0">
      <alignment horizontal="center"/>
    </xf>
    <xf numFmtId="0" fontId="141" fillId="0" borderId="48"/>
    <xf numFmtId="0" fontId="142" fillId="0" borderId="49"/>
    <xf numFmtId="0" fontId="143" fillId="0" borderId="50"/>
    <xf numFmtId="0" fontId="168" fillId="0" borderId="0">
      <alignment horizontal="center" textRotation="90"/>
    </xf>
    <xf numFmtId="192" fontId="159" fillId="0" borderId="0"/>
    <xf numFmtId="0" fontId="134" fillId="0" borderId="46"/>
    <xf numFmtId="186" fontId="165" fillId="0" borderId="0"/>
    <xf numFmtId="197" fontId="120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20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20" fillId="0" borderId="0"/>
    <xf numFmtId="192" fontId="120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192" fontId="165" fillId="0" borderId="0"/>
    <xf numFmtId="0" fontId="165" fillId="61" borderId="36"/>
    <xf numFmtId="0" fontId="165" fillId="61" borderId="36"/>
    <xf numFmtId="0" fontId="165" fillId="61" borderId="36"/>
    <xf numFmtId="0" fontId="165" fillId="61" borderId="36"/>
    <xf numFmtId="0" fontId="165" fillId="61" borderId="36"/>
    <xf numFmtId="199" fontId="165" fillId="0" borderId="0"/>
    <xf numFmtId="199" fontId="158" fillId="0" borderId="0"/>
    <xf numFmtId="199" fontId="120" fillId="0" borderId="0"/>
    <xf numFmtId="199" fontId="165" fillId="0" borderId="0"/>
    <xf numFmtId="199" fontId="120" fillId="0" borderId="0"/>
    <xf numFmtId="199" fontId="165" fillId="0" borderId="0"/>
    <xf numFmtId="199" fontId="165" fillId="0" borderId="0"/>
    <xf numFmtId="199" fontId="165" fillId="0" borderId="0"/>
    <xf numFmtId="199" fontId="165" fillId="0" borderId="0"/>
    <xf numFmtId="199" fontId="165" fillId="0" borderId="0"/>
    <xf numFmtId="199" fontId="165" fillId="0" borderId="0"/>
    <xf numFmtId="0" fontId="169" fillId="0" borderId="0"/>
    <xf numFmtId="188" fontId="169" fillId="0" borderId="0"/>
    <xf numFmtId="192" fontId="161" fillId="0" borderId="0"/>
    <xf numFmtId="200" fontId="120" fillId="0" borderId="0"/>
    <xf numFmtId="200" fontId="170" fillId="0" borderId="51"/>
    <xf numFmtId="175" fontId="165" fillId="0" borderId="0">
      <protection locked="0"/>
    </xf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65" fillId="0" borderId="0"/>
    <xf numFmtId="196" fontId="120" fillId="0" borderId="0"/>
    <xf numFmtId="201" fontId="165" fillId="0" borderId="0"/>
    <xf numFmtId="196" fontId="165" fillId="0" borderId="0"/>
    <xf numFmtId="192" fontId="165" fillId="0" borderId="0"/>
    <xf numFmtId="196" fontId="165" fillId="0" borderId="0"/>
    <xf numFmtId="196" fontId="165" fillId="0" borderId="0"/>
    <xf numFmtId="192" fontId="171" fillId="0" borderId="52"/>
    <xf numFmtId="0" fontId="141" fillId="0" borderId="48"/>
    <xf numFmtId="0" fontId="141" fillId="0" borderId="48"/>
    <xf numFmtId="0" fontId="141" fillId="0" borderId="48"/>
    <xf numFmtId="0" fontId="141" fillId="0" borderId="48"/>
    <xf numFmtId="0" fontId="141" fillId="0" borderId="48"/>
    <xf numFmtId="0" fontId="142" fillId="0" borderId="49"/>
    <xf numFmtId="0" fontId="142" fillId="0" borderId="49"/>
    <xf numFmtId="0" fontId="142" fillId="0" borderId="49"/>
    <xf numFmtId="0" fontId="142" fillId="0" borderId="49"/>
    <xf numFmtId="0" fontId="143" fillId="0" borderId="50"/>
    <xf numFmtId="0" fontId="143" fillId="0" borderId="50"/>
    <xf numFmtId="0" fontId="143" fillId="0" borderId="50"/>
    <xf numFmtId="0" fontId="143" fillId="0" borderId="50"/>
    <xf numFmtId="193" fontId="153" fillId="0" borderId="0">
      <protection locked="0"/>
    </xf>
    <xf numFmtId="193" fontId="153" fillId="0" borderId="0">
      <protection locked="0"/>
    </xf>
    <xf numFmtId="0" fontId="154" fillId="0" borderId="53"/>
    <xf numFmtId="0" fontId="154" fillId="0" borderId="53"/>
    <xf numFmtId="0" fontId="154" fillId="0" borderId="53"/>
    <xf numFmtId="0" fontId="154" fillId="0" borderId="53"/>
    <xf numFmtId="192" fontId="165" fillId="0" borderId="0"/>
    <xf numFmtId="201" fontId="158" fillId="0" borderId="0"/>
    <xf numFmtId="196" fontId="165" fillId="0" borderId="0"/>
    <xf numFmtId="201" fontId="165" fillId="0" borderId="0"/>
    <xf numFmtId="196" fontId="165" fillId="0" borderId="0"/>
    <xf numFmtId="201" fontId="165" fillId="0" borderId="0"/>
    <xf numFmtId="194" fontId="120" fillId="0" borderId="0"/>
    <xf numFmtId="192" fontId="171" fillId="0" borderId="52"/>
    <xf numFmtId="0" fontId="49" fillId="0" borderId="0"/>
    <xf numFmtId="0" fontId="72" fillId="0" borderId="57" applyNumberFormat="0" applyFill="0" applyAlignment="0" applyProtection="0"/>
    <xf numFmtId="0" fontId="72" fillId="0" borderId="57" applyNumberFormat="0" applyFill="0" applyAlignment="0" applyProtection="0"/>
    <xf numFmtId="0" fontId="72" fillId="0" borderId="57" applyNumberFormat="0" applyFill="0" applyAlignment="0" applyProtection="0"/>
    <xf numFmtId="0" fontId="72" fillId="0" borderId="57" applyNumberFormat="0" applyFill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55" fillId="23" borderId="55" applyNumberFormat="0" applyAlignment="0" applyProtection="0"/>
    <xf numFmtId="0" fontId="55" fillId="23" borderId="55" applyNumberFormat="0" applyAlignment="0" applyProtection="0"/>
    <xf numFmtId="0" fontId="55" fillId="23" borderId="55" applyNumberFormat="0" applyAlignment="0" applyProtection="0"/>
    <xf numFmtId="0" fontId="55" fillId="23" borderId="55" applyNumberFormat="0" applyAlignment="0" applyProtection="0"/>
    <xf numFmtId="0" fontId="55" fillId="23" borderId="55" applyNumberFormat="0" applyAlignment="0" applyProtection="0"/>
    <xf numFmtId="0" fontId="62" fillId="7" borderId="54" applyNumberFormat="0" applyAlignment="0" applyProtection="0"/>
    <xf numFmtId="0" fontId="62" fillId="8" borderId="54" applyNumberFormat="0" applyAlignment="0" applyProtection="0"/>
    <xf numFmtId="0" fontId="62" fillId="7" borderId="54" applyNumberFormat="0" applyAlignment="0" applyProtection="0"/>
    <xf numFmtId="0" fontId="62" fillId="7" borderId="54" applyNumberFormat="0" applyAlignment="0" applyProtection="0"/>
    <xf numFmtId="0" fontId="62" fillId="7" borderId="54" applyNumberFormat="0" applyAlignment="0" applyProtection="0"/>
    <xf numFmtId="0" fontId="49" fillId="0" borderId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172" fillId="0" borderId="0"/>
    <xf numFmtId="0" fontId="55" fillId="0" borderId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62" fillId="7" borderId="41" applyNumberFormat="0" applyAlignment="0" applyProtection="0"/>
    <xf numFmtId="0" fontId="62" fillId="8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7" borderId="41" applyNumberFormat="0" applyAlignment="0" applyProtection="0"/>
    <xf numFmtId="0" fontId="62" fillId="8" borderId="41" applyNumberFormat="0" applyAlignment="0" applyProtection="0"/>
    <xf numFmtId="0" fontId="62" fillId="7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55" fillId="23" borderId="42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65" fillId="8" borderId="56" applyNumberFormat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43" fontId="47" fillId="0" borderId="0" applyFont="0" applyFill="0" applyBorder="0" applyAlignment="0" applyProtection="0"/>
    <xf numFmtId="0" fontId="59" fillId="8" borderId="41" applyNumberFormat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46" fillId="0" borderId="0"/>
    <xf numFmtId="0" fontId="55" fillId="0" borderId="0"/>
    <xf numFmtId="0" fontId="46" fillId="0" borderId="0"/>
    <xf numFmtId="0" fontId="55" fillId="0" borderId="0"/>
    <xf numFmtId="0" fontId="55" fillId="0" borderId="0"/>
    <xf numFmtId="176" fontId="55" fillId="0" borderId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72" fillId="0" borderId="62" applyNumberFormat="0" applyFill="0" applyAlignment="0" applyProtection="0"/>
    <xf numFmtId="0" fontId="72" fillId="0" borderId="62" applyNumberFormat="0" applyFill="0" applyAlignment="0" applyProtection="0"/>
    <xf numFmtId="0" fontId="72" fillId="0" borderId="62" applyNumberFormat="0" applyFill="0" applyAlignment="0" applyProtection="0"/>
    <xf numFmtId="0" fontId="72" fillId="0" borderId="62" applyNumberFormat="0" applyFill="0" applyAlignment="0" applyProtection="0"/>
    <xf numFmtId="0" fontId="65" fillId="8" borderId="61" applyNumberFormat="0" applyAlignment="0" applyProtection="0"/>
    <xf numFmtId="0" fontId="65" fillId="8" borderId="61" applyNumberFormat="0" applyAlignment="0" applyProtection="0"/>
    <xf numFmtId="0" fontId="65" fillId="8" borderId="61" applyNumberFormat="0" applyAlignment="0" applyProtection="0"/>
    <xf numFmtId="0" fontId="65" fillId="8" borderId="61" applyNumberFormat="0" applyAlignment="0" applyProtection="0"/>
    <xf numFmtId="0" fontId="65" fillId="8" borderId="61" applyNumberFormat="0" applyAlignment="0" applyProtection="0"/>
    <xf numFmtId="0" fontId="55" fillId="23" borderId="60" applyNumberFormat="0" applyAlignment="0" applyProtection="0"/>
    <xf numFmtId="0" fontId="55" fillId="23" borderId="60" applyNumberFormat="0" applyAlignment="0" applyProtection="0"/>
    <xf numFmtId="0" fontId="55" fillId="23" borderId="60" applyNumberFormat="0" applyAlignment="0" applyProtection="0"/>
    <xf numFmtId="0" fontId="55" fillId="23" borderId="60" applyNumberFormat="0" applyAlignment="0" applyProtection="0"/>
    <xf numFmtId="0" fontId="55" fillId="23" borderId="60" applyNumberFormat="0" applyAlignment="0" applyProtection="0"/>
    <xf numFmtId="0" fontId="62" fillId="7" borderId="59" applyNumberFormat="0" applyAlignment="0" applyProtection="0"/>
    <xf numFmtId="0" fontId="62" fillId="8" borderId="59" applyNumberFormat="0" applyAlignment="0" applyProtection="0"/>
    <xf numFmtId="0" fontId="62" fillId="7" borderId="59" applyNumberFormat="0" applyAlignment="0" applyProtection="0"/>
    <xf numFmtId="0" fontId="62" fillId="7" borderId="59" applyNumberFormat="0" applyAlignment="0" applyProtection="0"/>
    <xf numFmtId="0" fontId="62" fillId="7" borderId="59" applyNumberFormat="0" applyAlignment="0" applyProtection="0"/>
    <xf numFmtId="0" fontId="44" fillId="0" borderId="0"/>
    <xf numFmtId="0" fontId="59" fillId="8" borderId="59" applyNumberFormat="0" applyAlignment="0" applyProtection="0"/>
    <xf numFmtId="0" fontId="59" fillId="8" borderId="59" applyNumberFormat="0" applyAlignment="0" applyProtection="0"/>
    <xf numFmtId="0" fontId="59" fillId="8" borderId="59" applyNumberFormat="0" applyAlignment="0" applyProtection="0"/>
    <xf numFmtId="0" fontId="59" fillId="8" borderId="59" applyNumberFormat="0" applyAlignment="0" applyProtection="0"/>
    <xf numFmtId="0" fontId="59" fillId="8" borderId="59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73" fillId="64" borderId="0" applyNumberFormat="0" applyBorder="0" applyProtection="0"/>
    <xf numFmtId="0" fontId="73" fillId="65" borderId="0" applyNumberFormat="0" applyBorder="0" applyProtection="0"/>
    <xf numFmtId="0" fontId="73" fillId="65" borderId="0" applyNumberFormat="0" applyBorder="0" applyProtection="0"/>
    <xf numFmtId="0" fontId="73" fillId="65" borderId="0" applyNumberFormat="0" applyBorder="0" applyProtection="0"/>
    <xf numFmtId="0" fontId="73" fillId="65" borderId="0" applyNumberFormat="0" applyBorder="0" applyProtection="0"/>
    <xf numFmtId="0" fontId="73" fillId="65" borderId="0" applyNumberFormat="0" applyBorder="0" applyProtection="0"/>
    <xf numFmtId="0" fontId="93" fillId="23" borderId="11" applyNumberFormat="0" applyProtection="0"/>
    <xf numFmtId="0" fontId="89" fillId="3" borderId="0" applyNumberFormat="0" applyBorder="0" applyProtection="0"/>
    <xf numFmtId="0" fontId="84" fillId="64" borderId="41" applyNumberFormat="0" applyProtection="0"/>
    <xf numFmtId="0" fontId="84" fillId="64" borderId="41" applyNumberFormat="0" applyProtection="0"/>
    <xf numFmtId="0" fontId="84" fillId="64" borderId="41" applyNumberFormat="0" applyProtection="0"/>
    <xf numFmtId="0" fontId="84" fillId="64" borderId="41" applyNumberFormat="0" applyProtection="0"/>
    <xf numFmtId="0" fontId="84" fillId="64" borderId="41" applyNumberFormat="0" applyProtection="0"/>
    <xf numFmtId="0" fontId="112" fillId="35" borderId="41" applyNumberFormat="0" applyProtection="0"/>
    <xf numFmtId="0" fontId="112" fillId="35" borderId="41" applyNumberFormat="0" applyProtection="0"/>
    <xf numFmtId="0" fontId="112" fillId="35" borderId="41" applyNumberFormat="0" applyProtection="0"/>
    <xf numFmtId="0" fontId="112" fillId="64" borderId="41" applyNumberFormat="0" applyProtection="0"/>
    <xf numFmtId="0" fontId="102" fillId="0" borderId="6" applyNumberFormat="0" applyFill="0" applyProtection="0"/>
    <xf numFmtId="0" fontId="104" fillId="0" borderId="7" applyNumberFormat="0" applyFill="0" applyProtection="0"/>
    <xf numFmtId="0" fontId="112" fillId="35" borderId="41" applyNumberFormat="0" applyProtection="0"/>
    <xf numFmtId="0" fontId="92" fillId="22" borderId="0" applyNumberFormat="0" applyBorder="0" applyProtection="0"/>
    <xf numFmtId="0" fontId="73" fillId="0" borderId="0"/>
    <xf numFmtId="0" fontId="173" fillId="0" borderId="0"/>
    <xf numFmtId="0" fontId="73" fillId="0" borderId="0"/>
    <xf numFmtId="0" fontId="93" fillId="23" borderId="42" applyNumberFormat="0" applyProtection="0"/>
    <xf numFmtId="0" fontId="93" fillId="23" borderId="42" applyNumberFormat="0" applyProtection="0"/>
    <xf numFmtId="0" fontId="93" fillId="23" borderId="42" applyNumberFormat="0" applyProtection="0"/>
    <xf numFmtId="0" fontId="93" fillId="23" borderId="42" applyNumberFormat="0" applyProtection="0"/>
    <xf numFmtId="0" fontId="93" fillId="23" borderId="42" applyNumberFormat="0" applyProtection="0"/>
    <xf numFmtId="0" fontId="94" fillId="64" borderId="61" applyNumberFormat="0" applyProtection="0"/>
    <xf numFmtId="9" fontId="73" fillId="0" borderId="0" applyFill="0" applyBorder="0" applyProtection="0"/>
    <xf numFmtId="0" fontId="94" fillId="64" borderId="61" applyNumberFormat="0" applyProtection="0"/>
    <xf numFmtId="0" fontId="94" fillId="64" borderId="61" applyNumberFormat="0" applyProtection="0"/>
    <xf numFmtId="0" fontId="94" fillId="64" borderId="61" applyNumberFormat="0" applyProtection="0"/>
    <xf numFmtId="0" fontId="94" fillId="64" borderId="61" applyNumberFormat="0" applyProtection="0"/>
    <xf numFmtId="0" fontId="101" fillId="0" borderId="44" applyNumberFormat="0" applyFill="0" applyProtection="0"/>
    <xf numFmtId="0" fontId="101" fillId="0" borderId="44" applyNumberFormat="0" applyFill="0" applyProtection="0"/>
    <xf numFmtId="0" fontId="101" fillId="0" borderId="44" applyNumberFormat="0" applyFill="0" applyProtection="0"/>
    <xf numFmtId="0" fontId="101" fillId="0" borderId="44" applyNumberFormat="0" applyFill="0" applyProtection="0"/>
    <xf numFmtId="176" fontId="73" fillId="0" borderId="0" applyFill="0" applyBorder="0" applyProtection="0"/>
    <xf numFmtId="0" fontId="174" fillId="0" borderId="0"/>
    <xf numFmtId="0" fontId="174" fillId="0" borderId="0"/>
    <xf numFmtId="0" fontId="56" fillId="66" borderId="0" applyNumberFormat="0" applyBorder="0" applyAlignment="0" applyProtection="0"/>
    <xf numFmtId="0" fontId="56" fillId="67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4" fontId="56" fillId="0" borderId="0"/>
    <xf numFmtId="202" fontId="90" fillId="0" borderId="1"/>
    <xf numFmtId="202" fontId="175" fillId="0" borderId="0">
      <alignment vertical="top"/>
    </xf>
    <xf numFmtId="202" fontId="176" fillId="0" borderId="0">
      <alignment horizontal="right"/>
    </xf>
    <xf numFmtId="202" fontId="176" fillId="0" borderId="0">
      <alignment horizontal="left"/>
    </xf>
    <xf numFmtId="2" fontId="179" fillId="0" borderId="0">
      <protection locked="0"/>
    </xf>
    <xf numFmtId="2" fontId="180" fillId="0" borderId="0">
      <protection locked="0"/>
    </xf>
    <xf numFmtId="0" fontId="177" fillId="0" borderId="0"/>
    <xf numFmtId="0" fontId="178" fillId="0" borderId="0"/>
    <xf numFmtId="0" fontId="181" fillId="0" borderId="0">
      <alignment vertical="center"/>
    </xf>
    <xf numFmtId="4" fontId="56" fillId="0" borderId="0"/>
    <xf numFmtId="203" fontId="55" fillId="0" borderId="0" applyBorder="0" applyAlignment="0" applyProtection="0"/>
    <xf numFmtId="203" fontId="55" fillId="0" borderId="0" applyBorder="0" applyAlignment="0" applyProtection="0"/>
    <xf numFmtId="3" fontId="56" fillId="0" borderId="0"/>
    <xf numFmtId="167" fontId="56" fillId="0" borderId="0"/>
    <xf numFmtId="0" fontId="56" fillId="0" borderId="0"/>
    <xf numFmtId="0" fontId="56" fillId="0" borderId="0"/>
    <xf numFmtId="168" fontId="56" fillId="0" borderId="0"/>
    <xf numFmtId="169" fontId="56" fillId="0" borderId="0"/>
    <xf numFmtId="0" fontId="62" fillId="67" borderId="59" applyNumberFormat="0" applyAlignment="0" applyProtection="0"/>
    <xf numFmtId="0" fontId="62" fillId="67" borderId="59" applyNumberFormat="0" applyAlignment="0" applyProtection="0"/>
    <xf numFmtId="0" fontId="62" fillId="67" borderId="59" applyNumberFormat="0" applyAlignment="0" applyProtection="0"/>
    <xf numFmtId="204" fontId="55" fillId="0" borderId="0" applyFill="0" applyBorder="0" applyAlignment="0" applyProtection="0"/>
    <xf numFmtId="0" fontId="182" fillId="0" borderId="5">
      <alignment horizontal="center"/>
    </xf>
    <xf numFmtId="2" fontId="56" fillId="0" borderId="0"/>
    <xf numFmtId="2" fontId="56" fillId="0" borderId="0"/>
    <xf numFmtId="0" fontId="53" fillId="0" borderId="0">
      <alignment horizontal="left"/>
    </xf>
    <xf numFmtId="0" fontId="62" fillId="67" borderId="59" applyNumberFormat="0" applyAlignment="0" applyProtection="0"/>
    <xf numFmtId="171" fontId="56" fillId="0" borderId="0"/>
    <xf numFmtId="205" fontId="55" fillId="0" borderId="0" applyFill="0" applyBorder="0" applyAlignment="0" applyProtection="0"/>
    <xf numFmtId="167" fontId="56" fillId="0" borderId="0"/>
    <xf numFmtId="0" fontId="55" fillId="0" borderId="0"/>
    <xf numFmtId="0" fontId="55" fillId="0" borderId="0"/>
    <xf numFmtId="0" fontId="55" fillId="0" borderId="0"/>
    <xf numFmtId="173" fontId="179" fillId="0" borderId="0">
      <protection locked="0"/>
    </xf>
    <xf numFmtId="187" fontId="179" fillId="0" borderId="0">
      <protection locked="0"/>
    </xf>
    <xf numFmtId="9" fontId="56" fillId="0" borderId="0"/>
    <xf numFmtId="9" fontId="56" fillId="0" borderId="0"/>
    <xf numFmtId="0" fontId="176" fillId="0" borderId="0"/>
    <xf numFmtId="206" fontId="56" fillId="0" borderId="0"/>
    <xf numFmtId="206" fontId="183" fillId="0" borderId="13"/>
    <xf numFmtId="175" fontId="55" fillId="0" borderId="0">
      <protection locked="0"/>
    </xf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5" fillId="0" borderId="0" applyFill="0" applyBorder="0" applyAlignment="0" applyProtection="0"/>
    <xf numFmtId="203" fontId="56" fillId="0" borderId="0"/>
    <xf numFmtId="207" fontId="55" fillId="0" borderId="0" applyFill="0" applyBorder="0" applyAlignment="0" applyProtection="0"/>
    <xf numFmtId="203" fontId="55" fillId="0" borderId="0"/>
    <xf numFmtId="203" fontId="55" fillId="0" borderId="0"/>
    <xf numFmtId="203" fontId="55" fillId="0" borderId="0"/>
    <xf numFmtId="177" fontId="56" fillId="0" borderId="0"/>
    <xf numFmtId="178" fontId="56" fillId="0" borderId="0"/>
    <xf numFmtId="0" fontId="100" fillId="0" borderId="14"/>
    <xf numFmtId="2" fontId="184" fillId="0" borderId="0">
      <protection locked="0"/>
    </xf>
    <xf numFmtId="2" fontId="184" fillId="0" borderId="0">
      <protection locked="0"/>
    </xf>
    <xf numFmtId="187" fontId="179" fillId="0" borderId="0">
      <protection locked="0"/>
    </xf>
    <xf numFmtId="191" fontId="179" fillId="0" borderId="0">
      <protection locked="0"/>
    </xf>
    <xf numFmtId="0" fontId="55" fillId="0" borderId="0"/>
    <xf numFmtId="207" fontId="118" fillId="0" borderId="0" applyFill="0" applyBorder="0" applyAlignment="0" applyProtection="0"/>
    <xf numFmtId="203" fontId="55" fillId="0" borderId="0" applyFill="0" applyBorder="0" applyAlignment="0" applyProtection="0"/>
    <xf numFmtId="207" fontId="55" fillId="0" borderId="0" applyFill="0" applyBorder="0" applyAlignment="0" applyProtection="0"/>
    <xf numFmtId="203" fontId="55" fillId="0" borderId="0" applyFill="0" applyBorder="0" applyAlignment="0" applyProtection="0"/>
    <xf numFmtId="207" fontId="55" fillId="0" borderId="0" applyFill="0" applyBorder="0" applyAlignment="0" applyProtection="0"/>
    <xf numFmtId="3" fontId="56" fillId="0" borderId="0"/>
    <xf numFmtId="0" fontId="100" fillId="0" borderId="14"/>
    <xf numFmtId="0" fontId="185" fillId="0" borderId="0"/>
    <xf numFmtId="0" fontId="18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72" fillId="0" borderId="66" applyNumberFormat="0" applyFill="0" applyAlignment="0" applyProtection="0"/>
    <xf numFmtId="0" fontId="72" fillId="0" borderId="66" applyNumberFormat="0" applyFill="0" applyAlignment="0" applyProtection="0"/>
    <xf numFmtId="0" fontId="72" fillId="0" borderId="66" applyNumberFormat="0" applyFill="0" applyAlignment="0" applyProtection="0"/>
    <xf numFmtId="0" fontId="72" fillId="0" borderId="66" applyNumberFormat="0" applyFill="0" applyAlignment="0" applyProtection="0"/>
    <xf numFmtId="0" fontId="65" fillId="8" borderId="65" applyNumberFormat="0" applyAlignment="0" applyProtection="0"/>
    <xf numFmtId="0" fontId="65" fillId="8" borderId="65" applyNumberFormat="0" applyAlignment="0" applyProtection="0"/>
    <xf numFmtId="0" fontId="65" fillId="8" borderId="65" applyNumberFormat="0" applyAlignment="0" applyProtection="0"/>
    <xf numFmtId="0" fontId="65" fillId="8" borderId="65" applyNumberFormat="0" applyAlignment="0" applyProtection="0"/>
    <xf numFmtId="0" fontId="65" fillId="8" borderId="65" applyNumberFormat="0" applyAlignment="0" applyProtection="0"/>
    <xf numFmtId="0" fontId="55" fillId="23" borderId="64" applyNumberFormat="0" applyAlignment="0" applyProtection="0"/>
    <xf numFmtId="0" fontId="55" fillId="23" borderId="64" applyNumberFormat="0" applyAlignment="0" applyProtection="0"/>
    <xf numFmtId="0" fontId="55" fillId="23" borderId="64" applyNumberFormat="0" applyAlignment="0" applyProtection="0"/>
    <xf numFmtId="0" fontId="55" fillId="23" borderId="64" applyNumberFormat="0" applyAlignment="0" applyProtection="0"/>
    <xf numFmtId="0" fontId="55" fillId="23" borderId="64" applyNumberFormat="0" applyAlignment="0" applyProtection="0"/>
    <xf numFmtId="0" fontId="62" fillId="7" borderId="63" applyNumberFormat="0" applyAlignment="0" applyProtection="0"/>
    <xf numFmtId="0" fontId="62" fillId="8" borderId="63" applyNumberFormat="0" applyAlignment="0" applyProtection="0"/>
    <xf numFmtId="0" fontId="62" fillId="7" borderId="63" applyNumberFormat="0" applyAlignment="0" applyProtection="0"/>
    <xf numFmtId="0" fontId="62" fillId="7" borderId="63" applyNumberFormat="0" applyAlignment="0" applyProtection="0"/>
    <xf numFmtId="0" fontId="62" fillId="7" borderId="63" applyNumberFormat="0" applyAlignment="0" applyProtection="0"/>
    <xf numFmtId="0" fontId="42" fillId="0" borderId="0"/>
    <xf numFmtId="0" fontId="59" fillId="8" borderId="63" applyNumberFormat="0" applyAlignment="0" applyProtection="0"/>
    <xf numFmtId="0" fontId="59" fillId="8" borderId="63" applyNumberFormat="0" applyAlignment="0" applyProtection="0"/>
    <xf numFmtId="0" fontId="59" fillId="8" borderId="63" applyNumberFormat="0" applyAlignment="0" applyProtection="0"/>
    <xf numFmtId="0" fontId="59" fillId="8" borderId="63" applyNumberFormat="0" applyAlignment="0" applyProtection="0"/>
    <xf numFmtId="0" fontId="59" fillId="8" borderId="63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86" fillId="68" borderId="0" applyBorder="0" applyProtection="0"/>
    <xf numFmtId="0" fontId="186" fillId="68" borderId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72" fillId="0" borderId="69" applyNumberFormat="0" applyFill="0" applyAlignment="0" applyProtection="0"/>
    <xf numFmtId="0" fontId="72" fillId="0" borderId="69" applyNumberFormat="0" applyFill="0" applyAlignment="0" applyProtection="0"/>
    <xf numFmtId="0" fontId="72" fillId="0" borderId="69" applyNumberFormat="0" applyFill="0" applyAlignment="0" applyProtection="0"/>
    <xf numFmtId="0" fontId="72" fillId="0" borderId="69" applyNumberFormat="0" applyFill="0" applyAlignment="0" applyProtection="0"/>
    <xf numFmtId="0" fontId="65" fillId="8" borderId="68" applyNumberFormat="0" applyAlignment="0" applyProtection="0"/>
    <xf numFmtId="0" fontId="65" fillId="8" borderId="68" applyNumberFormat="0" applyAlignment="0" applyProtection="0"/>
    <xf numFmtId="0" fontId="65" fillId="8" borderId="68" applyNumberFormat="0" applyAlignment="0" applyProtection="0"/>
    <xf numFmtId="0" fontId="65" fillId="8" borderId="68" applyNumberFormat="0" applyAlignment="0" applyProtection="0"/>
    <xf numFmtId="0" fontId="65" fillId="8" borderId="68" applyNumberFormat="0" applyAlignment="0" applyProtection="0"/>
    <xf numFmtId="0" fontId="55" fillId="23" borderId="67" applyNumberFormat="0" applyAlignment="0" applyProtection="0"/>
    <xf numFmtId="0" fontId="55" fillId="23" borderId="67" applyNumberFormat="0" applyAlignment="0" applyProtection="0"/>
    <xf numFmtId="0" fontId="55" fillId="23" borderId="67" applyNumberFormat="0" applyAlignment="0" applyProtection="0"/>
    <xf numFmtId="0" fontId="55" fillId="23" borderId="67" applyNumberFormat="0" applyAlignment="0" applyProtection="0"/>
    <xf numFmtId="0" fontId="55" fillId="23" borderId="67" applyNumberFormat="0" applyAlignment="0" applyProtection="0"/>
    <xf numFmtId="0" fontId="59" fillId="8" borderId="70" applyNumberFormat="0" applyAlignment="0" applyProtection="0"/>
    <xf numFmtId="0" fontId="59" fillId="8" borderId="70" applyNumberFormat="0" applyAlignment="0" applyProtection="0"/>
    <xf numFmtId="0" fontId="59" fillId="8" borderId="70" applyNumberFormat="0" applyAlignment="0" applyProtection="0"/>
    <xf numFmtId="0" fontId="59" fillId="8" borderId="70" applyNumberFormat="0" applyAlignment="0" applyProtection="0"/>
    <xf numFmtId="0" fontId="62" fillId="7" borderId="70" applyNumberFormat="0" applyAlignment="0" applyProtection="0"/>
    <xf numFmtId="0" fontId="62" fillId="7" borderId="70" applyNumberFormat="0" applyAlignment="0" applyProtection="0"/>
    <xf numFmtId="0" fontId="62" fillId="7" borderId="70" applyNumberFormat="0" applyAlignment="0" applyProtection="0"/>
    <xf numFmtId="0" fontId="62" fillId="8" borderId="70" applyNumberFormat="0" applyAlignment="0" applyProtection="0"/>
    <xf numFmtId="0" fontId="62" fillId="7" borderId="70" applyNumberFormat="0" applyAlignment="0" applyProtection="0"/>
    <xf numFmtId="0" fontId="38" fillId="0" borderId="0"/>
    <xf numFmtId="0" fontId="55" fillId="23" borderId="71" applyNumberFormat="0" applyAlignment="0" applyProtection="0"/>
    <xf numFmtId="9" fontId="38" fillId="0" borderId="0" applyFont="0" applyFill="0" applyBorder="0" applyAlignment="0" applyProtection="0"/>
    <xf numFmtId="0" fontId="55" fillId="23" borderId="71" applyNumberFormat="0" applyAlignment="0" applyProtection="0"/>
    <xf numFmtId="0" fontId="55" fillId="23" borderId="71" applyNumberFormat="0" applyAlignment="0" applyProtection="0"/>
    <xf numFmtId="0" fontId="55" fillId="23" borderId="71" applyNumberFormat="0" applyAlignment="0" applyProtection="0"/>
    <xf numFmtId="0" fontId="55" fillId="23" borderId="71" applyNumberFormat="0" applyAlignment="0" applyProtection="0"/>
    <xf numFmtId="0" fontId="65" fillId="8" borderId="72" applyNumberFormat="0" applyAlignment="0" applyProtection="0"/>
    <xf numFmtId="0" fontId="65" fillId="8" borderId="72" applyNumberFormat="0" applyAlignment="0" applyProtection="0"/>
    <xf numFmtId="0" fontId="65" fillId="8" borderId="72" applyNumberFormat="0" applyAlignment="0" applyProtection="0"/>
    <xf numFmtId="0" fontId="65" fillId="8" borderId="72" applyNumberFormat="0" applyAlignment="0" applyProtection="0"/>
    <xf numFmtId="0" fontId="65" fillId="8" borderId="72" applyNumberFormat="0" applyAlignment="0" applyProtection="0"/>
    <xf numFmtId="43" fontId="38" fillId="0" borderId="0" applyFont="0" applyFill="0" applyBorder="0" applyAlignment="0" applyProtection="0"/>
    <xf numFmtId="0" fontId="59" fillId="8" borderId="70" applyNumberFormat="0" applyAlignment="0" applyProtection="0"/>
    <xf numFmtId="0" fontId="38" fillId="0" borderId="0"/>
    <xf numFmtId="0" fontId="38" fillId="0" borderId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37" fillId="0" borderId="0"/>
    <xf numFmtId="9" fontId="37" fillId="0" borderId="0" applyFont="0" applyFill="0" applyBorder="0" applyAlignment="0" applyProtection="0"/>
    <xf numFmtId="0" fontId="37" fillId="0" borderId="0"/>
    <xf numFmtId="0" fontId="36" fillId="0" borderId="0"/>
    <xf numFmtId="0" fontId="174" fillId="69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2" borderId="0" applyBorder="0" applyProtection="0"/>
    <xf numFmtId="0" fontId="174" fillId="73" borderId="0" applyBorder="0" applyProtection="0"/>
    <xf numFmtId="0" fontId="174" fillId="74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3" borderId="0" applyBorder="0" applyProtection="0"/>
    <xf numFmtId="0" fontId="174" fillId="73" borderId="0" applyBorder="0" applyProtection="0"/>
    <xf numFmtId="0" fontId="174" fillId="73" borderId="0" applyBorder="0" applyProtection="0"/>
    <xf numFmtId="0" fontId="174" fillId="73" borderId="0" applyBorder="0" applyProtection="0"/>
    <xf numFmtId="0" fontId="174" fillId="74" borderId="0" applyBorder="0" applyProtection="0"/>
    <xf numFmtId="0" fontId="174" fillId="74" borderId="0" applyBorder="0" applyProtection="0"/>
    <xf numFmtId="0" fontId="174" fillId="74" borderId="0" applyBorder="0" applyProtection="0"/>
    <xf numFmtId="0" fontId="174" fillId="75" borderId="0" applyBorder="0" applyProtection="0"/>
    <xf numFmtId="0" fontId="174" fillId="76" borderId="0" applyBorder="0" applyProtection="0"/>
    <xf numFmtId="0" fontId="174" fillId="77" borderId="0" applyBorder="0" applyProtection="0"/>
    <xf numFmtId="0" fontId="174" fillId="78" borderId="0" applyBorder="0" applyProtection="0"/>
    <xf numFmtId="0" fontId="174" fillId="72" borderId="0" applyBorder="0" applyProtection="0"/>
    <xf numFmtId="0" fontId="174" fillId="76" borderId="0" applyBorder="0" applyProtection="0"/>
    <xf numFmtId="0" fontId="174" fillId="79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7" borderId="0" applyBorder="0" applyProtection="0"/>
    <xf numFmtId="0" fontId="174" fillId="77" borderId="0" applyBorder="0" applyProtection="0"/>
    <xf numFmtId="0" fontId="174" fillId="77" borderId="0" applyBorder="0" applyProtection="0"/>
    <xf numFmtId="0" fontId="174" fillId="77" borderId="0" applyBorder="0" applyProtection="0"/>
    <xf numFmtId="0" fontId="174" fillId="78" borderId="0" applyBorder="0" applyProtection="0"/>
    <xf numFmtId="0" fontId="174" fillId="78" borderId="0" applyBorder="0" applyProtection="0"/>
    <xf numFmtId="0" fontId="174" fillId="78" borderId="0" applyBorder="0" applyProtection="0"/>
    <xf numFmtId="0" fontId="174" fillId="78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9" borderId="0" applyBorder="0" applyProtection="0"/>
    <xf numFmtId="0" fontId="174" fillId="79" borderId="0" applyBorder="0" applyProtection="0"/>
    <xf numFmtId="0" fontId="174" fillId="79" borderId="0" applyBorder="0" applyProtection="0"/>
    <xf numFmtId="0" fontId="174" fillId="79" borderId="0" applyBorder="0" applyProtection="0"/>
    <xf numFmtId="0" fontId="117" fillId="80" borderId="0" applyBorder="0" applyProtection="0"/>
    <xf numFmtId="0" fontId="117" fillId="77" borderId="0" applyBorder="0" applyProtection="0"/>
    <xf numFmtId="0" fontId="117" fillId="78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2" borderId="0" applyBorder="0" applyProtection="0"/>
    <xf numFmtId="0" fontId="117" fillId="80" borderId="0" applyBorder="0" applyProtection="0"/>
    <xf numFmtId="0" fontId="117" fillId="80" borderId="0" applyBorder="0" applyProtection="0"/>
    <xf numFmtId="0" fontId="117" fillId="80" borderId="0" applyBorder="0" applyProtection="0"/>
    <xf numFmtId="0" fontId="117" fillId="80" borderId="0" applyBorder="0" applyProtection="0"/>
    <xf numFmtId="0" fontId="117" fillId="77" borderId="0" applyBorder="0" applyProtection="0"/>
    <xf numFmtId="0" fontId="117" fillId="77" borderId="0" applyBorder="0" applyProtection="0"/>
    <xf numFmtId="0" fontId="117" fillId="77" borderId="0" applyBorder="0" applyProtection="0"/>
    <xf numFmtId="0" fontId="117" fillId="77" borderId="0" applyBorder="0" applyProtection="0"/>
    <xf numFmtId="0" fontId="117" fillId="78" borderId="0" applyBorder="0" applyProtection="0"/>
    <xf numFmtId="0" fontId="117" fillId="78" borderId="0" applyBorder="0" applyProtection="0"/>
    <xf numFmtId="0" fontId="117" fillId="78" borderId="0" applyBorder="0" applyProtection="0"/>
    <xf numFmtId="0" fontId="117" fillId="78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2" borderId="0" applyBorder="0" applyProtection="0"/>
    <xf numFmtId="0" fontId="117" fillId="82" borderId="0" applyBorder="0" applyProtection="0"/>
    <xf numFmtId="0" fontId="117" fillId="82" borderId="0" applyBorder="0" applyProtection="0"/>
    <xf numFmtId="0" fontId="117" fillId="82" borderId="0" applyBorder="0" applyProtection="0"/>
    <xf numFmtId="0" fontId="117" fillId="83" borderId="0" applyBorder="0" applyProtection="0"/>
    <xf numFmtId="0" fontId="117" fillId="84" borderId="0" applyBorder="0" applyProtection="0"/>
    <xf numFmtId="0" fontId="117" fillId="85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39" borderId="0" applyBorder="0" applyProtection="0"/>
    <xf numFmtId="164" fontId="75" fillId="0" borderId="74"/>
    <xf numFmtId="0" fontId="187" fillId="70" borderId="0" applyBorder="0" applyProtection="0"/>
    <xf numFmtId="0" fontId="188" fillId="71" borderId="0" applyBorder="0" applyProtection="0"/>
    <xf numFmtId="0" fontId="188" fillId="71" borderId="0" applyBorder="0" applyProtection="0"/>
    <xf numFmtId="0" fontId="188" fillId="71" borderId="0" applyBorder="0" applyProtection="0"/>
    <xf numFmtId="0" fontId="188" fillId="71" borderId="0" applyBorder="0" applyProtection="0"/>
    <xf numFmtId="0" fontId="189" fillId="0" borderId="0"/>
    <xf numFmtId="0" fontId="190" fillId="0" borderId="0"/>
    <xf numFmtId="2" fontId="191" fillId="0" borderId="0">
      <protection locked="0"/>
    </xf>
    <xf numFmtId="2" fontId="192" fillId="0" borderId="0">
      <protection locked="0"/>
    </xf>
    <xf numFmtId="0" fontId="193" fillId="75" borderId="29" applyProtection="0"/>
    <xf numFmtId="0" fontId="194" fillId="86" borderId="30" applyProtection="0"/>
    <xf numFmtId="4" fontId="174" fillId="0" borderId="0"/>
    <xf numFmtId="3" fontId="174" fillId="0" borderId="0"/>
    <xf numFmtId="167" fontId="174" fillId="0" borderId="0"/>
    <xf numFmtId="0" fontId="193" fillId="75" borderId="29" applyProtection="0"/>
    <xf numFmtId="0" fontId="193" fillId="75" borderId="29" applyProtection="0"/>
    <xf numFmtId="0" fontId="193" fillId="75" borderId="29" applyProtection="0"/>
    <xf numFmtId="0" fontId="193" fillId="75" borderId="29" applyProtection="0"/>
    <xf numFmtId="0" fontId="194" fillId="86" borderId="30" applyProtection="0"/>
    <xf numFmtId="0" fontId="194" fillId="86" borderId="30" applyProtection="0"/>
    <xf numFmtId="0" fontId="194" fillId="86" borderId="30" applyProtection="0"/>
    <xf numFmtId="0" fontId="194" fillId="86" borderId="30" applyProtection="0"/>
    <xf numFmtId="0" fontId="195" fillId="0" borderId="31" applyProtection="0"/>
    <xf numFmtId="0" fontId="195" fillId="0" borderId="31" applyProtection="0"/>
    <xf numFmtId="0" fontId="195" fillId="0" borderId="31" applyProtection="0"/>
    <xf numFmtId="0" fontId="195" fillId="0" borderId="31" applyProtection="0"/>
    <xf numFmtId="0" fontId="174" fillId="0" borderId="0"/>
    <xf numFmtId="0" fontId="174" fillId="0" borderId="0"/>
    <xf numFmtId="168" fontId="174" fillId="0" borderId="0"/>
    <xf numFmtId="169" fontId="174" fillId="0" borderId="0"/>
    <xf numFmtId="0" fontId="196" fillId="74" borderId="29" applyProtection="0"/>
    <xf numFmtId="0" fontId="196" fillId="74" borderId="29" applyProtection="0"/>
    <xf numFmtId="0" fontId="196" fillId="74" borderId="29" applyProtection="0"/>
    <xf numFmtId="0" fontId="196" fillId="75" borderId="29" applyProtection="0"/>
    <xf numFmtId="170" fontId="93" fillId="0" borderId="0" applyBorder="0" applyProtection="0"/>
    <xf numFmtId="0" fontId="93" fillId="0" borderId="0" applyBorder="0" applyProtection="0"/>
    <xf numFmtId="0" fontId="197" fillId="0" borderId="0" applyBorder="0" applyProtection="0"/>
    <xf numFmtId="0" fontId="87" fillId="0" borderId="75">
      <alignment horizontal="center"/>
    </xf>
    <xf numFmtId="2" fontId="174" fillId="0" borderId="0"/>
    <xf numFmtId="2" fontId="174" fillId="0" borderId="0"/>
    <xf numFmtId="0" fontId="188" fillId="71" borderId="0" applyBorder="0" applyProtection="0"/>
    <xf numFmtId="0" fontId="198" fillId="0" borderId="76" applyProtection="0"/>
    <xf numFmtId="0" fontId="199" fillId="0" borderId="77" applyProtection="0"/>
    <xf numFmtId="0" fontId="200" fillId="0" borderId="50" applyProtection="0"/>
    <xf numFmtId="0" fontId="200" fillId="0" borderId="0" applyBorder="0" applyProtection="0"/>
    <xf numFmtId="0" fontId="187" fillId="70" borderId="0" applyBorder="0" applyProtection="0"/>
    <xf numFmtId="0" fontId="187" fillId="70" borderId="0" applyBorder="0" applyProtection="0"/>
    <xf numFmtId="0" fontId="187" fillId="70" borderId="0" applyBorder="0" applyProtection="0"/>
    <xf numFmtId="0" fontId="187" fillId="70" borderId="0" applyBorder="0" applyProtection="0"/>
    <xf numFmtId="0" fontId="196" fillId="74" borderId="29" applyProtection="0"/>
    <xf numFmtId="171" fontId="174" fillId="0" borderId="0"/>
    <xf numFmtId="0" fontId="195" fillId="0" borderId="31" applyProtection="0"/>
    <xf numFmtId="172" fontId="93" fillId="0" borderId="0" applyBorder="0" applyProtection="0"/>
    <xf numFmtId="167" fontId="174" fillId="0" borderId="0"/>
    <xf numFmtId="0" fontId="201" fillId="87" borderId="0" applyBorder="0" applyProtection="0"/>
    <xf numFmtId="0" fontId="201" fillId="87" borderId="0" applyBorder="0" applyProtection="0"/>
    <xf numFmtId="0" fontId="201" fillId="87" borderId="0" applyBorder="0" applyProtection="0"/>
    <xf numFmtId="0" fontId="201" fillId="87" borderId="0" applyBorder="0" applyProtection="0"/>
    <xf numFmtId="0" fontId="201" fillId="87" borderId="0" applyBorder="0" applyProtection="0"/>
    <xf numFmtId="0" fontId="174" fillId="0" borderId="0"/>
    <xf numFmtId="0" fontId="174" fillId="0" borderId="0"/>
    <xf numFmtId="0" fontId="174" fillId="0" borderId="0"/>
    <xf numFmtId="0" fontId="93" fillId="88" borderId="36" applyProtection="0"/>
    <xf numFmtId="0" fontId="93" fillId="88" borderId="36" applyProtection="0"/>
    <xf numFmtId="0" fontId="93" fillId="88" borderId="36" applyProtection="0"/>
    <xf numFmtId="0" fontId="93" fillId="88" borderId="36" applyProtection="0"/>
    <xf numFmtId="0" fontId="93" fillId="88" borderId="36" applyProtection="0"/>
    <xf numFmtId="0" fontId="202" fillId="75" borderId="37" applyProtection="0"/>
    <xf numFmtId="173" fontId="191" fillId="0" borderId="0">
      <protection locked="0"/>
    </xf>
    <xf numFmtId="174" fontId="191" fillId="0" borderId="0">
      <protection locked="0"/>
    </xf>
    <xf numFmtId="9" fontId="93" fillId="0" borderId="0" applyBorder="0" applyProtection="0"/>
    <xf numFmtId="9" fontId="173" fillId="0" borderId="0" applyBorder="0" applyProtection="0"/>
    <xf numFmtId="9" fontId="174" fillId="0" borderId="0"/>
    <xf numFmtId="9" fontId="93" fillId="0" borderId="0" applyBorder="0" applyProtection="0"/>
    <xf numFmtId="9" fontId="174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202" fillId="75" borderId="37" applyProtection="0"/>
    <xf numFmtId="0" fontId="202" fillId="75" borderId="37" applyProtection="0"/>
    <xf numFmtId="0" fontId="202" fillId="75" borderId="37" applyProtection="0"/>
    <xf numFmtId="0" fontId="202" fillId="75" borderId="37" applyProtection="0"/>
    <xf numFmtId="180" fontId="174" fillId="0" borderId="0"/>
    <xf numFmtId="180" fontId="95" fillId="0" borderId="78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74" fillId="0" borderId="0"/>
    <xf numFmtId="176" fontId="9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177" fontId="174" fillId="0" borderId="0"/>
    <xf numFmtId="178" fontId="174" fillId="0" borderId="0"/>
    <xf numFmtId="0" fontId="204" fillId="0" borderId="0" applyBorder="0" applyProtection="0"/>
    <xf numFmtId="0" fontId="98" fillId="0" borderId="79"/>
    <xf numFmtId="2" fontId="205" fillId="0" borderId="0">
      <protection locked="0"/>
    </xf>
    <xf numFmtId="2" fontId="205" fillId="0" borderId="0">
      <protection locked="0"/>
    </xf>
    <xf numFmtId="0" fontId="206" fillId="0" borderId="40" applyProtection="0"/>
    <xf numFmtId="0" fontId="206" fillId="0" borderId="40" applyProtection="0"/>
    <xf numFmtId="0" fontId="206" fillId="0" borderId="40" applyProtection="0"/>
    <xf numFmtId="0" fontId="206" fillId="0" borderId="40" applyProtection="0"/>
    <xf numFmtId="0" fontId="198" fillId="0" borderId="76" applyProtection="0"/>
    <xf numFmtId="0" fontId="198" fillId="0" borderId="76" applyProtection="0"/>
    <xf numFmtId="0" fontId="198" fillId="0" borderId="76" applyProtection="0"/>
    <xf numFmtId="0" fontId="198" fillId="0" borderId="76" applyProtection="0"/>
    <xf numFmtId="0" fontId="198" fillId="0" borderId="76" applyProtection="0"/>
    <xf numFmtId="0" fontId="207" fillId="0" borderId="0" applyBorder="0" applyProtection="0"/>
    <xf numFmtId="0" fontId="204" fillId="0" borderId="0" applyBorder="0" applyProtection="0"/>
    <xf numFmtId="0" fontId="199" fillId="0" borderId="77" applyProtection="0"/>
    <xf numFmtId="0" fontId="199" fillId="0" borderId="77" applyProtection="0"/>
    <xf numFmtId="0" fontId="199" fillId="0" borderId="77" applyProtection="0"/>
    <xf numFmtId="0" fontId="199" fillId="0" borderId="77" applyProtection="0"/>
    <xf numFmtId="0" fontId="200" fillId="0" borderId="50" applyProtection="0"/>
    <xf numFmtId="0" fontId="200" fillId="0" borderId="50" applyProtection="0"/>
    <xf numFmtId="0" fontId="200" fillId="0" borderId="50" applyProtection="0"/>
    <xf numFmtId="0" fontId="200" fillId="0" borderId="5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4" fontId="191" fillId="0" borderId="0">
      <protection locked="0"/>
    </xf>
    <xf numFmtId="179" fontId="191" fillId="0" borderId="0">
      <protection locked="0"/>
    </xf>
    <xf numFmtId="176" fontId="173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74" fillId="0" borderId="0"/>
    <xf numFmtId="0" fontId="203" fillId="0" borderId="0" applyBorder="0" applyProtection="0"/>
    <xf numFmtId="0" fontId="117" fillId="83" borderId="0" applyBorder="0" applyProtection="0"/>
    <xf numFmtId="0" fontId="117" fillId="83" borderId="0" applyBorder="0" applyProtection="0"/>
    <xf numFmtId="0" fontId="117" fillId="83" borderId="0" applyBorder="0" applyProtection="0"/>
    <xf numFmtId="0" fontId="117" fillId="83" borderId="0" applyBorder="0" applyProtection="0"/>
    <xf numFmtId="0" fontId="117" fillId="84" borderId="0" applyBorder="0" applyProtection="0"/>
    <xf numFmtId="0" fontId="117" fillId="84" borderId="0" applyBorder="0" applyProtection="0"/>
    <xf numFmtId="0" fontId="117" fillId="84" borderId="0" applyBorder="0" applyProtection="0"/>
    <xf numFmtId="0" fontId="117" fillId="84" borderId="0" applyBorder="0" applyProtection="0"/>
    <xf numFmtId="0" fontId="117" fillId="85" borderId="0" applyBorder="0" applyProtection="0"/>
    <xf numFmtId="0" fontId="117" fillId="85" borderId="0" applyBorder="0" applyProtection="0"/>
    <xf numFmtId="0" fontId="117" fillId="85" borderId="0" applyBorder="0" applyProtection="0"/>
    <xf numFmtId="0" fontId="117" fillId="85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39" borderId="0" applyBorder="0" applyProtection="0"/>
    <xf numFmtId="0" fontId="117" fillId="39" borderId="0" applyBorder="0" applyProtection="0"/>
    <xf numFmtId="0" fontId="117" fillId="39" borderId="0" applyBorder="0" applyProtection="0"/>
    <xf numFmtId="0" fontId="117" fillId="39" borderId="0" applyBorder="0" applyProtection="0"/>
    <xf numFmtId="4" fontId="174" fillId="0" borderId="0"/>
    <xf numFmtId="0" fontId="98" fillId="0" borderId="79"/>
    <xf numFmtId="0" fontId="35" fillId="0" borderId="0"/>
    <xf numFmtId="0" fontId="35" fillId="0" borderId="0"/>
    <xf numFmtId="0" fontId="34" fillId="0" borderId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65" fillId="8" borderId="82" applyNumberFormat="0" applyAlignment="0" applyProtection="0"/>
    <xf numFmtId="0" fontId="55" fillId="23" borderId="81" applyNumberFormat="0" applyAlignment="0" applyProtection="0"/>
    <xf numFmtId="0" fontId="55" fillId="23" borderId="81" applyNumberFormat="0" applyAlignment="0" applyProtection="0"/>
    <xf numFmtId="0" fontId="55" fillId="23" borderId="81" applyNumberFormat="0" applyAlignment="0" applyProtection="0"/>
    <xf numFmtId="0" fontId="55" fillId="23" borderId="81" applyNumberFormat="0" applyAlignment="0" applyProtection="0"/>
    <xf numFmtId="0" fontId="55" fillId="23" borderId="81" applyNumberFormat="0" applyAlignment="0" applyProtection="0"/>
    <xf numFmtId="0" fontId="62" fillId="7" borderId="80" applyNumberFormat="0" applyAlignment="0" applyProtection="0"/>
    <xf numFmtId="0" fontId="62" fillId="8" borderId="80" applyNumberFormat="0" applyAlignment="0" applyProtection="0"/>
    <xf numFmtId="0" fontId="62" fillId="7" borderId="80" applyNumberFormat="0" applyAlignment="0" applyProtection="0"/>
    <xf numFmtId="0" fontId="62" fillId="7" borderId="80" applyNumberFormat="0" applyAlignment="0" applyProtection="0"/>
    <xf numFmtId="0" fontId="62" fillId="7" borderId="80" applyNumberFormat="0" applyAlignment="0" applyProtection="0"/>
    <xf numFmtId="0" fontId="34" fillId="0" borderId="0"/>
    <xf numFmtId="0" fontId="59" fillId="8" borderId="80" applyNumberFormat="0" applyAlignment="0" applyProtection="0"/>
    <xf numFmtId="0" fontId="59" fillId="8" borderId="80" applyNumberFormat="0" applyAlignment="0" applyProtection="0"/>
    <xf numFmtId="0" fontId="59" fillId="8" borderId="80" applyNumberFormat="0" applyAlignment="0" applyProtection="0"/>
    <xf numFmtId="0" fontId="59" fillId="8" borderId="80" applyNumberFormat="0" applyAlignment="0" applyProtection="0"/>
    <xf numFmtId="0" fontId="59" fillId="8" borderId="80" applyNumberForma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" fontId="56" fillId="0" borderId="0"/>
    <xf numFmtId="0" fontId="62" fillId="67" borderId="80" applyNumberFormat="0" applyAlignment="0" applyProtection="0"/>
    <xf numFmtId="0" fontId="62" fillId="67" borderId="80" applyNumberFormat="0" applyAlignment="0" applyProtection="0"/>
    <xf numFmtId="0" fontId="62" fillId="67" borderId="80" applyNumberFormat="0" applyAlignment="0" applyProtection="0"/>
    <xf numFmtId="4" fontId="56" fillId="0" borderId="0"/>
    <xf numFmtId="0" fontId="62" fillId="67" borderId="80" applyNumberFormat="0" applyAlignment="0" applyProtection="0"/>
    <xf numFmtId="0" fontId="100" fillId="0" borderId="14"/>
    <xf numFmtId="0" fontId="100" fillId="0" borderId="14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95" fontId="120" fillId="0" borderId="0"/>
    <xf numFmtId="195" fontId="120" fillId="0" borderId="0"/>
    <xf numFmtId="192" fontId="171" fillId="0" borderId="52"/>
    <xf numFmtId="192" fontId="171" fillId="0" borderId="52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72" fillId="0" borderId="87" applyNumberFormat="0" applyFill="0" applyAlignment="0" applyProtection="0"/>
    <xf numFmtId="0" fontId="72" fillId="0" borderId="87" applyNumberFormat="0" applyFill="0" applyAlignment="0" applyProtection="0"/>
    <xf numFmtId="0" fontId="72" fillId="0" borderId="87" applyNumberFormat="0" applyFill="0" applyAlignment="0" applyProtection="0"/>
    <xf numFmtId="0" fontId="72" fillId="0" borderId="87" applyNumberFormat="0" applyFill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65" fillId="8" borderId="86" applyNumberFormat="0" applyAlignment="0" applyProtection="0"/>
    <xf numFmtId="0" fontId="55" fillId="23" borderId="85" applyNumberFormat="0" applyAlignment="0" applyProtection="0"/>
    <xf numFmtId="0" fontId="55" fillId="23" borderId="85" applyNumberFormat="0" applyAlignment="0" applyProtection="0"/>
    <xf numFmtId="0" fontId="55" fillId="23" borderId="85" applyNumberFormat="0" applyAlignment="0" applyProtection="0"/>
    <xf numFmtId="0" fontId="55" fillId="23" borderId="85" applyNumberFormat="0" applyAlignment="0" applyProtection="0"/>
    <xf numFmtId="0" fontId="55" fillId="23" borderId="85" applyNumberFormat="0" applyAlignment="0" applyProtection="0"/>
    <xf numFmtId="0" fontId="29" fillId="0" borderId="0"/>
    <xf numFmtId="0" fontId="62" fillId="7" borderId="84" applyNumberFormat="0" applyAlignment="0" applyProtection="0"/>
    <xf numFmtId="0" fontId="62" fillId="8" borderId="84" applyNumberFormat="0" applyAlignment="0" applyProtection="0"/>
    <xf numFmtId="0" fontId="62" fillId="7" borderId="84" applyNumberFormat="0" applyAlignment="0" applyProtection="0"/>
    <xf numFmtId="0" fontId="62" fillId="7" borderId="84" applyNumberFormat="0" applyAlignment="0" applyProtection="0"/>
    <xf numFmtId="0" fontId="62" fillId="7" borderId="84" applyNumberFormat="0" applyAlignment="0" applyProtection="0"/>
    <xf numFmtId="0" fontId="29" fillId="0" borderId="0"/>
    <xf numFmtId="0" fontId="59" fillId="8" borderId="84" applyNumberFormat="0" applyAlignment="0" applyProtection="0"/>
    <xf numFmtId="0" fontId="59" fillId="8" borderId="84" applyNumberFormat="0" applyAlignment="0" applyProtection="0"/>
    <xf numFmtId="0" fontId="59" fillId="8" borderId="84" applyNumberFormat="0" applyAlignment="0" applyProtection="0"/>
    <xf numFmtId="0" fontId="59" fillId="8" borderId="84" applyNumberFormat="0" applyAlignment="0" applyProtection="0"/>
    <xf numFmtId="0" fontId="59" fillId="8" borderId="84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65" fillId="8" borderId="89" applyNumberFormat="0" applyAlignment="0" applyProtection="0"/>
    <xf numFmtId="0" fontId="55" fillId="23" borderId="88" applyNumberFormat="0" applyAlignment="0" applyProtection="0"/>
    <xf numFmtId="0" fontId="55" fillId="23" borderId="88" applyNumberFormat="0" applyAlignment="0" applyProtection="0"/>
    <xf numFmtId="0" fontId="55" fillId="23" borderId="88" applyNumberFormat="0" applyAlignment="0" applyProtection="0"/>
    <xf numFmtId="0" fontId="55" fillId="23" borderId="88" applyNumberFormat="0" applyAlignment="0" applyProtection="0"/>
    <xf numFmtId="0" fontId="55" fillId="23" borderId="88" applyNumberFormat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08" fillId="0" borderId="0"/>
    <xf numFmtId="176" fontId="93" fillId="0" borderId="0" applyBorder="0" applyProtection="0"/>
    <xf numFmtId="0" fontId="208" fillId="0" borderId="0"/>
    <xf numFmtId="176" fontId="93" fillId="0" borderId="0" applyBorder="0" applyProtection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0" fontId="117" fillId="39" borderId="0" applyBorder="0" applyProtection="0"/>
    <xf numFmtId="0" fontId="209" fillId="0" borderId="0"/>
    <xf numFmtId="0" fontId="209" fillId="0" borderId="0"/>
    <xf numFmtId="0" fontId="209" fillId="0" borderId="0"/>
    <xf numFmtId="0" fontId="209" fillId="0" borderId="0"/>
    <xf numFmtId="0" fontId="23" fillId="0" borderId="0"/>
    <xf numFmtId="0" fontId="72" fillId="0" borderId="94" applyNumberFormat="0" applyFill="0" applyAlignment="0" applyProtection="0"/>
    <xf numFmtId="0" fontId="72" fillId="0" borderId="94" applyNumberFormat="0" applyFill="0" applyAlignment="0" applyProtection="0"/>
    <xf numFmtId="0" fontId="72" fillId="0" borderId="94" applyNumberFormat="0" applyFill="0" applyAlignment="0" applyProtection="0"/>
    <xf numFmtId="0" fontId="72" fillId="0" borderId="94" applyNumberFormat="0" applyFill="0" applyAlignment="0" applyProtection="0"/>
    <xf numFmtId="0" fontId="65" fillId="8" borderId="93" applyNumberFormat="0" applyAlignment="0" applyProtection="0"/>
    <xf numFmtId="0" fontId="65" fillId="8" borderId="93" applyNumberFormat="0" applyAlignment="0" applyProtection="0"/>
    <xf numFmtId="0" fontId="65" fillId="8" borderId="93" applyNumberFormat="0" applyAlignment="0" applyProtection="0"/>
    <xf numFmtId="0" fontId="65" fillId="8" borderId="93" applyNumberFormat="0" applyAlignment="0" applyProtection="0"/>
    <xf numFmtId="0" fontId="65" fillId="8" borderId="93" applyNumberFormat="0" applyAlignment="0" applyProtection="0"/>
    <xf numFmtId="0" fontId="55" fillId="23" borderId="92" applyNumberFormat="0" applyAlignment="0" applyProtection="0"/>
    <xf numFmtId="0" fontId="55" fillId="23" borderId="92" applyNumberFormat="0" applyAlignment="0" applyProtection="0"/>
    <xf numFmtId="0" fontId="55" fillId="23" borderId="92" applyNumberFormat="0" applyAlignment="0" applyProtection="0"/>
    <xf numFmtId="0" fontId="55" fillId="23" borderId="92" applyNumberFormat="0" applyAlignment="0" applyProtection="0"/>
    <xf numFmtId="0" fontId="55" fillId="23" borderId="92" applyNumberFormat="0" applyAlignment="0" applyProtection="0"/>
    <xf numFmtId="0" fontId="23" fillId="0" borderId="0"/>
    <xf numFmtId="0" fontId="62" fillId="7" borderId="91" applyNumberFormat="0" applyAlignment="0" applyProtection="0"/>
    <xf numFmtId="0" fontId="62" fillId="8" borderId="91" applyNumberFormat="0" applyAlignment="0" applyProtection="0"/>
    <xf numFmtId="0" fontId="62" fillId="7" borderId="91" applyNumberFormat="0" applyAlignment="0" applyProtection="0"/>
    <xf numFmtId="0" fontId="62" fillId="7" borderId="91" applyNumberFormat="0" applyAlignment="0" applyProtection="0"/>
    <xf numFmtId="0" fontId="62" fillId="7" borderId="91" applyNumberFormat="0" applyAlignment="0" applyProtection="0"/>
    <xf numFmtId="0" fontId="23" fillId="0" borderId="0"/>
    <xf numFmtId="0" fontId="59" fillId="8" borderId="91" applyNumberFormat="0" applyAlignment="0" applyProtection="0"/>
    <xf numFmtId="0" fontId="59" fillId="8" borderId="91" applyNumberFormat="0" applyAlignment="0" applyProtection="0"/>
    <xf numFmtId="0" fontId="59" fillId="8" borderId="91" applyNumberFormat="0" applyAlignment="0" applyProtection="0"/>
    <xf numFmtId="0" fontId="59" fillId="8" borderId="91" applyNumberFormat="0" applyAlignment="0" applyProtection="0"/>
    <xf numFmtId="0" fontId="59" fillId="8" borderId="91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0" fillId="0" borderId="0"/>
    <xf numFmtId="0" fontId="211" fillId="0" borderId="0"/>
    <xf numFmtId="0" fontId="212" fillId="89" borderId="0"/>
    <xf numFmtId="0" fontId="212" fillId="63" borderId="0"/>
    <xf numFmtId="0" fontId="211" fillId="90" borderId="0"/>
    <xf numFmtId="0" fontId="213" fillId="91" borderId="0"/>
    <xf numFmtId="0" fontId="214" fillId="92" borderId="0"/>
    <xf numFmtId="0" fontId="215" fillId="0" borderId="0"/>
    <xf numFmtId="0" fontId="216" fillId="42" borderId="0"/>
    <xf numFmtId="0" fontId="217" fillId="0" borderId="0"/>
    <xf numFmtId="0" fontId="218" fillId="0" borderId="0"/>
    <xf numFmtId="0" fontId="219" fillId="0" borderId="0"/>
    <xf numFmtId="0" fontId="220" fillId="0" borderId="0"/>
    <xf numFmtId="0" fontId="221" fillId="61" borderId="0"/>
    <xf numFmtId="0" fontId="222" fillId="61" borderId="29"/>
    <xf numFmtId="0" fontId="210" fillId="0" borderId="0"/>
    <xf numFmtId="0" fontId="210" fillId="0" borderId="0"/>
    <xf numFmtId="0" fontId="213" fillId="0" borderId="0"/>
    <xf numFmtId="0" fontId="21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0" fontId="72" fillId="0" borderId="98" applyNumberFormat="0" applyFill="0" applyAlignment="0" applyProtection="0"/>
    <xf numFmtId="0" fontId="72" fillId="0" borderId="98" applyNumberFormat="0" applyFill="0" applyAlignment="0" applyProtection="0"/>
    <xf numFmtId="0" fontId="72" fillId="0" borderId="98" applyNumberFormat="0" applyFill="0" applyAlignment="0" applyProtection="0"/>
    <xf numFmtId="0" fontId="72" fillId="0" borderId="98" applyNumberFormat="0" applyFill="0" applyAlignment="0" applyProtection="0"/>
    <xf numFmtId="0" fontId="65" fillId="8" borderId="97" applyNumberFormat="0" applyAlignment="0" applyProtection="0"/>
    <xf numFmtId="0" fontId="65" fillId="8" borderId="97" applyNumberFormat="0" applyAlignment="0" applyProtection="0"/>
    <xf numFmtId="0" fontId="65" fillId="8" borderId="97" applyNumberFormat="0" applyAlignment="0" applyProtection="0"/>
    <xf numFmtId="0" fontId="65" fillId="8" borderId="97" applyNumberFormat="0" applyAlignment="0" applyProtection="0"/>
    <xf numFmtId="0" fontId="65" fillId="8" borderId="97" applyNumberFormat="0" applyAlignment="0" applyProtection="0"/>
    <xf numFmtId="0" fontId="55" fillId="23" borderId="96" applyNumberFormat="0" applyAlignment="0" applyProtection="0"/>
    <xf numFmtId="0" fontId="55" fillId="23" borderId="96" applyNumberFormat="0" applyAlignment="0" applyProtection="0"/>
    <xf numFmtId="0" fontId="55" fillId="23" borderId="96" applyNumberFormat="0" applyAlignment="0" applyProtection="0"/>
    <xf numFmtId="0" fontId="55" fillId="23" borderId="96" applyNumberFormat="0" applyAlignment="0" applyProtection="0"/>
    <xf numFmtId="0" fontId="55" fillId="23" borderId="96" applyNumberFormat="0" applyAlignment="0" applyProtection="0"/>
    <xf numFmtId="0" fontId="18" fillId="0" borderId="0"/>
    <xf numFmtId="0" fontId="62" fillId="7" borderId="95" applyNumberFormat="0" applyAlignment="0" applyProtection="0"/>
    <xf numFmtId="0" fontId="62" fillId="8" borderId="95" applyNumberFormat="0" applyAlignment="0" applyProtection="0"/>
    <xf numFmtId="0" fontId="62" fillId="7" borderId="95" applyNumberFormat="0" applyAlignment="0" applyProtection="0"/>
    <xf numFmtId="0" fontId="62" fillId="7" borderId="95" applyNumberFormat="0" applyAlignment="0" applyProtection="0"/>
    <xf numFmtId="0" fontId="62" fillId="7" borderId="95" applyNumberFormat="0" applyAlignment="0" applyProtection="0"/>
    <xf numFmtId="0" fontId="18" fillId="0" borderId="0"/>
    <xf numFmtId="0" fontId="59" fillId="8" borderId="95" applyNumberFormat="0" applyAlignment="0" applyProtection="0"/>
    <xf numFmtId="0" fontId="59" fillId="8" borderId="95" applyNumberFormat="0" applyAlignment="0" applyProtection="0"/>
    <xf numFmtId="0" fontId="59" fillId="8" borderId="95" applyNumberFormat="0" applyAlignment="0" applyProtection="0"/>
    <xf numFmtId="0" fontId="59" fillId="8" borderId="95" applyNumberFormat="0" applyAlignment="0" applyProtection="0"/>
    <xf numFmtId="0" fontId="59" fillId="8" borderId="95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6" borderId="0" applyNumberFormat="0" applyBorder="0" applyProtection="0"/>
    <xf numFmtId="0" fontId="121" fillId="56" borderId="0" applyNumberFormat="0" applyBorder="0" applyProtection="0"/>
    <xf numFmtId="0" fontId="121" fillId="56" borderId="0" applyNumberFormat="0" applyBorder="0" applyProtection="0"/>
    <xf numFmtId="0" fontId="121" fillId="56" borderId="0" applyNumberFormat="0" applyBorder="0" applyProtection="0"/>
    <xf numFmtId="0" fontId="121" fillId="57" borderId="0" applyNumberFormat="0" applyBorder="0" applyProtection="0"/>
    <xf numFmtId="0" fontId="121" fillId="57" borderId="0" applyNumberFormat="0" applyBorder="0" applyProtection="0"/>
    <xf numFmtId="0" fontId="121" fillId="57" borderId="0" applyNumberFormat="0" applyBorder="0" applyProtection="0"/>
    <xf numFmtId="0" fontId="121" fillId="57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0" fillId="40" borderId="0" applyNumberFormat="0" applyBorder="0" applyProtection="0"/>
    <xf numFmtId="0" fontId="120" fillId="40" borderId="0" applyNumberFormat="0" applyBorder="0" applyProtection="0"/>
    <xf numFmtId="0" fontId="120" fillId="40" borderId="0" applyNumberFormat="0" applyBorder="0" applyProtection="0"/>
    <xf numFmtId="0" fontId="120" fillId="40" borderId="0" applyNumberFormat="0" applyBorder="0" applyProtection="0"/>
    <xf numFmtId="0" fontId="120" fillId="41" borderId="0" applyNumberFormat="0" applyBorder="0" applyProtection="0"/>
    <xf numFmtId="0" fontId="120" fillId="41" borderId="0" applyNumberFormat="0" applyBorder="0" applyProtection="0"/>
    <xf numFmtId="0" fontId="120" fillId="41" borderId="0" applyNumberFormat="0" applyBorder="0" applyProtection="0"/>
    <xf numFmtId="0" fontId="120" fillId="41" borderId="0" applyNumberFormat="0" applyBorder="0" applyProtection="0"/>
    <xf numFmtId="0" fontId="120" fillId="42" borderId="0" applyNumberFormat="0" applyBorder="0" applyProtection="0"/>
    <xf numFmtId="0" fontId="120" fillId="42" borderId="0" applyNumberFormat="0" applyBorder="0" applyProtection="0"/>
    <xf numFmtId="0" fontId="120" fillId="42" borderId="0" applyNumberFormat="0" applyBorder="0" applyProtection="0"/>
    <xf numFmtId="0" fontId="120" fillId="42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4" borderId="0" applyNumberFormat="0" applyBorder="0" applyProtection="0"/>
    <xf numFmtId="0" fontId="120" fillId="44" borderId="0" applyNumberFormat="0" applyBorder="0" applyProtection="0"/>
    <xf numFmtId="0" fontId="120" fillId="44" borderId="0" applyNumberFormat="0" applyBorder="0" applyProtection="0"/>
    <xf numFmtId="0" fontId="120" fillId="44" borderId="0" applyNumberFormat="0" applyBorder="0" applyProtection="0"/>
    <xf numFmtId="0" fontId="120" fillId="45" borderId="0" applyNumberFormat="0" applyBorder="0" applyProtection="0"/>
    <xf numFmtId="0" fontId="120" fillId="45" borderId="0" applyNumberFormat="0" applyBorder="0" applyProtection="0"/>
    <xf numFmtId="0" fontId="120" fillId="45" borderId="0" applyNumberFormat="0" applyBorder="0" applyProtection="0"/>
    <xf numFmtId="0" fontId="120" fillId="46" borderId="0" applyNumberFormat="0" applyBorder="0" applyProtection="0"/>
    <xf numFmtId="0" fontId="120" fillId="40" borderId="0" applyNumberFormat="0" applyBorder="0" applyProtection="0"/>
    <xf numFmtId="0" fontId="120" fillId="41" borderId="0" applyNumberFormat="0" applyBorder="0" applyProtection="0"/>
    <xf numFmtId="0" fontId="120" fillId="42" borderId="0" applyNumberFormat="0" applyBorder="0" applyProtection="0"/>
    <xf numFmtId="0" fontId="120" fillId="43" borderId="0" applyNumberFormat="0" applyBorder="0" applyProtection="0"/>
    <xf numFmtId="0" fontId="120" fillId="44" borderId="0" applyNumberFormat="0" applyBorder="0" applyProtection="0"/>
    <xf numFmtId="0" fontId="120" fillId="45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3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47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50" borderId="0" applyNumberFormat="0" applyBorder="0" applyProtection="0"/>
    <xf numFmtId="0" fontId="120" fillId="47" borderId="0" applyNumberFormat="0" applyBorder="0" applyProtection="0"/>
    <xf numFmtId="0" fontId="120" fillId="48" borderId="0" applyNumberFormat="0" applyBorder="0" applyProtection="0"/>
    <xf numFmtId="0" fontId="120" fillId="49" borderId="0" applyNumberFormat="0" applyBorder="0" applyProtection="0"/>
    <xf numFmtId="0" fontId="120" fillId="43" borderId="0" applyNumberFormat="0" applyBorder="0" applyProtection="0"/>
    <xf numFmtId="0" fontId="120" fillId="47" borderId="0" applyNumberFormat="0" applyBorder="0" applyProtection="0"/>
    <xf numFmtId="0" fontId="120" fillId="50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1" borderId="0" applyNumberFormat="0" applyBorder="0" applyProtection="0"/>
    <xf numFmtId="0" fontId="121" fillId="48" borderId="0" applyNumberFormat="0" applyBorder="0" applyProtection="0"/>
    <xf numFmtId="0" fontId="121" fillId="49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4" borderId="0" applyNumberFormat="0" applyBorder="0" applyProtection="0"/>
    <xf numFmtId="0" fontId="121" fillId="55" borderId="0" applyNumberFormat="0" applyBorder="0" applyProtection="0"/>
    <xf numFmtId="0" fontId="121" fillId="56" borderId="0" applyNumberFormat="0" applyBorder="0" applyProtection="0"/>
    <xf numFmtId="0" fontId="121" fillId="57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8" borderId="0" applyNumberFormat="0" applyBorder="0" applyProtection="0"/>
    <xf numFmtId="0" fontId="159" fillId="0" borderId="45" applyNumberFormat="0" applyProtection="0"/>
    <xf numFmtId="0" fontId="123" fillId="41" borderId="0" applyNumberFormat="0" applyBorder="0" applyProtection="0"/>
    <xf numFmtId="0" fontId="160" fillId="0" borderId="0" applyNumberFormat="0" applyBorder="0" applyProtection="0">
      <alignment vertical="top"/>
    </xf>
    <xf numFmtId="0" fontId="161" fillId="0" borderId="0" applyNumberFormat="0" applyBorder="0" applyProtection="0">
      <alignment horizontal="right"/>
    </xf>
    <xf numFmtId="0" fontId="161" fillId="0" borderId="0" applyNumberFormat="0" applyBorder="0" applyProtection="0">
      <alignment horizontal="left"/>
    </xf>
    <xf numFmtId="0" fontId="126" fillId="42" borderId="0" applyNumberFormat="0" applyBorder="0" applyProtection="0"/>
    <xf numFmtId="0" fontId="126" fillId="42" borderId="0" applyNumberFormat="0" applyBorder="0" applyProtection="0"/>
    <xf numFmtId="0" fontId="126" fillId="42" borderId="0" applyNumberFormat="0" applyBorder="0" applyProtection="0"/>
    <xf numFmtId="0" fontId="126" fillId="42" borderId="0" applyNumberFormat="0" applyBorder="0" applyProtection="0"/>
    <xf numFmtId="0" fontId="131" fillId="46" borderId="29" applyNumberFormat="0" applyProtection="0"/>
    <xf numFmtId="0" fontId="131" fillId="46" borderId="29" applyNumberFormat="0" applyProtection="0"/>
    <xf numFmtId="0" fontId="131" fillId="46" borderId="29" applyNumberFormat="0" applyProtection="0"/>
    <xf numFmtId="0" fontId="131" fillId="46" borderId="29" applyNumberFormat="0" applyProtection="0"/>
    <xf numFmtId="0" fontId="133" fillId="59" borderId="37" applyNumberFormat="0" applyProtection="0"/>
    <xf numFmtId="0" fontId="133" fillId="59" borderId="37" applyNumberFormat="0" applyProtection="0"/>
    <xf numFmtId="0" fontId="133" fillId="59" borderId="37" applyNumberFormat="0" applyProtection="0"/>
    <xf numFmtId="0" fontId="133" fillId="59" borderId="37" applyNumberFormat="0" applyProtection="0"/>
    <xf numFmtId="0" fontId="134" fillId="0" borderId="46" applyNumberFormat="0" applyProtection="0"/>
    <xf numFmtId="0" fontId="134" fillId="0" borderId="46" applyNumberFormat="0" applyProtection="0"/>
    <xf numFmtId="0" fontId="134" fillId="0" borderId="46" applyNumberFormat="0" applyProtection="0"/>
    <xf numFmtId="0" fontId="134" fillId="0" borderId="46" applyNumberFormat="0" applyProtection="0"/>
    <xf numFmtId="192" fontId="162" fillId="0" borderId="0" applyBorder="0" applyProtection="0"/>
    <xf numFmtId="192" fontId="163" fillId="0" borderId="0" applyBorder="0" applyProtection="0"/>
    <xf numFmtId="193" fontId="127" fillId="0" borderId="0" applyBorder="0">
      <protection locked="0"/>
    </xf>
    <xf numFmtId="193" fontId="128" fillId="0" borderId="0" applyBorder="0">
      <protection locked="0"/>
    </xf>
    <xf numFmtId="0" fontId="131" fillId="46" borderId="29" applyNumberFormat="0" applyProtection="0"/>
    <xf numFmtId="192" fontId="164" fillId="0" borderId="0" applyBorder="0" applyProtection="0">
      <alignment vertical="center"/>
    </xf>
    <xf numFmtId="0" fontId="133" fillId="59" borderId="37" applyNumberFormat="0" applyProtection="0"/>
    <xf numFmtId="195" fontId="120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4" fontId="120" fillId="0" borderId="0" applyBorder="0" applyProtection="0"/>
    <xf numFmtId="197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68" fontId="120" fillId="0" borderId="0" applyBorder="0" applyProtection="0"/>
    <xf numFmtId="184" fontId="120" fillId="0" borderId="0" applyBorder="0" applyProtection="0"/>
    <xf numFmtId="0" fontId="136" fillId="45" borderId="29" applyNumberFormat="0" applyProtection="0"/>
    <xf numFmtId="0" fontId="136" fillId="45" borderId="29" applyNumberFormat="0" applyProtection="0"/>
    <xf numFmtId="0" fontId="136" fillId="45" borderId="29" applyNumberFormat="0" applyProtection="0"/>
    <xf numFmtId="0" fontId="136" fillId="46" borderId="29" applyNumberFormat="0" applyProtection="0"/>
    <xf numFmtId="198" fontId="165" fillId="0" borderId="0" applyBorder="0" applyProtection="0"/>
    <xf numFmtId="192" fontId="165" fillId="0" borderId="0" applyBorder="0" applyProtection="0"/>
    <xf numFmtId="0" fontId="137" fillId="0" borderId="0" applyNumberFormat="0" applyBorder="0" applyProtection="0"/>
    <xf numFmtId="192" fontId="166" fillId="0" borderId="47" applyProtection="0">
      <alignment horizontal="center"/>
    </xf>
    <xf numFmtId="193" fontId="120" fillId="0" borderId="0" applyBorder="0" applyProtection="0"/>
    <xf numFmtId="193" fontId="120" fillId="0" borderId="0" applyBorder="0" applyProtection="0"/>
    <xf numFmtId="192" fontId="167" fillId="0" borderId="0" applyBorder="0" applyProtection="0">
      <alignment horizontal="left"/>
    </xf>
    <xf numFmtId="0" fontId="126" fillId="42" borderId="0" applyNumberFormat="0" applyBorder="0" applyProtection="0"/>
    <xf numFmtId="0" fontId="168" fillId="0" borderId="0" applyNumberFormat="0" applyBorder="0" applyProtection="0">
      <alignment horizontal="center"/>
    </xf>
    <xf numFmtId="0" fontId="141" fillId="0" borderId="48" applyNumberFormat="0" applyProtection="0"/>
    <xf numFmtId="0" fontId="142" fillId="0" borderId="49" applyNumberFormat="0" applyProtection="0"/>
    <xf numFmtId="0" fontId="143" fillId="0" borderId="50" applyNumberFormat="0" applyProtection="0"/>
    <xf numFmtId="0" fontId="143" fillId="0" borderId="0" applyNumberFormat="0" applyBorder="0" applyProtection="0"/>
    <xf numFmtId="0" fontId="168" fillId="0" borderId="0" applyNumberFormat="0" applyBorder="0" applyProtection="0">
      <alignment horizontal="center" textRotation="90"/>
    </xf>
    <xf numFmtId="0" fontId="123" fillId="41" borderId="0" applyNumberFormat="0" applyBorder="0" applyProtection="0"/>
    <xf numFmtId="0" fontId="123" fillId="41" borderId="0" applyNumberFormat="0" applyBorder="0" applyProtection="0"/>
    <xf numFmtId="0" fontId="123" fillId="41" borderId="0" applyNumberFormat="0" applyBorder="0" applyProtection="0"/>
    <xf numFmtId="0" fontId="123" fillId="41" borderId="0" applyNumberFormat="0" applyBorder="0" applyProtection="0"/>
    <xf numFmtId="192" fontId="159" fillId="0" borderId="0" applyBorder="0" applyProtection="0"/>
    <xf numFmtId="0" fontId="136" fillId="45" borderId="29" applyNumberFormat="0" applyProtection="0"/>
    <xf numFmtId="171" fontId="120" fillId="0" borderId="0" applyBorder="0" applyProtection="0"/>
    <xf numFmtId="0" fontId="134" fillId="0" borderId="46" applyNumberFormat="0" applyProtection="0"/>
    <xf numFmtId="186" fontId="165" fillId="0" borderId="0" applyBorder="0" applyProtection="0"/>
    <xf numFmtId="197" fontId="120" fillId="0" borderId="0" applyBorder="0" applyProtection="0"/>
    <xf numFmtId="0" fontId="144" fillId="60" borderId="0" applyNumberFormat="0" applyBorder="0" applyProtection="0"/>
    <xf numFmtId="0" fontId="144" fillId="60" borderId="0" applyNumberFormat="0" applyBorder="0" applyProtection="0"/>
    <xf numFmtId="0" fontId="144" fillId="60" borderId="0" applyNumberFormat="0" applyBorder="0" applyProtection="0"/>
    <xf numFmtId="0" fontId="144" fillId="60" borderId="0" applyNumberFormat="0" applyBorder="0" applyProtection="0"/>
    <xf numFmtId="0" fontId="144" fillId="60" borderId="0" applyNumberFormat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20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0" fontId="165" fillId="61" borderId="36" applyNumberFormat="0" applyProtection="0"/>
    <xf numFmtId="0" fontId="165" fillId="61" borderId="36" applyNumberFormat="0" applyProtection="0"/>
    <xf numFmtId="0" fontId="165" fillId="61" borderId="36" applyNumberFormat="0" applyProtection="0"/>
    <xf numFmtId="0" fontId="165" fillId="61" borderId="36" applyNumberFormat="0" applyProtection="0"/>
    <xf numFmtId="0" fontId="165" fillId="61" borderId="36" applyNumberFormat="0" applyProtection="0"/>
    <xf numFmtId="0" fontId="145" fillId="46" borderId="37" applyNumberFormat="0" applyProtection="0"/>
    <xf numFmtId="173" fontId="127" fillId="0" borderId="0" applyBorder="0">
      <protection locked="0"/>
    </xf>
    <xf numFmtId="187" fontId="127" fillId="0" borderId="0" applyBorder="0">
      <protection locked="0"/>
    </xf>
    <xf numFmtId="199" fontId="165" fillId="0" borderId="0" applyBorder="0" applyProtection="0"/>
    <xf numFmtId="199" fontId="158" fillId="0" borderId="0" applyFont="0" applyBorder="0" applyProtection="0"/>
    <xf numFmtId="199" fontId="120" fillId="0" borderId="0" applyBorder="0" applyProtection="0"/>
    <xf numFmtId="199" fontId="165" fillId="0" borderId="0" applyBorder="0" applyProtection="0"/>
    <xf numFmtId="199" fontId="120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0" fontId="169" fillId="0" borderId="0" applyNumberFormat="0" applyBorder="0" applyProtection="0"/>
    <xf numFmtId="188" fontId="169" fillId="0" borderId="0" applyBorder="0" applyProtection="0"/>
    <xf numFmtId="192" fontId="161" fillId="0" borderId="0" applyBorder="0" applyProtection="0"/>
    <xf numFmtId="0" fontId="145" fillId="46" borderId="37" applyNumberFormat="0" applyProtection="0"/>
    <xf numFmtId="0" fontId="145" fillId="46" borderId="37" applyNumberFormat="0" applyProtection="0"/>
    <xf numFmtId="0" fontId="145" fillId="46" borderId="37" applyNumberFormat="0" applyProtection="0"/>
    <xf numFmtId="0" fontId="145" fillId="46" borderId="37" applyNumberFormat="0" applyProtection="0"/>
    <xf numFmtId="200" fontId="120" fillId="0" borderId="0" applyBorder="0" applyProtection="0"/>
    <xf numFmtId="200" fontId="170" fillId="0" borderId="51" applyProtection="0"/>
    <xf numFmtId="175" fontId="165" fillId="0" borderId="0" applyBorder="0">
      <protection locked="0"/>
    </xf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196" fontId="120" fillId="0" borderId="0" applyBorder="0" applyProtection="0"/>
    <xf numFmtId="201" fontId="165" fillId="0" borderId="0" applyBorder="0" applyProtection="0"/>
    <xf numFmtId="0" fontId="141" fillId="0" borderId="48" applyNumberFormat="0" applyProtection="0"/>
    <xf numFmtId="0" fontId="141" fillId="0" borderId="48" applyNumberFormat="0" applyProtection="0"/>
    <xf numFmtId="0" fontId="141" fillId="0" borderId="48" applyNumberFormat="0" applyProtection="0"/>
    <xf numFmtId="0" fontId="141" fillId="0" borderId="48" applyNumberFormat="0" applyProtection="0"/>
    <xf numFmtId="0" fontId="141" fillId="0" borderId="48" applyNumberFormat="0" applyProtection="0"/>
    <xf numFmtId="0" fontId="152" fillId="0" borderId="0" applyNumberFormat="0" applyBorder="0" applyProtection="0"/>
    <xf numFmtId="0" fontId="150" fillId="0" borderId="0" applyNumberFormat="0" applyBorder="0" applyProtection="0"/>
    <xf numFmtId="0" fontId="142" fillId="0" borderId="49" applyNumberFormat="0" applyProtection="0"/>
    <xf numFmtId="0" fontId="142" fillId="0" borderId="49" applyNumberFormat="0" applyProtection="0"/>
    <xf numFmtId="0" fontId="142" fillId="0" borderId="49" applyNumberFormat="0" applyProtection="0"/>
    <xf numFmtId="0" fontId="142" fillId="0" borderId="49" applyNumberFormat="0" applyProtection="0"/>
    <xf numFmtId="0" fontId="143" fillId="0" borderId="50" applyNumberFormat="0" applyProtection="0"/>
    <xf numFmtId="0" fontId="143" fillId="0" borderId="50" applyNumberFormat="0" applyProtection="0"/>
    <xf numFmtId="0" fontId="143" fillId="0" borderId="50" applyNumberFormat="0" applyProtection="0"/>
    <xf numFmtId="0" fontId="143" fillId="0" borderId="50" applyNumberFormat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196" fontId="165" fillId="0" borderId="0" applyBorder="0" applyProtection="0"/>
    <xf numFmtId="192" fontId="165" fillId="0" borderId="0" applyBorder="0" applyProtection="0"/>
    <xf numFmtId="196" fontId="165" fillId="0" borderId="0" applyBorder="0" applyProtection="0"/>
    <xf numFmtId="196" fontId="165" fillId="0" borderId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177" fontId="120" fillId="0" borderId="0" applyBorder="0" applyProtection="0"/>
    <xf numFmtId="178" fontId="120" fillId="0" borderId="0" applyBorder="0" applyProtection="0"/>
    <xf numFmtId="0" fontId="150" fillId="0" borderId="0" applyNumberFormat="0" applyBorder="0" applyProtection="0"/>
    <xf numFmtId="192" fontId="171" fillId="0" borderId="52" applyProtection="0"/>
    <xf numFmtId="193" fontId="153" fillId="0" borderId="0" applyBorder="0">
      <protection locked="0"/>
    </xf>
    <xf numFmtId="193" fontId="153" fillId="0" borderId="0" applyBorder="0">
      <protection locked="0"/>
    </xf>
    <xf numFmtId="0" fontId="154" fillId="0" borderId="53" applyNumberFormat="0" applyProtection="0"/>
    <xf numFmtId="0" fontId="154" fillId="0" borderId="53" applyNumberFormat="0" applyProtection="0"/>
    <xf numFmtId="0" fontId="154" fillId="0" borderId="53" applyNumberFormat="0" applyProtection="0"/>
    <xf numFmtId="0" fontId="154" fillId="0" borderId="53" applyNumberFormat="0" applyProtection="0"/>
    <xf numFmtId="187" fontId="127" fillId="0" borderId="0" applyBorder="0">
      <protection locked="0"/>
    </xf>
    <xf numFmtId="191" fontId="127" fillId="0" borderId="0" applyBorder="0">
      <protection locked="0"/>
    </xf>
    <xf numFmtId="192" fontId="165" fillId="0" borderId="0" applyBorder="0" applyProtection="0"/>
    <xf numFmtId="201" fontId="158" fillId="0" borderId="0" applyFont="0" applyBorder="0" applyProtection="0"/>
    <xf numFmtId="196" fontId="165" fillId="0" borderId="0" applyBorder="0" applyProtection="0"/>
    <xf numFmtId="201" fontId="165" fillId="0" borderId="0" applyBorder="0" applyProtection="0"/>
    <xf numFmtId="196" fontId="165" fillId="0" borderId="0" applyBorder="0" applyProtection="0"/>
    <xf numFmtId="201" fontId="165" fillId="0" borderId="0" applyBorder="0" applyProtection="0"/>
    <xf numFmtId="194" fontId="120" fillId="0" borderId="0" applyBorder="0" applyProtection="0"/>
    <xf numFmtId="0" fontId="149" fillId="0" borderId="0" applyNumberFormat="0" applyBorder="0" applyProtection="0"/>
    <xf numFmtId="195" fontId="120" fillId="0" borderId="0" applyBorder="0" applyProtection="0"/>
    <xf numFmtId="0" fontId="168" fillId="0" borderId="0" applyNumberFormat="0" applyBorder="0" applyProtection="0">
      <alignment horizontal="center"/>
    </xf>
    <xf numFmtId="192" fontId="120" fillId="0" borderId="0" applyBorder="0" applyProtection="0"/>
    <xf numFmtId="192" fontId="171" fillId="0" borderId="52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72" fillId="0" borderId="102" applyNumberFormat="0" applyFill="0" applyAlignment="0" applyProtection="0"/>
    <xf numFmtId="0" fontId="72" fillId="0" borderId="102" applyNumberFormat="0" applyFill="0" applyAlignment="0" applyProtection="0"/>
    <xf numFmtId="0" fontId="72" fillId="0" borderId="102" applyNumberFormat="0" applyFill="0" applyAlignment="0" applyProtection="0"/>
    <xf numFmtId="0" fontId="72" fillId="0" borderId="102" applyNumberFormat="0" applyFill="0" applyAlignment="0" applyProtection="0"/>
    <xf numFmtId="0" fontId="65" fillId="8" borderId="101" applyNumberFormat="0" applyAlignment="0" applyProtection="0"/>
    <xf numFmtId="0" fontId="65" fillId="8" borderId="101" applyNumberFormat="0" applyAlignment="0" applyProtection="0"/>
    <xf numFmtId="0" fontId="65" fillId="8" borderId="101" applyNumberFormat="0" applyAlignment="0" applyProtection="0"/>
    <xf numFmtId="0" fontId="65" fillId="8" borderId="101" applyNumberFormat="0" applyAlignment="0" applyProtection="0"/>
    <xf numFmtId="0" fontId="65" fillId="8" borderId="101" applyNumberFormat="0" applyAlignment="0" applyProtection="0"/>
    <xf numFmtId="0" fontId="55" fillId="23" borderId="100" applyNumberFormat="0" applyAlignment="0" applyProtection="0"/>
    <xf numFmtId="0" fontId="55" fillId="23" borderId="100" applyNumberFormat="0" applyAlignment="0" applyProtection="0"/>
    <xf numFmtId="0" fontId="55" fillId="23" borderId="100" applyNumberFormat="0" applyAlignment="0" applyProtection="0"/>
    <xf numFmtId="0" fontId="55" fillId="23" borderId="100" applyNumberFormat="0" applyAlignment="0" applyProtection="0"/>
    <xf numFmtId="0" fontId="55" fillId="23" borderId="100" applyNumberFormat="0" applyAlignment="0" applyProtection="0"/>
    <xf numFmtId="0" fontId="15" fillId="0" borderId="0"/>
    <xf numFmtId="0" fontId="62" fillId="7" borderId="99" applyNumberFormat="0" applyAlignment="0" applyProtection="0"/>
    <xf numFmtId="0" fontId="62" fillId="8" borderId="99" applyNumberFormat="0" applyAlignment="0" applyProtection="0"/>
    <xf numFmtId="0" fontId="62" fillId="7" borderId="99" applyNumberFormat="0" applyAlignment="0" applyProtection="0"/>
    <xf numFmtId="0" fontId="62" fillId="7" borderId="99" applyNumberFormat="0" applyAlignment="0" applyProtection="0"/>
    <xf numFmtId="0" fontId="62" fillId="7" borderId="99" applyNumberFormat="0" applyAlignment="0" applyProtection="0"/>
    <xf numFmtId="0" fontId="15" fillId="0" borderId="0"/>
    <xf numFmtId="0" fontId="59" fillId="8" borderId="99" applyNumberFormat="0" applyAlignment="0" applyProtection="0"/>
    <xf numFmtId="0" fontId="59" fillId="8" borderId="99" applyNumberFormat="0" applyAlignment="0" applyProtection="0"/>
    <xf numFmtId="0" fontId="59" fillId="8" borderId="99" applyNumberFormat="0" applyAlignment="0" applyProtection="0"/>
    <xf numFmtId="0" fontId="59" fillId="8" borderId="99" applyNumberFormat="0" applyAlignment="0" applyProtection="0"/>
    <xf numFmtId="0" fontId="59" fillId="8" borderId="99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72" fillId="0" borderId="110" applyNumberFormat="0" applyFill="0" applyAlignment="0" applyProtection="0"/>
    <xf numFmtId="0" fontId="72" fillId="0" borderId="110" applyNumberFormat="0" applyFill="0" applyAlignment="0" applyProtection="0"/>
    <xf numFmtId="0" fontId="72" fillId="0" borderId="110" applyNumberFormat="0" applyFill="0" applyAlignment="0" applyProtection="0"/>
    <xf numFmtId="0" fontId="72" fillId="0" borderId="110" applyNumberFormat="0" applyFill="0" applyAlignment="0" applyProtection="0"/>
    <xf numFmtId="0" fontId="65" fillId="8" borderId="109" applyNumberFormat="0" applyAlignment="0" applyProtection="0"/>
    <xf numFmtId="0" fontId="65" fillId="8" borderId="109" applyNumberFormat="0" applyAlignment="0" applyProtection="0"/>
    <xf numFmtId="0" fontId="65" fillId="8" borderId="109" applyNumberFormat="0" applyAlignment="0" applyProtection="0"/>
    <xf numFmtId="0" fontId="65" fillId="8" borderId="109" applyNumberFormat="0" applyAlignment="0" applyProtection="0"/>
    <xf numFmtId="0" fontId="65" fillId="8" borderId="109" applyNumberFormat="0" applyAlignment="0" applyProtection="0"/>
    <xf numFmtId="0" fontId="55" fillId="23" borderId="108" applyNumberFormat="0" applyAlignment="0" applyProtection="0"/>
    <xf numFmtId="0" fontId="55" fillId="23" borderId="108" applyNumberFormat="0" applyAlignment="0" applyProtection="0"/>
    <xf numFmtId="0" fontId="55" fillId="23" borderId="108" applyNumberFormat="0" applyAlignment="0" applyProtection="0"/>
    <xf numFmtId="0" fontId="55" fillId="23" borderId="108" applyNumberFormat="0" applyAlignment="0" applyProtection="0"/>
    <xf numFmtId="0" fontId="55" fillId="23" borderId="108" applyNumberFormat="0" applyAlignment="0" applyProtection="0"/>
    <xf numFmtId="0" fontId="13" fillId="0" borderId="0"/>
    <xf numFmtId="0" fontId="62" fillId="7" borderId="107" applyNumberFormat="0" applyAlignment="0" applyProtection="0"/>
    <xf numFmtId="0" fontId="62" fillId="8" borderId="107" applyNumberFormat="0" applyAlignment="0" applyProtection="0"/>
    <xf numFmtId="0" fontId="62" fillId="7" borderId="107" applyNumberFormat="0" applyAlignment="0" applyProtection="0"/>
    <xf numFmtId="0" fontId="62" fillId="7" borderId="107" applyNumberFormat="0" applyAlignment="0" applyProtection="0"/>
    <xf numFmtId="0" fontId="62" fillId="7" borderId="107" applyNumberFormat="0" applyAlignment="0" applyProtection="0"/>
    <xf numFmtId="0" fontId="13" fillId="0" borderId="0"/>
    <xf numFmtId="0" fontId="59" fillId="8" borderId="107" applyNumberFormat="0" applyAlignment="0" applyProtection="0"/>
    <xf numFmtId="0" fontId="59" fillId="8" borderId="107" applyNumberFormat="0" applyAlignment="0" applyProtection="0"/>
    <xf numFmtId="0" fontId="59" fillId="8" borderId="107" applyNumberFormat="0" applyAlignment="0" applyProtection="0"/>
    <xf numFmtId="0" fontId="59" fillId="8" borderId="107" applyNumberFormat="0" applyAlignment="0" applyProtection="0"/>
    <xf numFmtId="0" fontId="59" fillId="8" borderId="107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59" fillId="8" borderId="103" applyNumberFormat="0" applyAlignment="0" applyProtection="0"/>
    <xf numFmtId="0" fontId="59" fillId="8" borderId="103" applyNumberFormat="0" applyAlignment="0" applyProtection="0"/>
    <xf numFmtId="0" fontId="59" fillId="8" borderId="103" applyNumberFormat="0" applyAlignment="0" applyProtection="0"/>
    <xf numFmtId="0" fontId="59" fillId="8" borderId="103" applyNumberFormat="0" applyAlignment="0" applyProtection="0"/>
    <xf numFmtId="0" fontId="59" fillId="8" borderId="103" applyNumberFormat="0" applyAlignment="0" applyProtection="0"/>
    <xf numFmtId="165" fontId="55" fillId="0" borderId="0" applyBorder="0" applyAlignment="0" applyProtection="0"/>
    <xf numFmtId="165" fontId="55" fillId="0" borderId="0" applyBorder="0" applyAlignment="0" applyProtection="0"/>
    <xf numFmtId="0" fontId="62" fillId="7" borderId="103" applyNumberFormat="0" applyAlignment="0" applyProtection="0"/>
    <xf numFmtId="0" fontId="62" fillId="7" borderId="103" applyNumberFormat="0" applyAlignment="0" applyProtection="0"/>
    <xf numFmtId="0" fontId="62" fillId="7" borderId="103" applyNumberFormat="0" applyAlignment="0" applyProtection="0"/>
    <xf numFmtId="0" fontId="62" fillId="8" borderId="103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0" fontId="62" fillId="7" borderId="103" applyNumberFormat="0" applyAlignment="0" applyProtection="0"/>
    <xf numFmtId="172" fontId="55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23" borderId="104" applyNumberFormat="0" applyAlignment="0" applyProtection="0"/>
    <xf numFmtId="0" fontId="55" fillId="23" borderId="104" applyNumberFormat="0" applyAlignment="0" applyProtection="0"/>
    <xf numFmtId="0" fontId="55" fillId="23" borderId="104" applyNumberFormat="0" applyAlignment="0" applyProtection="0"/>
    <xf numFmtId="0" fontId="55" fillId="23" borderId="104" applyNumberFormat="0" applyAlignment="0" applyProtection="0"/>
    <xf numFmtId="0" fontId="55" fillId="23" borderId="104" applyNumberFormat="0" applyAlignment="0" applyProtection="0"/>
    <xf numFmtId="0" fontId="65" fillId="8" borderId="105" applyNumberFormat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65" fillId="8" borderId="105" applyNumberFormat="0" applyAlignment="0" applyProtection="0"/>
    <xf numFmtId="0" fontId="65" fillId="8" borderId="105" applyNumberFormat="0" applyAlignment="0" applyProtection="0"/>
    <xf numFmtId="0" fontId="65" fillId="8" borderId="105" applyNumberFormat="0" applyAlignment="0" applyProtection="0"/>
    <xf numFmtId="0" fontId="65" fillId="8" borderId="105" applyNumberFormat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0" fontId="72" fillId="0" borderId="106" applyNumberFormat="0" applyFill="0" applyAlignment="0" applyProtection="0"/>
    <xf numFmtId="0" fontId="72" fillId="0" borderId="106" applyNumberFormat="0" applyFill="0" applyAlignment="0" applyProtection="0"/>
    <xf numFmtId="0" fontId="72" fillId="0" borderId="106" applyNumberFormat="0" applyFill="0" applyAlignment="0" applyProtection="0"/>
    <xf numFmtId="0" fontId="72" fillId="0" borderId="106" applyNumberFormat="0" applyFill="0" applyAlignment="0" applyProtection="0"/>
    <xf numFmtId="43" fontId="13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0" fontId="59" fillId="8" borderId="111" applyNumberFormat="0" applyAlignment="0" applyProtection="0"/>
    <xf numFmtId="0" fontId="59" fillId="8" borderId="111" applyNumberFormat="0" applyAlignment="0" applyProtection="0"/>
    <xf numFmtId="0" fontId="59" fillId="8" borderId="111" applyNumberFormat="0" applyAlignment="0" applyProtection="0"/>
    <xf numFmtId="0" fontId="59" fillId="8" borderId="111" applyNumberFormat="0" applyAlignment="0" applyProtection="0"/>
    <xf numFmtId="0" fontId="59" fillId="8" borderId="111" applyNumberFormat="0" applyAlignment="0" applyProtection="0"/>
    <xf numFmtId="0" fontId="62" fillId="7" borderId="111" applyNumberFormat="0" applyAlignment="0" applyProtection="0"/>
    <xf numFmtId="0" fontId="62" fillId="7" borderId="111" applyNumberFormat="0" applyAlignment="0" applyProtection="0"/>
    <xf numFmtId="0" fontId="62" fillId="7" borderId="111" applyNumberFormat="0" applyAlignment="0" applyProtection="0"/>
    <xf numFmtId="0" fontId="62" fillId="8" borderId="111" applyNumberFormat="0" applyAlignment="0" applyProtection="0"/>
    <xf numFmtId="0" fontId="62" fillId="7" borderId="111" applyNumberFormat="0" applyAlignment="0" applyProtection="0"/>
    <xf numFmtId="0" fontId="55" fillId="23" borderId="112" applyNumberFormat="0" applyAlignment="0" applyProtection="0"/>
    <xf numFmtId="0" fontId="55" fillId="23" borderId="112" applyNumberFormat="0" applyAlignment="0" applyProtection="0"/>
    <xf numFmtId="0" fontId="55" fillId="23" borderId="112" applyNumberFormat="0" applyAlignment="0" applyProtection="0"/>
    <xf numFmtId="0" fontId="55" fillId="23" borderId="112" applyNumberFormat="0" applyAlignment="0" applyProtection="0"/>
    <xf numFmtId="0" fontId="55" fillId="23" borderId="112" applyNumberFormat="0" applyAlignment="0" applyProtection="0"/>
    <xf numFmtId="0" fontId="65" fillId="8" borderId="113" applyNumberFormat="0" applyAlignment="0" applyProtection="0"/>
    <xf numFmtId="0" fontId="65" fillId="8" borderId="113" applyNumberFormat="0" applyAlignment="0" applyProtection="0"/>
    <xf numFmtId="0" fontId="65" fillId="8" borderId="113" applyNumberFormat="0" applyAlignment="0" applyProtection="0"/>
    <xf numFmtId="0" fontId="65" fillId="8" borderId="113" applyNumberFormat="0" applyAlignment="0" applyProtection="0"/>
    <xf numFmtId="0" fontId="65" fillId="8" borderId="113" applyNumberFormat="0" applyAlignment="0" applyProtection="0"/>
    <xf numFmtId="0" fontId="72" fillId="0" borderId="114" applyNumberFormat="0" applyFill="0" applyAlignment="0" applyProtection="0"/>
    <xf numFmtId="0" fontId="72" fillId="0" borderId="114" applyNumberFormat="0" applyFill="0" applyAlignment="0" applyProtection="0"/>
    <xf numFmtId="0" fontId="72" fillId="0" borderId="114" applyNumberFormat="0" applyFill="0" applyAlignment="0" applyProtection="0"/>
    <xf numFmtId="0" fontId="72" fillId="0" borderId="114" applyNumberFormat="0" applyFill="0" applyAlignment="0" applyProtection="0"/>
    <xf numFmtId="0" fontId="12" fillId="0" borderId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12" fillId="0" borderId="0"/>
    <xf numFmtId="0" fontId="62" fillId="7" borderId="115" applyNumberFormat="0" applyAlignment="0" applyProtection="0"/>
    <xf numFmtId="0" fontId="62" fillId="8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12" fillId="0" borderId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0" fontId="59" fillId="8" borderId="115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209" fillId="0" borderId="0"/>
    <xf numFmtId="0" fontId="20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6" fillId="68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0" fillId="0" borderId="0"/>
    <xf numFmtId="0" fontId="210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74" fillId="93" borderId="0" applyBorder="0" applyProtection="0"/>
    <xf numFmtId="0" fontId="193" fillId="93" borderId="29" applyProtection="0"/>
    <xf numFmtId="4" fontId="174" fillId="0" borderId="0"/>
    <xf numFmtId="0" fontId="193" fillId="93" borderId="29" applyProtection="0"/>
    <xf numFmtId="0" fontId="193" fillId="93" borderId="29" applyProtection="0"/>
    <xf numFmtId="0" fontId="193" fillId="93" borderId="29" applyProtection="0"/>
    <xf numFmtId="0" fontId="193" fillId="93" borderId="29" applyProtection="0"/>
    <xf numFmtId="0" fontId="196" fillId="93" borderId="29" applyProtection="0"/>
    <xf numFmtId="4" fontId="174" fillId="0" borderId="0"/>
    <xf numFmtId="0" fontId="174" fillId="0" borderId="0"/>
    <xf numFmtId="0" fontId="174" fillId="0" borderId="0"/>
    <xf numFmtId="0" fontId="202" fillId="93" borderId="37" applyProtection="0"/>
    <xf numFmtId="9" fontId="174" fillId="0" borderId="0" applyBorder="0" applyProtection="0"/>
    <xf numFmtId="0" fontId="202" fillId="93" borderId="37" applyProtection="0"/>
    <xf numFmtId="0" fontId="202" fillId="93" borderId="37" applyProtection="0"/>
    <xf numFmtId="0" fontId="202" fillId="93" borderId="37" applyProtection="0"/>
    <xf numFmtId="0" fontId="202" fillId="93" borderId="37" applyProtection="0"/>
    <xf numFmtId="0" fontId="98" fillId="0" borderId="79"/>
    <xf numFmtId="176" fontId="174" fillId="0" borderId="0" applyBorder="0" applyProtection="0"/>
    <xf numFmtId="0" fontId="98" fillId="0" borderId="79"/>
    <xf numFmtId="0" fontId="4" fillId="0" borderId="0"/>
    <xf numFmtId="0" fontId="55" fillId="0" borderId="0"/>
    <xf numFmtId="0" fontId="4" fillId="0" borderId="0"/>
    <xf numFmtId="0" fontId="55" fillId="23" borderId="116" applyNumberFormat="0" applyAlignment="0" applyProtection="0"/>
    <xf numFmtId="202" fontId="175" fillId="0" borderId="0">
      <alignment vertical="top"/>
    </xf>
    <xf numFmtId="202" fontId="176" fillId="0" borderId="0">
      <alignment horizontal="right"/>
    </xf>
    <xf numFmtId="202" fontId="176" fillId="0" borderId="0">
      <alignment horizontal="left"/>
    </xf>
    <xf numFmtId="0" fontId="181" fillId="0" borderId="0">
      <alignment vertical="center"/>
    </xf>
    <xf numFmtId="0" fontId="53" fillId="0" borderId="0">
      <alignment horizontal="left"/>
    </xf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64" fillId="2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23" borderId="116" applyNumberFormat="0" applyAlignment="0" applyProtection="0"/>
    <xf numFmtId="0" fontId="176" fillId="0" borderId="0"/>
    <xf numFmtId="175" fontId="55" fillId="0" borderId="0">
      <protection locked="0"/>
    </xf>
    <xf numFmtId="203" fontId="55" fillId="0" borderId="0"/>
    <xf numFmtId="0" fontId="55" fillId="0" borderId="0"/>
    <xf numFmtId="0" fontId="55" fillId="0" borderId="0"/>
    <xf numFmtId="176" fontId="55" fillId="0" borderId="0" applyFill="0" applyBorder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1" fillId="46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36" fillId="46" borderId="29" applyNumberFormat="0" applyAlignment="0" applyProtection="0"/>
    <xf numFmtId="0" fontId="136" fillId="46" borderId="29" applyNumberFormat="0" applyAlignment="0" applyProtection="0"/>
    <xf numFmtId="0" fontId="136" fillId="45" borderId="29" applyNumberFormat="0" applyAlignment="0" applyProtection="0"/>
    <xf numFmtId="0" fontId="136" fillId="45" borderId="29" applyNumberFormat="0" applyAlignment="0" applyProtection="0"/>
    <xf numFmtId="0" fontId="165" fillId="0" borderId="0" applyNumberFormat="0" applyFont="0" applyBorder="0" applyProtection="0"/>
    <xf numFmtId="0" fontId="158" fillId="0" borderId="0" applyNumberFormat="0" applyBorder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65" fillId="61" borderId="36" applyNumberFormat="0" applyFon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45" fillId="46" borderId="37" applyNumberFormat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0" fontId="154" fillId="0" borderId="40" applyNumberFormat="0" applyFill="0" applyAlignment="0" applyProtection="0"/>
    <xf numFmtId="190" fontId="223" fillId="0" borderId="0" applyFill="0" applyBorder="0" applyAlignment="0" applyProtection="0"/>
    <xf numFmtId="0" fontId="55" fillId="0" borderId="0"/>
    <xf numFmtId="0" fontId="174" fillId="69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2" borderId="0" applyBorder="0" applyProtection="0"/>
    <xf numFmtId="0" fontId="174" fillId="73" borderId="0" applyBorder="0" applyProtection="0"/>
    <xf numFmtId="0" fontId="174" fillId="74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3" borderId="0" applyBorder="0" applyProtection="0"/>
    <xf numFmtId="0" fontId="174" fillId="73" borderId="0" applyBorder="0" applyProtection="0"/>
    <xf numFmtId="0" fontId="174" fillId="73" borderId="0" applyBorder="0" applyProtection="0"/>
    <xf numFmtId="0" fontId="174" fillId="74" borderId="0" applyBorder="0" applyProtection="0"/>
    <xf numFmtId="0" fontId="174" fillId="74" borderId="0" applyBorder="0" applyProtection="0"/>
    <xf numFmtId="0" fontId="174" fillId="75" borderId="0" applyBorder="0" applyProtection="0"/>
    <xf numFmtId="0" fontId="174" fillId="76" borderId="0" applyBorder="0" applyProtection="0"/>
    <xf numFmtId="0" fontId="174" fillId="77" borderId="0" applyBorder="0" applyProtection="0"/>
    <xf numFmtId="0" fontId="174" fillId="78" borderId="0" applyBorder="0" applyProtection="0"/>
    <xf numFmtId="0" fontId="174" fillId="72" borderId="0" applyBorder="0" applyProtection="0"/>
    <xf numFmtId="0" fontId="174" fillId="76" borderId="0" applyBorder="0" applyProtection="0"/>
    <xf numFmtId="0" fontId="174" fillId="79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7" borderId="0" applyBorder="0" applyProtection="0"/>
    <xf numFmtId="0" fontId="174" fillId="77" borderId="0" applyBorder="0" applyProtection="0"/>
    <xf numFmtId="0" fontId="174" fillId="77" borderId="0" applyBorder="0" applyProtection="0"/>
    <xf numFmtId="0" fontId="174" fillId="78" borderId="0" applyBorder="0" applyProtection="0"/>
    <xf numFmtId="0" fontId="174" fillId="78" borderId="0" applyBorder="0" applyProtection="0"/>
    <xf numFmtId="0" fontId="174" fillId="78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6" borderId="0" applyBorder="0" applyProtection="0"/>
    <xf numFmtId="0" fontId="174" fillId="79" borderId="0" applyBorder="0" applyProtection="0"/>
    <xf numFmtId="0" fontId="174" fillId="79" borderId="0" applyBorder="0" applyProtection="0"/>
    <xf numFmtId="0" fontId="174" fillId="79" borderId="0" applyBorder="0" applyProtection="0"/>
    <xf numFmtId="0" fontId="117" fillId="80" borderId="0" applyBorder="0" applyProtection="0"/>
    <xf numFmtId="0" fontId="117" fillId="77" borderId="0" applyBorder="0" applyProtection="0"/>
    <xf numFmtId="0" fontId="117" fillId="78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2" borderId="0" applyBorder="0" applyProtection="0"/>
    <xf numFmtId="0" fontId="117" fillId="80" borderId="0" applyBorder="0" applyProtection="0"/>
    <xf numFmtId="0" fontId="117" fillId="80" borderId="0" applyBorder="0" applyProtection="0"/>
    <xf numFmtId="0" fontId="117" fillId="80" borderId="0" applyBorder="0" applyProtection="0"/>
    <xf numFmtId="0" fontId="117" fillId="77" borderId="0" applyBorder="0" applyProtection="0"/>
    <xf numFmtId="0" fontId="117" fillId="77" borderId="0" applyBorder="0" applyProtection="0"/>
    <xf numFmtId="0" fontId="117" fillId="77" borderId="0" applyBorder="0" applyProtection="0"/>
    <xf numFmtId="0" fontId="117" fillId="78" borderId="0" applyBorder="0" applyProtection="0"/>
    <xf numFmtId="0" fontId="117" fillId="78" borderId="0" applyBorder="0" applyProtection="0"/>
    <xf numFmtId="0" fontId="117" fillId="78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2" borderId="0" applyBorder="0" applyProtection="0"/>
    <xf numFmtId="0" fontId="117" fillId="82" borderId="0" applyBorder="0" applyProtection="0"/>
    <xf numFmtId="0" fontId="117" fillId="82" borderId="0" applyBorder="0" applyProtection="0"/>
    <xf numFmtId="0" fontId="117" fillId="83" borderId="0" applyBorder="0" applyProtection="0"/>
    <xf numFmtId="0" fontId="117" fillId="84" borderId="0" applyBorder="0" applyProtection="0"/>
    <xf numFmtId="0" fontId="117" fillId="85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39" borderId="0" applyBorder="0" applyProtection="0"/>
    <xf numFmtId="164" fontId="75" fillId="0" borderId="74"/>
    <xf numFmtId="0" fontId="187" fillId="70" borderId="0" applyBorder="0" applyProtection="0"/>
    <xf numFmtId="0" fontId="188" fillId="71" borderId="0" applyBorder="0" applyProtection="0"/>
    <xf numFmtId="0" fontId="188" fillId="71" borderId="0" applyBorder="0" applyProtection="0"/>
    <xf numFmtId="0" fontId="188" fillId="71" borderId="0" applyBorder="0" applyProtection="0"/>
    <xf numFmtId="2" fontId="191" fillId="0" borderId="0">
      <protection locked="0"/>
    </xf>
    <xf numFmtId="2" fontId="192" fillId="0" borderId="0">
      <protection locked="0"/>
    </xf>
    <xf numFmtId="0" fontId="189" fillId="0" borderId="0"/>
    <xf numFmtId="0" fontId="190" fillId="0" borderId="0"/>
    <xf numFmtId="0" fontId="193" fillId="75" borderId="29" applyProtection="0"/>
    <xf numFmtId="0" fontId="193" fillId="75" borderId="29" applyProtection="0"/>
    <xf numFmtId="0" fontId="193" fillId="75" borderId="29" applyProtection="0"/>
    <xf numFmtId="0" fontId="193" fillId="75" borderId="29" applyProtection="0"/>
    <xf numFmtId="0" fontId="194" fillId="86" borderId="30" applyProtection="0"/>
    <xf numFmtId="0" fontId="194" fillId="86" borderId="30" applyProtection="0"/>
    <xf numFmtId="0" fontId="194" fillId="86" borderId="30" applyProtection="0"/>
    <xf numFmtId="0" fontId="195" fillId="0" borderId="31" applyProtection="0"/>
    <xf numFmtId="0" fontId="195" fillId="0" borderId="31" applyProtection="0"/>
    <xf numFmtId="0" fontId="195" fillId="0" borderId="31" applyProtection="0"/>
    <xf numFmtId="0" fontId="194" fillId="86" borderId="30" applyProtection="0"/>
    <xf numFmtId="165" fontId="93" fillId="0" borderId="0" applyBorder="0" applyProtection="0"/>
    <xf numFmtId="165" fontId="93" fillId="0" borderId="0" applyBorder="0" applyProtection="0"/>
    <xf numFmtId="3" fontId="174" fillId="0" borderId="0"/>
    <xf numFmtId="167" fontId="174" fillId="0" borderId="0"/>
    <xf numFmtId="0" fontId="174" fillId="0" borderId="0"/>
    <xf numFmtId="0" fontId="174" fillId="0" borderId="0"/>
    <xf numFmtId="168" fontId="174" fillId="0" borderId="0"/>
    <xf numFmtId="169" fontId="174" fillId="0" borderId="0"/>
    <xf numFmtId="0" fontId="117" fillId="83" borderId="0" applyBorder="0" applyProtection="0"/>
    <xf numFmtId="0" fontId="117" fillId="83" borderId="0" applyBorder="0" applyProtection="0"/>
    <xf numFmtId="0" fontId="117" fillId="83" borderId="0" applyBorder="0" applyProtection="0"/>
    <xf numFmtId="0" fontId="117" fillId="84" borderId="0" applyBorder="0" applyProtection="0"/>
    <xf numFmtId="0" fontId="117" fillId="84" borderId="0" applyBorder="0" applyProtection="0"/>
    <xf numFmtId="0" fontId="117" fillId="84" borderId="0" applyBorder="0" applyProtection="0"/>
    <xf numFmtId="0" fontId="117" fillId="85" borderId="0" applyBorder="0" applyProtection="0"/>
    <xf numFmtId="0" fontId="117" fillId="85" borderId="0" applyBorder="0" applyProtection="0"/>
    <xf numFmtId="0" fontId="117" fillId="85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52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81" borderId="0" applyBorder="0" applyProtection="0"/>
    <xf numFmtId="0" fontId="117" fillId="39" borderId="0" applyBorder="0" applyProtection="0"/>
    <xf numFmtId="0" fontId="117" fillId="39" borderId="0" applyBorder="0" applyProtection="0"/>
    <xf numFmtId="0" fontId="117" fillId="39" borderId="0" applyBorder="0" applyProtection="0"/>
    <xf numFmtId="0" fontId="196" fillId="74" borderId="29" applyProtection="0"/>
    <xf numFmtId="0" fontId="196" fillId="74" borderId="29" applyProtection="0"/>
    <xf numFmtId="0" fontId="196" fillId="75" borderId="29" applyProtection="0"/>
    <xf numFmtId="0" fontId="93" fillId="0" borderId="0" applyBorder="0" applyProtection="0"/>
    <xf numFmtId="0" fontId="197" fillId="0" borderId="0" applyBorder="0" applyProtection="0"/>
    <xf numFmtId="0" fontId="87" fillId="0" borderId="75">
      <alignment horizontal="center"/>
    </xf>
    <xf numFmtId="2" fontId="174" fillId="0" borderId="0"/>
    <xf numFmtId="2" fontId="174" fillId="0" borderId="0"/>
    <xf numFmtId="0" fontId="188" fillId="71" borderId="0" applyBorder="0" applyProtection="0"/>
    <xf numFmtId="0" fontId="198" fillId="0" borderId="76" applyProtection="0"/>
    <xf numFmtId="0" fontId="199" fillId="0" borderId="77" applyProtection="0"/>
    <xf numFmtId="0" fontId="200" fillId="0" borderId="50" applyProtection="0"/>
    <xf numFmtId="0" fontId="200" fillId="0" borderId="0" applyBorder="0" applyProtection="0"/>
    <xf numFmtId="0" fontId="187" fillId="70" borderId="0" applyBorder="0" applyProtection="0"/>
    <xf numFmtId="0" fontId="187" fillId="70" borderId="0" applyBorder="0" applyProtection="0"/>
    <xf numFmtId="0" fontId="187" fillId="70" borderId="0" applyBorder="0" applyProtection="0"/>
    <xf numFmtId="0" fontId="75" fillId="0" borderId="0"/>
    <xf numFmtId="0" fontId="196" fillId="74" borderId="29" applyProtection="0"/>
    <xf numFmtId="171" fontId="174" fillId="0" borderId="0"/>
    <xf numFmtId="0" fontId="195" fillId="0" borderId="31" applyProtection="0"/>
    <xf numFmtId="172" fontId="93" fillId="0" borderId="0" applyBorder="0" applyProtection="0"/>
    <xf numFmtId="167" fontId="174" fillId="0" borderId="0"/>
    <xf numFmtId="0" fontId="201" fillId="87" borderId="0" applyBorder="0" applyProtection="0"/>
    <xf numFmtId="0" fontId="201" fillId="87" borderId="0" applyBorder="0" applyProtection="0"/>
    <xf numFmtId="0" fontId="201" fillId="87" borderId="0" applyBorder="0" applyProtection="0"/>
    <xf numFmtId="0" fontId="201" fillId="87" borderId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7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88" borderId="36" applyProtection="0"/>
    <xf numFmtId="0" fontId="93" fillId="88" borderId="36" applyProtection="0"/>
    <xf numFmtId="0" fontId="93" fillId="88" borderId="36" applyProtection="0"/>
    <xf numFmtId="0" fontId="93" fillId="88" borderId="36" applyProtection="0"/>
    <xf numFmtId="0" fontId="202" fillId="75" borderId="37" applyProtection="0"/>
    <xf numFmtId="173" fontId="191" fillId="0" borderId="0">
      <protection locked="0"/>
    </xf>
    <xf numFmtId="174" fontId="191" fillId="0" borderId="0">
      <protection locked="0"/>
    </xf>
    <xf numFmtId="9" fontId="93" fillId="0" borderId="0" applyBorder="0" applyProtection="0"/>
    <xf numFmtId="9" fontId="174" fillId="0" borderId="0"/>
    <xf numFmtId="9" fontId="93" fillId="0" borderId="0" applyBorder="0" applyProtection="0"/>
    <xf numFmtId="9" fontId="174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202" fillId="75" borderId="37" applyProtection="0"/>
    <xf numFmtId="0" fontId="202" fillId="75" borderId="37" applyProtection="0"/>
    <xf numFmtId="0" fontId="202" fillId="75" borderId="37" applyProtection="0"/>
    <xf numFmtId="208" fontId="174" fillId="0" borderId="0"/>
    <xf numFmtId="208" fontId="95" fillId="0" borderId="78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74" fillId="0" borderId="0"/>
    <xf numFmtId="176" fontId="93" fillId="0" borderId="0" applyBorder="0" applyProtection="0"/>
    <xf numFmtId="0" fontId="93" fillId="0" borderId="0"/>
    <xf numFmtId="165" fontId="93" fillId="0" borderId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177" fontId="174" fillId="0" borderId="0"/>
    <xf numFmtId="178" fontId="174" fillId="0" borderId="0"/>
    <xf numFmtId="0" fontId="204" fillId="0" borderId="0" applyBorder="0" applyProtection="0"/>
    <xf numFmtId="0" fontId="198" fillId="0" borderId="76" applyProtection="0"/>
    <xf numFmtId="0" fontId="198" fillId="0" borderId="76" applyProtection="0"/>
    <xf numFmtId="0" fontId="198" fillId="0" borderId="76" applyProtection="0"/>
    <xf numFmtId="0" fontId="198" fillId="0" borderId="76" applyProtection="0"/>
    <xf numFmtId="0" fontId="207" fillId="0" borderId="0" applyBorder="0" applyProtection="0"/>
    <xf numFmtId="0" fontId="204" fillId="0" borderId="0" applyBorder="0" applyProtection="0"/>
    <xf numFmtId="0" fontId="199" fillId="0" borderId="77" applyProtection="0"/>
    <xf numFmtId="0" fontId="199" fillId="0" borderId="77" applyProtection="0"/>
    <xf numFmtId="0" fontId="199" fillId="0" borderId="77" applyProtection="0"/>
    <xf numFmtId="0" fontId="200" fillId="0" borderId="50" applyProtection="0"/>
    <xf numFmtId="0" fontId="200" fillId="0" borderId="50" applyProtection="0"/>
    <xf numFmtId="0" fontId="200" fillId="0" borderId="5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2" fontId="205" fillId="0" borderId="0">
      <protection locked="0"/>
    </xf>
    <xf numFmtId="2" fontId="205" fillId="0" borderId="0">
      <protection locked="0"/>
    </xf>
    <xf numFmtId="0" fontId="206" fillId="0" borderId="40" applyProtection="0"/>
    <xf numFmtId="0" fontId="206" fillId="0" borderId="40" applyProtection="0"/>
    <xf numFmtId="0" fontId="206" fillId="0" borderId="40" applyProtection="0"/>
    <xf numFmtId="174" fontId="191" fillId="0" borderId="0">
      <protection locked="0"/>
    </xf>
    <xf numFmtId="179" fontId="191" fillId="0" borderId="0">
      <protection locked="0"/>
    </xf>
    <xf numFmtId="176" fontId="173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74" fillId="0" borderId="0"/>
    <xf numFmtId="0" fontId="203" fillId="0" borderId="0" applyBorder="0" applyProtection="0"/>
    <xf numFmtId="0" fontId="224" fillId="0" borderId="0"/>
    <xf numFmtId="0" fontId="225" fillId="91" borderId="0"/>
    <xf numFmtId="0" fontId="226" fillId="42" borderId="0"/>
    <xf numFmtId="0" fontId="227" fillId="0" borderId="0"/>
    <xf numFmtId="0" fontId="228" fillId="0" borderId="0"/>
    <xf numFmtId="0" fontId="229" fillId="0" borderId="0"/>
    <xf numFmtId="0" fontId="230" fillId="61" borderId="0"/>
    <xf numFmtId="0" fontId="225" fillId="0" borderId="0"/>
    <xf numFmtId="0" fontId="3" fillId="0" borderId="0"/>
    <xf numFmtId="0" fontId="59" fillId="8" borderId="119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9" fontId="3" fillId="0" borderId="0" applyFont="0" applyFill="0" applyBorder="0" applyAlignment="0" applyProtection="0"/>
    <xf numFmtId="0" fontId="65" fillId="8" borderId="121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3" fillId="0" borderId="0"/>
    <xf numFmtId="0" fontId="93" fillId="0" borderId="0"/>
    <xf numFmtId="0" fontId="93" fillId="0" borderId="0"/>
    <xf numFmtId="176" fontId="93" fillId="0" borderId="0" applyBorder="0" applyProtection="0"/>
    <xf numFmtId="0" fontId="62" fillId="7" borderId="119" applyNumberFormat="0" applyAlignment="0" applyProtection="0"/>
    <xf numFmtId="0" fontId="62" fillId="8" borderId="119" applyNumberFormat="0" applyAlignment="0" applyProtection="0"/>
    <xf numFmtId="0" fontId="62" fillId="7" borderId="119" applyNumberFormat="0" applyAlignment="0" applyProtection="0"/>
    <xf numFmtId="0" fontId="62" fillId="7" borderId="119" applyNumberFormat="0" applyAlignment="0" applyProtection="0"/>
    <xf numFmtId="0" fontId="62" fillId="7" borderId="119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3" fillId="0" borderId="0"/>
    <xf numFmtId="0" fontId="59" fillId="8" borderId="119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65" fillId="8" borderId="117" applyNumberFormat="0" applyAlignment="0" applyProtection="0"/>
    <xf numFmtId="9" fontId="3" fillId="0" borderId="0" applyFont="0" applyFill="0" applyBorder="0" applyAlignment="0" applyProtection="0"/>
    <xf numFmtId="0" fontId="174" fillId="0" borderId="0"/>
    <xf numFmtId="176" fontId="93" fillId="0" borderId="0" applyBorder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43" fontId="3" fillId="0" borderId="0" applyFont="0" applyFill="0" applyBorder="0" applyAlignment="0" applyProtection="0"/>
    <xf numFmtId="176" fontId="93" fillId="0" borderId="0" applyBorder="0" applyProtection="0"/>
    <xf numFmtId="0" fontId="93" fillId="0" borderId="0"/>
    <xf numFmtId="0" fontId="98" fillId="0" borderId="79"/>
    <xf numFmtId="0" fontId="62" fillId="7" borderId="123" applyNumberFormat="0" applyAlignment="0" applyProtection="0"/>
    <xf numFmtId="165" fontId="93" fillId="0" borderId="0"/>
    <xf numFmtId="0" fontId="3" fillId="0" borderId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174" fillId="0" borderId="0"/>
    <xf numFmtId="0" fontId="202" fillId="93" borderId="37" applyProtection="0"/>
    <xf numFmtId="0" fontId="202" fillId="93" borderId="37" applyProtection="0"/>
    <xf numFmtId="0" fontId="202" fillId="93" borderId="37" applyProtection="0"/>
    <xf numFmtId="0" fontId="202" fillId="93" borderId="37" applyProtection="0"/>
    <xf numFmtId="9" fontId="174" fillId="0" borderId="0" applyBorder="0" applyProtection="0"/>
    <xf numFmtId="9" fontId="3" fillId="0" borderId="0" applyFont="0" applyFill="0" applyBorder="0" applyAlignment="0" applyProtection="0"/>
    <xf numFmtId="0" fontId="202" fillId="93" borderId="37" applyProtection="0"/>
    <xf numFmtId="0" fontId="63" fillId="3" borderId="0" applyNumberFormat="0" applyBorder="0" applyAlignment="0" applyProtection="0"/>
    <xf numFmtId="4" fontId="56" fillId="0" borderId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174" fillId="0" borderId="0"/>
    <xf numFmtId="0" fontId="93" fillId="0" borderId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4" fontId="174" fillId="0" borderId="0"/>
    <xf numFmtId="4" fontId="56" fillId="0" borderId="0"/>
    <xf numFmtId="209" fontId="55" fillId="0" borderId="0" applyBorder="0" applyAlignment="0" applyProtection="0"/>
    <xf numFmtId="209" fontId="55" fillId="0" borderId="0" applyBorder="0" applyAlignment="0" applyProtection="0"/>
    <xf numFmtId="0" fontId="62" fillId="35" borderId="123" applyNumberFormat="0" applyAlignment="0" applyProtection="0"/>
    <xf numFmtId="170" fontId="93" fillId="0" borderId="0" applyBorder="0" applyProtection="0"/>
    <xf numFmtId="4" fontId="174" fillId="0" borderId="0"/>
    <xf numFmtId="0" fontId="56" fillId="0" borderId="0"/>
    <xf numFmtId="0" fontId="232" fillId="0" borderId="0"/>
    <xf numFmtId="0" fontId="93" fillId="0" borderId="0"/>
    <xf numFmtId="0" fontId="174" fillId="0" borderId="0"/>
    <xf numFmtId="0" fontId="56" fillId="0" borderId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202" fillId="93" borderId="37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9" fontId="174" fillId="0" borderId="0" applyBorder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65" fillId="8" borderId="125" applyNumberFormat="0" applyAlignment="0" applyProtection="0"/>
    <xf numFmtId="0" fontId="202" fillId="93" borderId="37" applyProtection="0"/>
    <xf numFmtId="0" fontId="202" fillId="93" borderId="37" applyProtection="0"/>
    <xf numFmtId="0" fontId="202" fillId="93" borderId="37" applyProtection="0"/>
    <xf numFmtId="0" fontId="202" fillId="93" borderId="37" applyProtection="0"/>
    <xf numFmtId="208" fontId="174" fillId="0" borderId="0"/>
    <xf numFmtId="208" fontId="95" fillId="0" borderId="78"/>
    <xf numFmtId="0" fontId="65" fillId="8" borderId="125" applyNumberFormat="0" applyAlignment="0" applyProtection="0"/>
    <xf numFmtId="0" fontId="65" fillId="8" borderId="125" applyNumberFormat="0" applyAlignment="0" applyProtection="0"/>
    <xf numFmtId="9" fontId="233" fillId="0" borderId="0" applyFill="0" applyBorder="0" applyAlignment="0" applyProtection="0"/>
    <xf numFmtId="0" fontId="158" fillId="0" borderId="0"/>
    <xf numFmtId="192" fontId="121" fillId="55" borderId="0" applyBorder="0" applyProtection="0"/>
    <xf numFmtId="192" fontId="121" fillId="55" borderId="0" applyBorder="0" applyProtection="0"/>
    <xf numFmtId="43" fontId="3" fillId="0" borderId="0" applyFont="0" applyFill="0" applyBorder="0" applyAlignment="0" applyProtection="0"/>
    <xf numFmtId="192" fontId="121" fillId="55" borderId="0" applyBorder="0" applyProtection="0"/>
    <xf numFmtId="192" fontId="121" fillId="55" borderId="0" applyBorder="0" applyProtection="0"/>
    <xf numFmtId="192" fontId="121" fillId="55" borderId="0" applyBorder="0" applyProtection="0"/>
    <xf numFmtId="192" fontId="121" fillId="55" borderId="0" applyBorder="0" applyProtection="0"/>
    <xf numFmtId="0" fontId="3" fillId="0" borderId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165" fontId="93" fillId="0" borderId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59" fillId="8" borderId="127" applyNumberFormat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0" fontId="98" fillId="0" borderId="79"/>
    <xf numFmtId="209" fontId="55" fillId="0" borderId="0"/>
    <xf numFmtId="209" fontId="55" fillId="0" borderId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5" fillId="0" borderId="0" applyFill="0" applyBorder="0" applyAlignment="0" applyProtection="0"/>
    <xf numFmtId="209" fontId="56" fillId="0" borderId="0"/>
    <xf numFmtId="210" fontId="55" fillId="0" borderId="0" applyFill="0" applyBorder="0" applyAlignment="0" applyProtection="0"/>
    <xf numFmtId="209" fontId="55" fillId="0" borderId="0"/>
    <xf numFmtId="176" fontId="174" fillId="0" borderId="0" applyBorder="0" applyProtection="0"/>
    <xf numFmtId="0" fontId="174" fillId="0" borderId="0"/>
    <xf numFmtId="170" fontId="93" fillId="0" borderId="0" applyBorder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55" fillId="0" borderId="0"/>
    <xf numFmtId="0" fontId="62" fillId="7" borderId="127" applyNumberFormat="0" applyAlignment="0" applyProtection="0"/>
    <xf numFmtId="0" fontId="62" fillId="7" borderId="127" applyNumberFormat="0" applyAlignment="0" applyProtection="0"/>
    <xf numFmtId="0" fontId="62" fillId="8" borderId="127" applyNumberFormat="0" applyAlignment="0" applyProtection="0"/>
    <xf numFmtId="0" fontId="62" fillId="7" borderId="123" applyNumberFormat="0" applyAlignment="0" applyProtection="0"/>
    <xf numFmtId="0" fontId="62" fillId="7" borderId="123" applyNumberFormat="0" applyAlignment="0" applyProtection="0"/>
    <xf numFmtId="0" fontId="62" fillId="7" borderId="123" applyNumberFormat="0" applyAlignment="0" applyProtection="0"/>
    <xf numFmtId="0" fontId="62" fillId="7" borderId="127" applyNumberFormat="0" applyAlignment="0" applyProtection="0"/>
    <xf numFmtId="176" fontId="174" fillId="0" borderId="0" applyBorder="0" applyProtection="0"/>
    <xf numFmtId="204" fontId="55" fillId="0" borderId="0" applyFill="0" applyBorder="0" applyAlignment="0" applyProtection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2" fillId="8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62" fillId="35" borderId="123" applyNumberFormat="0" applyAlignment="0" applyProtection="0"/>
    <xf numFmtId="0" fontId="100" fillId="0" borderId="14"/>
    <xf numFmtId="0" fontId="231" fillId="0" borderId="0" applyNumberFormat="0" applyFill="0" applyBorder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210" fontId="233" fillId="0" borderId="0" applyFill="0" applyBorder="0" applyAlignment="0" applyProtection="0"/>
    <xf numFmtId="209" fontId="55" fillId="0" borderId="0" applyFill="0" applyBorder="0" applyAlignment="0" applyProtection="0"/>
    <xf numFmtId="210" fontId="233" fillId="0" borderId="0" applyFill="0" applyBorder="0" applyAlignment="0" applyProtection="0"/>
    <xf numFmtId="210" fontId="55" fillId="0" borderId="0" applyFill="0" applyBorder="0" applyAlignment="0" applyProtection="0"/>
    <xf numFmtId="209" fontId="55" fillId="0" borderId="0" applyFill="0" applyBorder="0" applyAlignment="0" applyProtection="0"/>
    <xf numFmtId="210" fontId="55" fillId="0" borderId="0" applyFill="0" applyBorder="0" applyAlignment="0" applyProtection="0"/>
    <xf numFmtId="0" fontId="62" fillId="7" borderId="127" applyNumberFormat="0" applyAlignment="0" applyProtection="0"/>
    <xf numFmtId="0" fontId="3" fillId="0" borderId="0"/>
    <xf numFmtId="9" fontId="233" fillId="0" borderId="0" applyFill="0" applyBorder="0" applyAlignment="0" applyProtection="0"/>
    <xf numFmtId="0" fontId="174" fillId="0" borderId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65" fillId="8" borderId="121" applyNumberFormat="0" applyAlignment="0" applyProtection="0"/>
    <xf numFmtId="9" fontId="3" fillId="0" borderId="0" applyFont="0" applyFill="0" applyBorder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100" fillId="0" borderId="14"/>
    <xf numFmtId="0" fontId="231" fillId="0" borderId="0" applyNumberFormat="0" applyFill="0" applyBorder="0" applyAlignment="0" applyProtection="0"/>
    <xf numFmtId="210" fontId="233" fillId="0" borderId="0" applyFill="0" applyBorder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0" fontId="174" fillId="0" borderId="0"/>
    <xf numFmtId="192" fontId="121" fillId="55" borderId="0" applyBorder="0" applyProtection="0"/>
    <xf numFmtId="192" fontId="121" fillId="55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1" fillId="58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6" borderId="0" applyBorder="0" applyProtection="0"/>
    <xf numFmtId="192" fontId="120" fillId="46" borderId="0" applyBorder="0" applyProtection="0"/>
    <xf numFmtId="192" fontId="120" fillId="40" borderId="0" applyBorder="0" applyProtection="0"/>
    <xf numFmtId="192" fontId="120" fillId="40" borderId="0" applyBorder="0" applyProtection="0"/>
    <xf numFmtId="192" fontId="120" fillId="41" borderId="0" applyBorder="0" applyProtection="0"/>
    <xf numFmtId="192" fontId="120" fillId="41" borderId="0" applyBorder="0" applyProtection="0"/>
    <xf numFmtId="192" fontId="120" fillId="42" borderId="0" applyBorder="0" applyProtection="0"/>
    <xf numFmtId="192" fontId="120" fillId="42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4" borderId="0" applyBorder="0" applyProtection="0"/>
    <xf numFmtId="192" fontId="120" fillId="44" borderId="0" applyBorder="0" applyProtection="0"/>
    <xf numFmtId="192" fontId="120" fillId="45" borderId="0" applyBorder="0" applyProtection="0"/>
    <xf numFmtId="192" fontId="120" fillId="45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3" borderId="0" applyBorder="0" applyProtection="0"/>
    <xf numFmtId="192" fontId="120" fillId="43" borderId="0" applyBorder="0" applyProtection="0"/>
    <xf numFmtId="192" fontId="120" fillId="47" borderId="0" applyBorder="0" applyProtection="0"/>
    <xf numFmtId="192" fontId="120" fillId="47" borderId="0" applyBorder="0" applyProtection="0"/>
    <xf numFmtId="192" fontId="120" fillId="50" borderId="0" applyBorder="0" applyProtection="0"/>
    <xf numFmtId="192" fontId="120" fillId="50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1" borderId="0" applyBorder="0" applyProtection="0"/>
    <xf numFmtId="192" fontId="121" fillId="51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4" borderId="0" applyBorder="0" applyProtection="0"/>
    <xf numFmtId="192" fontId="121" fillId="54" borderId="0" applyBorder="0" applyProtection="0"/>
    <xf numFmtId="192" fontId="121" fillId="55" borderId="0" applyBorder="0" applyProtection="0"/>
    <xf numFmtId="192" fontId="121" fillId="55" borderId="0" applyBorder="0" applyProtection="0"/>
    <xf numFmtId="192" fontId="121" fillId="56" borderId="0" applyBorder="0" applyProtection="0"/>
    <xf numFmtId="192" fontId="121" fillId="56" borderId="0" applyBorder="0" applyProtection="0"/>
    <xf numFmtId="192" fontId="121" fillId="57" borderId="0" applyBorder="0" applyProtection="0"/>
    <xf numFmtId="192" fontId="121" fillId="57" borderId="0" applyBorder="0" applyProtection="0"/>
    <xf numFmtId="192" fontId="121" fillId="52" borderId="0" applyBorder="0" applyProtection="0"/>
    <xf numFmtId="192" fontId="121" fillId="52" borderId="0" applyBorder="0" applyProtection="0"/>
    <xf numFmtId="192" fontId="121" fillId="53" borderId="0" applyBorder="0" applyProtection="0"/>
    <xf numFmtId="192" fontId="121" fillId="53" borderId="0" applyBorder="0" applyProtection="0"/>
    <xf numFmtId="192" fontId="121" fillId="58" borderId="0" applyBorder="0" applyProtection="0"/>
    <xf numFmtId="192" fontId="121" fillId="58" borderId="0" applyBorder="0" applyProtection="0"/>
    <xf numFmtId="211" fontId="159" fillId="0" borderId="28" applyProtection="0"/>
    <xf numFmtId="211" fontId="159" fillId="0" borderId="28" applyProtection="0"/>
    <xf numFmtId="192" fontId="123" fillId="41" borderId="0" applyBorder="0" applyProtection="0"/>
    <xf numFmtId="192" fontId="123" fillId="41" borderId="0" applyBorder="0" applyProtection="0"/>
    <xf numFmtId="211" fontId="160" fillId="0" borderId="0" applyBorder="0" applyProtection="0">
      <alignment vertical="top"/>
    </xf>
    <xf numFmtId="211" fontId="160" fillId="0" borderId="0" applyBorder="0" applyProtection="0">
      <alignment vertical="top"/>
    </xf>
    <xf numFmtId="211" fontId="161" fillId="0" borderId="0" applyBorder="0" applyProtection="0">
      <alignment horizontal="right"/>
    </xf>
    <xf numFmtId="211" fontId="161" fillId="0" borderId="0" applyBorder="0" applyProtection="0">
      <alignment horizontal="right"/>
    </xf>
    <xf numFmtId="211" fontId="161" fillId="0" borderId="0" applyBorder="0" applyProtection="0">
      <alignment horizontal="left"/>
    </xf>
    <xf numFmtId="211" fontId="161" fillId="0" borderId="0" applyBorder="0" applyProtection="0">
      <alignment horizontal="left"/>
    </xf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26" fillId="42" borderId="0" applyBorder="0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1" fillId="46" borderId="29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3" fillId="59" borderId="30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34" fillId="0" borderId="31" applyProtection="0"/>
    <xf numFmtId="192" fontId="162" fillId="0" borderId="0" applyBorder="0" applyProtection="0"/>
    <xf numFmtId="192" fontId="163" fillId="0" borderId="0" applyBorder="0" applyProtection="0"/>
    <xf numFmtId="193" fontId="127" fillId="0" borderId="0" applyBorder="0">
      <protection locked="0"/>
    </xf>
    <xf numFmtId="193" fontId="128" fillId="0" borderId="0" applyBorder="0">
      <protection locked="0"/>
    </xf>
    <xf numFmtId="192" fontId="131" fillId="46" borderId="29" applyProtection="0"/>
    <xf numFmtId="192" fontId="131" fillId="46" borderId="29" applyProtection="0"/>
    <xf numFmtId="192" fontId="164" fillId="0" borderId="0" applyBorder="0" applyProtection="0">
      <alignment vertical="center"/>
    </xf>
    <xf numFmtId="192" fontId="133" fillId="59" borderId="30" applyProtection="0"/>
    <xf numFmtId="192" fontId="133" fillId="59" borderId="30" applyProtection="0"/>
    <xf numFmtId="195" fontId="120" fillId="0" borderId="0" applyBorder="0" applyProtection="0"/>
    <xf numFmtId="195" fontId="120" fillId="0" borderId="0" applyBorder="0" applyProtection="0"/>
    <xf numFmtId="195" fontId="120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95" fontId="120" fillId="0" borderId="0" applyBorder="0" applyProtection="0"/>
    <xf numFmtId="195" fontId="120" fillId="0" borderId="0" applyBorder="0" applyProtection="0"/>
    <xf numFmtId="195" fontId="120" fillId="0" borderId="0" applyBorder="0" applyProtection="0"/>
    <xf numFmtId="195" fontId="120" fillId="0" borderId="0" applyBorder="0" applyProtection="0"/>
    <xf numFmtId="195" fontId="120" fillId="0" borderId="0" applyBorder="0" applyProtection="0"/>
    <xf numFmtId="195" fontId="120" fillId="0" borderId="0" applyBorder="0" applyProtection="0"/>
    <xf numFmtId="194" fontId="120" fillId="0" borderId="0" applyBorder="0" applyProtection="0"/>
    <xf numFmtId="183" fontId="120" fillId="0" borderId="0" applyBorder="0" applyProtection="0"/>
    <xf numFmtId="183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68" fontId="120" fillId="0" borderId="0" applyBorder="0" applyProtection="0"/>
    <xf numFmtId="184" fontId="120" fillId="0" borderId="0" applyBorder="0" applyProtection="0"/>
    <xf numFmtId="192" fontId="136" fillId="45" borderId="29" applyProtection="0"/>
    <xf numFmtId="192" fontId="136" fillId="45" borderId="29" applyProtection="0"/>
    <xf numFmtId="192" fontId="136" fillId="45" borderId="29" applyProtection="0"/>
    <xf numFmtId="192" fontId="136" fillId="45" borderId="29" applyProtection="0"/>
    <xf numFmtId="192" fontId="136" fillId="45" borderId="29" applyProtection="0"/>
    <xf numFmtId="192" fontId="136" fillId="45" borderId="29" applyProtection="0"/>
    <xf numFmtId="192" fontId="136" fillId="46" borderId="29" applyProtection="0"/>
    <xf numFmtId="192" fontId="136" fillId="46" borderId="29" applyProtection="0"/>
    <xf numFmtId="213" fontId="165" fillId="0" borderId="0" applyBorder="0" applyProtection="0"/>
    <xf numFmtId="192" fontId="165" fillId="0" borderId="0" applyBorder="0" applyProtection="0"/>
    <xf numFmtId="198" fontId="165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66" fillId="0" borderId="32" applyProtection="0">
      <alignment horizontal="center"/>
    </xf>
    <xf numFmtId="192" fontId="166" fillId="0" borderId="32" applyProtection="0">
      <alignment horizontal="center"/>
    </xf>
    <xf numFmtId="193" fontId="120" fillId="0" borderId="0" applyBorder="0" applyProtection="0"/>
    <xf numFmtId="193" fontId="120" fillId="0" borderId="0" applyBorder="0" applyProtection="0"/>
    <xf numFmtId="192" fontId="167" fillId="0" borderId="0" applyBorder="0" applyProtection="0">
      <alignment horizontal="left"/>
    </xf>
    <xf numFmtId="192" fontId="126" fillId="42" borderId="0" applyBorder="0" applyProtection="0"/>
    <xf numFmtId="192" fontId="126" fillId="42" borderId="0" applyBorder="0" applyProtection="0"/>
    <xf numFmtId="0" fontId="168" fillId="0" borderId="0" applyNumberFormat="0" applyBorder="0" applyProtection="0">
      <alignment horizontal="center"/>
    </xf>
    <xf numFmtId="192" fontId="168" fillId="0" borderId="0" applyBorder="0" applyProtection="0">
      <alignment horizontal="center"/>
    </xf>
    <xf numFmtId="192" fontId="141" fillId="0" borderId="33" applyProtection="0"/>
    <xf numFmtId="192" fontId="141" fillId="0" borderId="33" applyProtection="0"/>
    <xf numFmtId="192" fontId="142" fillId="0" borderId="34" applyProtection="0"/>
    <xf numFmtId="192" fontId="142" fillId="0" borderId="34" applyProtection="0"/>
    <xf numFmtId="192" fontId="143" fillId="0" borderId="35" applyProtection="0"/>
    <xf numFmtId="192" fontId="143" fillId="0" borderId="35" applyProtection="0"/>
    <xf numFmtId="192" fontId="143" fillId="0" borderId="0" applyBorder="0" applyProtection="0"/>
    <xf numFmtId="192" fontId="143" fillId="0" borderId="0" applyBorder="0" applyProtection="0"/>
    <xf numFmtId="192" fontId="168" fillId="0" borderId="0" applyBorder="0" applyProtection="0">
      <alignment horizontal="center" textRotation="90"/>
    </xf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23" fillId="41" borderId="0" applyBorder="0" applyProtection="0"/>
    <xf numFmtId="192" fontId="159" fillId="0" borderId="0" applyBorder="0" applyProtection="0"/>
    <xf numFmtId="192" fontId="136" fillId="45" borderId="29" applyProtection="0"/>
    <xf numFmtId="192" fontId="136" fillId="45" borderId="29" applyProtection="0"/>
    <xf numFmtId="171" fontId="120" fillId="0" borderId="0" applyBorder="0" applyProtection="0"/>
    <xf numFmtId="192" fontId="134" fillId="0" borderId="31" applyProtection="0"/>
    <xf numFmtId="192" fontId="134" fillId="0" borderId="31" applyProtection="0"/>
    <xf numFmtId="214" fontId="165" fillId="0" borderId="0" applyBorder="0" applyProtection="0"/>
    <xf numFmtId="186" fontId="165" fillId="0" borderId="0" applyBorder="0" applyProtection="0"/>
    <xf numFmtId="183" fontId="120" fillId="0" borderId="0" applyBorder="0" applyProtection="0"/>
    <xf numFmtId="183" fontId="120" fillId="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44" fillId="6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58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20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0" borderId="0" applyBorder="0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65" fillId="61" borderId="36" applyProtection="0"/>
    <xf numFmtId="192" fontId="145" fillId="46" borderId="37" applyProtection="0"/>
    <xf numFmtId="192" fontId="145" fillId="46" borderId="37" applyProtection="0"/>
    <xf numFmtId="173" fontId="127" fillId="0" borderId="0" applyBorder="0">
      <protection locked="0"/>
    </xf>
    <xf numFmtId="187" fontId="127" fillId="0" borderId="0" applyBorder="0">
      <protection locked="0"/>
    </xf>
    <xf numFmtId="199" fontId="165" fillId="0" borderId="0" applyBorder="0" applyProtection="0"/>
    <xf numFmtId="199" fontId="120" fillId="0" borderId="0" applyBorder="0" applyProtection="0"/>
    <xf numFmtId="199" fontId="165" fillId="0" borderId="0" applyBorder="0" applyProtection="0"/>
    <xf numFmtId="199" fontId="120" fillId="0" borderId="0" applyBorder="0" applyProtection="0"/>
    <xf numFmtId="199" fontId="120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9" fontId="165" fillId="0" borderId="0" applyBorder="0" applyProtection="0"/>
    <xf numFmtId="192" fontId="169" fillId="0" borderId="0" applyBorder="0" applyProtection="0"/>
    <xf numFmtId="188" fontId="169" fillId="0" borderId="0" applyBorder="0" applyProtection="0"/>
    <xf numFmtId="192" fontId="161" fillId="0" borderId="0" applyBorder="0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92" fontId="145" fillId="46" borderId="37" applyProtection="0"/>
    <xf numFmtId="189" fontId="120" fillId="0" borderId="0" applyBorder="0" applyProtection="0"/>
    <xf numFmtId="189" fontId="120" fillId="0" borderId="0" applyBorder="0" applyProtection="0"/>
    <xf numFmtId="189" fontId="170" fillId="0" borderId="38" applyProtection="0"/>
    <xf numFmtId="189" fontId="234" fillId="0" borderId="38" applyProtection="0"/>
    <xf numFmtId="175" fontId="165" fillId="0" borderId="0" applyBorder="0">
      <protection locked="0"/>
    </xf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2" fontId="120" fillId="0" borderId="0" applyBorder="0" applyProtection="0"/>
    <xf numFmtId="182" fontId="120" fillId="0" borderId="0" applyBorder="0" applyProtection="0"/>
    <xf numFmtId="215" fontId="165" fillId="0" borderId="0" applyBorder="0" applyProtection="0"/>
    <xf numFmtId="190" fontId="165" fillId="0" borderId="0" applyBorder="0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41" fillId="0" borderId="33" applyProtection="0"/>
    <xf numFmtId="192" fontId="152" fillId="0" borderId="0" applyBorder="0" applyProtection="0"/>
    <xf numFmtId="192" fontId="235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2" fillId="0" borderId="34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35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236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236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150" fillId="0" borderId="0" applyBorder="0" applyProtection="0"/>
    <xf numFmtId="192" fontId="236" fillId="0" borderId="0" applyBorder="0" applyProtection="0"/>
    <xf numFmtId="212" fontId="165" fillId="0" borderId="0" applyBorder="0" applyProtection="0"/>
    <xf numFmtId="19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82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77" fontId="120" fillId="0" borderId="0" applyBorder="0" applyProtection="0"/>
    <xf numFmtId="178" fontId="120" fillId="0" borderId="0" applyBorder="0" applyProtection="0"/>
    <xf numFmtId="192" fontId="150" fillId="0" borderId="0" applyBorder="0" applyProtection="0"/>
    <xf numFmtId="192" fontId="236" fillId="0" borderId="0" applyBorder="0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2" fontId="171" fillId="0" borderId="39" applyProtection="0"/>
    <xf numFmtId="193" fontId="153" fillId="0" borderId="0" applyBorder="0">
      <protection locked="0"/>
    </xf>
    <xf numFmtId="0" fontId="3" fillId="0" borderId="0"/>
    <xf numFmtId="193" fontId="153" fillId="0" borderId="0" applyBorder="0">
      <protection locked="0"/>
    </xf>
    <xf numFmtId="192" fontId="154" fillId="0" borderId="40" applyProtection="0"/>
    <xf numFmtId="192" fontId="154" fillId="0" borderId="40" applyProtection="0"/>
    <xf numFmtId="192" fontId="154" fillId="0" borderId="40" applyProtection="0"/>
    <xf numFmtId="192" fontId="154" fillId="0" borderId="40" applyProtection="0"/>
    <xf numFmtId="192" fontId="154" fillId="0" borderId="40" applyProtection="0"/>
    <xf numFmtId="192" fontId="154" fillId="0" borderId="40" applyProtection="0"/>
    <xf numFmtId="192" fontId="154" fillId="0" borderId="40" applyProtection="0"/>
    <xf numFmtId="192" fontId="154" fillId="0" borderId="40" applyProtection="0"/>
    <xf numFmtId="0" fontId="59" fillId="8" borderId="128" applyNumberFormat="0" applyAlignment="0" applyProtection="0"/>
    <xf numFmtId="187" fontId="127" fillId="0" borderId="0" applyBorder="0">
      <protection locked="0"/>
    </xf>
    <xf numFmtId="191" fontId="127" fillId="0" borderId="0" applyBorder="0">
      <protection locked="0"/>
    </xf>
    <xf numFmtId="0" fontId="237" fillId="0" borderId="0"/>
    <xf numFmtId="192" fontId="165" fillId="0" borderId="0" applyBorder="0" applyProtection="0"/>
    <xf numFmtId="215" fontId="120" fillId="0" borderId="0" applyBorder="0" applyProtection="0"/>
    <xf numFmtId="212" fontId="165" fillId="0" borderId="0" applyBorder="0" applyProtection="0"/>
    <xf numFmtId="182" fontId="165" fillId="0" borderId="0" applyBorder="0" applyProtection="0"/>
    <xf numFmtId="190" fontId="120" fillId="0" borderId="0" applyBorder="0" applyProtection="0"/>
    <xf numFmtId="215" fontId="165" fillId="0" borderId="0" applyBorder="0" applyProtection="0"/>
    <xf numFmtId="190" fontId="165" fillId="0" borderId="0" applyBorder="0" applyProtection="0"/>
    <xf numFmtId="212" fontId="165" fillId="0" borderId="0" applyBorder="0" applyProtection="0"/>
    <xf numFmtId="182" fontId="165" fillId="0" borderId="0" applyBorder="0" applyProtection="0"/>
    <xf numFmtId="215" fontId="165" fillId="0" borderId="0" applyBorder="0" applyProtection="0"/>
    <xf numFmtId="190" fontId="165" fillId="0" borderId="0" applyBorder="0" applyProtection="0"/>
    <xf numFmtId="194" fontId="120" fillId="0" borderId="0" applyBorder="0" applyProtection="0"/>
    <xf numFmtId="192" fontId="149" fillId="0" borderId="0" applyBorder="0" applyProtection="0"/>
    <xf numFmtId="192" fontId="149" fillId="0" borderId="0" applyBorder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9" fontId="3" fillId="0" borderId="0" applyFont="0" applyFill="0" applyBorder="0" applyAlignment="0" applyProtection="0"/>
    <xf numFmtId="0" fontId="65" fillId="8" borderId="130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3" fillId="0" borderId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0" fontId="59" fillId="8" borderId="119" applyNumberFormat="0" applyAlignment="0" applyProtection="0"/>
    <xf numFmtId="4" fontId="56" fillId="0" borderId="0"/>
    <xf numFmtId="0" fontId="209" fillId="0" borderId="0"/>
    <xf numFmtId="207" fontId="55" fillId="0" borderId="0" applyFill="0" applyBorder="0" applyAlignment="0" applyProtection="0"/>
    <xf numFmtId="0" fontId="62" fillId="7" borderId="128" applyNumberFormat="0" applyAlignment="0" applyProtection="0"/>
    <xf numFmtId="0" fontId="62" fillId="8" borderId="128" applyNumberFormat="0" applyAlignment="0" applyProtection="0"/>
    <xf numFmtId="0" fontId="62" fillId="7" borderId="128" applyNumberFormat="0" applyAlignment="0" applyProtection="0"/>
    <xf numFmtId="0" fontId="62" fillId="7" borderId="128" applyNumberFormat="0" applyAlignment="0" applyProtection="0"/>
    <xf numFmtId="0" fontId="62" fillId="7" borderId="128" applyNumberFormat="0" applyAlignment="0" applyProtection="0"/>
    <xf numFmtId="0" fontId="72" fillId="0" borderId="136" applyNumberFormat="0" applyFill="0" applyAlignment="0" applyProtection="0"/>
    <xf numFmtId="0" fontId="62" fillId="7" borderId="119" applyNumberFormat="0" applyAlignment="0" applyProtection="0"/>
    <xf numFmtId="0" fontId="62" fillId="7" borderId="119" applyNumberFormat="0" applyAlignment="0" applyProtection="0"/>
    <xf numFmtId="0" fontId="72" fillId="0" borderId="136" applyNumberFormat="0" applyFill="0" applyAlignment="0" applyProtection="0"/>
    <xf numFmtId="0" fontId="62" fillId="7" borderId="119" applyNumberFormat="0" applyAlignment="0" applyProtection="0"/>
    <xf numFmtId="0" fontId="62" fillId="8" borderId="119" applyNumberFormat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0" fontId="100" fillId="0" borderId="14"/>
    <xf numFmtId="0" fontId="62" fillId="7" borderId="119" applyNumberFormat="0" applyAlignment="0" applyProtection="0"/>
    <xf numFmtId="203" fontId="55" fillId="0" borderId="0"/>
    <xf numFmtId="0" fontId="59" fillId="8" borderId="128" applyNumberFormat="0" applyAlignment="0" applyProtection="0"/>
    <xf numFmtId="0" fontId="59" fillId="8" borderId="128" applyNumberFormat="0" applyAlignment="0" applyProtection="0"/>
    <xf numFmtId="0" fontId="3" fillId="0" borderId="0"/>
    <xf numFmtId="0" fontId="59" fillId="8" borderId="128" applyNumberFormat="0" applyAlignment="0" applyProtection="0"/>
    <xf numFmtId="0" fontId="59" fillId="8" borderId="128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65" fillId="8" borderId="121" applyNumberFormat="0" applyAlignment="0" applyProtection="0"/>
    <xf numFmtId="9" fontId="3" fillId="0" borderId="0" applyFont="0" applyFill="0" applyBorder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9" fontId="118" fillId="0" borderId="0" applyFill="0" applyBorder="0" applyAlignment="0" applyProtection="0"/>
    <xf numFmtId="0" fontId="65" fillId="8" borderId="135" applyNumberFormat="0" applyAlignment="0" applyProtection="0"/>
    <xf numFmtId="0" fontId="59" fillId="8" borderId="128" applyNumberFormat="0" applyAlignment="0" applyProtection="0"/>
    <xf numFmtId="0" fontId="59" fillId="8" borderId="128" applyNumberFormat="0" applyAlignment="0" applyProtection="0"/>
    <xf numFmtId="0" fontId="59" fillId="8" borderId="128" applyNumberFormat="0" applyAlignment="0" applyProtection="0"/>
    <xf numFmtId="0" fontId="55" fillId="23" borderId="134" applyNumberFormat="0" applyAlignment="0" applyProtection="0"/>
    <xf numFmtId="0" fontId="59" fillId="8" borderId="128" applyNumberFormat="0" applyAlignment="0" applyProtection="0"/>
    <xf numFmtId="0" fontId="59" fillId="8" borderId="128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62" fillId="67" borderId="133" applyNumberFormat="0" applyAlignment="0" applyProtection="0"/>
    <xf numFmtId="0" fontId="62" fillId="7" borderId="128" applyNumberFormat="0" applyAlignment="0" applyProtection="0"/>
    <xf numFmtId="0" fontId="62" fillId="7" borderId="128" applyNumberFormat="0" applyAlignment="0" applyProtection="0"/>
    <xf numFmtId="0" fontId="62" fillId="7" borderId="128" applyNumberFormat="0" applyAlignment="0" applyProtection="0"/>
    <xf numFmtId="0" fontId="62" fillId="8" borderId="128" applyNumberFormat="0" applyAlignment="0" applyProtection="0"/>
    <xf numFmtId="0" fontId="62" fillId="8" borderId="133" applyNumberFormat="0" applyAlignment="0" applyProtection="0"/>
    <xf numFmtId="0" fontId="62" fillId="67" borderId="133" applyNumberFormat="0" applyAlignment="0" applyProtection="0"/>
    <xf numFmtId="0" fontId="62" fillId="67" borderId="133" applyNumberFormat="0" applyAlignment="0" applyProtection="0"/>
    <xf numFmtId="0" fontId="62" fillId="67" borderId="133" applyNumberFormat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216" fontId="93" fillId="0" borderId="0" applyBorder="0" applyProtection="0"/>
    <xf numFmtId="0" fontId="93" fillId="0" borderId="0"/>
    <xf numFmtId="0" fontId="3" fillId="0" borderId="0"/>
    <xf numFmtId="0" fontId="62" fillId="7" borderId="128" applyNumberFormat="0" applyAlignment="0" applyProtection="0"/>
    <xf numFmtId="0" fontId="3" fillId="0" borderId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3" fillId="0" borderId="0"/>
    <xf numFmtId="0" fontId="59" fillId="8" borderId="133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55" fillId="23" borderId="129" applyNumberFormat="0" applyAlignment="0" applyProtection="0"/>
    <xf numFmtId="0" fontId="65" fillId="8" borderId="130" applyNumberFormat="0" applyAlignment="0" applyProtection="0"/>
    <xf numFmtId="9" fontId="3" fillId="0" borderId="0" applyFont="0" applyFill="0" applyBorder="0" applyAlignment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0" fontId="65" fillId="8" borderId="130" applyNumberFormat="0" applyAlignment="0" applyProtection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0" fontId="72" fillId="0" borderId="131" applyNumberFormat="0" applyFill="0" applyAlignment="0" applyProtection="0"/>
    <xf numFmtId="43" fontId="3" fillId="0" borderId="0" applyFont="0" applyFill="0" applyBorder="0" applyAlignment="0" applyProtection="0"/>
    <xf numFmtId="0" fontId="59" fillId="8" borderId="133" applyNumberFormat="0" applyAlignment="0" applyProtection="0"/>
    <xf numFmtId="0" fontId="247" fillId="8" borderId="0" applyNumberFormat="0" applyBorder="0" applyAlignment="0" applyProtection="0"/>
    <xf numFmtId="0" fontId="248" fillId="98" borderId="0" applyNumberFormat="0" applyBorder="0" applyAlignment="0" applyProtection="0"/>
    <xf numFmtId="0" fontId="248" fillId="97" borderId="0" applyNumberFormat="0" applyBorder="0" applyAlignment="0" applyProtection="0"/>
    <xf numFmtId="0" fontId="247" fillId="0" borderId="0" applyNumberFormat="0" applyFill="0" applyBorder="0" applyAlignment="0" applyProtection="0"/>
    <xf numFmtId="0" fontId="246" fillId="96" borderId="0" applyNumberFormat="0" applyBorder="0" applyAlignment="0" applyProtection="0"/>
    <xf numFmtId="0" fontId="245" fillId="0" borderId="0" applyNumberFormat="0" applyFill="0" applyBorder="0" applyAlignment="0" applyProtection="0"/>
    <xf numFmtId="0" fontId="245" fillId="7" borderId="0" applyNumberFormat="0" applyBorder="0" applyAlignment="0" applyProtection="0"/>
    <xf numFmtId="0" fontId="244" fillId="94" borderId="0" applyNumberFormat="0" applyBorder="0" applyAlignment="0" applyProtection="0"/>
    <xf numFmtId="0" fontId="243" fillId="95" borderId="0" applyNumberFormat="0" applyBorder="0" applyAlignment="0" applyProtection="0"/>
    <xf numFmtId="0" fontId="55" fillId="0" borderId="0" applyNumberFormat="0" applyFont="0" applyFill="0" applyBorder="0" applyAlignment="0" applyProtection="0"/>
    <xf numFmtId="0" fontId="242" fillId="0" borderId="0" applyNumberFormat="0" applyFill="0" applyBorder="0" applyAlignment="0" applyProtection="0"/>
    <xf numFmtId="0" fontId="241" fillId="0" borderId="0" applyNumberFormat="0" applyFill="0" applyBorder="0" applyAlignment="0" applyProtection="0"/>
    <xf numFmtId="0" fontId="240" fillId="94" borderId="133" applyNumberFormat="0" applyAlignment="0" applyProtection="0"/>
    <xf numFmtId="0" fontId="55" fillId="0" borderId="0" applyNumberFormat="0" applyFont="0" applyFill="0" applyBorder="0" applyAlignment="0" applyProtection="0"/>
    <xf numFmtId="0" fontId="239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249" fillId="0" borderId="0"/>
    <xf numFmtId="0" fontId="62" fillId="7" borderId="133" applyNumberFormat="0" applyAlignment="0" applyProtection="0"/>
    <xf numFmtId="0" fontId="62" fillId="7" borderId="133" applyNumberFormat="0" applyAlignment="0" applyProtection="0"/>
    <xf numFmtId="0" fontId="62" fillId="7" borderId="133" applyNumberFormat="0" applyAlignment="0" applyProtection="0"/>
    <xf numFmtId="0" fontId="62" fillId="8" borderId="133" applyNumberFormat="0" applyAlignment="0" applyProtection="0"/>
    <xf numFmtId="0" fontId="62" fillId="7" borderId="133" applyNumberFormat="0" applyAlignment="0" applyProtection="0"/>
    <xf numFmtId="0" fontId="3" fillId="0" borderId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65" fillId="8" borderId="135" applyNumberFormat="0" applyAlignment="0" applyProtection="0"/>
    <xf numFmtId="9" fontId="56" fillId="0" borderId="0" applyFont="0" applyFill="0" applyBorder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43" fontId="56" fillId="0" borderId="0" applyFont="0" applyFill="0" applyBorder="0" applyAlignment="0" applyProtection="0"/>
    <xf numFmtId="0" fontId="249" fillId="0" borderId="0"/>
    <xf numFmtId="0" fontId="3" fillId="0" borderId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9" fontId="3" fillId="0" borderId="0" applyFont="0" applyFill="0" applyBorder="0" applyAlignment="0" applyProtection="0"/>
    <xf numFmtId="0" fontId="65" fillId="8" borderId="117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3" fillId="0" borderId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15" applyNumberFormat="0" applyAlignment="0" applyProtection="0"/>
    <xf numFmtId="0" fontId="62" fillId="7" borderId="133" applyNumberFormat="0" applyAlignment="0" applyProtection="0"/>
    <xf numFmtId="0" fontId="62" fillId="7" borderId="133" applyNumberFormat="0" applyAlignment="0" applyProtection="0"/>
    <xf numFmtId="0" fontId="62" fillId="7" borderId="115" applyNumberFormat="0" applyAlignment="0" applyProtection="0"/>
    <xf numFmtId="0" fontId="62" fillId="7" borderId="133" applyNumberFormat="0" applyAlignment="0" applyProtection="0"/>
    <xf numFmtId="0" fontId="62" fillId="8" borderId="133" applyNumberFormat="0" applyAlignment="0" applyProtection="0"/>
    <xf numFmtId="0" fontId="62" fillId="7" borderId="115" applyNumberFormat="0" applyAlignment="0" applyProtection="0"/>
    <xf numFmtId="0" fontId="62" fillId="7" borderId="133" applyNumberFormat="0" applyAlignment="0" applyProtection="0"/>
    <xf numFmtId="0" fontId="62" fillId="7" borderId="115" applyNumberFormat="0" applyAlignment="0" applyProtection="0"/>
    <xf numFmtId="0" fontId="3" fillId="0" borderId="0"/>
    <xf numFmtId="0" fontId="3" fillId="0" borderId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65" fillId="8" borderId="117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0" fontId="55" fillId="23" borderId="116" applyNumberFormat="0" applyAlignment="0" applyProtection="0"/>
    <xf numFmtId="9" fontId="56" fillId="0" borderId="0" applyFont="0" applyFill="0" applyBorder="0" applyAlignment="0" applyProtection="0"/>
    <xf numFmtId="0" fontId="55" fillId="23" borderId="116" applyNumberFormat="0" applyAlignment="0" applyProtection="0"/>
    <xf numFmtId="0" fontId="65" fillId="8" borderId="117" applyNumberFormat="0" applyAlignment="0" applyProtection="0"/>
    <xf numFmtId="9" fontId="3" fillId="0" borderId="0" applyFont="0" applyFill="0" applyBorder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65" fillId="8" borderId="117" applyNumberFormat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43" fontId="56" fillId="0" borderId="0" applyFont="0" applyFill="0" applyBorder="0" applyAlignment="0" applyProtection="0"/>
    <xf numFmtId="0" fontId="3" fillId="0" borderId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5" fillId="0" borderId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0" fontId="72" fillId="0" borderId="118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59" fillId="8" borderId="146" applyNumberFormat="0" applyAlignment="0" applyProtection="0"/>
    <xf numFmtId="0" fontId="65" fillId="8" borderId="148" applyNumberFormat="0" applyAlignment="0" applyProtection="0"/>
    <xf numFmtId="0" fontId="65" fillId="8" borderId="148" applyNumberFormat="0" applyAlignment="0" applyProtection="0"/>
    <xf numFmtId="0" fontId="65" fillId="8" borderId="148" applyNumberFormat="0" applyAlignment="0" applyProtection="0"/>
    <xf numFmtId="0" fontId="65" fillId="8" borderId="148" applyNumberFormat="0" applyAlignment="0" applyProtection="0"/>
    <xf numFmtId="9" fontId="2" fillId="0" borderId="0" applyFont="0" applyFill="0" applyBorder="0" applyAlignment="0" applyProtection="0"/>
    <xf numFmtId="0" fontId="65" fillId="8" borderId="148" applyNumberFormat="0" applyAlignment="0" applyProtection="0"/>
    <xf numFmtId="0" fontId="55" fillId="23" borderId="147" applyNumberFormat="0" applyAlignment="0" applyProtection="0"/>
    <xf numFmtId="0" fontId="55" fillId="23" borderId="147" applyNumberFormat="0" applyAlignment="0" applyProtection="0"/>
    <xf numFmtId="0" fontId="55" fillId="23" borderId="147" applyNumberFormat="0" applyAlignment="0" applyProtection="0"/>
    <xf numFmtId="0" fontId="55" fillId="23" borderId="147" applyNumberFormat="0" applyAlignment="0" applyProtection="0"/>
    <xf numFmtId="0" fontId="55" fillId="23" borderId="147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2" fillId="0" borderId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59" fillId="8" borderId="133" applyNumberFormat="0" applyAlignment="0" applyProtection="0"/>
    <xf numFmtId="0" fontId="62" fillId="7" borderId="146" applyNumberFormat="0" applyAlignment="0" applyProtection="0"/>
    <xf numFmtId="0" fontId="62" fillId="8" borderId="146" applyNumberFormat="0" applyAlignment="0" applyProtection="0"/>
    <xf numFmtId="0" fontId="62" fillId="7" borderId="146" applyNumberFormat="0" applyAlignment="0" applyProtection="0"/>
    <xf numFmtId="0" fontId="62" fillId="7" borderId="146" applyNumberFormat="0" applyAlignment="0" applyProtection="0"/>
    <xf numFmtId="0" fontId="62" fillId="7" borderId="146" applyNumberFormat="0" applyAlignment="0" applyProtection="0"/>
    <xf numFmtId="0" fontId="62" fillId="7" borderId="151" applyNumberFormat="0" applyAlignment="0" applyProtection="0"/>
    <xf numFmtId="0" fontId="62" fillId="7" borderId="151" applyNumberFormat="0" applyAlignment="0" applyProtection="0"/>
    <xf numFmtId="0" fontId="62" fillId="7" borderId="133" applyNumberFormat="0" applyAlignment="0" applyProtection="0"/>
    <xf numFmtId="0" fontId="62" fillId="7" borderId="133" applyNumberFormat="0" applyAlignment="0" applyProtection="0"/>
    <xf numFmtId="0" fontId="62" fillId="7" borderId="133" applyNumberFormat="0" applyAlignment="0" applyProtection="0"/>
    <xf numFmtId="0" fontId="62" fillId="8" borderId="133" applyNumberFormat="0" applyAlignment="0" applyProtection="0"/>
    <xf numFmtId="0" fontId="62" fillId="7" borderId="151" applyNumberFormat="0" applyAlignment="0" applyProtection="0"/>
    <xf numFmtId="0" fontId="62" fillId="8" borderId="151" applyNumberFormat="0" applyAlignment="0" applyProtection="0"/>
    <xf numFmtId="0" fontId="62" fillId="7" borderId="133" applyNumberFormat="0" applyAlignment="0" applyProtection="0"/>
    <xf numFmtId="0" fontId="62" fillId="7" borderId="151" applyNumberFormat="0" applyAlignment="0" applyProtection="0"/>
    <xf numFmtId="0" fontId="59" fillId="8" borderId="146" applyNumberFormat="0" applyAlignment="0" applyProtection="0"/>
    <xf numFmtId="0" fontId="59" fillId="8" borderId="146" applyNumberFormat="0" applyAlignment="0" applyProtection="0"/>
    <xf numFmtId="0" fontId="2" fillId="0" borderId="0"/>
    <xf numFmtId="0" fontId="59" fillId="8" borderId="146" applyNumberFormat="0" applyAlignment="0" applyProtection="0"/>
    <xf numFmtId="0" fontId="59" fillId="8" borderId="146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55" fillId="23" borderId="134" applyNumberFormat="0" applyAlignment="0" applyProtection="0"/>
    <xf numFmtId="0" fontId="65" fillId="8" borderId="135" applyNumberFormat="0" applyAlignment="0" applyProtection="0"/>
    <xf numFmtId="9" fontId="2" fillId="0" borderId="0" applyFont="0" applyFill="0" applyBorder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65" fillId="8" borderId="153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0" fontId="65" fillId="8" borderId="135" applyNumberFormat="0" applyAlignment="0" applyProtection="0"/>
    <xf numFmtId="9" fontId="2" fillId="0" borderId="0" applyFont="0" applyFill="0" applyBorder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0" fontId="72" fillId="0" borderId="136" applyNumberFormat="0" applyFill="0" applyAlignment="0" applyProtection="0"/>
    <xf numFmtId="43" fontId="2" fillId="0" borderId="0" applyFont="0" applyFill="0" applyBorder="0" applyAlignment="0" applyProtection="0"/>
    <xf numFmtId="0" fontId="59" fillId="8" borderId="151" applyNumberFormat="0" applyAlignment="0" applyProtection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51" fillId="0" borderId="0"/>
    <xf numFmtId="0" fontId="55" fillId="0" borderId="0"/>
    <xf numFmtId="0" fontId="72" fillId="0" borderId="149" applyNumberFormat="0" applyFill="0" applyAlignment="0" applyProtection="0"/>
    <xf numFmtId="0" fontId="72" fillId="0" borderId="149" applyNumberFormat="0" applyFill="0" applyAlignment="0" applyProtection="0"/>
    <xf numFmtId="0" fontId="72" fillId="0" borderId="149" applyNumberFormat="0" applyFill="0" applyAlignment="0" applyProtection="0"/>
    <xf numFmtId="0" fontId="72" fillId="0" borderId="14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59" fillId="8" borderId="151" applyNumberFormat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5" fillId="8" borderId="158" applyNumberFormat="0" applyAlignment="0" applyProtection="0"/>
    <xf numFmtId="0" fontId="65" fillId="8" borderId="158" applyNumberFormat="0" applyAlignment="0" applyProtection="0"/>
    <xf numFmtId="0" fontId="65" fillId="8" borderId="158" applyNumberFormat="0" applyAlignment="0" applyProtection="0"/>
    <xf numFmtId="0" fontId="65" fillId="8" borderId="158" applyNumberFormat="0" applyAlignment="0" applyProtection="0"/>
    <xf numFmtId="9" fontId="1" fillId="0" borderId="0" applyFont="0" applyFill="0" applyBorder="0" applyAlignment="0" applyProtection="0"/>
    <xf numFmtId="0" fontId="65" fillId="8" borderId="158" applyNumberFormat="0" applyAlignment="0" applyProtection="0"/>
    <xf numFmtId="0" fontId="55" fillId="23" borderId="157" applyNumberFormat="0" applyAlignment="0" applyProtection="0"/>
    <xf numFmtId="0" fontId="55" fillId="23" borderId="157" applyNumberFormat="0" applyAlignment="0" applyProtection="0"/>
    <xf numFmtId="0" fontId="55" fillId="23" borderId="157" applyNumberFormat="0" applyAlignment="0" applyProtection="0"/>
    <xf numFmtId="0" fontId="55" fillId="23" borderId="157" applyNumberFormat="0" applyAlignment="0" applyProtection="0"/>
    <xf numFmtId="0" fontId="55" fillId="23" borderId="157" applyNumberFormat="0" applyAlignment="0" applyProtection="0"/>
    <xf numFmtId="0" fontId="1" fillId="0" borderId="0"/>
    <xf numFmtId="0" fontId="59" fillId="8" borderId="161" applyNumberFormat="0" applyAlignment="0" applyProtection="0"/>
    <xf numFmtId="0" fontId="59" fillId="8" borderId="161" applyNumberFormat="0" applyAlignment="0" applyProtection="0"/>
    <xf numFmtId="0" fontId="59" fillId="8" borderId="161" applyNumberFormat="0" applyAlignment="0" applyProtection="0"/>
    <xf numFmtId="0" fontId="59" fillId="8" borderId="161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59" fillId="8" borderId="151" applyNumberFormat="0" applyAlignment="0" applyProtection="0"/>
    <xf numFmtId="0" fontId="62" fillId="7" borderId="156" applyNumberFormat="0" applyAlignment="0" applyProtection="0"/>
    <xf numFmtId="0" fontId="62" fillId="8" borderId="156" applyNumberFormat="0" applyAlignment="0" applyProtection="0"/>
    <xf numFmtId="0" fontId="62" fillId="7" borderId="156" applyNumberFormat="0" applyAlignment="0" applyProtection="0"/>
    <xf numFmtId="0" fontId="62" fillId="7" borderId="156" applyNumberFormat="0" applyAlignment="0" applyProtection="0"/>
    <xf numFmtId="0" fontId="62" fillId="7" borderId="156" applyNumberFormat="0" applyAlignment="0" applyProtection="0"/>
    <xf numFmtId="0" fontId="62" fillId="7" borderId="161" applyNumberFormat="0" applyAlignment="0" applyProtection="0"/>
    <xf numFmtId="0" fontId="62" fillId="7" borderId="161" applyNumberFormat="0" applyAlignment="0" applyProtection="0"/>
    <xf numFmtId="0" fontId="62" fillId="7" borderId="151" applyNumberFormat="0" applyAlignment="0" applyProtection="0"/>
    <xf numFmtId="0" fontId="62" fillId="7" borderId="151" applyNumberFormat="0" applyAlignment="0" applyProtection="0"/>
    <xf numFmtId="0" fontId="62" fillId="7" borderId="151" applyNumberFormat="0" applyAlignment="0" applyProtection="0"/>
    <xf numFmtId="0" fontId="62" fillId="8" borderId="151" applyNumberFormat="0" applyAlignment="0" applyProtection="0"/>
    <xf numFmtId="0" fontId="62" fillId="7" borderId="161" applyNumberFormat="0" applyAlignment="0" applyProtection="0"/>
    <xf numFmtId="0" fontId="62" fillId="8" borderId="161" applyNumberFormat="0" applyAlignment="0" applyProtection="0"/>
    <xf numFmtId="0" fontId="62" fillId="7" borderId="151" applyNumberFormat="0" applyAlignment="0" applyProtection="0"/>
    <xf numFmtId="0" fontId="62" fillId="7" borderId="161" applyNumberFormat="0" applyAlignment="0" applyProtection="0"/>
    <xf numFmtId="0" fontId="59" fillId="8" borderId="156" applyNumberFormat="0" applyAlignment="0" applyProtection="0"/>
    <xf numFmtId="0" fontId="59" fillId="8" borderId="156" applyNumberFormat="0" applyAlignment="0" applyProtection="0"/>
    <xf numFmtId="0" fontId="59" fillId="8" borderId="156" applyNumberFormat="0" applyAlignment="0" applyProtection="0"/>
    <xf numFmtId="0" fontId="59" fillId="8" borderId="156" applyNumberFormat="0" applyAlignment="0" applyProtection="0"/>
    <xf numFmtId="0" fontId="59" fillId="8" borderId="156" applyNumberFormat="0" applyAlignment="0" applyProtection="0"/>
    <xf numFmtId="0" fontId="1" fillId="0" borderId="0"/>
    <xf numFmtId="0" fontId="1" fillId="0" borderId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55" fillId="23" borderId="152" applyNumberFormat="0" applyAlignment="0" applyProtection="0"/>
    <xf numFmtId="0" fontId="65" fillId="8" borderId="153" applyNumberFormat="0" applyAlignment="0" applyProtection="0"/>
    <xf numFmtId="9" fontId="1" fillId="0" borderId="0" applyFont="0" applyFill="0" applyBorder="0" applyAlignment="0" applyProtection="0"/>
    <xf numFmtId="0" fontId="55" fillId="23" borderId="162" applyNumberFormat="0" applyAlignment="0" applyProtection="0"/>
    <xf numFmtId="0" fontId="55" fillId="23" borderId="162" applyNumberFormat="0" applyAlignment="0" applyProtection="0"/>
    <xf numFmtId="0" fontId="55" fillId="23" borderId="162" applyNumberFormat="0" applyAlignment="0" applyProtection="0"/>
    <xf numFmtId="0" fontId="55" fillId="23" borderId="162" applyNumberFormat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65" fillId="8" borderId="153" applyNumberFormat="0" applyAlignment="0" applyProtection="0"/>
    <xf numFmtId="0" fontId="55" fillId="23" borderId="162" applyNumberFormat="0" applyAlignment="0" applyProtection="0"/>
    <xf numFmtId="0" fontId="65" fillId="8" borderId="163" applyNumberFormat="0" applyAlignment="0" applyProtection="0"/>
    <xf numFmtId="9" fontId="1" fillId="0" borderId="0" applyFont="0" applyFill="0" applyBorder="0" applyAlignment="0" applyProtection="0"/>
    <xf numFmtId="0" fontId="65" fillId="8" borderId="163" applyNumberFormat="0" applyAlignment="0" applyProtection="0"/>
    <xf numFmtId="0" fontId="65" fillId="8" borderId="163" applyNumberFormat="0" applyAlignment="0" applyProtection="0"/>
    <xf numFmtId="0" fontId="65" fillId="8" borderId="163" applyNumberFormat="0" applyAlignment="0" applyProtection="0"/>
    <xf numFmtId="0" fontId="65" fillId="8" borderId="163" applyNumberFormat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0" fontId="72" fillId="0" borderId="15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2" fillId="0" borderId="159" applyNumberFormat="0" applyFill="0" applyAlignment="0" applyProtection="0"/>
    <xf numFmtId="0" fontId="72" fillId="0" borderId="159" applyNumberFormat="0" applyFill="0" applyAlignment="0" applyProtection="0"/>
    <xf numFmtId="0" fontId="72" fillId="0" borderId="159" applyNumberFormat="0" applyFill="0" applyAlignment="0" applyProtection="0"/>
    <xf numFmtId="0" fontId="72" fillId="0" borderId="15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9" fillId="8" borderId="161" applyNumberFormat="0" applyAlignment="0" applyProtection="0"/>
    <xf numFmtId="0" fontId="72" fillId="0" borderId="164" applyNumberFormat="0" applyFill="0" applyAlignment="0" applyProtection="0"/>
    <xf numFmtId="0" fontId="72" fillId="0" borderId="164" applyNumberFormat="0" applyFill="0" applyAlignment="0" applyProtection="0"/>
    <xf numFmtId="0" fontId="72" fillId="0" borderId="164" applyNumberFormat="0" applyFill="0" applyAlignment="0" applyProtection="0"/>
    <xf numFmtId="0" fontId="72" fillId="0" borderId="164" applyNumberFormat="0" applyFill="0" applyAlignment="0" applyProtection="0"/>
    <xf numFmtId="43" fontId="1" fillId="0" borderId="0" applyFont="0" applyFill="0" applyBorder="0" applyAlignment="0" applyProtection="0"/>
    <xf numFmtId="0" fontId="252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</cellStyleXfs>
  <cellXfs count="166">
    <xf numFmtId="0" fontId="0" fillId="0" borderId="0" xfId="0"/>
    <xf numFmtId="0" fontId="53" fillId="0" borderId="0" xfId="0" applyFont="1" applyAlignment="1">
      <alignment wrapText="1"/>
    </xf>
    <xf numFmtId="0" fontId="108" fillId="0" borderId="0" xfId="0" applyFont="1"/>
    <xf numFmtId="0" fontId="109" fillId="0" borderId="0" xfId="0" applyFont="1" applyAlignment="1"/>
    <xf numFmtId="0" fontId="109" fillId="0" borderId="0" xfId="0" applyFont="1"/>
    <xf numFmtId="0" fontId="109" fillId="24" borderId="17" xfId="0" applyFont="1" applyFill="1" applyBorder="1" applyAlignment="1">
      <alignment horizontal="center" vertical="center" wrapText="1"/>
    </xf>
    <xf numFmtId="0" fontId="109" fillId="30" borderId="17" xfId="0" applyFont="1" applyFill="1" applyBorder="1" applyAlignment="1">
      <alignment horizontal="center"/>
    </xf>
    <xf numFmtId="3" fontId="109" fillId="29" borderId="17" xfId="0" applyNumberFormat="1" applyFont="1" applyFill="1" applyBorder="1" applyAlignment="1">
      <alignment horizontal="right"/>
    </xf>
    <xf numFmtId="0" fontId="109" fillId="32" borderId="17" xfId="0" applyFont="1" applyFill="1" applyBorder="1" applyAlignment="1">
      <alignment horizontal="center"/>
    </xf>
    <xf numFmtId="3" fontId="109" fillId="31" borderId="17" xfId="0" applyNumberFormat="1" applyFont="1" applyFill="1" applyBorder="1" applyAlignment="1">
      <alignment horizontal="right"/>
    </xf>
    <xf numFmtId="0" fontId="111" fillId="24" borderId="17" xfId="0" applyFont="1" applyFill="1" applyBorder="1" applyAlignment="1">
      <alignment horizontal="center" vertical="center"/>
    </xf>
    <xf numFmtId="3" fontId="111" fillId="24" borderId="17" xfId="0" applyNumberFormat="1" applyFont="1" applyFill="1" applyBorder="1" applyAlignment="1">
      <alignment horizontal="right" vertical="center"/>
    </xf>
    <xf numFmtId="0" fontId="110" fillId="0" borderId="0" xfId="0" applyFont="1" applyAlignment="1">
      <alignment vertical="center"/>
    </xf>
    <xf numFmtId="3" fontId="109" fillId="24" borderId="17" xfId="0" applyNumberFormat="1" applyFont="1" applyFill="1" applyBorder="1" applyAlignment="1">
      <alignment horizontal="right"/>
    </xf>
    <xf numFmtId="0" fontId="111" fillId="30" borderId="17" xfId="0" applyFont="1" applyFill="1" applyBorder="1" applyAlignment="1">
      <alignment horizontal="center" vertical="center"/>
    </xf>
    <xf numFmtId="3" fontId="111" fillId="30" borderId="17" xfId="0" applyNumberFormat="1" applyFont="1" applyFill="1" applyBorder="1" applyAlignment="1">
      <alignment horizontal="right" vertical="center"/>
    </xf>
    <xf numFmtId="0" fontId="111" fillId="32" borderId="17" xfId="0" applyFont="1" applyFill="1" applyBorder="1" applyAlignment="1">
      <alignment horizontal="center" vertical="center"/>
    </xf>
    <xf numFmtId="3" fontId="111" fillId="32" borderId="17" xfId="0" applyNumberFormat="1" applyFont="1" applyFill="1" applyBorder="1" applyAlignment="1">
      <alignment horizontal="right" vertical="center"/>
    </xf>
    <xf numFmtId="0" fontId="110" fillId="24" borderId="137" xfId="0" applyFont="1" applyFill="1" applyBorder="1" applyAlignment="1" applyProtection="1"/>
    <xf numFmtId="0" fontId="110" fillId="24" borderId="138" xfId="0" applyFont="1" applyFill="1" applyBorder="1" applyProtection="1"/>
    <xf numFmtId="0" fontId="250" fillId="24" borderId="138" xfId="0" applyFont="1" applyFill="1" applyBorder="1" applyProtection="1"/>
    <xf numFmtId="0" fontId="250" fillId="24" borderId="139" xfId="0" applyFont="1" applyFill="1" applyBorder="1" applyProtection="1"/>
    <xf numFmtId="0" fontId="250" fillId="0" borderId="0" xfId="0" applyFont="1" applyProtection="1"/>
    <xf numFmtId="0" fontId="0" fillId="0" borderId="0" xfId="0" applyProtection="1"/>
    <xf numFmtId="0" fontId="110" fillId="24" borderId="140" xfId="0" applyFont="1" applyFill="1" applyBorder="1" applyAlignment="1" applyProtection="1"/>
    <xf numFmtId="0" fontId="110" fillId="24" borderId="0" xfId="0" applyFont="1" applyFill="1" applyBorder="1" applyAlignment="1" applyProtection="1"/>
    <xf numFmtId="0" fontId="250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50" fillId="24" borderId="141" xfId="0" applyFont="1" applyFill="1" applyBorder="1" applyProtection="1"/>
    <xf numFmtId="0" fontId="109" fillId="24" borderId="0" xfId="0" applyFont="1" applyFill="1" applyBorder="1" applyProtection="1"/>
    <xf numFmtId="0" fontId="0" fillId="24" borderId="141" xfId="0" applyFill="1" applyBorder="1" applyProtection="1"/>
    <xf numFmtId="0" fontId="110" fillId="24" borderId="142" xfId="0" applyFont="1" applyFill="1" applyBorder="1" applyProtection="1"/>
    <xf numFmtId="0" fontId="110" fillId="24" borderId="143" xfId="0" applyFont="1" applyFill="1" applyBorder="1" applyProtection="1"/>
    <xf numFmtId="14" fontId="110" fillId="62" borderId="143" xfId="0" applyNumberFormat="1" applyFont="1" applyFill="1" applyBorder="1" applyProtection="1">
      <protection locked="0"/>
    </xf>
    <xf numFmtId="0" fontId="109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10" fillId="0" borderId="0" xfId="0" applyFont="1" applyProtection="1"/>
    <xf numFmtId="0" fontId="109" fillId="0" borderId="0" xfId="0" applyFont="1" applyProtection="1"/>
    <xf numFmtId="0" fontId="109" fillId="24" borderId="58" xfId="0" applyFont="1" applyFill="1" applyBorder="1" applyAlignment="1" applyProtection="1">
      <alignment horizontal="center" vertical="center" wrapText="1"/>
    </xf>
    <xf numFmtId="0" fontId="109" fillId="24" borderId="58" xfId="0" applyFont="1" applyFill="1" applyBorder="1" applyAlignment="1" applyProtection="1">
      <alignment horizontal="center"/>
    </xf>
    <xf numFmtId="3" fontId="109" fillId="0" borderId="132" xfId="0" applyNumberFormat="1" applyFont="1" applyBorder="1" applyAlignment="1" applyProtection="1">
      <alignment horizontal="right"/>
      <protection locked="0"/>
    </xf>
    <xf numFmtId="3" fontId="109" fillId="28" borderId="58" xfId="0" applyNumberFormat="1" applyFont="1" applyFill="1" applyBorder="1" applyAlignment="1" applyProtection="1">
      <alignment horizontal="right"/>
    </xf>
    <xf numFmtId="3" fontId="109" fillId="25" borderId="58" xfId="0" applyNumberFormat="1" applyFont="1" applyFill="1" applyBorder="1" applyAlignment="1" applyProtection="1">
      <alignment horizontal="right"/>
    </xf>
    <xf numFmtId="3" fontId="109" fillId="0" borderId="58" xfId="0" applyNumberFormat="1" applyFont="1" applyBorder="1" applyAlignment="1" applyProtection="1">
      <alignment horizontal="right"/>
      <protection locked="0"/>
    </xf>
    <xf numFmtId="0" fontId="110" fillId="24" borderId="58" xfId="0" applyFont="1" applyFill="1" applyBorder="1" applyAlignment="1" applyProtection="1">
      <alignment horizontal="center"/>
    </xf>
    <xf numFmtId="3" fontId="110" fillId="28" borderId="58" xfId="0" applyNumberFormat="1" applyFont="1" applyFill="1" applyBorder="1" applyAlignment="1" applyProtection="1">
      <alignment horizontal="right"/>
    </xf>
    <xf numFmtId="3" fontId="110" fillId="24" borderId="58" xfId="0" applyNumberFormat="1" applyFont="1" applyFill="1" applyBorder="1" applyAlignment="1" applyProtection="1">
      <alignment horizontal="right"/>
    </xf>
    <xf numFmtId="14" fontId="250" fillId="62" borderId="0" xfId="0" applyNumberFormat="1" applyFont="1" applyFill="1" applyBorder="1" applyProtection="1">
      <protection locked="0"/>
    </xf>
    <xf numFmtId="3" fontId="109" fillId="0" borderId="58" xfId="4109" applyNumberFormat="1" applyFont="1" applyBorder="1" applyAlignment="1" applyProtection="1">
      <alignment horizontal="right"/>
      <protection locked="0"/>
    </xf>
    <xf numFmtId="3" fontId="109" fillId="0" borderId="145" xfId="4178" applyNumberFormat="1" applyFont="1" applyBorder="1" applyAlignment="1" applyProtection="1">
      <alignment horizontal="right"/>
      <protection locked="0"/>
    </xf>
    <xf numFmtId="3" fontId="109" fillId="0" borderId="145" xfId="4178" applyNumberFormat="1" applyFont="1" applyFill="1" applyBorder="1" applyAlignment="1" applyProtection="1">
      <alignment horizontal="right"/>
      <protection locked="0"/>
    </xf>
    <xf numFmtId="3" fontId="109" fillId="62" borderId="145" xfId="4178" applyNumberFormat="1" applyFont="1" applyFill="1" applyBorder="1" applyAlignment="1" applyProtection="1">
      <alignment horizontal="right"/>
      <protection locked="0"/>
    </xf>
    <xf numFmtId="3" fontId="109" fillId="0" borderId="150" xfId="4190" applyNumberFormat="1" applyFont="1" applyBorder="1" applyAlignment="1" applyProtection="1">
      <alignment horizontal="right"/>
      <protection locked="0"/>
    </xf>
    <xf numFmtId="3" fontId="109" fillId="62" borderId="150" xfId="4190" applyNumberFormat="1" applyFont="1" applyFill="1" applyBorder="1" applyAlignment="1" applyProtection="1">
      <alignment horizontal="right"/>
      <protection locked="0"/>
    </xf>
    <xf numFmtId="3" fontId="109" fillId="0" borderId="155" xfId="4197" applyNumberFormat="1" applyFont="1" applyBorder="1" applyAlignment="1" applyProtection="1">
      <alignment horizontal="right"/>
      <protection locked="0"/>
    </xf>
    <xf numFmtId="3" fontId="109" fillId="0" borderId="155" xfId="4268" applyNumberFormat="1" applyFont="1" applyBorder="1" applyAlignment="1" applyProtection="1">
      <alignment horizontal="right"/>
      <protection locked="0"/>
    </xf>
    <xf numFmtId="3" fontId="109" fillId="62" borderId="155" xfId="4268" applyNumberFormat="1" applyFont="1" applyFill="1" applyBorder="1" applyAlignment="1" applyProtection="1">
      <alignment horizontal="right"/>
      <protection locked="0"/>
    </xf>
    <xf numFmtId="3" fontId="109" fillId="0" borderId="160" xfId="4276" applyNumberFormat="1" applyFont="1" applyBorder="1" applyAlignment="1" applyProtection="1">
      <alignment horizontal="right"/>
      <protection locked="0"/>
    </xf>
    <xf numFmtId="3" fontId="109" fillId="62" borderId="160" xfId="4276" applyNumberFormat="1" applyFont="1" applyFill="1" applyBorder="1" applyAlignment="1" applyProtection="1">
      <alignment horizontal="right"/>
      <protection locked="0"/>
    </xf>
    <xf numFmtId="3" fontId="253" fillId="0" borderId="165" xfId="4283" applyNumberFormat="1" applyFont="1" applyBorder="1" applyAlignment="1">
      <alignment horizontal="right"/>
    </xf>
    <xf numFmtId="3" fontId="253" fillId="0" borderId="165" xfId="4284" applyNumberFormat="1" applyFont="1" applyBorder="1" applyAlignment="1">
      <alignment horizontal="right"/>
    </xf>
    <xf numFmtId="3" fontId="253" fillId="99" borderId="165" xfId="4284" applyNumberFormat="1" applyFont="1" applyFill="1" applyBorder="1" applyAlignment="1">
      <alignment horizontal="right"/>
    </xf>
    <xf numFmtId="3" fontId="253" fillId="0" borderId="165" xfId="4285" applyNumberFormat="1" applyFont="1" applyBorder="1" applyAlignment="1">
      <alignment horizontal="right"/>
    </xf>
    <xf numFmtId="3" fontId="253" fillId="99" borderId="165" xfId="4285" applyNumberFormat="1" applyFont="1" applyFill="1" applyBorder="1" applyAlignment="1">
      <alignment horizontal="right"/>
    </xf>
    <xf numFmtId="3" fontId="253" fillId="0" borderId="165" xfId="4286" applyNumberFormat="1" applyFont="1" applyBorder="1" applyAlignment="1">
      <alignment horizontal="right"/>
    </xf>
    <xf numFmtId="3" fontId="253" fillId="0" borderId="165" xfId="4287" applyNumberFormat="1" applyFont="1" applyBorder="1" applyAlignment="1">
      <alignment horizontal="right"/>
    </xf>
    <xf numFmtId="3" fontId="253" fillId="99" borderId="165" xfId="4287" applyNumberFormat="1" applyFont="1" applyFill="1" applyBorder="1" applyAlignment="1">
      <alignment horizontal="right"/>
    </xf>
    <xf numFmtId="3" fontId="253" fillId="0" borderId="165" xfId="4288" applyNumberFormat="1" applyFont="1" applyBorder="1" applyAlignment="1">
      <alignment horizontal="right"/>
    </xf>
    <xf numFmtId="3" fontId="253" fillId="99" borderId="165" xfId="4288" applyNumberFormat="1" applyFont="1" applyFill="1" applyBorder="1" applyAlignment="1">
      <alignment horizontal="right"/>
    </xf>
    <xf numFmtId="0" fontId="253" fillId="0" borderId="165" xfId="4289" applyFont="1" applyBorder="1" applyAlignment="1">
      <alignment horizontal="center"/>
    </xf>
    <xf numFmtId="0" fontId="253" fillId="0" borderId="165" xfId="4290" applyFont="1" applyBorder="1" applyAlignment="1">
      <alignment horizontal="center"/>
    </xf>
    <xf numFmtId="0" fontId="253" fillId="0" borderId="165" xfId="4291" applyFont="1" applyBorder="1" applyAlignment="1">
      <alignment horizontal="center"/>
    </xf>
    <xf numFmtId="0" fontId="255" fillId="0" borderId="166" xfId="0" applyFont="1" applyBorder="1" applyAlignment="1">
      <alignment horizontal="right" wrapText="1"/>
    </xf>
    <xf numFmtId="0" fontId="255" fillId="0" borderId="167" xfId="0" applyFont="1" applyBorder="1" applyAlignment="1">
      <alignment horizontal="right" wrapText="1"/>
    </xf>
    <xf numFmtId="0" fontId="255" fillId="0" borderId="168" xfId="0" applyFont="1" applyBorder="1" applyAlignment="1">
      <alignment horizontal="right" wrapText="1"/>
    </xf>
    <xf numFmtId="0" fontId="255" fillId="0" borderId="169" xfId="0" applyFont="1" applyBorder="1" applyAlignment="1">
      <alignment horizontal="right" wrapText="1"/>
    </xf>
    <xf numFmtId="0" fontId="255" fillId="0" borderId="170" xfId="0" applyFont="1" applyBorder="1" applyAlignment="1">
      <alignment horizontal="right" wrapText="1"/>
    </xf>
    <xf numFmtId="0" fontId="255" fillId="0" borderId="171" xfId="0" applyFont="1" applyBorder="1" applyAlignment="1">
      <alignment horizontal="right" wrapText="1"/>
    </xf>
    <xf numFmtId="0" fontId="255" fillId="0" borderId="172" xfId="0" applyFont="1" applyBorder="1" applyAlignment="1">
      <alignment horizontal="right" wrapText="1"/>
    </xf>
    <xf numFmtId="0" fontId="255" fillId="0" borderId="173" xfId="0" applyFont="1" applyBorder="1" applyAlignment="1">
      <alignment horizontal="right" wrapText="1"/>
    </xf>
    <xf numFmtId="0" fontId="255" fillId="0" borderId="174" xfId="0" applyFont="1" applyBorder="1" applyAlignment="1">
      <alignment horizontal="right" wrapText="1"/>
    </xf>
    <xf numFmtId="0" fontId="255" fillId="0" borderId="175" xfId="0" applyFont="1" applyBorder="1" applyAlignment="1">
      <alignment horizontal="right" wrapText="1"/>
    </xf>
    <xf numFmtId="0" fontId="255" fillId="0" borderId="176" xfId="0" applyFont="1" applyBorder="1" applyAlignment="1">
      <alignment horizontal="right" wrapText="1"/>
    </xf>
    <xf numFmtId="0" fontId="255" fillId="0" borderId="177" xfId="0" applyFont="1" applyBorder="1" applyAlignment="1">
      <alignment horizontal="right" wrapText="1"/>
    </xf>
    <xf numFmtId="0" fontId="110" fillId="24" borderId="181" xfId="0" applyFont="1" applyFill="1" applyBorder="1" applyAlignment="1" applyProtection="1">
      <alignment horizontal="center"/>
    </xf>
    <xf numFmtId="3" fontId="110" fillId="28" borderId="181" xfId="0" applyNumberFormat="1" applyFont="1" applyFill="1" applyBorder="1" applyAlignment="1" applyProtection="1">
      <alignment horizontal="right"/>
    </xf>
    <xf numFmtId="0" fontId="109" fillId="24" borderId="155" xfId="0" applyFont="1" applyFill="1" applyBorder="1" applyAlignment="1" applyProtection="1">
      <alignment horizontal="center"/>
    </xf>
    <xf numFmtId="0" fontId="256" fillId="0" borderId="155" xfId="0" applyFont="1" applyBorder="1" applyAlignment="1">
      <alignment horizontal="right" wrapText="1"/>
    </xf>
    <xf numFmtId="3" fontId="109" fillId="28" borderId="155" xfId="0" applyNumberFormat="1" applyFont="1" applyFill="1" applyBorder="1" applyAlignment="1" applyProtection="1">
      <alignment horizontal="right"/>
    </xf>
    <xf numFmtId="0" fontId="109" fillId="0" borderId="155" xfId="0" applyFont="1" applyBorder="1" applyAlignment="1">
      <alignment horizontal="right" wrapText="1"/>
    </xf>
    <xf numFmtId="3" fontId="109" fillId="25" borderId="155" xfId="0" applyNumberFormat="1" applyFont="1" applyFill="1" applyBorder="1" applyAlignment="1" applyProtection="1">
      <alignment horizontal="right"/>
    </xf>
    <xf numFmtId="0" fontId="109" fillId="0" borderId="182" xfId="0" applyFont="1" applyBorder="1" applyAlignment="1">
      <alignment horizontal="right" wrapText="1"/>
    </xf>
    <xf numFmtId="0" fontId="109" fillId="0" borderId="183" xfId="0" applyFont="1" applyBorder="1" applyAlignment="1">
      <alignment horizontal="right" wrapText="1"/>
    </xf>
    <xf numFmtId="0" fontId="109" fillId="0" borderId="184" xfId="0" applyFont="1" applyBorder="1" applyAlignment="1">
      <alignment horizontal="right" wrapText="1"/>
    </xf>
    <xf numFmtId="0" fontId="109" fillId="0" borderId="185" xfId="0" applyFont="1" applyBorder="1" applyAlignment="1">
      <alignment horizontal="right" wrapText="1"/>
    </xf>
    <xf numFmtId="0" fontId="109" fillId="100" borderId="185" xfId="0" applyFont="1" applyFill="1" applyBorder="1" applyAlignment="1">
      <alignment horizontal="right" wrapText="1"/>
    </xf>
    <xf numFmtId="0" fontId="109" fillId="100" borderId="184" xfId="0" applyFont="1" applyFill="1" applyBorder="1" applyAlignment="1">
      <alignment horizontal="right" wrapText="1"/>
    </xf>
    <xf numFmtId="0" fontId="255" fillId="100" borderId="184" xfId="0" applyFont="1" applyFill="1" applyBorder="1" applyAlignment="1">
      <alignment wrapText="1"/>
    </xf>
    <xf numFmtId="0" fontId="255" fillId="100" borderId="185" xfId="0" applyFont="1" applyFill="1" applyBorder="1" applyAlignment="1">
      <alignment wrapText="1"/>
    </xf>
    <xf numFmtId="0" fontId="109" fillId="0" borderId="186" xfId="0" applyFont="1" applyBorder="1" applyAlignment="1">
      <alignment horizontal="right" wrapText="1"/>
    </xf>
    <xf numFmtId="0" fontId="255" fillId="0" borderId="186" xfId="0" applyFont="1" applyBorder="1" applyAlignment="1">
      <alignment wrapText="1"/>
    </xf>
    <xf numFmtId="0" fontId="109" fillId="0" borderId="177" xfId="0" applyFont="1" applyBorder="1" applyAlignment="1">
      <alignment horizontal="right" wrapText="1"/>
    </xf>
    <xf numFmtId="0" fontId="109" fillId="0" borderId="174" xfId="0" applyFont="1" applyBorder="1" applyAlignment="1">
      <alignment horizontal="right" wrapText="1"/>
    </xf>
    <xf numFmtId="0" fontId="255" fillId="0" borderId="174" xfId="0" applyFont="1" applyBorder="1" applyAlignment="1">
      <alignment wrapText="1"/>
    </xf>
    <xf numFmtId="0" fontId="109" fillId="100" borderId="177" xfId="0" applyFont="1" applyFill="1" applyBorder="1" applyAlignment="1">
      <alignment horizontal="right" wrapText="1"/>
    </xf>
    <xf numFmtId="0" fontId="109" fillId="100" borderId="174" xfId="0" applyFont="1" applyFill="1" applyBorder="1" applyAlignment="1">
      <alignment horizontal="right" wrapText="1"/>
    </xf>
    <xf numFmtId="0" fontId="255" fillId="100" borderId="174" xfId="0" applyFont="1" applyFill="1" applyBorder="1" applyAlignment="1">
      <alignment wrapText="1"/>
    </xf>
    <xf numFmtId="0" fontId="255" fillId="0" borderId="182" xfId="0" applyFont="1" applyBorder="1" applyAlignment="1">
      <alignment wrapText="1"/>
    </xf>
    <xf numFmtId="0" fontId="255" fillId="0" borderId="184" xfId="0" applyFont="1" applyBorder="1" applyAlignment="1">
      <alignment wrapText="1"/>
    </xf>
    <xf numFmtId="0" fontId="255" fillId="0" borderId="183" xfId="0" applyFont="1" applyBorder="1" applyAlignment="1">
      <alignment wrapText="1"/>
    </xf>
    <xf numFmtId="0" fontId="255" fillId="0" borderId="185" xfId="0" applyFont="1" applyBorder="1" applyAlignment="1">
      <alignment wrapText="1"/>
    </xf>
    <xf numFmtId="0" fontId="109" fillId="0" borderId="187" xfId="0" applyFont="1" applyBorder="1" applyAlignment="1">
      <alignment horizontal="center" wrapText="1"/>
    </xf>
    <xf numFmtId="0" fontId="109" fillId="0" borderId="188" xfId="0" applyFont="1" applyBorder="1" applyAlignment="1">
      <alignment horizontal="center" wrapText="1"/>
    </xf>
    <xf numFmtId="0" fontId="109" fillId="0" borderId="189" xfId="0" applyFont="1" applyBorder="1" applyAlignment="1">
      <alignment horizontal="center" wrapText="1"/>
    </xf>
    <xf numFmtId="0" fontId="109" fillId="0" borderId="190" xfId="0" applyFont="1" applyBorder="1" applyAlignment="1">
      <alignment horizontal="center" wrapText="1"/>
    </xf>
    <xf numFmtId="0" fontId="109" fillId="0" borderId="191" xfId="0" applyFont="1" applyBorder="1" applyAlignment="1">
      <alignment horizontal="center" wrapText="1"/>
    </xf>
    <xf numFmtId="0" fontId="109" fillId="0" borderId="192" xfId="0" applyFont="1" applyBorder="1" applyAlignment="1">
      <alignment horizontal="center" wrapText="1"/>
    </xf>
    <xf numFmtId="0" fontId="109" fillId="0" borderId="193" xfId="0" applyFont="1" applyBorder="1" applyAlignment="1">
      <alignment horizontal="center" wrapText="1"/>
    </xf>
    <xf numFmtId="0" fontId="109" fillId="0" borderId="194" xfId="0" applyFont="1" applyBorder="1" applyAlignment="1">
      <alignment horizontal="center" wrapText="1"/>
    </xf>
    <xf numFmtId="0" fontId="109" fillId="0" borderId="174" xfId="0" applyFont="1" applyBorder="1" applyAlignment="1">
      <alignment horizontal="center" wrapText="1"/>
    </xf>
    <xf numFmtId="3" fontId="109" fillId="0" borderId="190" xfId="0" applyNumberFormat="1" applyFont="1" applyBorder="1" applyAlignment="1">
      <alignment horizontal="center" wrapText="1"/>
    </xf>
    <xf numFmtId="0" fontId="255" fillId="0" borderId="190" xfId="0" applyFont="1" applyBorder="1" applyAlignment="1">
      <alignment wrapText="1"/>
    </xf>
    <xf numFmtId="0" fontId="255" fillId="0" borderId="191" xfId="0" applyFont="1" applyBorder="1" applyAlignment="1">
      <alignment wrapText="1"/>
    </xf>
    <xf numFmtId="0" fontId="255" fillId="0" borderId="192" xfId="0" applyFont="1" applyBorder="1" applyAlignment="1">
      <alignment wrapText="1"/>
    </xf>
    <xf numFmtId="0" fontId="109" fillId="0" borderId="195" xfId="0" applyFont="1" applyBorder="1" applyAlignment="1">
      <alignment horizontal="center" wrapText="1"/>
    </xf>
    <xf numFmtId="0" fontId="109" fillId="0" borderId="196" xfId="0" applyFont="1" applyBorder="1" applyAlignment="1">
      <alignment horizontal="center" wrapText="1"/>
    </xf>
    <xf numFmtId="0" fontId="255" fillId="0" borderId="196" xfId="0" applyFont="1" applyBorder="1" applyAlignment="1">
      <alignment wrapText="1"/>
    </xf>
    <xf numFmtId="0" fontId="109" fillId="0" borderId="177" xfId="0" applyFont="1" applyBorder="1" applyAlignment="1">
      <alignment horizontal="center" wrapText="1"/>
    </xf>
    <xf numFmtId="0" fontId="255" fillId="0" borderId="182" xfId="0" applyFont="1" applyBorder="1" applyAlignment="1">
      <alignment horizontal="right" vertical="center" wrapText="1"/>
    </xf>
    <xf numFmtId="0" fontId="255" fillId="0" borderId="177" xfId="0" applyFont="1" applyBorder="1" applyAlignment="1">
      <alignment horizontal="right" vertical="center" wrapText="1"/>
    </xf>
    <xf numFmtId="0" fontId="255" fillId="0" borderId="185" xfId="0" applyFont="1" applyBorder="1" applyAlignment="1">
      <alignment horizontal="right" wrapText="1"/>
    </xf>
    <xf numFmtId="3" fontId="109" fillId="0" borderId="184" xfId="0" applyNumberFormat="1" applyFont="1" applyBorder="1" applyAlignment="1">
      <alignment horizontal="right" wrapText="1"/>
    </xf>
    <xf numFmtId="0" fontId="109" fillId="0" borderId="197" xfId="0" applyFont="1" applyBorder="1" applyAlignment="1">
      <alignment horizontal="right" wrapText="1"/>
    </xf>
    <xf numFmtId="0" fontId="109" fillId="0" borderId="198" xfId="0" applyFont="1" applyBorder="1" applyAlignment="1">
      <alignment horizontal="right" wrapText="1"/>
    </xf>
    <xf numFmtId="0" fontId="109" fillId="0" borderId="199" xfId="0" applyFont="1" applyBorder="1" applyAlignment="1">
      <alignment horizontal="right" wrapText="1"/>
    </xf>
    <xf numFmtId="0" fontId="109" fillId="0" borderId="200" xfId="0" applyFont="1" applyBorder="1" applyAlignment="1">
      <alignment horizontal="right" wrapText="1"/>
    </xf>
    <xf numFmtId="0" fontId="255" fillId="0" borderId="200" xfId="0" applyFont="1" applyBorder="1" applyAlignment="1">
      <alignment wrapText="1"/>
    </xf>
    <xf numFmtId="0" fontId="255" fillId="0" borderId="198" xfId="0" applyFont="1" applyBorder="1" applyAlignment="1">
      <alignment wrapText="1"/>
    </xf>
    <xf numFmtId="0" fontId="109" fillId="100" borderId="199" xfId="0" applyFont="1" applyFill="1" applyBorder="1" applyAlignment="1">
      <alignment horizontal="right" wrapText="1"/>
    </xf>
    <xf numFmtId="0" fontId="255" fillId="100" borderId="200" xfId="0" applyFont="1" applyFill="1" applyBorder="1" applyAlignment="1">
      <alignment wrapText="1"/>
    </xf>
    <xf numFmtId="0" fontId="255" fillId="0" borderId="199" xfId="0" applyFont="1" applyBorder="1" applyAlignment="1">
      <alignment wrapText="1"/>
    </xf>
    <xf numFmtId="0" fontId="255" fillId="100" borderId="199" xfId="0" applyFont="1" applyFill="1" applyBorder="1" applyAlignment="1">
      <alignment wrapText="1"/>
    </xf>
    <xf numFmtId="0" fontId="111" fillId="0" borderId="0" xfId="0" applyFont="1" applyAlignment="1">
      <alignment horizontal="center" vertical="center"/>
    </xf>
    <xf numFmtId="0" fontId="156" fillId="29" borderId="18" xfId="0" applyFont="1" applyFill="1" applyBorder="1" applyAlignment="1">
      <alignment horizontal="left" vertical="center" wrapText="1"/>
    </xf>
    <xf numFmtId="0" fontId="156" fillId="29" borderId="19" xfId="0" applyFont="1" applyFill="1" applyBorder="1" applyAlignment="1">
      <alignment horizontal="left" vertical="center" wrapText="1"/>
    </xf>
    <xf numFmtId="0" fontId="156" fillId="29" borderId="20" xfId="0" applyFont="1" applyFill="1" applyBorder="1" applyAlignment="1">
      <alignment horizontal="left" vertical="center" wrapText="1"/>
    </xf>
    <xf numFmtId="0" fontId="155" fillId="31" borderId="21" xfId="0" applyFont="1" applyFill="1" applyBorder="1" applyAlignment="1">
      <alignment horizontal="left" vertical="center"/>
    </xf>
    <xf numFmtId="0" fontId="155" fillId="31" borderId="22" xfId="0" applyFont="1" applyFill="1" applyBorder="1" applyAlignment="1">
      <alignment horizontal="left" vertical="center"/>
    </xf>
    <xf numFmtId="0" fontId="155" fillId="31" borderId="23" xfId="0" applyFont="1" applyFill="1" applyBorder="1" applyAlignment="1">
      <alignment horizontal="left" vertical="center"/>
    </xf>
    <xf numFmtId="0" fontId="109" fillId="24" borderId="17" xfId="0" applyFont="1" applyFill="1" applyBorder="1" applyAlignment="1">
      <alignment horizontal="center" vertical="center" wrapText="1"/>
    </xf>
    <xf numFmtId="0" fontId="110" fillId="24" borderId="58" xfId="0" applyFont="1" applyFill="1" applyBorder="1" applyAlignment="1" applyProtection="1">
      <alignment horizontal="left"/>
    </xf>
    <xf numFmtId="0" fontId="109" fillId="24" borderId="58" xfId="0" applyFont="1" applyFill="1" applyBorder="1" applyAlignment="1" applyProtection="1">
      <alignment horizontal="center" vertical="center" wrapText="1"/>
    </xf>
    <xf numFmtId="0" fontId="110" fillId="0" borderId="0" xfId="0" applyFont="1" applyFill="1" applyBorder="1" applyAlignment="1" applyProtection="1">
      <alignment horizontal="left"/>
      <protection locked="0"/>
    </xf>
    <xf numFmtId="0" fontId="110" fillId="0" borderId="0" xfId="0" applyFont="1" applyAlignment="1" applyProtection="1">
      <alignment horizontal="center"/>
    </xf>
    <xf numFmtId="0" fontId="110" fillId="24" borderId="21" xfId="0" applyFont="1" applyFill="1" applyBorder="1" applyAlignment="1" applyProtection="1">
      <alignment horizontal="left" vertical="center" wrapText="1"/>
    </xf>
    <xf numFmtId="0" fontId="110" fillId="24" borderId="22" xfId="0" applyFont="1" applyFill="1" applyBorder="1" applyAlignment="1" applyProtection="1">
      <alignment horizontal="left" vertical="center" wrapText="1"/>
    </xf>
    <xf numFmtId="0" fontId="110" fillId="24" borderId="23" xfId="0" applyFont="1" applyFill="1" applyBorder="1" applyAlignment="1" applyProtection="1">
      <alignment horizontal="left" vertical="center" wrapText="1"/>
    </xf>
    <xf numFmtId="0" fontId="110" fillId="24" borderId="155" xfId="0" applyFont="1" applyFill="1" applyBorder="1" applyAlignment="1" applyProtection="1">
      <alignment horizontal="left"/>
    </xf>
    <xf numFmtId="0" fontId="110" fillId="24" borderId="178" xfId="0" applyFont="1" applyFill="1" applyBorder="1" applyAlignment="1" applyProtection="1">
      <alignment horizontal="left" vertical="center" wrapText="1"/>
    </xf>
    <xf numFmtId="0" fontId="110" fillId="24" borderId="179" xfId="0" applyFont="1" applyFill="1" applyBorder="1" applyAlignment="1" applyProtection="1">
      <alignment horizontal="left" vertical="center" wrapText="1"/>
    </xf>
    <xf numFmtId="0" fontId="110" fillId="24" borderId="180" xfId="0" applyFont="1" applyFill="1" applyBorder="1" applyAlignment="1" applyProtection="1">
      <alignment horizontal="left" vertical="center" wrapText="1"/>
    </xf>
    <xf numFmtId="0" fontId="110" fillId="0" borderId="0" xfId="0" applyFont="1" applyAlignment="1">
      <alignment wrapText="1"/>
    </xf>
    <xf numFmtId="3" fontId="257" fillId="0" borderId="28" xfId="4292" applyNumberFormat="1" applyFont="1" applyBorder="1" applyAlignment="1">
      <alignment vertical="center"/>
    </xf>
    <xf numFmtId="3" fontId="257" fillId="0" borderId="28" xfId="4293" applyNumberFormat="1" applyFont="1" applyBorder="1" applyAlignment="1">
      <alignment vertical="center"/>
    </xf>
    <xf numFmtId="3" fontId="257" fillId="101" borderId="28" xfId="4293" applyNumberFormat="1" applyFont="1" applyFill="1" applyBorder="1" applyAlignment="1">
      <alignment vertical="center"/>
    </xf>
  </cellXfs>
  <cellStyles count="4294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2" xfId="2050"/>
    <cellStyle name="Accent 2 2" xfId="3996"/>
    <cellStyle name="Accent 3" xfId="2051"/>
    <cellStyle name="Accent 3 2" xfId="3995"/>
    <cellStyle name="Accent 4" xfId="3998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2" xfId="512"/>
    <cellStyle name="Bad 3" xfId="841"/>
    <cellStyle name="Bad 4" xfId="2052"/>
    <cellStyle name="Bad 5" xfId="2226"/>
    <cellStyle name="Bad 6" xfId="4001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2" xfId="1956"/>
    <cellStyle name="Calculation 13" xfId="2035"/>
    <cellStyle name="Calculation 14" xfId="2098"/>
    <cellStyle name="Calculation 15" xfId="2250"/>
    <cellStyle name="Calculation 16" xfId="2461"/>
    <cellStyle name="Calculation 17" xfId="2494"/>
    <cellStyle name="Calculation 18" xfId="2628"/>
    <cellStyle name="Calculation 19" xfId="2671"/>
    <cellStyle name="Calculation 2" xfId="525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_TRT3" xfId="2713"/>
    <cellStyle name="Calculation 20" xfId="3050"/>
    <cellStyle name="Calculation 21" xfId="3098"/>
    <cellStyle name="Calculation 22" xfId="3087"/>
    <cellStyle name="Calculation 23" xfId="3555"/>
    <cellStyle name="Calculation 24" xfId="3887"/>
    <cellStyle name="Calculation 25" xfId="3915"/>
    <cellStyle name="Calculation 26" xfId="3933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3" xfId="3099"/>
    <cellStyle name="Calculation 3_TRT3" xfId="2714"/>
    <cellStyle name="Calculation 30" xfId="4126"/>
    <cellStyle name="Calculation 31" xfId="4150"/>
    <cellStyle name="Calculation 32" xfId="4122"/>
    <cellStyle name="Calculation 33" xfId="4214"/>
    <cellStyle name="Calculation 34" xfId="4238"/>
    <cellStyle name="Calculation 35" xfId="4277"/>
    <cellStyle name="Calculation 4" xfId="1072"/>
    <cellStyle name="Calculation 5" xfId="1243"/>
    <cellStyle name="Calculation 6" xfId="1343"/>
    <cellStyle name="Calculation 7" xfId="1356"/>
    <cellStyle name="Calculation 8" xfId="1517"/>
    <cellStyle name="Calculation 9" xfId="1548"/>
    <cellStyle name="Calculation_TRT1" xfId="2852"/>
    <cellStyle name="Cálculo 2" xfId="130"/>
    <cellStyle name="Cálculo 2 10" xfId="1549"/>
    <cellStyle name="Cálculo 2 11" xfId="1692"/>
    <cellStyle name="Cálculo 2 12" xfId="1893"/>
    <cellStyle name="Cálculo 2 13" xfId="1955"/>
    <cellStyle name="Cálculo 2 14" xfId="2034"/>
    <cellStyle name="Cálculo 2 15" xfId="2097"/>
    <cellStyle name="Cálculo 2 16" xfId="2234"/>
    <cellStyle name="Cálculo 2 17" xfId="2460"/>
    <cellStyle name="Cálculo 2 18" xfId="2493"/>
    <cellStyle name="Cálculo 2 19" xfId="2627"/>
    <cellStyle name="Cálculo 2 2" xfId="131"/>
    <cellStyle name="Cálculo 2 2 10" xfId="1693"/>
    <cellStyle name="Cálculo 2 2 11" xfId="1892"/>
    <cellStyle name="Cálculo 2 2 12" xfId="1954"/>
    <cellStyle name="Cálculo 2 2 13" xfId="2033"/>
    <cellStyle name="Cálculo 2 2 14" xfId="2096"/>
    <cellStyle name="Cálculo 2 2 15" xfId="2235"/>
    <cellStyle name="Cálculo 2 2 16" xfId="2459"/>
    <cellStyle name="Cálculo 2 2 17" xfId="2492"/>
    <cellStyle name="Cálculo 2 2 18" xfId="2626"/>
    <cellStyle name="Cálculo 2 2 19" xfId="2674"/>
    <cellStyle name="Cálculo 2 2 2" xfId="527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_TRT3" xfId="2715"/>
    <cellStyle name="Cálculo 2 2 20" xfId="3048"/>
    <cellStyle name="Cálculo 2 2 21" xfId="3102"/>
    <cellStyle name="Cálculo 2 2 22" xfId="3085"/>
    <cellStyle name="Cálculo 2 2 23" xfId="3528"/>
    <cellStyle name="Cálculo 2 2 24" xfId="3889"/>
    <cellStyle name="Cálculo 2 2 25" xfId="3857"/>
    <cellStyle name="Cálculo 2 2 26" xfId="3935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3" xfId="3104"/>
    <cellStyle name="Cálculo 2 2 3_TRT3" xfId="2716"/>
    <cellStyle name="Cálculo 2 2 30" xfId="4128"/>
    <cellStyle name="Cálculo 2 2 31" xfId="4110"/>
    <cellStyle name="Cálculo 2 2 32" xfId="4124"/>
    <cellStyle name="Cálculo 2 2 33" xfId="4216"/>
    <cellStyle name="Cálculo 2 2 34" xfId="4236"/>
    <cellStyle name="Cálculo 2 2 35" xfId="4211"/>
    <cellStyle name="Cálculo 2 2 4" xfId="1070"/>
    <cellStyle name="Cálculo 2 2 5" xfId="1241"/>
    <cellStyle name="Cálculo 2 2 6" xfId="1341"/>
    <cellStyle name="Cálculo 2 2 7" xfId="1358"/>
    <cellStyle name="Cálculo 2 2 8" xfId="1515"/>
    <cellStyle name="Cálculo 2 2 9" xfId="1570"/>
    <cellStyle name="Cálculo 2 2_TRT1" xfId="2853"/>
    <cellStyle name="Cálculo 2 20" xfId="2673"/>
    <cellStyle name="Cálculo 2 21" xfId="3021"/>
    <cellStyle name="Cálculo 2 22" xfId="3101"/>
    <cellStyle name="Cálculo 2 23" xfId="3086"/>
    <cellStyle name="Cálculo 2 24" xfId="3527"/>
    <cellStyle name="Cálculo 2 25" xfId="3888"/>
    <cellStyle name="Cálculo 2 26" xfId="3914"/>
    <cellStyle name="Cálculo 2 27" xfId="3934"/>
    <cellStyle name="Cálculo 2 28" xfId="3975"/>
    <cellStyle name="Cálculo 2 29" xfId="4012"/>
    <cellStyle name="Cálculo 2 3" xfId="69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_TRT3" xfId="2717"/>
    <cellStyle name="Cálculo 2 30" xfId="4052"/>
    <cellStyle name="Cálculo 2 31" xfId="4127"/>
    <cellStyle name="Cálculo 2 32" xfId="4149"/>
    <cellStyle name="Cálculo 2 33" xfId="4123"/>
    <cellStyle name="Cálculo 2 34" xfId="4215"/>
    <cellStyle name="Cálculo 2 35" xfId="4237"/>
    <cellStyle name="Cálculo 2 36" xfId="4210"/>
    <cellStyle name="Cálculo 2 4" xfId="964"/>
    <cellStyle name="Cálculo 2 4 2" xfId="1304"/>
    <cellStyle name="Cálculo 2 4 3" xfId="3106"/>
    <cellStyle name="Cálculo 2 4_TRT3" xfId="2718"/>
    <cellStyle name="Cálculo 2 5" xfId="1071"/>
    <cellStyle name="Cálculo 2 6" xfId="1242"/>
    <cellStyle name="Cálculo 2 7" xfId="1342"/>
    <cellStyle name="Cálculo 2 8" xfId="1357"/>
    <cellStyle name="Cálculo 2 9" xfId="1516"/>
    <cellStyle name="Cálculo 2_05_Impactos_Demais PLs_2013_Dados CNJ de jul-12" xfId="132"/>
    <cellStyle name="Cálculo 3" xfId="133"/>
    <cellStyle name="Cálculo 3 10" xfId="1694"/>
    <cellStyle name="Cálculo 3 11" xfId="1891"/>
    <cellStyle name="Cálculo 3 12" xfId="1953"/>
    <cellStyle name="Cálculo 3 13" xfId="2032"/>
    <cellStyle name="Cálculo 3 14" xfId="2095"/>
    <cellStyle name="Cálculo 3 15" xfId="2236"/>
    <cellStyle name="Cálculo 3 16" xfId="2458"/>
    <cellStyle name="Cálculo 3 17" xfId="2491"/>
    <cellStyle name="Cálculo 3 18" xfId="2625"/>
    <cellStyle name="Cálculo 3 19" xfId="2675"/>
    <cellStyle name="Cálculo 3 2" xfId="706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_TRT3" xfId="2719"/>
    <cellStyle name="Cálculo 3 20" xfId="3047"/>
    <cellStyle name="Cálculo 3 21" xfId="3107"/>
    <cellStyle name="Cálculo 3 22" xfId="3084"/>
    <cellStyle name="Cálculo 3 23" xfId="3531"/>
    <cellStyle name="Cálculo 3 24" xfId="3890"/>
    <cellStyle name="Cálculo 3 25" xfId="3912"/>
    <cellStyle name="Cálculo 3 26" xfId="3937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3" xfId="3111"/>
    <cellStyle name="Cálculo 3 3_TRT3" xfId="2720"/>
    <cellStyle name="Cálculo 3 30" xfId="4129"/>
    <cellStyle name="Cálculo 3 31" xfId="4147"/>
    <cellStyle name="Cálculo 3 32" xfId="4177"/>
    <cellStyle name="Cálculo 3 33" xfId="4217"/>
    <cellStyle name="Cálculo 3 34" xfId="4235"/>
    <cellStyle name="Cálculo 3 35" xfId="4212"/>
    <cellStyle name="Cálculo 3 4" xfId="1069"/>
    <cellStyle name="Cálculo 3 5" xfId="1240"/>
    <cellStyle name="Cálculo 3 6" xfId="1340"/>
    <cellStyle name="Cálculo 3 7" xfId="1359"/>
    <cellStyle name="Cálculo 3 8" xfId="1514"/>
    <cellStyle name="Cálculo 3 9" xfId="1550"/>
    <cellStyle name="Cálculo 3_TRT1" xfId="2854"/>
    <cellStyle name="Cálculo 4" xfId="134"/>
    <cellStyle name="Cálculo 4 10" xfId="1695"/>
    <cellStyle name="Cálculo 4 11" xfId="1890"/>
    <cellStyle name="Cálculo 4 12" xfId="1952"/>
    <cellStyle name="Cálculo 4 13" xfId="2031"/>
    <cellStyle name="Cálculo 4 14" xfId="2094"/>
    <cellStyle name="Cálculo 4 15" xfId="2237"/>
    <cellStyle name="Cálculo 4 16" xfId="2457"/>
    <cellStyle name="Cálculo 4 17" xfId="2490"/>
    <cellStyle name="Cálculo 4 18" xfId="2624"/>
    <cellStyle name="Cálculo 4 19" xfId="2676"/>
    <cellStyle name="Cálculo 4 2" xfId="698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_TRT3" xfId="2721"/>
    <cellStyle name="Cálculo 4 20" xfId="3046"/>
    <cellStyle name="Cálculo 4 21" xfId="3112"/>
    <cellStyle name="Cálculo 4 22" xfId="3176"/>
    <cellStyle name="Cálculo 4 23" xfId="3533"/>
    <cellStyle name="Cálculo 4 24" xfId="3891"/>
    <cellStyle name="Cálculo 4 25" xfId="3911"/>
    <cellStyle name="Cálculo 4 26" xfId="3938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3" xfId="3114"/>
    <cellStyle name="Cálculo 4 3_TRT3" xfId="2722"/>
    <cellStyle name="Cálculo 4 30" xfId="4130"/>
    <cellStyle name="Cálculo 4 31" xfId="4146"/>
    <cellStyle name="Cálculo 4 32" xfId="4191"/>
    <cellStyle name="Cálculo 4 33" xfId="4218"/>
    <cellStyle name="Cálculo 4 34" xfId="4234"/>
    <cellStyle name="Cálculo 4 35" xfId="4213"/>
    <cellStyle name="Cálculo 4 4" xfId="1068"/>
    <cellStyle name="Cálculo 4 5" xfId="1239"/>
    <cellStyle name="Cálculo 4 6" xfId="1339"/>
    <cellStyle name="Cálculo 4 7" xfId="1360"/>
    <cellStyle name="Cálculo 4 8" xfId="1513"/>
    <cellStyle name="Cálculo 4 9" xfId="1551"/>
    <cellStyle name="Cálculo 4_TRT1" xfId="2855"/>
    <cellStyle name="Cálculo 5" xfId="526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1" xfId="1511"/>
    <cellStyle name="Entrada 2 12" xfId="1552"/>
    <cellStyle name="Entrada 2 13" xfId="1708"/>
    <cellStyle name="Entrada 2 14" xfId="1888"/>
    <cellStyle name="Entrada 2 15" xfId="1900"/>
    <cellStyle name="Entrada 2 16" xfId="1950"/>
    <cellStyle name="Entrada 2 17" xfId="2029"/>
    <cellStyle name="Entrada 2 18" xfId="2092"/>
    <cellStyle name="Entrada 2 19" xfId="2262"/>
    <cellStyle name="Entrada 2 2" xfId="191"/>
    <cellStyle name="Entrada 2 2 10" xfId="1510"/>
    <cellStyle name="Entrada 2 2 11" xfId="1553"/>
    <cellStyle name="Entrada 2 2 12" xfId="1709"/>
    <cellStyle name="Entrada 2 2 13" xfId="1887"/>
    <cellStyle name="Entrada 2 2 14" xfId="1901"/>
    <cellStyle name="Entrada 2 2 15" xfId="1949"/>
    <cellStyle name="Entrada 2 2 16" xfId="2028"/>
    <cellStyle name="Entrada 2 2 17" xfId="2091"/>
    <cellStyle name="Entrada 2 2 18" xfId="2263"/>
    <cellStyle name="Entrada 2 2 19" xfId="2454"/>
    <cellStyle name="Entrada 2 2 2" xfId="587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_TRT3" xfId="2723"/>
    <cellStyle name="Entrada 2 2 20" xfId="2487"/>
    <cellStyle name="Entrada 2 2 21" xfId="2621"/>
    <cellStyle name="Entrada 2 2 22" xfId="3043"/>
    <cellStyle name="Entrada 2 2 23" xfId="3040"/>
    <cellStyle name="Entrada 2 2 24" xfId="3228"/>
    <cellStyle name="Entrada 2 2 25" xfId="3213"/>
    <cellStyle name="Entrada 2 2 26" xfId="3209"/>
    <cellStyle name="Entrada 2 2 27" xfId="3581"/>
    <cellStyle name="Entrada 2 2 28" xfId="3902"/>
    <cellStyle name="Entrada 2 2 29" xfId="3898"/>
    <cellStyle name="Entrada 2 2 3" xfId="832"/>
    <cellStyle name="Entrada 2 2 3 2" xfId="1278"/>
    <cellStyle name="Entrada 2 2 3 3" xfId="3226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36" xfId="4139"/>
    <cellStyle name="Entrada 2 2 37" xfId="4134"/>
    <cellStyle name="Entrada 2 2 38" xfId="4137"/>
    <cellStyle name="Entrada 2 2 39" xfId="4227"/>
    <cellStyle name="Entrada 2 2 4" xfId="795"/>
    <cellStyle name="Entrada 2 2 40" xfId="4222"/>
    <cellStyle name="Entrada 2 2 41" xfId="422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_TRT1" xfId="2889"/>
    <cellStyle name="Entrada 2 20" xfId="2455"/>
    <cellStyle name="Entrada 2 21" xfId="2488"/>
    <cellStyle name="Entrada 2 22" xfId="2622"/>
    <cellStyle name="Entrada 2 23" xfId="3042"/>
    <cellStyle name="Entrada 2 24" xfId="3041"/>
    <cellStyle name="Entrada 2 25" xfId="3229"/>
    <cellStyle name="Entrada 2 26" xfId="3214"/>
    <cellStyle name="Entrada 2 27" xfId="3215"/>
    <cellStyle name="Entrada 2 28" xfId="3580"/>
    <cellStyle name="Entrada 2 29" xfId="3901"/>
    <cellStyle name="Entrada 2 3" xfId="586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_TRT3" xfId="2725"/>
    <cellStyle name="Entrada 2 30" xfId="389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37" xfId="4138"/>
    <cellStyle name="Entrada 2 38" xfId="4135"/>
    <cellStyle name="Entrada 2 39" xfId="4136"/>
    <cellStyle name="Entrada 2 4" xfId="831"/>
    <cellStyle name="Entrada 2 4 2" xfId="1279"/>
    <cellStyle name="Entrada 2 4 3" xfId="3224"/>
    <cellStyle name="Entrada 2 4_TRT3" xfId="2726"/>
    <cellStyle name="Entrada 2 40" xfId="4226"/>
    <cellStyle name="Entrada 2 41" xfId="4223"/>
    <cellStyle name="Entrada 2 42" xfId="4224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09"/>
    <cellStyle name="Entrada 3 11" xfId="1554"/>
    <cellStyle name="Entrada 3 12" xfId="1710"/>
    <cellStyle name="Entrada 3 13" xfId="1886"/>
    <cellStyle name="Entrada 3 14" xfId="1902"/>
    <cellStyle name="Entrada 3 15" xfId="1948"/>
    <cellStyle name="Entrada 3 16" xfId="2027"/>
    <cellStyle name="Entrada 3 17" xfId="2090"/>
    <cellStyle name="Entrada 3 18" xfId="2264"/>
    <cellStyle name="Entrada 3 19" xfId="2453"/>
    <cellStyle name="Entrada 3 2" xfId="588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_TRT3" xfId="2727"/>
    <cellStyle name="Entrada 3 20" xfId="2486"/>
    <cellStyle name="Entrada 3 21" xfId="2620"/>
    <cellStyle name="Entrada 3 22" xfId="3044"/>
    <cellStyle name="Entrada 3 23" xfId="3039"/>
    <cellStyle name="Entrada 3 24" xfId="3223"/>
    <cellStyle name="Entrada 3 25" xfId="3212"/>
    <cellStyle name="Entrada 3 26" xfId="3210"/>
    <cellStyle name="Entrada 3 27" xfId="3584"/>
    <cellStyle name="Entrada 3 28" xfId="3904"/>
    <cellStyle name="Entrada 3 29" xfId="3897"/>
    <cellStyle name="Entrada 3 3" xfId="833"/>
    <cellStyle name="Entrada 3 3 2" xfId="1277"/>
    <cellStyle name="Entrada 3 3 3" xfId="3221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36" xfId="4140"/>
    <cellStyle name="Entrada 3 37" xfId="4133"/>
    <cellStyle name="Entrada 3 38" xfId="4142"/>
    <cellStyle name="Entrada 3 39" xfId="4228"/>
    <cellStyle name="Entrada 3 4" xfId="794"/>
    <cellStyle name="Entrada 3 40" xfId="4221"/>
    <cellStyle name="Entrada 3 41" xfId="4230"/>
    <cellStyle name="Entrada 3 5" xfId="1064"/>
    <cellStyle name="Entrada 3 6" xfId="1235"/>
    <cellStyle name="Entrada 3 7" xfId="1335"/>
    <cellStyle name="Entrada 3 8" xfId="1363"/>
    <cellStyle name="Entrada 3 9" xfId="1425"/>
    <cellStyle name="Entrada 3_TRT1" xfId="2890"/>
    <cellStyle name="Entrada 4" xfId="194"/>
    <cellStyle name="Entrada 4 10" xfId="1711"/>
    <cellStyle name="Entrada 4 11" xfId="1885"/>
    <cellStyle name="Entrada 4 12" xfId="1947"/>
    <cellStyle name="Entrada 4 13" xfId="2026"/>
    <cellStyle name="Entrada 4 14" xfId="2089"/>
    <cellStyle name="Entrada 4 15" xfId="2265"/>
    <cellStyle name="Entrada 4 16" xfId="2452"/>
    <cellStyle name="Entrada 4 17" xfId="2485"/>
    <cellStyle name="Entrada 4 18" xfId="2619"/>
    <cellStyle name="Entrada 4 19" xfId="2677"/>
    <cellStyle name="Entrada 4 2" xfId="589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_TRT3" xfId="2729"/>
    <cellStyle name="Entrada 4 20" xfId="3038"/>
    <cellStyle name="Entrada 4 21" xfId="3220"/>
    <cellStyle name="Entrada 4 22" xfId="3211"/>
    <cellStyle name="Entrada 4 23" xfId="3586"/>
    <cellStyle name="Entrada 4 24" xfId="3905"/>
    <cellStyle name="Entrada 4 25" xfId="3896"/>
    <cellStyle name="Entrada 4 26" xfId="39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3" xfId="3218"/>
    <cellStyle name="Entrada 4 3_TRT3" xfId="2730"/>
    <cellStyle name="Entrada 4 30" xfId="4141"/>
    <cellStyle name="Entrada 4 31" xfId="4132"/>
    <cellStyle name="Entrada 4 32" xfId="4143"/>
    <cellStyle name="Entrada 4 33" xfId="4229"/>
    <cellStyle name="Entrada 4 34" xfId="4220"/>
    <cellStyle name="Entrada 4 35" xfId="4231"/>
    <cellStyle name="Entrada 4 4" xfId="1063"/>
    <cellStyle name="Entrada 4 5" xfId="1234"/>
    <cellStyle name="Entrada 4 6" xfId="1334"/>
    <cellStyle name="Entrada 4 7" xfId="1364"/>
    <cellStyle name="Entrada 4 8" xfId="1508"/>
    <cellStyle name="Entrada 4 9" xfId="1555"/>
    <cellStyle name="Entrada 4_TRT1" xfId="2891"/>
    <cellStyle name="Entrada 5" xfId="585"/>
    <cellStyle name="Error" xfId="2053"/>
    <cellStyle name="Error 2" xfId="3999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_TRT15" xfId="3014"/>
    <cellStyle name="Heading" xfId="784"/>
    <cellStyle name="Heading (user)" xfId="2056"/>
    <cellStyle name="Heading 1" xfId="204"/>
    <cellStyle name="Heading 1 1" xfId="2700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_TRT15" xfId="3016"/>
    <cellStyle name="Heading 2" xfId="205"/>
    <cellStyle name="Heading 2 1" xfId="2701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1" xfId="1556"/>
    <cellStyle name="Input 12" xfId="1727"/>
    <cellStyle name="Input 13" xfId="1884"/>
    <cellStyle name="Input 14" xfId="1904"/>
    <cellStyle name="Input 15" xfId="1946"/>
    <cellStyle name="Input 16" xfId="2025"/>
    <cellStyle name="Input 17" xfId="2088"/>
    <cellStyle name="Input 18" xfId="2285"/>
    <cellStyle name="Input 19" xfId="2451"/>
    <cellStyle name="Input 2" xfId="603"/>
    <cellStyle name="Input 2 2" xfId="1284"/>
    <cellStyle name="Input 2 3" xfId="2512"/>
    <cellStyle name="Input 2 4" xfId="2587"/>
    <cellStyle name="Input 2 5" xfId="3207"/>
    <cellStyle name="Input 2 6" xfId="3621"/>
    <cellStyle name="Input 2_TRT3" xfId="2731"/>
    <cellStyle name="Input 20" xfId="2484"/>
    <cellStyle name="Input 21" xfId="2618"/>
    <cellStyle name="Input 22" xfId="3045"/>
    <cellStyle name="Input 23" xfId="3037"/>
    <cellStyle name="Input 24" xfId="3206"/>
    <cellStyle name="Input 25" xfId="3081"/>
    <cellStyle name="Input 26" xfId="3250"/>
    <cellStyle name="Input 27" xfId="3620"/>
    <cellStyle name="Input 28" xfId="3909"/>
    <cellStyle name="Input 29" xfId="3895"/>
    <cellStyle name="Input 3" xfId="852"/>
    <cellStyle name="Input 3 2" xfId="1275"/>
    <cellStyle name="Input 3 3" xfId="3119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36" xfId="4144"/>
    <cellStyle name="Input 37" xfId="4131"/>
    <cellStyle name="Input 38" xfId="4145"/>
    <cellStyle name="Input 39" xfId="4232"/>
    <cellStyle name="Input 4" xfId="773"/>
    <cellStyle name="Input 40" xfId="4219"/>
    <cellStyle name="Input 41" xfId="4233"/>
    <cellStyle name="Input 5" xfId="1062"/>
    <cellStyle name="Input 6" xfId="1233"/>
    <cellStyle name="Input 7" xfId="1333"/>
    <cellStyle name="Input 8" xfId="1367"/>
    <cellStyle name="Input 9" xfId="1431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07" xfId="4109"/>
    <cellStyle name="Normal 108" xfId="4178"/>
    <cellStyle name="Normal 109" xfId="4190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10" xfId="4197"/>
    <cellStyle name="Normal 111" xfId="4268"/>
    <cellStyle name="Normal 112" xfId="4276"/>
    <cellStyle name="Normal 113" xfId="4283"/>
    <cellStyle name="Normal 114" xfId="4284"/>
    <cellStyle name="Normal 115" xfId="4285"/>
    <cellStyle name="Normal 116" xfId="4286"/>
    <cellStyle name="Normal 117" xfId="4287"/>
    <cellStyle name="Normal 118" xfId="4288"/>
    <cellStyle name="Normal 119" xfId="4289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20" xfId="4290"/>
    <cellStyle name="Normal 121" xfId="4291"/>
    <cellStyle name="Normal 122" xfId="4292"/>
    <cellStyle name="Normal 123" xfId="4293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5" xfId="382"/>
    <cellStyle name="Normal 15 10" xfId="1520"/>
    <cellStyle name="Normal 15 11" xfId="1526"/>
    <cellStyle name="Normal 15 12" xfId="1530"/>
    <cellStyle name="Normal 15 13" xfId="1571"/>
    <cellStyle name="Normal 15 14" xfId="1897"/>
    <cellStyle name="Normal 15 15" xfId="1909"/>
    <cellStyle name="Normal 15 16" xfId="1921"/>
    <cellStyle name="Normal 15 17" xfId="1925"/>
    <cellStyle name="Normal 15 18" xfId="1959"/>
    <cellStyle name="Normal 15 19" xfId="1963"/>
    <cellStyle name="Normal 15 2" xfId="700"/>
    <cellStyle name="Normal 15 2 2" xfId="3646"/>
    <cellStyle name="Normal 15 20" xfId="1985"/>
    <cellStyle name="Normal 15 21" xfId="1996"/>
    <cellStyle name="Normal 15 22" xfId="2038"/>
    <cellStyle name="Normal 15 23" xfId="2044"/>
    <cellStyle name="Normal 15 24" xfId="2101"/>
    <cellStyle name="Normal 15 25" xfId="2432"/>
    <cellStyle name="Normal 15 26" xfId="2464"/>
    <cellStyle name="Normal 15 27" xfId="2497"/>
    <cellStyle name="Normal 15 28" xfId="2631"/>
    <cellStyle name="Normal 15 29" xfId="2637"/>
    <cellStyle name="Normal 15 3" xfId="1075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38" xfId="4179"/>
    <cellStyle name="Normal 15 39" xfId="4269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0"/>
    <cellStyle name="Normal 16" xfId="703"/>
    <cellStyle name="Normal 16 10" xfId="3968"/>
    <cellStyle name="Normal 16 2" xfId="1047"/>
    <cellStyle name="Normal 16 2 2" xfId="1259"/>
    <cellStyle name="Normal 16 2 3" xfId="3648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7" xfId="944"/>
    <cellStyle name="Normal 17 2" xfId="1258"/>
    <cellStyle name="Normal 17 3" xfId="3123"/>
    <cellStyle name="Normal 17 4" xfId="3649"/>
    <cellStyle name="Normal 17 5" xfId="3966"/>
    <cellStyle name="Normal 17_TRT3" xfId="2734"/>
    <cellStyle name="Normal 18" xfId="1046"/>
    <cellStyle name="Normal 18 2" xfId="3964"/>
    <cellStyle name="Normal 19" xfId="1079"/>
    <cellStyle name="Normal 19 2" xfId="3963"/>
    <cellStyle name="Normal 2" xfId="233"/>
    <cellStyle name="Normal 2 10" xfId="596"/>
    <cellStyle name="Normal 2 10 2" xfId="3651"/>
    <cellStyle name="Normal 2 10 3" xfId="4184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8"/>
    <cellStyle name="Normal 2 2 2 3" xfId="3652"/>
    <cellStyle name="Normal 2 2 3" xfId="758"/>
    <cellStyle name="Normal 2 2 4" xfId="1127"/>
    <cellStyle name="Normal 2 2 5" xfId="2301"/>
    <cellStyle name="Normal 2 2_TRT1" xfId="2919"/>
    <cellStyle name="Normal 2 20" xfId="1338"/>
    <cellStyle name="Normal 2 21" xfId="1490"/>
    <cellStyle name="Normal 2 22" xfId="1512"/>
    <cellStyle name="Normal 2 23" xfId="1522"/>
    <cellStyle name="Normal 2 24" xfId="1527"/>
    <cellStyle name="Normal 2 25" xfId="1531"/>
    <cellStyle name="Normal 2 26" xfId="1557"/>
    <cellStyle name="Normal 2 27" xfId="1580"/>
    <cellStyle name="Normal 2 28" xfId="1737"/>
    <cellStyle name="Normal 2 29" xfId="1889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4" xfId="1128"/>
    <cellStyle name="Normal 2 3 5" xfId="2302"/>
    <cellStyle name="Normal 2 3_00_Decisão Anexo V 2015_MEMORIAL_Oficial SOF" xfId="237"/>
    <cellStyle name="Normal 2 30" xfId="1910"/>
    <cellStyle name="Normal 2 31" xfId="1908"/>
    <cellStyle name="Normal 2 32" xfId="1918"/>
    <cellStyle name="Normal 2 33" xfId="1917"/>
    <cellStyle name="Normal 2 34" xfId="1926"/>
    <cellStyle name="Normal 2 35" xfId="1924"/>
    <cellStyle name="Normal 2 36" xfId="1951"/>
    <cellStyle name="Normal 2 37" xfId="1945"/>
    <cellStyle name="Normal 2 38" xfId="1964"/>
    <cellStyle name="Normal 2 39" xfId="1962"/>
    <cellStyle name="Normal 2 4" xfId="238"/>
    <cellStyle name="Normal 2 4 2" xfId="619"/>
    <cellStyle name="Normal 2 4 2 2" xfId="2520"/>
    <cellStyle name="Normal 2 4 2 3" xfId="3655"/>
    <cellStyle name="Normal 2 4 3" xfId="755"/>
    <cellStyle name="Normal 2 4 4" xfId="1130"/>
    <cellStyle name="Normal 2 4 5" xfId="2304"/>
    <cellStyle name="Normal 2 4_TRT1" xfId="2920"/>
    <cellStyle name="Normal 2 40" xfId="1982"/>
    <cellStyle name="Normal 2 41" xfId="1981"/>
    <cellStyle name="Normal 2 42" xfId="1993"/>
    <cellStyle name="Normal 2 43" xfId="1992"/>
    <cellStyle name="Normal 2 44" xfId="1999"/>
    <cellStyle name="Normal 2 45" xfId="1998"/>
    <cellStyle name="Normal 2 46" xfId="2030"/>
    <cellStyle name="Normal 2 47" xfId="2024"/>
    <cellStyle name="Normal 2 48" xfId="2041"/>
    <cellStyle name="Normal 2 49" xfId="2040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2" xfId="3071"/>
    <cellStyle name="Normal 2 8 3" xfId="3659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 9 3" xfId="4181"/>
    <cellStyle name="Normal 2 90" xfId="4148"/>
    <cellStyle name="Normal 2 91" xfId="4125"/>
    <cellStyle name="Normal 2 92" xfId="4182"/>
    <cellStyle name="Normal 2 93" xfId="4239"/>
    <cellStyle name="Normal 2 94" xfId="4209"/>
    <cellStyle name="Normal 2 95" xfId="4240"/>
    <cellStyle name="Normal 2_00_Decisão Anexo V 2015_MEMORIAL_Oficial SOF" xfId="242"/>
    <cellStyle name="Normal 20" xfId="1076"/>
    <cellStyle name="Normal 20 10" xfId="1532"/>
    <cellStyle name="Normal 20 11" xfId="1572"/>
    <cellStyle name="Normal 20 12" xfId="1898"/>
    <cellStyle name="Normal 20 13" xfId="1911"/>
    <cellStyle name="Normal 20 14" xfId="1922"/>
    <cellStyle name="Normal 20 15" xfId="1927"/>
    <cellStyle name="Normal 20 16" xfId="1960"/>
    <cellStyle name="Normal 20 17" xfId="1965"/>
    <cellStyle name="Normal 20 18" xfId="1986"/>
    <cellStyle name="Normal 20 19" xfId="1997"/>
    <cellStyle name="Normal 20 2" xfId="1247"/>
    <cellStyle name="Normal 20 2 2" xfId="3662"/>
    <cellStyle name="Normal 20 20" xfId="2039"/>
    <cellStyle name="Normal 20 21" xfId="2046"/>
    <cellStyle name="Normal 20 22" xfId="2102"/>
    <cellStyle name="Normal 20 23" xfId="2434"/>
    <cellStyle name="Normal 20 24" xfId="2465"/>
    <cellStyle name="Normal 20 25" xfId="2498"/>
    <cellStyle name="Normal 20 26" xfId="2632"/>
    <cellStyle name="Normal 20 27" xfId="2639"/>
    <cellStyle name="Normal 20 28" xfId="2644"/>
    <cellStyle name="Normal 20 29" xfId="2650"/>
    <cellStyle name="Normal 20 3" xfId="1251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36" xfId="4180"/>
    <cellStyle name="Normal 20 37" xfId="4270"/>
    <cellStyle name="Normal 20 4" xfId="1257"/>
    <cellStyle name="Normal 20 5" xfId="1347"/>
    <cellStyle name="Normal 20 6" xfId="1371"/>
    <cellStyle name="Normal 20 7" xfId="1491"/>
    <cellStyle name="Normal 20 8" xfId="1521"/>
    <cellStyle name="Normal 20 9" xfId="1528"/>
    <cellStyle name="Normal 20_TRT10" xfId="2692"/>
    <cellStyle name="Normal 21" xfId="1218"/>
    <cellStyle name="Normal 21 2" xfId="3962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3" xfId="3664"/>
    <cellStyle name="Normal 3 3 4" xfId="4183"/>
    <cellStyle name="Normal 3 4" xfId="751"/>
    <cellStyle name="Normal 3 5" xfId="1134"/>
    <cellStyle name="Normal 3 6" xfId="1310"/>
    <cellStyle name="Normal 3 7" xfId="1738"/>
    <cellStyle name="Normal 3 8" xfId="2308"/>
    <cellStyle name="Normal 3_05_Impactos_Demais PLs_2013_Dados CNJ de jul-12" xfId="245"/>
    <cellStyle name="Normal 30" xfId="1487"/>
    <cellStyle name="Normal 31" xfId="1488"/>
    <cellStyle name="Normal 32" xfId="1492"/>
    <cellStyle name="Normal 33" xfId="1525"/>
    <cellStyle name="Normal 34" xfId="1529"/>
    <cellStyle name="Normal 35" xfId="1533"/>
    <cellStyle name="Normal 36" xfId="1577"/>
    <cellStyle name="Normal 37" xfId="1579"/>
    <cellStyle name="Normal 38" xfId="1867"/>
    <cellStyle name="Normal 39" xfId="1868"/>
    <cellStyle name="Normal 4" xfId="246"/>
    <cellStyle name="Normal 4 2" xfId="625"/>
    <cellStyle name="Normal 4 2 2" xfId="2524"/>
    <cellStyle name="Normal 4 2 3" xfId="3665"/>
    <cellStyle name="Normal 4 3" xfId="749"/>
    <cellStyle name="Normal 4 4" xfId="1136"/>
    <cellStyle name="Normal 4 5" xfId="2310"/>
    <cellStyle name="Normal 4_TRT1" xfId="2925"/>
    <cellStyle name="Normal 40" xfId="1869"/>
    <cellStyle name="Normal 41" xfId="1907"/>
    <cellStyle name="Normal 42" xfId="1916"/>
    <cellStyle name="Normal 43" xfId="1923"/>
    <cellStyle name="Normal 44" xfId="1928"/>
    <cellStyle name="Normal 45" xfId="1929"/>
    <cellStyle name="Normal 46" xfId="1930"/>
    <cellStyle name="Normal 47" xfId="1961"/>
    <cellStyle name="Normal 48" xfId="1966"/>
    <cellStyle name="Normal 49" xfId="1987"/>
    <cellStyle name="Normal 5" xfId="247"/>
    <cellStyle name="Normal 5 2" xfId="626"/>
    <cellStyle name="Normal 5 2 2" xfId="2525"/>
    <cellStyle name="Normal 5 2 3" xfId="3666"/>
    <cellStyle name="Normal 5 3" xfId="748"/>
    <cellStyle name="Normal 5 4" xfId="1137"/>
    <cellStyle name="Normal 5 5" xfId="2311"/>
    <cellStyle name="Normal 5_TRT1" xfId="2926"/>
    <cellStyle name="Normal 50" xfId="1989"/>
    <cellStyle name="Normal 51" xfId="1991"/>
    <cellStyle name="Normal 52" xfId="2002"/>
    <cellStyle name="Normal 53" xfId="2003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2" xfId="3667"/>
    <cellStyle name="Normal 6 3" xfId="1138"/>
    <cellStyle name="Normal 6 4" xfId="1436"/>
    <cellStyle name="Normal 6 5" xfId="2312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3" xfId="2468"/>
    <cellStyle name="Normal 74" xfId="2602"/>
    <cellStyle name="Normal 75" xfId="2633"/>
    <cellStyle name="Normal 76" xfId="2634"/>
    <cellStyle name="Normal 77" xfId="2635"/>
    <cellStyle name="Normal 78" xfId="2640"/>
    <cellStyle name="Normal 79" xfId="2646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1" xfId="1547"/>
    <cellStyle name="Nota 2 12" xfId="1558"/>
    <cellStyle name="Nota 2 13" xfId="1740"/>
    <cellStyle name="Nota 2 14" xfId="1883"/>
    <cellStyle name="Nota 2 15" xfId="1944"/>
    <cellStyle name="Nota 2 16" xfId="1980"/>
    <cellStyle name="Nota 2 17" xfId="2023"/>
    <cellStyle name="Nota 2 18" xfId="2086"/>
    <cellStyle name="Nota 2 19" xfId="2316"/>
    <cellStyle name="Nota 2 2" xfId="253"/>
    <cellStyle name="Nota 2 2 10" xfId="1546"/>
    <cellStyle name="Nota 2 2 11" xfId="1560"/>
    <cellStyle name="Nota 2 2 12" xfId="1741"/>
    <cellStyle name="Nota 2 2 13" xfId="1882"/>
    <cellStyle name="Nota 2 2 14" xfId="1943"/>
    <cellStyle name="Nota 2 2 15" xfId="1979"/>
    <cellStyle name="Nota 2 2 16" xfId="2022"/>
    <cellStyle name="Nota 2 2 17" xfId="2085"/>
    <cellStyle name="Nota 2 2 18" xfId="2317"/>
    <cellStyle name="Nota 2 2 19" xfId="2448"/>
    <cellStyle name="Nota 2 2 2" xfId="631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_TRT3" xfId="2735"/>
    <cellStyle name="Nota 2 2 20" xfId="2481"/>
    <cellStyle name="Nota 2 2 21" xfId="2615"/>
    <cellStyle name="Nota 2 2 22" xfId="3052"/>
    <cellStyle name="Nota 2 2 23" xfId="3031"/>
    <cellStyle name="Nota 2 2 24" xfId="3128"/>
    <cellStyle name="Nota 2 2 25" xfId="3255"/>
    <cellStyle name="Nota 2 2 26" xfId="3672"/>
    <cellStyle name="Nota 2 2 27" xfId="3917"/>
    <cellStyle name="Nota 2 2 28" xfId="3884"/>
    <cellStyle name="Nota 2 2 29" xfId="3979"/>
    <cellStyle name="Nota 2 2 3" xfId="742"/>
    <cellStyle name="Nota 2 2 3 2" xfId="1268"/>
    <cellStyle name="Nota 2 2 3 3" xfId="3130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35" xfId="4152"/>
    <cellStyle name="Nota 2 2 36" xfId="4120"/>
    <cellStyle name="Nota 2 2 37" xfId="4158"/>
    <cellStyle name="Nota 2 2 38" xfId="4242"/>
    <cellStyle name="Nota 2 2 39" xfId="4207"/>
    <cellStyle name="Nota 2 2 4" xfId="1060"/>
    <cellStyle name="Nota 2 2 40" xfId="4249"/>
    <cellStyle name="Nota 2 2 5" xfId="1143"/>
    <cellStyle name="Nota 2 2 6" xfId="1231"/>
    <cellStyle name="Nota 2 2 7" xfId="1331"/>
    <cellStyle name="Nota 2 2 8" xfId="1373"/>
    <cellStyle name="Nota 2 2 9" xfId="1505"/>
    <cellStyle name="Nota 2 2_TRT1" xfId="2929"/>
    <cellStyle name="Nota 2 20" xfId="2449"/>
    <cellStyle name="Nota 2 21" xfId="2482"/>
    <cellStyle name="Nota 2 22" xfId="2616"/>
    <cellStyle name="Nota 2 23" xfId="3051"/>
    <cellStyle name="Nota 2 24" xfId="3032"/>
    <cellStyle name="Nota 2 25" xfId="3127"/>
    <cellStyle name="Nota 2 26" xfId="3254"/>
    <cellStyle name="Nota 2 27" xfId="3671"/>
    <cellStyle name="Nota 2 28" xfId="3916"/>
    <cellStyle name="Nota 2 29" xfId="3885"/>
    <cellStyle name="Nota 2 3" xfId="630"/>
    <cellStyle name="Nota 2 3 2" xfId="1289"/>
    <cellStyle name="Nota 2 3 3" xfId="2528"/>
    <cellStyle name="Nota 2 3 4" xfId="2588"/>
    <cellStyle name="Nota 2 3 5" xfId="3132"/>
    <cellStyle name="Nota 2 3 6" xfId="3674"/>
    <cellStyle name="Nota 2 3_TRT3" xfId="2737"/>
    <cellStyle name="Nota 2 30" xfId="3978"/>
    <cellStyle name="Nota 2 31" xfId="3942"/>
    <cellStyle name="Nota 2 32" xfId="4023"/>
    <cellStyle name="Nota 2 33" xfId="4071"/>
    <cellStyle name="Nota 2 34" xfId="4049"/>
    <cellStyle name="Nota 2 35" xfId="4076"/>
    <cellStyle name="Nota 2 36" xfId="4151"/>
    <cellStyle name="Nota 2 37" xfId="4121"/>
    <cellStyle name="Nota 2 38" xfId="4157"/>
    <cellStyle name="Nota 2 39" xfId="4241"/>
    <cellStyle name="Nota 2 4" xfId="743"/>
    <cellStyle name="Nota 2 4 2" xfId="1269"/>
    <cellStyle name="Nota 2 4 3" xfId="3133"/>
    <cellStyle name="Nota 2 4_TRT3" xfId="2738"/>
    <cellStyle name="Nota 2 40" xfId="4208"/>
    <cellStyle name="Nota 2 41" xfId="4248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5"/>
    <cellStyle name="Nota 3 11" xfId="1561"/>
    <cellStyle name="Nota 3 12" xfId="1742"/>
    <cellStyle name="Nota 3 13" xfId="1881"/>
    <cellStyle name="Nota 3 14" xfId="1942"/>
    <cellStyle name="Nota 3 15" xfId="1978"/>
    <cellStyle name="Nota 3 16" xfId="2021"/>
    <cellStyle name="Nota 3 17" xfId="2084"/>
    <cellStyle name="Nota 3 18" xfId="2318"/>
    <cellStyle name="Nota 3 19" xfId="2447"/>
    <cellStyle name="Nota 3 2" xfId="632"/>
    <cellStyle name="Nota 3 2 2" xfId="1291"/>
    <cellStyle name="Nota 3 2 3" xfId="2530"/>
    <cellStyle name="Nota 3 2 4" xfId="2590"/>
    <cellStyle name="Nota 3 2 5" xfId="3136"/>
    <cellStyle name="Nota 3 2 6" xfId="3676"/>
    <cellStyle name="Nota 3 2_TRT3" xfId="2739"/>
    <cellStyle name="Nota 3 20" xfId="2480"/>
    <cellStyle name="Nota 3 21" xfId="2614"/>
    <cellStyle name="Nota 3 22" xfId="3053"/>
    <cellStyle name="Nota 3 23" xfId="3030"/>
    <cellStyle name="Nota 3 24" xfId="3135"/>
    <cellStyle name="Nota 3 25" xfId="3256"/>
    <cellStyle name="Nota 3 26" xfId="3675"/>
    <cellStyle name="Nota 3 27" xfId="3918"/>
    <cellStyle name="Nota 3 28" xfId="3883"/>
    <cellStyle name="Nota 3 29" xfId="3980"/>
    <cellStyle name="Nota 3 3" xfId="741"/>
    <cellStyle name="Nota 3 3 2" xfId="1267"/>
    <cellStyle name="Nota 3 3 3" xfId="3137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35" xfId="4153"/>
    <cellStyle name="Nota 3 36" xfId="4119"/>
    <cellStyle name="Nota 3 37" xfId="4159"/>
    <cellStyle name="Nota 3 38" xfId="4243"/>
    <cellStyle name="Nota 3 39" xfId="4206"/>
    <cellStyle name="Nota 3 4" xfId="1059"/>
    <cellStyle name="Nota 3 40" xfId="4250"/>
    <cellStyle name="Nota 3 5" xfId="1144"/>
    <cellStyle name="Nota 3 6" xfId="1230"/>
    <cellStyle name="Nota 3 7" xfId="1330"/>
    <cellStyle name="Nota 3 8" xfId="1374"/>
    <cellStyle name="Nota 3 9" xfId="1504"/>
    <cellStyle name="Nota 3_TRT1" xfId="2930"/>
    <cellStyle name="Nota 4" xfId="256"/>
    <cellStyle name="Nota 4 10" xfId="1544"/>
    <cellStyle name="Nota 4 11" xfId="1562"/>
    <cellStyle name="Nota 4 12" xfId="1743"/>
    <cellStyle name="Nota 4 13" xfId="1880"/>
    <cellStyle name="Nota 4 14" xfId="1941"/>
    <cellStyle name="Nota 4 15" xfId="1977"/>
    <cellStyle name="Nota 4 16" xfId="2020"/>
    <cellStyle name="Nota 4 17" xfId="2083"/>
    <cellStyle name="Nota 4 18" xfId="2319"/>
    <cellStyle name="Nota 4 19" xfId="2446"/>
    <cellStyle name="Nota 4 2" xfId="633"/>
    <cellStyle name="Nota 4 2 2" xfId="1292"/>
    <cellStyle name="Nota 4 2 3" xfId="2531"/>
    <cellStyle name="Nota 4 2 4" xfId="2591"/>
    <cellStyle name="Nota 4 2 5" xfId="3139"/>
    <cellStyle name="Nota 4 2 6" xfId="3678"/>
    <cellStyle name="Nota 4 2_TRT3" xfId="2741"/>
    <cellStyle name="Nota 4 20" xfId="2479"/>
    <cellStyle name="Nota 4 21" xfId="2613"/>
    <cellStyle name="Nota 4 22" xfId="3054"/>
    <cellStyle name="Nota 4 23" xfId="3029"/>
    <cellStyle name="Nota 4 24" xfId="3138"/>
    <cellStyle name="Nota 4 25" xfId="3257"/>
    <cellStyle name="Nota 4 26" xfId="3677"/>
    <cellStyle name="Nota 4 27" xfId="3919"/>
    <cellStyle name="Nota 4 28" xfId="3882"/>
    <cellStyle name="Nota 4 29" xfId="3981"/>
    <cellStyle name="Nota 4 3" xfId="398"/>
    <cellStyle name="Nota 4 3 2" xfId="1266"/>
    <cellStyle name="Nota 4 3 3" xfId="3140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35" xfId="4154"/>
    <cellStyle name="Nota 4 36" xfId="4118"/>
    <cellStyle name="Nota 4 37" xfId="4160"/>
    <cellStyle name="Nota 4 38" xfId="4244"/>
    <cellStyle name="Nota 4 39" xfId="4205"/>
    <cellStyle name="Nota 4 4" xfId="1058"/>
    <cellStyle name="Nota 4 40" xfId="4251"/>
    <cellStyle name="Nota 4 5" xfId="1145"/>
    <cellStyle name="Nota 4 6" xfId="1229"/>
    <cellStyle name="Nota 4 7" xfId="1329"/>
    <cellStyle name="Nota 4 8" xfId="1375"/>
    <cellStyle name="Nota 4 9" xfId="1503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2" xfId="1293"/>
    <cellStyle name="Note 2 3" xfId="2532"/>
    <cellStyle name="Note 2 4" xfId="2592"/>
    <cellStyle name="Note 2 5" xfId="3142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27" xfId="4117"/>
    <cellStyle name="Note 28" xfId="4161"/>
    <cellStyle name="Note 29" xfId="4245"/>
    <cellStyle name="Note 3" xfId="404"/>
    <cellStyle name="Note 3 2" xfId="1265"/>
    <cellStyle name="Note 3 3" xfId="3143"/>
    <cellStyle name="Note 3_TRT3" xfId="2744"/>
    <cellStyle name="Note 30" xfId="4204"/>
    <cellStyle name="Note 31" xfId="4256"/>
    <cellStyle name="Note 4" xfId="1057"/>
    <cellStyle name="Note 5" xfId="1146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1" xfId="1745"/>
    <cellStyle name="Output 12" xfId="1878"/>
    <cellStyle name="Output 13" xfId="1939"/>
    <cellStyle name="Output 14" xfId="1975"/>
    <cellStyle name="Output 15" xfId="2018"/>
    <cellStyle name="Output 16" xfId="2081"/>
    <cellStyle name="Output 17" xfId="2321"/>
    <cellStyle name="Output 18" xfId="2444"/>
    <cellStyle name="Output 19" xfId="2477"/>
    <cellStyle name="Output 2" xfId="635"/>
    <cellStyle name="Output 2 2" xfId="1294"/>
    <cellStyle name="Output 2 3" xfId="2533"/>
    <cellStyle name="Output 2 4" xfId="2593"/>
    <cellStyle name="Output 2 5" xfId="3151"/>
    <cellStyle name="Output 2 6" xfId="3682"/>
    <cellStyle name="Output 2_TRT3" xfId="2745"/>
    <cellStyle name="Output 20" xfId="2611"/>
    <cellStyle name="Output 21" xfId="2681"/>
    <cellStyle name="Output 22" xfId="3055"/>
    <cellStyle name="Output 23" xfId="3027"/>
    <cellStyle name="Output 24" xfId="3131"/>
    <cellStyle name="Output 25" xfId="3095"/>
    <cellStyle name="Output 26" xfId="3144"/>
    <cellStyle name="Output 27" xfId="3259"/>
    <cellStyle name="Output 28" xfId="3681"/>
    <cellStyle name="Output 29" xfId="3921"/>
    <cellStyle name="Output 3" xfId="410"/>
    <cellStyle name="Output 3 2" xfId="1264"/>
    <cellStyle name="Output 3 3" xfId="3152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37" xfId="4155"/>
    <cellStyle name="Output 38" xfId="4116"/>
    <cellStyle name="Output 39" xfId="4162"/>
    <cellStyle name="Output 4" xfId="1056"/>
    <cellStyle name="Output 40" xfId="4246"/>
    <cellStyle name="Output 41" xfId="4203"/>
    <cellStyle name="Output 42" xfId="4257"/>
    <cellStyle name="Output 5" xfId="1227"/>
    <cellStyle name="Output 6" xfId="1327"/>
    <cellStyle name="Output 7" xfId="1377"/>
    <cellStyle name="Output 8" xfId="1501"/>
    <cellStyle name="Output 9" xfId="154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8"/>
    <cellStyle name="Porcentagem 2 18" xfId="155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1" xfId="1919"/>
    <cellStyle name="Porcentagem 2 22" xfId="1957"/>
    <cellStyle name="Porcentagem 2 23" xfId="1983"/>
    <cellStyle name="Porcentagem 2 24" xfId="1994"/>
    <cellStyle name="Porcentagem 2 25" xfId="2000"/>
    <cellStyle name="Porcentagem 2 26" xfId="2036"/>
    <cellStyle name="Porcentagem 2 27" xfId="2099"/>
    <cellStyle name="Porcentagem 2 28" xfId="2325"/>
    <cellStyle name="Porcentagem 2 29" xfId="2462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1" xfId="2629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50" xfId="4156"/>
    <cellStyle name="Porcentagem 2 51" xfId="4115"/>
    <cellStyle name="Porcentagem 2 52" xfId="4167"/>
    <cellStyle name="Porcentagem 2 53" xfId="4247"/>
    <cellStyle name="Porcentagem 2 54" xfId="4202"/>
    <cellStyle name="Porcentagem 2 55" xfId="425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1" xfId="1565"/>
    <cellStyle name="Saída 2 12" xfId="1759"/>
    <cellStyle name="Saída 2 13" xfId="1877"/>
    <cellStyle name="Saída 2 14" xfId="1938"/>
    <cellStyle name="Saída 2 15" xfId="1974"/>
    <cellStyle name="Saída 2 16" xfId="2017"/>
    <cellStyle name="Saída 2 17" xfId="2080"/>
    <cellStyle name="Saída 2 18" xfId="2338"/>
    <cellStyle name="Saída 2 19" xfId="2443"/>
    <cellStyle name="Saída 2 2" xfId="276"/>
    <cellStyle name="Saída 2 2 10" xfId="1566"/>
    <cellStyle name="Saída 2 2 11" xfId="1760"/>
    <cellStyle name="Saída 2 2 12" xfId="1876"/>
    <cellStyle name="Saída 2 2 13" xfId="1937"/>
    <cellStyle name="Saída 2 2 14" xfId="1973"/>
    <cellStyle name="Saída 2 2 15" xfId="2016"/>
    <cellStyle name="Saída 2 2 16" xfId="2079"/>
    <cellStyle name="Saída 2 2 17" xfId="2339"/>
    <cellStyle name="Saída 2 2 18" xfId="2442"/>
    <cellStyle name="Saída 2 2 19" xfId="2475"/>
    <cellStyle name="Saída 2 2 2" xfId="648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_TRT3" xfId="2747"/>
    <cellStyle name="Saída 2 2 20" xfId="2609"/>
    <cellStyle name="Saída 2 2 21" xfId="2684"/>
    <cellStyle name="Saída 2 2 22" xfId="3060"/>
    <cellStyle name="Saída 2 2 23" xfId="3024"/>
    <cellStyle name="Saída 2 2 24" xfId="3146"/>
    <cellStyle name="Saída 2 2 25" xfId="3091"/>
    <cellStyle name="Saída 2 2 26" xfId="3164"/>
    <cellStyle name="Saída 2 2 27" xfId="3262"/>
    <cellStyle name="Saída 2 2 28" xfId="3700"/>
    <cellStyle name="Saída 2 2 29" xfId="3928"/>
    <cellStyle name="Saída 2 2 3" xfId="534"/>
    <cellStyle name="Saída 2 2 3 2" xfId="1262"/>
    <cellStyle name="Saída 2 2 3 3" xfId="3166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37" xfId="4164"/>
    <cellStyle name="Saída 2 2 38" xfId="4113"/>
    <cellStyle name="Saída 2 2 39" xfId="4169"/>
    <cellStyle name="Saída 2 2 4" xfId="1054"/>
    <cellStyle name="Saída 2 2 40" xfId="4253"/>
    <cellStyle name="Saída 2 2 41" xfId="4200"/>
    <cellStyle name="Saída 2 2 42" xfId="4260"/>
    <cellStyle name="Saída 2 2 5" xfId="1225"/>
    <cellStyle name="Saída 2 2 6" xfId="1325"/>
    <cellStyle name="Saída 2 2 7" xfId="1380"/>
    <cellStyle name="Saída 2 2 8" xfId="1499"/>
    <cellStyle name="Saída 2 2 9" xfId="1540"/>
    <cellStyle name="Saída 2 2_TRT1" xfId="2946"/>
    <cellStyle name="Saída 2 20" xfId="2476"/>
    <cellStyle name="Saída 2 21" xfId="2610"/>
    <cellStyle name="Saída 2 22" xfId="2683"/>
    <cellStyle name="Saída 2 23" xfId="3059"/>
    <cellStyle name="Saída 2 24" xfId="3025"/>
    <cellStyle name="Saída 2 25" xfId="3145"/>
    <cellStyle name="Saída 2 26" xfId="3092"/>
    <cellStyle name="Saída 2 27" xfId="3163"/>
    <cellStyle name="Saída 2 28" xfId="3261"/>
    <cellStyle name="Saída 2 29" xfId="3699"/>
    <cellStyle name="Saída 2 3" xfId="647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_TRT3" xfId="2749"/>
    <cellStyle name="Saída 2 30" xfId="3927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38" xfId="4163"/>
    <cellStyle name="Saída 2 39" xfId="4114"/>
    <cellStyle name="Saída 2 4" xfId="529"/>
    <cellStyle name="Saída 2 4 2" xfId="1263"/>
    <cellStyle name="Saída 2 4 3" xfId="3169"/>
    <cellStyle name="Saída 2 4_TRT3" xfId="2750"/>
    <cellStyle name="Saída 2 40" xfId="4168"/>
    <cellStyle name="Saída 2 41" xfId="4252"/>
    <cellStyle name="Saída 2 42" xfId="4201"/>
    <cellStyle name="Saída 2 43" xfId="4259"/>
    <cellStyle name="Saída 2 5" xfId="1055"/>
    <cellStyle name="Saída 2 6" xfId="1226"/>
    <cellStyle name="Saída 2 7" xfId="1326"/>
    <cellStyle name="Saída 2 8" xfId="1379"/>
    <cellStyle name="Saída 2 9" xfId="1500"/>
    <cellStyle name="Saída 2_05_Impactos_Demais PLs_2013_Dados CNJ de jul-12" xfId="277"/>
    <cellStyle name="Saída 3" xfId="278"/>
    <cellStyle name="Saída 3 10" xfId="1567"/>
    <cellStyle name="Saída 3 11" xfId="1761"/>
    <cellStyle name="Saída 3 12" xfId="1875"/>
    <cellStyle name="Saída 3 13" xfId="1936"/>
    <cellStyle name="Saída 3 14" xfId="1972"/>
    <cellStyle name="Saída 3 15" xfId="2015"/>
    <cellStyle name="Saída 3 16" xfId="2078"/>
    <cellStyle name="Saída 3 17" xfId="2340"/>
    <cellStyle name="Saída 3 18" xfId="2441"/>
    <cellStyle name="Saída 3 19" xfId="2474"/>
    <cellStyle name="Saída 3 2" xfId="649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_TRT3" xfId="2751"/>
    <cellStyle name="Saída 3 20" xfId="2608"/>
    <cellStyle name="Saída 3 21" xfId="2685"/>
    <cellStyle name="Saída 3 22" xfId="3061"/>
    <cellStyle name="Saída 3 23" xfId="3023"/>
    <cellStyle name="Saída 3 24" xfId="3147"/>
    <cellStyle name="Saída 3 25" xfId="3090"/>
    <cellStyle name="Saída 3 26" xfId="3170"/>
    <cellStyle name="Saída 3 27" xfId="3263"/>
    <cellStyle name="Saída 3 28" xfId="3703"/>
    <cellStyle name="Saída 3 29" xfId="3929"/>
    <cellStyle name="Saída 3 3" xfId="540"/>
    <cellStyle name="Saída 3 3 2" xfId="1261"/>
    <cellStyle name="Saída 3 3 3" xfId="3172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37" xfId="4165"/>
    <cellStyle name="Saída 3 38" xfId="4112"/>
    <cellStyle name="Saída 3 39" xfId="4170"/>
    <cellStyle name="Saída 3 4" xfId="1053"/>
    <cellStyle name="Saída 3 40" xfId="4254"/>
    <cellStyle name="Saída 3 41" xfId="4199"/>
    <cellStyle name="Saída 3 42" xfId="4261"/>
    <cellStyle name="Saída 3 5" xfId="1224"/>
    <cellStyle name="Saída 3 6" xfId="1324"/>
    <cellStyle name="Saída 3 7" xfId="1381"/>
    <cellStyle name="Saída 3 8" xfId="1498"/>
    <cellStyle name="Saída 3 9" xfId="1539"/>
    <cellStyle name="Saída 3_TRT1" xfId="2947"/>
    <cellStyle name="Saída 4" xfId="279"/>
    <cellStyle name="Saída 4 10" xfId="1568"/>
    <cellStyle name="Saída 4 11" xfId="1762"/>
    <cellStyle name="Saída 4 12" xfId="1874"/>
    <cellStyle name="Saída 4 13" xfId="1935"/>
    <cellStyle name="Saída 4 14" xfId="1971"/>
    <cellStyle name="Saída 4 15" xfId="2014"/>
    <cellStyle name="Saída 4 16" xfId="2077"/>
    <cellStyle name="Saída 4 17" xfId="2341"/>
    <cellStyle name="Saída 4 18" xfId="2440"/>
    <cellStyle name="Saída 4 19" xfId="2473"/>
    <cellStyle name="Saída 4 2" xfId="65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_TRT3" xfId="2753"/>
    <cellStyle name="Saída 4 20" xfId="2607"/>
    <cellStyle name="Saída 4 21" xfId="2686"/>
    <cellStyle name="Saída 4 22" xfId="3062"/>
    <cellStyle name="Saída 4 23" xfId="3022"/>
    <cellStyle name="Saída 4 24" xfId="3148"/>
    <cellStyle name="Saída 4 25" xfId="3089"/>
    <cellStyle name="Saída 4 26" xfId="3173"/>
    <cellStyle name="Saída 4 27" xfId="3264"/>
    <cellStyle name="Saída 4 28" xfId="3705"/>
    <cellStyle name="Saída 4 29" xfId="3930"/>
    <cellStyle name="Saída 4 3" xfId="541"/>
    <cellStyle name="Saída 4 3 2" xfId="1260"/>
    <cellStyle name="Saída 4 3 3" xfId="3175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37" xfId="4166"/>
    <cellStyle name="Saída 4 38" xfId="4111"/>
    <cellStyle name="Saída 4 39" xfId="4171"/>
    <cellStyle name="Saída 4 4" xfId="1052"/>
    <cellStyle name="Saída 4 40" xfId="4255"/>
    <cellStyle name="Saída 4 41" xfId="4198"/>
    <cellStyle name="Saída 4 42" xfId="4262"/>
    <cellStyle name="Saída 4 5" xfId="1223"/>
    <cellStyle name="Saída 4 6" xfId="1323"/>
    <cellStyle name="Saída 4 7" xfId="1382"/>
    <cellStyle name="Saída 4 8" xfId="1497"/>
    <cellStyle name="Saída 4 9" xfId="1538"/>
    <cellStyle name="Saída 4_TRT1" xfId="2948"/>
    <cellStyle name="Saída 5" xfId="646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_05_Impactos_Demais PLs_2013_Dados CNJ de jul-12" xfId="357"/>
    <cellStyle name="Titulo 6" xfId="1485"/>
    <cellStyle name="Título 6" xfId="358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_34" xfId="360"/>
    <cellStyle name="Titulo 7" xfId="1798"/>
    <cellStyle name="Título 7" xfId="361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_TRT1" xfId="2995"/>
    <cellStyle name="Titulo 8" xfId="1866"/>
    <cellStyle name="Título 8" xfId="362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_TRT1" xfId="2996"/>
    <cellStyle name="Titulo 9" xfId="1905"/>
    <cellStyle name="Título 9" xfId="363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1" xfId="1537"/>
    <cellStyle name="Total 2 12" xfId="1573"/>
    <cellStyle name="Total 2 13" xfId="1801"/>
    <cellStyle name="Total 2 14" xfId="1873"/>
    <cellStyle name="Total 2 15" xfId="1934"/>
    <cellStyle name="Total 2 16" xfId="1970"/>
    <cellStyle name="Total 2 17" xfId="2013"/>
    <cellStyle name="Total 2 18" xfId="2076"/>
    <cellStyle name="Total 2 19" xfId="2412"/>
    <cellStyle name="Total 2 2" xfId="368"/>
    <cellStyle name="Total 2 2 10" xfId="1536"/>
    <cellStyle name="Total 2 2 11" xfId="1574"/>
    <cellStyle name="Total 2 2 12" xfId="1802"/>
    <cellStyle name="Total 2 2 13" xfId="1872"/>
    <cellStyle name="Total 2 2 14" xfId="1933"/>
    <cellStyle name="Total 2 2 15" xfId="1969"/>
    <cellStyle name="Total 2 2 16" xfId="2012"/>
    <cellStyle name="Total 2 2 17" xfId="2075"/>
    <cellStyle name="Total 2 2 18" xfId="2413"/>
    <cellStyle name="Total 2 2 19" xfId="2438"/>
    <cellStyle name="Total 2 2 2" xfId="732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_TRT3" xfId="2755"/>
    <cellStyle name="Total 2 2 20" xfId="2471"/>
    <cellStyle name="Total 2 2 21" xfId="2605"/>
    <cellStyle name="Total 2 2 22" xfId="3064"/>
    <cellStyle name="Total 2 2 23" xfId="3074"/>
    <cellStyle name="Total 2 2 24" xfId="3233"/>
    <cellStyle name="Total 2 2 25" xfId="3269"/>
    <cellStyle name="Total 2 2 26" xfId="3850"/>
    <cellStyle name="Total 2 2 27" xfId="3953"/>
    <cellStyle name="Total 2 2 28" xfId="3959"/>
    <cellStyle name="Total 2 2 29" xfId="3990"/>
    <cellStyle name="Total 2 2 3" xfId="1033"/>
    <cellStyle name="Total 2 2 3 2" xfId="1306"/>
    <cellStyle name="Total 2 2 3 3" xfId="3235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35" xfId="4173"/>
    <cellStyle name="Total 2 2 36" xfId="4186"/>
    <cellStyle name="Total 2 2 37" xfId="4193"/>
    <cellStyle name="Total 2 2 38" xfId="4264"/>
    <cellStyle name="Total 2 2 39" xfId="4272"/>
    <cellStyle name="Total 2 2 4" xfId="1050"/>
    <cellStyle name="Total 2 2 40" xfId="4279"/>
    <cellStyle name="Total 2 2 5" xfId="1207"/>
    <cellStyle name="Total 2 2 6" xfId="1221"/>
    <cellStyle name="Total 2 2 7" xfId="1321"/>
    <cellStyle name="Total 2 2 8" xfId="1384"/>
    <cellStyle name="Total 2 2 9" xfId="1495"/>
    <cellStyle name="Total 2 2_TRT1" xfId="3000"/>
    <cellStyle name="Total 2 20" xfId="2439"/>
    <cellStyle name="Total 2 21" xfId="2472"/>
    <cellStyle name="Total 2 22" xfId="2606"/>
    <cellStyle name="Total 2 23" xfId="3063"/>
    <cellStyle name="Total 2 24" xfId="3073"/>
    <cellStyle name="Total 2 25" xfId="3232"/>
    <cellStyle name="Total 2 26" xfId="3268"/>
    <cellStyle name="Total 2 27" xfId="3849"/>
    <cellStyle name="Total 2 28" xfId="3952"/>
    <cellStyle name="Total 2 29" xfId="3958"/>
    <cellStyle name="Total 2 3" xfId="731"/>
    <cellStyle name="Total 2 3 2" xfId="1299"/>
    <cellStyle name="Total 2 3 3" xfId="2570"/>
    <cellStyle name="Total 2 3 4" xfId="2598"/>
    <cellStyle name="Total 2 3 5" xfId="3236"/>
    <cellStyle name="Total 2 3 6" xfId="3852"/>
    <cellStyle name="Total 2 3_TRT3" xfId="2757"/>
    <cellStyle name="Total 2 30" xfId="3989"/>
    <cellStyle name="Total 2 31" xfId="3907"/>
    <cellStyle name="Total 2 32" xfId="4033"/>
    <cellStyle name="Total 2 33" xfId="4091"/>
    <cellStyle name="Total 2 34" xfId="4097"/>
    <cellStyle name="Total 2 35" xfId="4104"/>
    <cellStyle name="Total 2 36" xfId="4172"/>
    <cellStyle name="Total 2 37" xfId="4185"/>
    <cellStyle name="Total 2 38" xfId="4192"/>
    <cellStyle name="Total 2 39" xfId="4263"/>
    <cellStyle name="Total 2 4" xfId="1032"/>
    <cellStyle name="Total 2 4 2" xfId="1305"/>
    <cellStyle name="Total 2 4 3" xfId="3237"/>
    <cellStyle name="Total 2 4_TRT3" xfId="2758"/>
    <cellStyle name="Total 2 40" xfId="4271"/>
    <cellStyle name="Total 2 41" xfId="4278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5"/>
    <cellStyle name="Total 3 11" xfId="1575"/>
    <cellStyle name="Total 3 12" xfId="1803"/>
    <cellStyle name="Total 3 13" xfId="1871"/>
    <cellStyle name="Total 3 14" xfId="1932"/>
    <cellStyle name="Total 3 15" xfId="1968"/>
    <cellStyle name="Total 3 16" xfId="2011"/>
    <cellStyle name="Total 3 17" xfId="2074"/>
    <cellStyle name="Total 3 18" xfId="2414"/>
    <cellStyle name="Total 3 19" xfId="2437"/>
    <cellStyle name="Total 3 2" xfId="733"/>
    <cellStyle name="Total 3 2 2" xfId="1301"/>
    <cellStyle name="Total 3 2 3" xfId="2572"/>
    <cellStyle name="Total 3 2 4" xfId="2600"/>
    <cellStyle name="Total 3 2 5" xfId="3239"/>
    <cellStyle name="Total 3 2 6" xfId="3854"/>
    <cellStyle name="Total 3 2_TRT3" xfId="2759"/>
    <cellStyle name="Total 3 20" xfId="2470"/>
    <cellStyle name="Total 3 21" xfId="2604"/>
    <cellStyle name="Total 3 22" xfId="3065"/>
    <cellStyle name="Total 3 23" xfId="3075"/>
    <cellStyle name="Total 3 24" xfId="3238"/>
    <cellStyle name="Total 3 25" xfId="3270"/>
    <cellStyle name="Total 3 26" xfId="3853"/>
    <cellStyle name="Total 3 27" xfId="3954"/>
    <cellStyle name="Total 3 28" xfId="3960"/>
    <cellStyle name="Total 3 29" xfId="3991"/>
    <cellStyle name="Total 3 3" xfId="1034"/>
    <cellStyle name="Total 3 3 2" xfId="1307"/>
    <cellStyle name="Total 3 3 3" xfId="3240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35" xfId="4174"/>
    <cellStyle name="Total 3 36" xfId="4187"/>
    <cellStyle name="Total 3 37" xfId="4194"/>
    <cellStyle name="Total 3 38" xfId="4265"/>
    <cellStyle name="Total 3 39" xfId="4273"/>
    <cellStyle name="Total 3 4" xfId="1049"/>
    <cellStyle name="Total 3 40" xfId="4280"/>
    <cellStyle name="Total 3 5" xfId="1208"/>
    <cellStyle name="Total 3 6" xfId="1220"/>
    <cellStyle name="Total 3 7" xfId="1320"/>
    <cellStyle name="Total 3 8" xfId="1385"/>
    <cellStyle name="Total 3 9" xfId="1494"/>
    <cellStyle name="Total 3_TRT1" xfId="3001"/>
    <cellStyle name="Total 4" xfId="371"/>
    <cellStyle name="Total 4 10" xfId="1534"/>
    <cellStyle name="Total 4 11" xfId="1576"/>
    <cellStyle name="Total 4 12" xfId="1804"/>
    <cellStyle name="Total 4 13" xfId="1870"/>
    <cellStyle name="Total 4 14" xfId="1931"/>
    <cellStyle name="Total 4 15" xfId="1967"/>
    <cellStyle name="Total 4 16" xfId="2010"/>
    <cellStyle name="Total 4 17" xfId="2073"/>
    <cellStyle name="Total 4 18" xfId="2415"/>
    <cellStyle name="Total 4 19" xfId="2436"/>
    <cellStyle name="Total 4 2" xfId="734"/>
    <cellStyle name="Total 4 2 2" xfId="1302"/>
    <cellStyle name="Total 4 2 3" xfId="2573"/>
    <cellStyle name="Total 4 2 4" xfId="2601"/>
    <cellStyle name="Total 4 2 5" xfId="3242"/>
    <cellStyle name="Total 4 2 6" xfId="3856"/>
    <cellStyle name="Total 4 2_TRT3" xfId="2761"/>
    <cellStyle name="Total 4 20" xfId="2469"/>
    <cellStyle name="Total 4 21" xfId="2603"/>
    <cellStyle name="Total 4 22" xfId="3066"/>
    <cellStyle name="Total 4 23" xfId="3076"/>
    <cellStyle name="Total 4 24" xfId="3241"/>
    <cellStyle name="Total 4 25" xfId="3271"/>
    <cellStyle name="Total 4 26" xfId="3855"/>
    <cellStyle name="Total 4 27" xfId="3955"/>
    <cellStyle name="Total 4 28" xfId="3961"/>
    <cellStyle name="Total 4 29" xfId="3992"/>
    <cellStyle name="Total 4 3" xfId="1035"/>
    <cellStyle name="Total 4 3 2" xfId="1308"/>
    <cellStyle name="Total 4 3 3" xfId="324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35" xfId="4175"/>
    <cellStyle name="Total 4 36" xfId="4188"/>
    <cellStyle name="Total 4 37" xfId="4195"/>
    <cellStyle name="Total 4 38" xfId="4266"/>
    <cellStyle name="Total 4 39" xfId="4274"/>
    <cellStyle name="Total 4 4" xfId="1048"/>
    <cellStyle name="Total 4 40" xfId="4281"/>
    <cellStyle name="Total 4 5" xfId="1209"/>
    <cellStyle name="Total 4 6" xfId="1219"/>
    <cellStyle name="Total 4 7" xfId="1319"/>
    <cellStyle name="Total 4 8" xfId="1386"/>
    <cellStyle name="Total 4 9" xfId="1493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19"/>
    <cellStyle name="Vírgula 2 17" xfId="1569"/>
    <cellStyle name="Vírgula 2 18" xfId="1834"/>
    <cellStyle name="Vírgula 2 19" xfId="1896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1" xfId="1958"/>
    <cellStyle name="Vírgula 2 22" xfId="1984"/>
    <cellStyle name="Vírgula 2 23" xfId="1995"/>
    <cellStyle name="Vírgula 2 24" xfId="2001"/>
    <cellStyle name="Vírgula 2 25" xfId="2037"/>
    <cellStyle name="Vírgula 2 26" xfId="2100"/>
    <cellStyle name="Vírgula 2 27" xfId="2419"/>
    <cellStyle name="Vírgula 2 28" xfId="2463"/>
    <cellStyle name="Vírgula 2 29" xfId="2496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_TRT3" xfId="2763"/>
    <cellStyle name="Vírgula 2 30" xfId="2630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49" xfId="4176"/>
    <cellStyle name="Vírgula 2 5" xfId="735"/>
    <cellStyle name="Vírgula 2 50" xfId="4189"/>
    <cellStyle name="Vírgula 2 51" xfId="4196"/>
    <cellStyle name="Vírgula 2 52" xfId="4267"/>
    <cellStyle name="Vírgula 2 53" xfId="4275"/>
    <cellStyle name="Vírgula 2 54" xfId="4282"/>
    <cellStyle name="Vírgula 2 6" xfId="946"/>
    <cellStyle name="Vírgula 2 7" xfId="1039"/>
    <cellStyle name="Vírgula 2 8" xfId="1074"/>
    <cellStyle name="Vírgula 2 9" xfId="121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43" t="s">
        <v>23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50" t="s">
        <v>25</v>
      </c>
      <c r="C8" s="150" t="s">
        <v>10</v>
      </c>
      <c r="D8" s="150"/>
      <c r="E8" s="150"/>
      <c r="F8" s="150"/>
      <c r="G8" s="150"/>
      <c r="H8" s="150"/>
      <c r="I8" s="150"/>
      <c r="J8" s="150" t="s">
        <v>11</v>
      </c>
      <c r="K8" s="150" t="s">
        <v>12</v>
      </c>
      <c r="L8" s="150" t="s">
        <v>0</v>
      </c>
      <c r="M8" s="1"/>
    </row>
    <row r="9" spans="2:13">
      <c r="B9" s="150"/>
      <c r="C9" s="150" t="s">
        <v>13</v>
      </c>
      <c r="D9" s="150"/>
      <c r="E9" s="150"/>
      <c r="F9" s="150"/>
      <c r="G9" s="150" t="s">
        <v>14</v>
      </c>
      <c r="H9" s="150"/>
      <c r="I9" s="150"/>
      <c r="J9" s="150"/>
      <c r="K9" s="150"/>
      <c r="L9" s="150"/>
      <c r="M9" s="1"/>
    </row>
    <row r="10" spans="2:13" ht="45.75" customHeight="1">
      <c r="B10" s="150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150"/>
      <c r="K10" s="150"/>
      <c r="L10" s="150"/>
      <c r="M10" s="1"/>
    </row>
    <row r="11" spans="2:13" ht="15" customHeight="1">
      <c r="B11" s="144" t="s">
        <v>28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6"/>
      <c r="M11" s="1"/>
    </row>
    <row r="12" spans="2:13">
      <c r="B12" s="6" t="s">
        <v>1</v>
      </c>
      <c r="C12" s="7">
        <f>SUM('TST:TRT24'!C11)</f>
        <v>64</v>
      </c>
      <c r="D12" s="7">
        <f>SUM('TST:TRT24'!D11)</f>
        <v>2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12</v>
      </c>
      <c r="K12" s="7">
        <f>SUM('TST:TRT24'!K11)</f>
        <v>0</v>
      </c>
      <c r="L12" s="7">
        <f>C12+D12+E12+F12+G12+H12+I12+J12+K12</f>
        <v>78</v>
      </c>
      <c r="M12" s="1"/>
    </row>
    <row r="13" spans="2:13">
      <c r="B13" s="6" t="s">
        <v>2</v>
      </c>
      <c r="C13" s="7">
        <f>SUM('TST:TRT24'!C12)</f>
        <v>3116</v>
      </c>
      <c r="D13" s="7">
        <f>SUM('TST:TRT24'!D12)</f>
        <v>93</v>
      </c>
      <c r="E13" s="7">
        <f>SUM('TST:TRT24'!E12)</f>
        <v>13</v>
      </c>
      <c r="F13" s="7">
        <f>SUM('TST:TRT24'!F12)</f>
        <v>0</v>
      </c>
      <c r="G13" s="7">
        <f>SUM('TST:TRT24'!G12)</f>
        <v>4</v>
      </c>
      <c r="H13" s="7">
        <f>SUM('TST:TRT24'!H12)</f>
        <v>26</v>
      </c>
      <c r="I13" s="7">
        <f>SUM('TST:TRT24'!I12)</f>
        <v>1</v>
      </c>
      <c r="J13" s="7">
        <f>SUM('TST:TRT24'!J12)</f>
        <v>180</v>
      </c>
      <c r="K13" s="7">
        <f>SUM('TST:TRT24'!K12)</f>
        <v>3</v>
      </c>
      <c r="L13" s="7">
        <f>C13+D13+E13+F13+G13+H13+I13+J13+K13</f>
        <v>3436</v>
      </c>
      <c r="M13" s="1"/>
    </row>
    <row r="14" spans="2:13">
      <c r="B14" s="6" t="s">
        <v>3</v>
      </c>
      <c r="C14" s="7">
        <f>SUM('TST:TRT24'!C13)</f>
        <v>846</v>
      </c>
      <c r="D14" s="7">
        <f>SUM('TST:TRT24'!D13)</f>
        <v>31</v>
      </c>
      <c r="E14" s="7">
        <f>SUM('TST:TRT24'!E13)</f>
        <v>6</v>
      </c>
      <c r="F14" s="7">
        <f>SUM('TST:TRT24'!F13)</f>
        <v>0</v>
      </c>
      <c r="G14" s="7">
        <f>SUM('TST:TRT24'!G13)</f>
        <v>1</v>
      </c>
      <c r="H14" s="7">
        <f>SUM('TST:TRT24'!H13)</f>
        <v>5</v>
      </c>
      <c r="I14" s="7">
        <f>SUM('TST:TRT24'!I13)</f>
        <v>0</v>
      </c>
      <c r="J14" s="7">
        <f>SUM('TST:TRT24'!J13)</f>
        <v>39</v>
      </c>
      <c r="K14" s="7">
        <f>SUM('TST:TRT24'!K13)</f>
        <v>4</v>
      </c>
      <c r="L14" s="7">
        <f>C14+D14+E14+F14+G14+H14+I14+J14+K14</f>
        <v>932</v>
      </c>
      <c r="M14" s="1"/>
    </row>
    <row r="15" spans="2:13">
      <c r="B15" s="6" t="s">
        <v>22</v>
      </c>
      <c r="C15" s="7">
        <f>SUM('TST:TRT24'!C14)</f>
        <v>2347</v>
      </c>
      <c r="D15" s="7">
        <f>SUM('TST:TRT24'!D14)</f>
        <v>65</v>
      </c>
      <c r="E15" s="7">
        <f>SUM('TST:TRT24'!E14)</f>
        <v>3</v>
      </c>
      <c r="F15" s="7">
        <f>SUM('TST:TRT24'!F14)</f>
        <v>1</v>
      </c>
      <c r="G15" s="7">
        <f>SUM('TST:TRT24'!G14)</f>
        <v>1</v>
      </c>
      <c r="H15" s="7">
        <f>SUM('TST:TRT24'!H14)</f>
        <v>20</v>
      </c>
      <c r="I15" s="7">
        <f>SUM('TST:TRT24'!I14)</f>
        <v>0</v>
      </c>
      <c r="J15" s="7">
        <f>SUM('TST:TRT24'!J14)</f>
        <v>83</v>
      </c>
      <c r="K15" s="7">
        <f>SUM('TST:TRT24'!K14)</f>
        <v>6</v>
      </c>
      <c r="L15" s="7">
        <f>C15+D15+E15+F15+G15+H15+I15+J15+K15</f>
        <v>2526</v>
      </c>
      <c r="M15" s="1"/>
    </row>
    <row r="16" spans="2:13" ht="19.5" customHeight="1">
      <c r="B16" s="14" t="s">
        <v>20</v>
      </c>
      <c r="C16" s="15">
        <f>SUM(C12:C15)</f>
        <v>6373</v>
      </c>
      <c r="D16" s="15">
        <f t="shared" ref="D16:L16" si="0">SUM(D12:D15)</f>
        <v>191</v>
      </c>
      <c r="E16" s="15">
        <f t="shared" si="0"/>
        <v>22</v>
      </c>
      <c r="F16" s="15">
        <f t="shared" si="0"/>
        <v>1</v>
      </c>
      <c r="G16" s="15">
        <f t="shared" si="0"/>
        <v>6</v>
      </c>
      <c r="H16" s="15">
        <f t="shared" si="0"/>
        <v>51</v>
      </c>
      <c r="I16" s="15">
        <f t="shared" si="0"/>
        <v>1</v>
      </c>
      <c r="J16" s="15">
        <f t="shared" si="0"/>
        <v>314</v>
      </c>
      <c r="K16" s="15">
        <f t="shared" si="0"/>
        <v>13</v>
      </c>
      <c r="L16" s="15">
        <f t="shared" si="0"/>
        <v>6972</v>
      </c>
      <c r="M16" s="1"/>
    </row>
    <row r="17" spans="2:13" ht="15" customHeight="1">
      <c r="B17" s="147" t="s">
        <v>29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9"/>
      <c r="M17" s="1"/>
    </row>
    <row r="18" spans="2:13">
      <c r="B18" s="8" t="s">
        <v>4</v>
      </c>
      <c r="C18" s="9">
        <f>SUM('TST:TRT24'!C17)</f>
        <v>1296</v>
      </c>
      <c r="D18" s="9">
        <f>SUM('TST:TRT24'!D17)</f>
        <v>59</v>
      </c>
      <c r="E18" s="9">
        <f>SUM('TST:TRT24'!E17)</f>
        <v>6</v>
      </c>
      <c r="F18" s="9">
        <f>SUM('TST:TRT24'!F17)</f>
        <v>1</v>
      </c>
      <c r="G18" s="9">
        <f>SUM('TST:TRT24'!G17)</f>
        <v>0</v>
      </c>
      <c r="H18" s="9">
        <f>SUM('TST:TRT24'!H17)</f>
        <v>34</v>
      </c>
      <c r="I18" s="9">
        <f>SUM('TST:TRT24'!I17)</f>
        <v>0</v>
      </c>
      <c r="J18" s="13"/>
      <c r="K18" s="9">
        <f>SUM('TST:TRT24'!K17)</f>
        <v>15</v>
      </c>
      <c r="L18" s="9">
        <f t="shared" ref="L18:L24" si="1">C18+D18+E18+F18+G18+H18+I18+K18</f>
        <v>1411</v>
      </c>
      <c r="M18" s="1"/>
    </row>
    <row r="19" spans="2:13">
      <c r="B19" s="8" t="s">
        <v>5</v>
      </c>
      <c r="C19" s="9">
        <f>SUM('TST:TRT24'!C18)</f>
        <v>9422</v>
      </c>
      <c r="D19" s="9">
        <f>SUM('TST:TRT24'!D18)</f>
        <v>357</v>
      </c>
      <c r="E19" s="9">
        <f>SUM('TST:TRT24'!E18)</f>
        <v>28</v>
      </c>
      <c r="F19" s="9">
        <f>SUM('TST:TRT24'!F18)</f>
        <v>2</v>
      </c>
      <c r="G19" s="9">
        <f>SUM('TST:TRT24'!G18)</f>
        <v>9</v>
      </c>
      <c r="H19" s="9">
        <f>SUM('TST:TRT24'!H18)</f>
        <v>212</v>
      </c>
      <c r="I19" s="9">
        <f>SUM('TST:TRT24'!I18)</f>
        <v>3</v>
      </c>
      <c r="J19" s="13"/>
      <c r="K19" s="9">
        <f>SUM('TST:TRT24'!K18)</f>
        <v>162</v>
      </c>
      <c r="L19" s="9">
        <f t="shared" si="1"/>
        <v>10195</v>
      </c>
      <c r="M19" s="1"/>
    </row>
    <row r="20" spans="2:13">
      <c r="B20" s="8" t="s">
        <v>6</v>
      </c>
      <c r="C20" s="9">
        <f>SUM('TST:TRT24'!C19)</f>
        <v>6180</v>
      </c>
      <c r="D20" s="9">
        <f>SUM('TST:TRT24'!D19)</f>
        <v>232</v>
      </c>
      <c r="E20" s="9">
        <f>SUM('TST:TRT24'!E19)</f>
        <v>24</v>
      </c>
      <c r="F20" s="9">
        <f>SUM('TST:TRT24'!F19)</f>
        <v>3</v>
      </c>
      <c r="G20" s="9">
        <f>SUM('TST:TRT24'!G19)</f>
        <v>7</v>
      </c>
      <c r="H20" s="9">
        <f>SUM('TST:TRT24'!H19)</f>
        <v>429</v>
      </c>
      <c r="I20" s="9">
        <f>SUM('TST:TRT24'!I19)</f>
        <v>14</v>
      </c>
      <c r="J20" s="13"/>
      <c r="K20" s="9">
        <f>SUM('TST:TRT24'!K19)</f>
        <v>97</v>
      </c>
      <c r="L20" s="9">
        <f t="shared" si="1"/>
        <v>6986</v>
      </c>
      <c r="M20" s="1"/>
    </row>
    <row r="21" spans="2:13">
      <c r="B21" s="8" t="s">
        <v>26</v>
      </c>
      <c r="C21" s="9">
        <f>SUM('TST:TRT24'!C20)</f>
        <v>2392</v>
      </c>
      <c r="D21" s="9">
        <f>SUM('TST:TRT24'!D20)</f>
        <v>140</v>
      </c>
      <c r="E21" s="9">
        <f>SUM('TST:TRT24'!E20)</f>
        <v>15</v>
      </c>
      <c r="F21" s="9">
        <f>SUM('TST:TRT24'!F20)</f>
        <v>2</v>
      </c>
      <c r="G21" s="9">
        <f>SUM('TST:TRT24'!G20)</f>
        <v>0</v>
      </c>
      <c r="H21" s="9">
        <f>SUM('TST:TRT24'!H20)</f>
        <v>154</v>
      </c>
      <c r="I21" s="9">
        <f>SUM('TST:TRT24'!I20)</f>
        <v>8</v>
      </c>
      <c r="J21" s="13"/>
      <c r="K21" s="9">
        <f>SUM('TST:TRT24'!K20)</f>
        <v>104</v>
      </c>
      <c r="L21" s="9">
        <f t="shared" si="1"/>
        <v>2815</v>
      </c>
      <c r="M21" s="1"/>
    </row>
    <row r="22" spans="2:13">
      <c r="B22" s="8" t="s">
        <v>7</v>
      </c>
      <c r="C22" s="9">
        <f>SUM('TST:TRT24'!C21)</f>
        <v>1821</v>
      </c>
      <c r="D22" s="9">
        <f>SUM('TST:TRT24'!D21)</f>
        <v>106</v>
      </c>
      <c r="E22" s="9">
        <f>SUM('TST:TRT24'!E21)</f>
        <v>7</v>
      </c>
      <c r="F22" s="9">
        <f>SUM('TST:TRT24'!F21)</f>
        <v>0</v>
      </c>
      <c r="G22" s="9">
        <f>SUM('TST:TRT24'!G21)</f>
        <v>3</v>
      </c>
      <c r="H22" s="9">
        <f>SUM('TST:TRT24'!H21)</f>
        <v>206</v>
      </c>
      <c r="I22" s="9">
        <f>SUM('TST:TRT24'!I21)</f>
        <v>10</v>
      </c>
      <c r="J22" s="13"/>
      <c r="K22" s="9">
        <f>SUM('TST:TRT24'!K21)</f>
        <v>109</v>
      </c>
      <c r="L22" s="9">
        <f>C22+D22+E22+F22+G22+H22+I22+K22</f>
        <v>2262</v>
      </c>
      <c r="M22" s="1"/>
    </row>
    <row r="23" spans="2:13">
      <c r="B23" s="8" t="s">
        <v>8</v>
      </c>
      <c r="C23" s="9">
        <f>SUM('TST:TRT24'!C22)</f>
        <v>549</v>
      </c>
      <c r="D23" s="9">
        <f>SUM('TST:TRT24'!D22)</f>
        <v>16</v>
      </c>
      <c r="E23" s="9">
        <f>SUM('TST:TRT24'!E22)</f>
        <v>2</v>
      </c>
      <c r="F23" s="9">
        <f>SUM('TST:TRT24'!F22)</f>
        <v>0</v>
      </c>
      <c r="G23" s="9">
        <f>SUM('TST:TRT24'!G22)</f>
        <v>0</v>
      </c>
      <c r="H23" s="9">
        <f>SUM('TST:TRT24'!H22)</f>
        <v>172</v>
      </c>
      <c r="I23" s="9">
        <f>SUM('TST:TRT24'!I22)</f>
        <v>4</v>
      </c>
      <c r="J23" s="13"/>
      <c r="K23" s="9">
        <f>SUM('TST:TRT24'!K22)</f>
        <v>77</v>
      </c>
      <c r="L23" s="9">
        <f t="shared" si="1"/>
        <v>820</v>
      </c>
      <c r="M23" s="1"/>
    </row>
    <row r="24" spans="2:13" ht="19.5" customHeight="1">
      <c r="B24" s="16" t="s">
        <v>21</v>
      </c>
      <c r="C24" s="17">
        <f>SUM(C18:C23)</f>
        <v>21660</v>
      </c>
      <c r="D24" s="17">
        <f t="shared" ref="D24:I24" si="2">SUM(D18:D23)</f>
        <v>910</v>
      </c>
      <c r="E24" s="17">
        <f t="shared" si="2"/>
        <v>82</v>
      </c>
      <c r="F24" s="17">
        <f t="shared" si="2"/>
        <v>8</v>
      </c>
      <c r="G24" s="17">
        <f t="shared" si="2"/>
        <v>19</v>
      </c>
      <c r="H24" s="17">
        <f t="shared" si="2"/>
        <v>1207</v>
      </c>
      <c r="I24" s="17">
        <f t="shared" si="2"/>
        <v>39</v>
      </c>
      <c r="J24" s="11"/>
      <c r="K24" s="17">
        <f>SUM(K18:K23)</f>
        <v>564</v>
      </c>
      <c r="L24" s="17">
        <f t="shared" si="1"/>
        <v>24489</v>
      </c>
      <c r="M24" s="1"/>
    </row>
    <row r="25" spans="2:13" ht="19.5" customHeight="1">
      <c r="B25" s="10" t="s">
        <v>0</v>
      </c>
      <c r="C25" s="11">
        <f>C16+C24</f>
        <v>28033</v>
      </c>
      <c r="D25" s="11">
        <f t="shared" ref="D25:L25" si="3">D16+D24</f>
        <v>1101</v>
      </c>
      <c r="E25" s="11">
        <f t="shared" si="3"/>
        <v>104</v>
      </c>
      <c r="F25" s="11">
        <f t="shared" si="3"/>
        <v>9</v>
      </c>
      <c r="G25" s="11">
        <f t="shared" si="3"/>
        <v>25</v>
      </c>
      <c r="H25" s="11">
        <f t="shared" si="3"/>
        <v>1258</v>
      </c>
      <c r="I25" s="11">
        <f t="shared" si="3"/>
        <v>40</v>
      </c>
      <c r="J25" s="11">
        <f t="shared" si="3"/>
        <v>314</v>
      </c>
      <c r="K25" s="11">
        <f t="shared" si="3"/>
        <v>577</v>
      </c>
      <c r="L25" s="11">
        <f t="shared" si="3"/>
        <v>31461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7" sqref="J3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82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8</v>
      </c>
      <c r="K12" s="95">
        <v>0</v>
      </c>
      <c r="L12" s="42">
        <f t="shared" ref="L12:L14" si="0">C12+D12+E12+F12+G12+H12+I12+J12+K12</f>
        <v>90</v>
      </c>
    </row>
    <row r="13" spans="2:14" ht="13.5" thickBot="1">
      <c r="B13" s="40" t="s">
        <v>3</v>
      </c>
      <c r="C13" s="94">
        <v>23</v>
      </c>
      <c r="D13" s="95">
        <v>1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5</v>
      </c>
      <c r="K13" s="95">
        <v>0</v>
      </c>
      <c r="L13" s="42">
        <f t="shared" si="0"/>
        <v>29</v>
      </c>
    </row>
    <row r="14" spans="2:14" ht="13.5" thickBot="1">
      <c r="B14" s="40" t="s">
        <v>22</v>
      </c>
      <c r="C14" s="94">
        <v>52</v>
      </c>
      <c r="D14" s="95">
        <v>1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14</v>
      </c>
      <c r="K14" s="95">
        <v>0</v>
      </c>
      <c r="L14" s="42">
        <f t="shared" si="0"/>
        <v>67</v>
      </c>
    </row>
    <row r="15" spans="2:14">
      <c r="B15" s="40" t="s">
        <v>20</v>
      </c>
      <c r="C15" s="42">
        <f>SUM(C11:C14)</f>
        <v>159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28</v>
      </c>
      <c r="K15" s="42">
        <f t="shared" si="1"/>
        <v>0</v>
      </c>
      <c r="L15" s="42">
        <f>C15+D15+E15+F15+G15+H15+I15+J15+K15</f>
        <v>189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24</v>
      </c>
      <c r="D17" s="93">
        <v>2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26</v>
      </c>
    </row>
    <row r="18" spans="2:12" ht="13.5" thickBot="1">
      <c r="B18" s="40" t="s">
        <v>5</v>
      </c>
      <c r="C18" s="94">
        <v>269</v>
      </c>
      <c r="D18" s="95">
        <v>4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43"/>
      <c r="K18" s="94">
        <v>3</v>
      </c>
      <c r="L18" s="42">
        <f t="shared" si="2"/>
        <v>276</v>
      </c>
    </row>
    <row r="19" spans="2:12" ht="13.5" thickBot="1">
      <c r="B19" s="40" t="s">
        <v>6</v>
      </c>
      <c r="C19" s="94">
        <v>299</v>
      </c>
      <c r="D19" s="95">
        <v>2</v>
      </c>
      <c r="E19" s="95">
        <v>0</v>
      </c>
      <c r="F19" s="95">
        <v>0</v>
      </c>
      <c r="G19" s="95">
        <v>0</v>
      </c>
      <c r="H19" s="95">
        <v>1</v>
      </c>
      <c r="I19" s="95">
        <v>0</v>
      </c>
      <c r="J19" s="43"/>
      <c r="K19" s="94">
        <v>3</v>
      </c>
      <c r="L19" s="42">
        <f t="shared" si="2"/>
        <v>305</v>
      </c>
    </row>
    <row r="20" spans="2:12" ht="13.5" thickBot="1">
      <c r="B20" s="40" t="s">
        <v>35</v>
      </c>
      <c r="C20" s="94">
        <v>40</v>
      </c>
      <c r="D20" s="95">
        <v>0</v>
      </c>
      <c r="E20" s="95">
        <v>0</v>
      </c>
      <c r="F20" s="95">
        <v>0</v>
      </c>
      <c r="G20" s="95">
        <v>0</v>
      </c>
      <c r="H20" s="95">
        <v>1</v>
      </c>
      <c r="I20" s="95">
        <v>0</v>
      </c>
      <c r="J20" s="43"/>
      <c r="K20" s="94">
        <v>1</v>
      </c>
      <c r="L20" s="42">
        <f t="shared" si="2"/>
        <v>42</v>
      </c>
    </row>
    <row r="21" spans="2:12" ht="13.5" thickBot="1">
      <c r="B21" s="40" t="s">
        <v>7</v>
      </c>
      <c r="C21" s="94">
        <v>15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4">
        <v>0</v>
      </c>
      <c r="L21" s="42">
        <f t="shared" si="2"/>
        <v>15</v>
      </c>
    </row>
    <row r="22" spans="2:12" ht="13.5" thickBot="1">
      <c r="B22" s="40" t="s">
        <v>8</v>
      </c>
      <c r="C22" s="94">
        <v>1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43"/>
      <c r="K22" s="94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648</v>
      </c>
      <c r="D23" s="46">
        <f t="shared" ref="D23:I23" si="3">SUM(D17:D22)</f>
        <v>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</v>
      </c>
      <c r="I23" s="46">
        <f t="shared" si="3"/>
        <v>0</v>
      </c>
      <c r="J23" s="46"/>
      <c r="K23" s="46">
        <f>SUM(K17:K22)</f>
        <v>7</v>
      </c>
      <c r="L23" s="46">
        <f t="shared" si="2"/>
        <v>665</v>
      </c>
    </row>
    <row r="24" spans="2:12">
      <c r="B24" s="45" t="s">
        <v>0</v>
      </c>
      <c r="C24" s="47">
        <f>C15+C23</f>
        <v>807</v>
      </c>
      <c r="D24" s="47">
        <f t="shared" ref="D24:L24" si="4">D15+D23</f>
        <v>10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2</v>
      </c>
      <c r="I24" s="47">
        <f t="shared" si="4"/>
        <v>0</v>
      </c>
      <c r="J24" s="47">
        <f t="shared" si="4"/>
        <v>28</v>
      </c>
      <c r="K24" s="47">
        <f t="shared" si="4"/>
        <v>7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F34" sqref="F3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55">
        <v>4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1</v>
      </c>
      <c r="K11" s="55">
        <v>0</v>
      </c>
      <c r="L11" s="42">
        <f>C11+D11+E11+F11+G11+H11+I11+J11+K11</f>
        <v>5</v>
      </c>
    </row>
    <row r="12" spans="2:14">
      <c r="B12" s="40" t="s">
        <v>2</v>
      </c>
      <c r="C12" s="55">
        <v>180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11</v>
      </c>
      <c r="K12" s="55">
        <v>0</v>
      </c>
      <c r="L12" s="42">
        <f t="shared" ref="L12:L14" si="0">C12+D12+E12+F12+G12+H12+I12+J12+K12</f>
        <v>191</v>
      </c>
    </row>
    <row r="13" spans="2:14">
      <c r="B13" s="40" t="s">
        <v>3</v>
      </c>
      <c r="C13" s="55">
        <v>79</v>
      </c>
      <c r="D13" s="55">
        <v>1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2</v>
      </c>
      <c r="K13" s="55">
        <v>0</v>
      </c>
      <c r="L13" s="42">
        <f t="shared" si="0"/>
        <v>82</v>
      </c>
    </row>
    <row r="14" spans="2:14">
      <c r="B14" s="40" t="s">
        <v>22</v>
      </c>
      <c r="C14" s="55">
        <v>220</v>
      </c>
      <c r="D14" s="55">
        <v>5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2</v>
      </c>
      <c r="K14" s="55">
        <v>0</v>
      </c>
      <c r="L14" s="42">
        <f t="shared" si="0"/>
        <v>227</v>
      </c>
    </row>
    <row r="15" spans="2:14">
      <c r="B15" s="40" t="s">
        <v>20</v>
      </c>
      <c r="C15" s="42">
        <f>SUM(C11:C14)</f>
        <v>483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16</v>
      </c>
      <c r="K15" s="42">
        <f t="shared" si="1"/>
        <v>0</v>
      </c>
      <c r="L15" s="42">
        <f>C15+D15+E15+F15+G15+H15+I15+J15+K15</f>
        <v>505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56">
        <v>312</v>
      </c>
      <c r="D17" s="56">
        <v>8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43"/>
      <c r="K17" s="58">
        <v>2</v>
      </c>
      <c r="L17" s="42">
        <f t="shared" ref="L17:L23" si="2">C17+D17+E17+F17+G17+H17+I17+K17</f>
        <v>322</v>
      </c>
    </row>
    <row r="18" spans="2:12">
      <c r="B18" s="40" t="s">
        <v>5</v>
      </c>
      <c r="C18" s="56">
        <v>273</v>
      </c>
      <c r="D18" s="56">
        <v>15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43"/>
      <c r="K18" s="58">
        <v>0</v>
      </c>
      <c r="L18" s="42">
        <f t="shared" si="2"/>
        <v>288</v>
      </c>
    </row>
    <row r="19" spans="2:12">
      <c r="B19" s="40" t="s">
        <v>6</v>
      </c>
      <c r="C19" s="56">
        <v>395</v>
      </c>
      <c r="D19" s="56">
        <v>16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43"/>
      <c r="K19" s="58">
        <v>0</v>
      </c>
      <c r="L19" s="42">
        <f t="shared" si="2"/>
        <v>411</v>
      </c>
    </row>
    <row r="20" spans="2:12">
      <c r="B20" s="40" t="s">
        <v>35</v>
      </c>
      <c r="C20" s="56">
        <v>103</v>
      </c>
      <c r="D20" s="56">
        <v>6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43"/>
      <c r="K20" s="58">
        <v>0</v>
      </c>
      <c r="L20" s="42">
        <f t="shared" si="2"/>
        <v>109</v>
      </c>
    </row>
    <row r="21" spans="2:12">
      <c r="B21" s="40" t="s">
        <v>7</v>
      </c>
      <c r="C21" s="56">
        <v>142</v>
      </c>
      <c r="D21" s="56">
        <v>9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43"/>
      <c r="K21" s="58">
        <v>2</v>
      </c>
      <c r="L21" s="42">
        <f t="shared" si="2"/>
        <v>153</v>
      </c>
    </row>
    <row r="22" spans="2:12">
      <c r="B22" s="40" t="s">
        <v>8</v>
      </c>
      <c r="C22" s="57">
        <v>12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43"/>
      <c r="K22" s="59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1237</v>
      </c>
      <c r="D23" s="46">
        <f t="shared" ref="D23:I23" si="3">SUM(D17:D22)</f>
        <v>54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4</v>
      </c>
      <c r="L23" s="46">
        <f t="shared" si="2"/>
        <v>1295</v>
      </c>
    </row>
    <row r="24" spans="2:12">
      <c r="B24" s="45" t="s">
        <v>0</v>
      </c>
      <c r="C24" s="47">
        <f>C15+C23</f>
        <v>1720</v>
      </c>
      <c r="D24" s="47">
        <f t="shared" ref="D24:L24" si="4">D15+D23</f>
        <v>60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16</v>
      </c>
      <c r="K24" s="47">
        <f t="shared" si="4"/>
        <v>4</v>
      </c>
      <c r="L24" s="47">
        <f t="shared" si="4"/>
        <v>1800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3" sqref="K2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62</v>
      </c>
      <c r="D12" s="41">
        <v>4</v>
      </c>
      <c r="E12" s="41">
        <v>1</v>
      </c>
      <c r="F12" s="41">
        <v>0</v>
      </c>
      <c r="G12" s="41">
        <v>0</v>
      </c>
      <c r="H12" s="41">
        <v>0</v>
      </c>
      <c r="I12" s="41">
        <v>0</v>
      </c>
      <c r="J12" s="41">
        <v>3</v>
      </c>
      <c r="K12" s="41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41">
        <v>30</v>
      </c>
      <c r="D13" s="41">
        <v>3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34</v>
      </c>
    </row>
    <row r="14" spans="2:14">
      <c r="B14" s="40" t="s">
        <v>22</v>
      </c>
      <c r="C14" s="41">
        <v>48</v>
      </c>
      <c r="D14" s="41">
        <v>4</v>
      </c>
      <c r="E14" s="41">
        <v>1</v>
      </c>
      <c r="F14" s="41">
        <v>0</v>
      </c>
      <c r="G14" s="41">
        <v>0</v>
      </c>
      <c r="H14" s="41">
        <v>2</v>
      </c>
      <c r="I14" s="41">
        <v>0</v>
      </c>
      <c r="J14" s="41">
        <v>3</v>
      </c>
      <c r="K14" s="41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143</v>
      </c>
      <c r="D15" s="42">
        <f t="shared" ref="D15:K15" si="1">SUM(D11:D14)</f>
        <v>11</v>
      </c>
      <c r="E15" s="42">
        <f t="shared" si="1"/>
        <v>3</v>
      </c>
      <c r="F15" s="42">
        <f t="shared" si="1"/>
        <v>0</v>
      </c>
      <c r="G15" s="42">
        <f t="shared" si="1"/>
        <v>0</v>
      </c>
      <c r="H15" s="42"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166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41">
        <v>32</v>
      </c>
      <c r="D17" s="41">
        <v>0</v>
      </c>
      <c r="E17" s="41">
        <v>1</v>
      </c>
      <c r="F17" s="41">
        <v>0</v>
      </c>
      <c r="G17" s="41">
        <v>0</v>
      </c>
      <c r="H17" s="41">
        <v>5</v>
      </c>
      <c r="I17" s="41">
        <v>0</v>
      </c>
      <c r="J17" s="43"/>
      <c r="K17" s="44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41">
        <v>297</v>
      </c>
      <c r="D18" s="41">
        <v>15</v>
      </c>
      <c r="E18" s="41">
        <v>4</v>
      </c>
      <c r="F18" s="41">
        <v>0</v>
      </c>
      <c r="G18" s="41">
        <v>3</v>
      </c>
      <c r="H18" s="41">
        <v>23</v>
      </c>
      <c r="I18" s="41">
        <v>0</v>
      </c>
      <c r="J18" s="43"/>
      <c r="K18" s="44">
        <v>11</v>
      </c>
      <c r="L18" s="42">
        <f t="shared" si="2"/>
        <v>353</v>
      </c>
    </row>
    <row r="19" spans="2:12">
      <c r="B19" s="40" t="s">
        <v>6</v>
      </c>
      <c r="C19" s="41">
        <v>123</v>
      </c>
      <c r="D19" s="41">
        <v>7</v>
      </c>
      <c r="E19" s="41">
        <v>1</v>
      </c>
      <c r="F19" s="41">
        <v>0</v>
      </c>
      <c r="G19" s="41">
        <v>1</v>
      </c>
      <c r="H19" s="41">
        <v>13</v>
      </c>
      <c r="I19" s="41">
        <v>0</v>
      </c>
      <c r="J19" s="43"/>
      <c r="K19" s="41">
        <v>4</v>
      </c>
      <c r="L19" s="42">
        <f t="shared" si="2"/>
        <v>149</v>
      </c>
    </row>
    <row r="20" spans="2:12">
      <c r="B20" s="40" t="s">
        <v>35</v>
      </c>
      <c r="C20" s="41">
        <v>82</v>
      </c>
      <c r="D20" s="41">
        <v>4</v>
      </c>
      <c r="E20" s="41">
        <v>2</v>
      </c>
      <c r="F20" s="41">
        <v>0</v>
      </c>
      <c r="G20" s="41">
        <v>0</v>
      </c>
      <c r="H20" s="41">
        <v>13</v>
      </c>
      <c r="I20" s="41">
        <v>0</v>
      </c>
      <c r="J20" s="43"/>
      <c r="K20" s="41">
        <v>2</v>
      </c>
      <c r="L20" s="42">
        <f t="shared" si="2"/>
        <v>103</v>
      </c>
    </row>
    <row r="21" spans="2:12">
      <c r="B21" s="40" t="s">
        <v>7</v>
      </c>
      <c r="C21" s="41">
        <v>37</v>
      </c>
      <c r="D21" s="41">
        <v>1</v>
      </c>
      <c r="E21" s="41">
        <v>0</v>
      </c>
      <c r="F21" s="41">
        <v>0</v>
      </c>
      <c r="G21" s="41">
        <v>1</v>
      </c>
      <c r="H21" s="41">
        <v>3</v>
      </c>
      <c r="I21" s="41">
        <v>2</v>
      </c>
      <c r="J21" s="43"/>
      <c r="K21" s="41">
        <v>1</v>
      </c>
      <c r="L21" s="42">
        <f t="shared" si="2"/>
        <v>45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571</v>
      </c>
      <c r="D23" s="46">
        <f t="shared" ref="D23:I23" si="3">SUM(D17:D22)</f>
        <v>27</v>
      </c>
      <c r="E23" s="46">
        <f t="shared" si="3"/>
        <v>8</v>
      </c>
      <c r="F23" s="46">
        <f t="shared" si="3"/>
        <v>0</v>
      </c>
      <c r="G23" s="46">
        <f t="shared" si="3"/>
        <v>5</v>
      </c>
      <c r="H23" s="46">
        <f t="shared" si="3"/>
        <v>57</v>
      </c>
      <c r="I23" s="46">
        <f t="shared" si="3"/>
        <v>2</v>
      </c>
      <c r="J23" s="46"/>
      <c r="K23" s="46">
        <f>SUM(K17:K22)</f>
        <v>18</v>
      </c>
      <c r="L23" s="46">
        <f t="shared" si="2"/>
        <v>688</v>
      </c>
    </row>
    <row r="24" spans="2:12">
      <c r="B24" s="45" t="s">
        <v>0</v>
      </c>
      <c r="C24" s="47">
        <f>C15+C23</f>
        <v>714</v>
      </c>
      <c r="D24" s="47">
        <f t="shared" ref="D24:L24" si="4">D15+D23</f>
        <v>38</v>
      </c>
      <c r="E24" s="47">
        <f t="shared" si="4"/>
        <v>11</v>
      </c>
      <c r="F24" s="47">
        <f t="shared" si="4"/>
        <v>0</v>
      </c>
      <c r="G24" s="47">
        <f t="shared" si="4"/>
        <v>5</v>
      </c>
      <c r="H24" s="47">
        <f t="shared" si="4"/>
        <v>59</v>
      </c>
      <c r="I24" s="47">
        <f t="shared" si="4"/>
        <v>2</v>
      </c>
      <c r="J24" s="47">
        <f t="shared" si="4"/>
        <v>7</v>
      </c>
      <c r="K24" s="47">
        <f t="shared" si="4"/>
        <v>18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K17:K22 C17:I22 C11:K14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G34" sqref="G3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60">
        <v>2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1</v>
      </c>
      <c r="K11" s="60">
        <v>0</v>
      </c>
      <c r="L11" s="42">
        <f>C11+D11+E11+F11+G11+H11+I11+J11+K11</f>
        <v>3</v>
      </c>
    </row>
    <row r="12" spans="2:14">
      <c r="B12" s="40" t="s">
        <v>2</v>
      </c>
      <c r="C12" s="60">
        <v>50</v>
      </c>
      <c r="D12" s="60">
        <v>0</v>
      </c>
      <c r="E12" s="60">
        <v>0</v>
      </c>
      <c r="F12" s="60">
        <v>0</v>
      </c>
      <c r="G12" s="60">
        <v>0</v>
      </c>
      <c r="H12" s="60">
        <v>4</v>
      </c>
      <c r="I12" s="60">
        <v>0</v>
      </c>
      <c r="J12" s="60">
        <v>3</v>
      </c>
      <c r="K12" s="60">
        <v>0</v>
      </c>
      <c r="L12" s="42">
        <f t="shared" ref="L12:L14" si="0">C12+D12+E12+F12+G12+H12+I12+J12+K12</f>
        <v>57</v>
      </c>
    </row>
    <row r="13" spans="2:14">
      <c r="B13" s="40" t="s">
        <v>3</v>
      </c>
      <c r="C13" s="60">
        <v>20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1</v>
      </c>
      <c r="K13" s="60">
        <v>1</v>
      </c>
      <c r="L13" s="42">
        <f t="shared" si="0"/>
        <v>22</v>
      </c>
    </row>
    <row r="14" spans="2:14">
      <c r="B14" s="40" t="s">
        <v>22</v>
      </c>
      <c r="C14" s="60">
        <v>27</v>
      </c>
      <c r="D14" s="60">
        <v>0</v>
      </c>
      <c r="E14" s="60">
        <v>0</v>
      </c>
      <c r="F14" s="60">
        <v>0</v>
      </c>
      <c r="G14" s="60">
        <v>0</v>
      </c>
      <c r="H14" s="60">
        <v>2</v>
      </c>
      <c r="I14" s="60">
        <v>0</v>
      </c>
      <c r="J14" s="60">
        <v>3</v>
      </c>
      <c r="K14" s="60">
        <v>1</v>
      </c>
      <c r="L14" s="42">
        <f t="shared" si="0"/>
        <v>33</v>
      </c>
    </row>
    <row r="15" spans="2:14">
      <c r="B15" s="40" t="s">
        <v>20</v>
      </c>
      <c r="C15" s="42">
        <f>SUM(C11:C14)</f>
        <v>99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8</v>
      </c>
      <c r="K15" s="42">
        <f t="shared" si="1"/>
        <v>2</v>
      </c>
      <c r="L15" s="42">
        <f>C15+D15+E15+F15+G15+H15+I15+J15+K15</f>
        <v>115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61">
        <v>17</v>
      </c>
      <c r="D17" s="61">
        <v>0</v>
      </c>
      <c r="E17" s="61">
        <v>0</v>
      </c>
      <c r="F17" s="61">
        <v>0</v>
      </c>
      <c r="G17" s="61">
        <v>0</v>
      </c>
      <c r="H17" s="61">
        <v>1</v>
      </c>
      <c r="I17" s="61">
        <v>0</v>
      </c>
      <c r="J17" s="43"/>
      <c r="K17" s="63">
        <v>1</v>
      </c>
      <c r="L17" s="42">
        <f t="shared" ref="L17:L23" si="2">C17+D17+E17+F17+G17+H17+I17+K17</f>
        <v>19</v>
      </c>
    </row>
    <row r="18" spans="2:12">
      <c r="B18" s="40" t="s">
        <v>5</v>
      </c>
      <c r="C18" s="61">
        <v>236</v>
      </c>
      <c r="D18" s="61">
        <v>1</v>
      </c>
      <c r="E18" s="61">
        <v>0</v>
      </c>
      <c r="F18" s="61">
        <v>0</v>
      </c>
      <c r="G18" s="61">
        <v>0</v>
      </c>
      <c r="H18" s="61">
        <v>6</v>
      </c>
      <c r="I18" s="61">
        <v>0</v>
      </c>
      <c r="J18" s="43"/>
      <c r="K18" s="63">
        <v>5</v>
      </c>
      <c r="L18" s="42">
        <f t="shared" si="2"/>
        <v>248</v>
      </c>
    </row>
    <row r="19" spans="2:12">
      <c r="B19" s="40" t="s">
        <v>6</v>
      </c>
      <c r="C19" s="61">
        <v>169</v>
      </c>
      <c r="D19" s="61">
        <v>2</v>
      </c>
      <c r="E19" s="61">
        <v>0</v>
      </c>
      <c r="F19" s="61">
        <v>0</v>
      </c>
      <c r="G19" s="61">
        <v>0</v>
      </c>
      <c r="H19" s="61">
        <v>23</v>
      </c>
      <c r="I19" s="61">
        <v>0</v>
      </c>
      <c r="J19" s="43"/>
      <c r="K19" s="63">
        <v>9</v>
      </c>
      <c r="L19" s="42">
        <f t="shared" si="2"/>
        <v>203</v>
      </c>
    </row>
    <row r="20" spans="2:12">
      <c r="B20" s="40" t="s">
        <v>35</v>
      </c>
      <c r="C20" s="61">
        <v>82</v>
      </c>
      <c r="D20" s="61">
        <v>2</v>
      </c>
      <c r="E20" s="61">
        <v>0</v>
      </c>
      <c r="F20" s="61">
        <v>0</v>
      </c>
      <c r="G20" s="61">
        <v>0</v>
      </c>
      <c r="H20" s="61">
        <v>6</v>
      </c>
      <c r="I20" s="61">
        <v>0</v>
      </c>
      <c r="J20" s="43"/>
      <c r="K20" s="63">
        <v>5</v>
      </c>
      <c r="L20" s="42">
        <f t="shared" si="2"/>
        <v>95</v>
      </c>
    </row>
    <row r="21" spans="2:12">
      <c r="B21" s="40" t="s">
        <v>7</v>
      </c>
      <c r="C21" s="61">
        <v>59</v>
      </c>
      <c r="D21" s="61">
        <v>1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43"/>
      <c r="K21" s="63">
        <v>7</v>
      </c>
      <c r="L21" s="42">
        <f t="shared" si="2"/>
        <v>67</v>
      </c>
    </row>
    <row r="22" spans="2:12">
      <c r="B22" s="40" t="s">
        <v>8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43"/>
      <c r="K22" s="6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563</v>
      </c>
      <c r="D23" s="46">
        <f t="shared" ref="D23:I23" si="3">SUM(D17:D22)</f>
        <v>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36</v>
      </c>
      <c r="I23" s="46">
        <f t="shared" si="3"/>
        <v>0</v>
      </c>
      <c r="J23" s="46"/>
      <c r="K23" s="46">
        <f>SUM(K17:K22)</f>
        <v>27</v>
      </c>
      <c r="L23" s="46">
        <f t="shared" si="2"/>
        <v>632</v>
      </c>
    </row>
    <row r="24" spans="2:12">
      <c r="B24" s="45" t="s">
        <v>0</v>
      </c>
      <c r="C24" s="47">
        <f>C15+C23</f>
        <v>662</v>
      </c>
      <c r="D24" s="47">
        <f t="shared" ref="D24:L24" si="4">D15+D23</f>
        <v>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42</v>
      </c>
      <c r="I24" s="47">
        <f t="shared" si="4"/>
        <v>0</v>
      </c>
      <c r="J24" s="47">
        <f t="shared" si="4"/>
        <v>8</v>
      </c>
      <c r="K24" s="47">
        <f t="shared" si="4"/>
        <v>29</v>
      </c>
      <c r="L24" s="47">
        <f t="shared" si="4"/>
        <v>747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73">
        <v>3</v>
      </c>
      <c r="D11" s="74">
        <v>0</v>
      </c>
      <c r="E11" s="75">
        <v>0</v>
      </c>
      <c r="F11" s="41"/>
      <c r="G11" s="41"/>
      <c r="H11" s="82">
        <v>0</v>
      </c>
      <c r="I11" s="41"/>
      <c r="J11" s="73">
        <v>0</v>
      </c>
      <c r="K11" s="75">
        <v>0</v>
      </c>
      <c r="L11" s="42">
        <f>C11+D11+E11+F11+G11+H11+I11+J11+K11</f>
        <v>3</v>
      </c>
    </row>
    <row r="12" spans="2:14" ht="15.75" thickBot="1">
      <c r="B12" s="40" t="s">
        <v>2</v>
      </c>
      <c r="C12" s="76">
        <v>96</v>
      </c>
      <c r="D12" s="77">
        <v>1</v>
      </c>
      <c r="E12" s="78">
        <v>0</v>
      </c>
      <c r="F12" s="41"/>
      <c r="G12" s="41"/>
      <c r="H12" s="83">
        <v>0</v>
      </c>
      <c r="I12" s="41"/>
      <c r="J12" s="76">
        <v>1</v>
      </c>
      <c r="K12" s="78">
        <v>0</v>
      </c>
      <c r="L12" s="42">
        <f t="shared" ref="L12:L14" si="0">C12+D12+E12+F12+G12+H12+I12+J12+K12</f>
        <v>98</v>
      </c>
    </row>
    <row r="13" spans="2:14" ht="15.75" thickBot="1">
      <c r="B13" s="40" t="s">
        <v>3</v>
      </c>
      <c r="C13" s="76">
        <v>78</v>
      </c>
      <c r="D13" s="77">
        <v>2</v>
      </c>
      <c r="E13" s="78">
        <v>0</v>
      </c>
      <c r="F13" s="41"/>
      <c r="G13" s="41"/>
      <c r="H13" s="83">
        <v>0</v>
      </c>
      <c r="I13" s="41"/>
      <c r="J13" s="76">
        <v>0</v>
      </c>
      <c r="K13" s="78">
        <v>0</v>
      </c>
      <c r="L13" s="42">
        <f t="shared" si="0"/>
        <v>80</v>
      </c>
    </row>
    <row r="14" spans="2:14" ht="15.75" thickBot="1">
      <c r="B14" s="40" t="s">
        <v>22</v>
      </c>
      <c r="C14" s="79">
        <v>197</v>
      </c>
      <c r="D14" s="80">
        <v>4</v>
      </c>
      <c r="E14" s="81">
        <v>0</v>
      </c>
      <c r="F14" s="41"/>
      <c r="G14" s="41"/>
      <c r="H14" s="84">
        <v>0</v>
      </c>
      <c r="I14" s="41"/>
      <c r="J14" s="79">
        <v>0</v>
      </c>
      <c r="K14" s="81">
        <v>0</v>
      </c>
      <c r="L14" s="42">
        <f t="shared" si="0"/>
        <v>201</v>
      </c>
    </row>
    <row r="15" spans="2:14">
      <c r="B15" s="40" t="s">
        <v>20</v>
      </c>
      <c r="C15" s="42">
        <f>SUM(C11:C14)</f>
        <v>374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382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73">
        <v>10</v>
      </c>
      <c r="D17" s="74">
        <v>0</v>
      </c>
      <c r="E17" s="75">
        <v>0</v>
      </c>
      <c r="F17" s="41"/>
      <c r="G17" s="41"/>
      <c r="H17" s="41">
        <v>0</v>
      </c>
      <c r="I17" s="41"/>
      <c r="J17" s="43"/>
      <c r="K17" s="44">
        <v>0</v>
      </c>
      <c r="L17" s="42">
        <f t="shared" ref="L17:L23" si="2">C17+D17+E17+F17+G17+H17+I17+K17</f>
        <v>10</v>
      </c>
    </row>
    <row r="18" spans="2:12" ht="15.75" thickBot="1">
      <c r="B18" s="40" t="s">
        <v>5</v>
      </c>
      <c r="C18" s="76">
        <v>330</v>
      </c>
      <c r="D18" s="77">
        <v>7</v>
      </c>
      <c r="E18" s="78">
        <v>0</v>
      </c>
      <c r="F18" s="41"/>
      <c r="G18" s="41"/>
      <c r="H18" s="41">
        <v>0</v>
      </c>
      <c r="I18" s="41"/>
      <c r="J18" s="43"/>
      <c r="K18" s="44">
        <v>0</v>
      </c>
      <c r="L18" s="42">
        <f t="shared" si="2"/>
        <v>337</v>
      </c>
    </row>
    <row r="19" spans="2:12" ht="15.75" thickBot="1">
      <c r="B19" s="40" t="s">
        <v>6</v>
      </c>
      <c r="C19" s="76">
        <v>287</v>
      </c>
      <c r="D19" s="77">
        <v>7</v>
      </c>
      <c r="E19" s="78">
        <v>0</v>
      </c>
      <c r="F19" s="41"/>
      <c r="G19" s="41"/>
      <c r="H19" s="41">
        <v>0</v>
      </c>
      <c r="I19" s="41"/>
      <c r="J19" s="43"/>
      <c r="K19" s="44">
        <v>0</v>
      </c>
      <c r="L19" s="42">
        <f t="shared" si="2"/>
        <v>294</v>
      </c>
    </row>
    <row r="20" spans="2:12" ht="15.75" thickBot="1">
      <c r="B20" s="40" t="s">
        <v>35</v>
      </c>
      <c r="C20" s="76">
        <v>65</v>
      </c>
      <c r="D20" s="77">
        <v>1</v>
      </c>
      <c r="E20" s="78">
        <v>0</v>
      </c>
      <c r="F20" s="41"/>
      <c r="G20" s="41"/>
      <c r="H20" s="41">
        <v>0</v>
      </c>
      <c r="I20" s="41"/>
      <c r="J20" s="43"/>
      <c r="K20" s="44">
        <v>0</v>
      </c>
      <c r="L20" s="42">
        <f t="shared" si="2"/>
        <v>66</v>
      </c>
    </row>
    <row r="21" spans="2:12" ht="15.75" thickBot="1">
      <c r="B21" s="40" t="s">
        <v>7</v>
      </c>
      <c r="C21" s="76">
        <v>111</v>
      </c>
      <c r="D21" s="77">
        <v>3</v>
      </c>
      <c r="E21" s="78">
        <v>0</v>
      </c>
      <c r="F21" s="41"/>
      <c r="G21" s="41"/>
      <c r="H21" s="41">
        <v>0</v>
      </c>
      <c r="I21" s="41"/>
      <c r="J21" s="43"/>
      <c r="K21" s="44">
        <v>0</v>
      </c>
      <c r="L21" s="42">
        <f t="shared" si="2"/>
        <v>114</v>
      </c>
    </row>
    <row r="22" spans="2:12" ht="15.75" thickBot="1">
      <c r="B22" s="40" t="s">
        <v>8</v>
      </c>
      <c r="C22" s="79">
        <v>9</v>
      </c>
      <c r="D22" s="80">
        <v>0</v>
      </c>
      <c r="E22" s="81">
        <v>0</v>
      </c>
      <c r="F22" s="41"/>
      <c r="G22" s="41"/>
      <c r="H22" s="41">
        <v>0</v>
      </c>
      <c r="I22" s="41"/>
      <c r="J22" s="43"/>
      <c r="K22" s="44">
        <v>0</v>
      </c>
      <c r="L22" s="42">
        <f t="shared" si="2"/>
        <v>9</v>
      </c>
    </row>
    <row r="23" spans="2:12">
      <c r="B23" s="45" t="s">
        <v>21</v>
      </c>
      <c r="C23" s="46">
        <f>SUM(C17:C22)</f>
        <v>812</v>
      </c>
      <c r="D23" s="46">
        <f t="shared" ref="D23:I23" si="3">SUM(D17:D22)</f>
        <v>18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0</v>
      </c>
      <c r="L23" s="46">
        <f t="shared" si="2"/>
        <v>830</v>
      </c>
    </row>
    <row r="24" spans="2:12">
      <c r="B24" s="45" t="s">
        <v>0</v>
      </c>
      <c r="C24" s="47">
        <f>C15+C23</f>
        <v>1186</v>
      </c>
      <c r="D24" s="47">
        <f t="shared" ref="D24:L24" si="4">D15+D23</f>
        <v>25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0</v>
      </c>
      <c r="L24" s="47">
        <f t="shared" si="4"/>
        <v>1212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B22 H15:H22 F11:G22 C15:E16 I11:I22 L11:L22 J15:K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2" sqref="J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Top="1" thickBot="1">
      <c r="B11" s="40" t="s">
        <v>1</v>
      </c>
      <c r="C11" s="133">
        <v>3</v>
      </c>
      <c r="D11" s="134">
        <v>0</v>
      </c>
      <c r="E11" s="134">
        <v>0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  <c r="L11" s="42">
        <f>C11+D11+E11+F11+G11+H11+I11+J11+K11</f>
        <v>3</v>
      </c>
    </row>
    <row r="12" spans="2:14" ht="16.5" thickTop="1" thickBot="1">
      <c r="B12" s="40" t="s">
        <v>2</v>
      </c>
      <c r="C12" s="135">
        <v>68</v>
      </c>
      <c r="D12" s="136">
        <v>1</v>
      </c>
      <c r="E12" s="136">
        <v>0</v>
      </c>
      <c r="F12" s="136">
        <v>0</v>
      </c>
      <c r="G12" s="136">
        <v>0</v>
      </c>
      <c r="H12" s="136">
        <v>1</v>
      </c>
      <c r="I12" s="136">
        <v>0</v>
      </c>
      <c r="J12" s="136">
        <v>4</v>
      </c>
      <c r="K12" s="137"/>
      <c r="L12" s="42">
        <f t="shared" ref="L12:L14" si="0">C12+D12+E12+F12+G12+H12+I12+J12+K12</f>
        <v>74</v>
      </c>
    </row>
    <row r="13" spans="2:14" ht="16.5" thickTop="1" thickBot="1">
      <c r="B13" s="40" t="s">
        <v>3</v>
      </c>
      <c r="C13" s="135">
        <v>11</v>
      </c>
      <c r="D13" s="137"/>
      <c r="E13" s="137"/>
      <c r="F13" s="137"/>
      <c r="G13" s="137"/>
      <c r="H13" s="136">
        <v>1</v>
      </c>
      <c r="I13" s="137"/>
      <c r="J13" s="136">
        <v>4</v>
      </c>
      <c r="K13" s="137"/>
      <c r="L13" s="42">
        <f t="shared" si="0"/>
        <v>16</v>
      </c>
    </row>
    <row r="14" spans="2:14" ht="16.5" thickTop="1" thickBot="1">
      <c r="B14" s="40" t="s">
        <v>22</v>
      </c>
      <c r="C14" s="135">
        <v>14</v>
      </c>
      <c r="D14" s="136">
        <v>1</v>
      </c>
      <c r="E14" s="137"/>
      <c r="F14" s="137"/>
      <c r="G14" s="137"/>
      <c r="H14" s="137"/>
      <c r="I14" s="137"/>
      <c r="J14" s="136">
        <v>2</v>
      </c>
      <c r="K14" s="137"/>
      <c r="L14" s="42">
        <f t="shared" si="0"/>
        <v>17</v>
      </c>
    </row>
    <row r="15" spans="2:14" ht="13.5" thickTop="1">
      <c r="B15" s="40" t="s">
        <v>20</v>
      </c>
      <c r="C15" s="42">
        <f>SUM(C11:C14)</f>
        <v>96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10</v>
      </c>
      <c r="K15" s="42">
        <f t="shared" si="1"/>
        <v>0</v>
      </c>
      <c r="L15" s="42">
        <f>C15+D15+E15+F15+G15+H15+I15+J15+K15</f>
        <v>110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6.5" thickTop="1" thickBot="1">
      <c r="B17" s="40" t="s">
        <v>4</v>
      </c>
      <c r="C17" s="133">
        <v>147</v>
      </c>
      <c r="D17" s="134">
        <v>4</v>
      </c>
      <c r="E17" s="134">
        <v>1</v>
      </c>
      <c r="F17" s="138"/>
      <c r="G17" s="138"/>
      <c r="H17" s="134">
        <v>2</v>
      </c>
      <c r="I17" s="110"/>
      <c r="J17" s="43"/>
      <c r="K17" s="133">
        <v>1</v>
      </c>
      <c r="L17" s="42">
        <f t="shared" ref="L17:L23" si="2">C17+D17+E17+F17+G17+H17+I17+K17</f>
        <v>155</v>
      </c>
    </row>
    <row r="18" spans="2:12" ht="16.5" thickTop="1" thickBot="1">
      <c r="B18" s="40" t="s">
        <v>5</v>
      </c>
      <c r="C18" s="135">
        <v>125</v>
      </c>
      <c r="D18" s="136">
        <v>4</v>
      </c>
      <c r="E18" s="136">
        <v>3</v>
      </c>
      <c r="F18" s="137"/>
      <c r="G18" s="137"/>
      <c r="H18" s="136">
        <v>5</v>
      </c>
      <c r="I18" s="111"/>
      <c r="J18" s="43"/>
      <c r="K18" s="141"/>
      <c r="L18" s="42">
        <f t="shared" si="2"/>
        <v>137</v>
      </c>
    </row>
    <row r="19" spans="2:12" ht="16.5" thickTop="1" thickBot="1">
      <c r="B19" s="40" t="s">
        <v>6</v>
      </c>
      <c r="C19" s="135">
        <v>161</v>
      </c>
      <c r="D19" s="136">
        <v>7</v>
      </c>
      <c r="E19" s="137"/>
      <c r="F19" s="137"/>
      <c r="G19" s="137"/>
      <c r="H19" s="136">
        <v>8</v>
      </c>
      <c r="I19" s="111"/>
      <c r="J19" s="43"/>
      <c r="K19" s="135">
        <v>2</v>
      </c>
      <c r="L19" s="42">
        <f t="shared" si="2"/>
        <v>178</v>
      </c>
    </row>
    <row r="20" spans="2:12" ht="16.5" thickTop="1" thickBot="1">
      <c r="B20" s="40" t="s">
        <v>35</v>
      </c>
      <c r="C20" s="135">
        <v>105</v>
      </c>
      <c r="D20" s="136">
        <v>6</v>
      </c>
      <c r="E20" s="137"/>
      <c r="F20" s="137"/>
      <c r="G20" s="137"/>
      <c r="H20" s="136">
        <v>4</v>
      </c>
      <c r="I20" s="111"/>
      <c r="J20" s="43"/>
      <c r="K20" s="135">
        <v>5</v>
      </c>
      <c r="L20" s="42">
        <f t="shared" si="2"/>
        <v>120</v>
      </c>
    </row>
    <row r="21" spans="2:12" ht="16.5" thickTop="1" thickBot="1">
      <c r="B21" s="40" t="s">
        <v>7</v>
      </c>
      <c r="C21" s="135">
        <v>10</v>
      </c>
      <c r="D21" s="137"/>
      <c r="E21" s="137"/>
      <c r="F21" s="137"/>
      <c r="G21" s="137"/>
      <c r="H21" s="136">
        <v>2</v>
      </c>
      <c r="I21" s="111"/>
      <c r="J21" s="43"/>
      <c r="K21" s="135">
        <v>1</v>
      </c>
      <c r="L21" s="42">
        <f t="shared" si="2"/>
        <v>13</v>
      </c>
    </row>
    <row r="22" spans="2:12" ht="16.5" thickTop="1" thickBot="1">
      <c r="B22" s="40" t="s">
        <v>8</v>
      </c>
      <c r="C22" s="139">
        <v>5</v>
      </c>
      <c r="D22" s="140"/>
      <c r="E22" s="140"/>
      <c r="F22" s="140"/>
      <c r="G22" s="140"/>
      <c r="H22" s="140"/>
      <c r="I22" s="99"/>
      <c r="J22" s="43"/>
      <c r="K22" s="142"/>
      <c r="L22" s="42">
        <f t="shared" si="2"/>
        <v>5</v>
      </c>
    </row>
    <row r="23" spans="2:12" ht="13.5" thickTop="1">
      <c r="B23" s="45" t="s">
        <v>21</v>
      </c>
      <c r="C23" s="46">
        <f>SUM(C17:C22)</f>
        <v>553</v>
      </c>
      <c r="D23" s="46">
        <f t="shared" ref="D23:I23" si="3">SUM(D17:D22)</f>
        <v>21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21</v>
      </c>
      <c r="I23" s="46">
        <f t="shared" si="3"/>
        <v>0</v>
      </c>
      <c r="J23" s="46"/>
      <c r="K23" s="46">
        <f>SUM(K17:K22)</f>
        <v>9</v>
      </c>
      <c r="L23" s="46">
        <f t="shared" si="2"/>
        <v>608</v>
      </c>
    </row>
    <row r="24" spans="2:12">
      <c r="B24" s="45" t="s">
        <v>0</v>
      </c>
      <c r="C24" s="47">
        <f>C15+C23</f>
        <v>649</v>
      </c>
      <c r="D24" s="47">
        <f t="shared" ref="D24:L24" si="4">D15+D23</f>
        <v>23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23</v>
      </c>
      <c r="I24" s="47">
        <f t="shared" si="4"/>
        <v>0</v>
      </c>
      <c r="J24" s="47">
        <f t="shared" si="4"/>
        <v>10</v>
      </c>
      <c r="K24" s="47">
        <f t="shared" si="4"/>
        <v>9</v>
      </c>
      <c r="L24" s="47">
        <f t="shared" si="4"/>
        <v>718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70">
        <v>2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1</v>
      </c>
      <c r="K11" s="70">
        <v>0</v>
      </c>
      <c r="L11" s="42">
        <f>C11+D11+E11+F11+G11+H11+I11+J11+K11</f>
        <v>3</v>
      </c>
    </row>
    <row r="12" spans="2:14">
      <c r="B12" s="40" t="s">
        <v>2</v>
      </c>
      <c r="C12" s="70">
        <v>50</v>
      </c>
      <c r="D12" s="70">
        <v>2</v>
      </c>
      <c r="E12" s="70">
        <v>0</v>
      </c>
      <c r="F12" s="70">
        <v>0</v>
      </c>
      <c r="G12" s="70">
        <v>0</v>
      </c>
      <c r="H12" s="70">
        <v>2</v>
      </c>
      <c r="I12" s="70">
        <v>0</v>
      </c>
      <c r="J12" s="70">
        <v>1</v>
      </c>
      <c r="K12" s="70">
        <v>0</v>
      </c>
      <c r="L12" s="42">
        <f t="shared" ref="L12:L14" si="0">C12+D12+E12+F12+G12+H12+I12+J12+K12</f>
        <v>55</v>
      </c>
    </row>
    <row r="13" spans="2:14">
      <c r="B13" s="40" t="s">
        <v>3</v>
      </c>
      <c r="C13" s="70">
        <v>14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3</v>
      </c>
      <c r="K13" s="70">
        <v>0</v>
      </c>
      <c r="L13" s="42">
        <f t="shared" si="0"/>
        <v>17</v>
      </c>
    </row>
    <row r="14" spans="2:14">
      <c r="B14" s="40" t="s">
        <v>22</v>
      </c>
      <c r="C14" s="70">
        <v>30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3</v>
      </c>
      <c r="K14" s="70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96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108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71">
        <v>12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43"/>
      <c r="K17" s="72">
        <v>0</v>
      </c>
      <c r="L17" s="42">
        <f t="shared" ref="L17:L23" si="2">C17+D17+E17+F17+G17+H17+I17+K17</f>
        <v>12</v>
      </c>
    </row>
    <row r="18" spans="2:12">
      <c r="B18" s="40" t="s">
        <v>5</v>
      </c>
      <c r="C18" s="71">
        <v>277</v>
      </c>
      <c r="D18" s="71">
        <v>2</v>
      </c>
      <c r="E18" s="71">
        <v>0</v>
      </c>
      <c r="F18" s="71">
        <v>0</v>
      </c>
      <c r="G18" s="71">
        <v>2</v>
      </c>
      <c r="H18" s="71">
        <v>8</v>
      </c>
      <c r="I18" s="71">
        <v>0</v>
      </c>
      <c r="J18" s="43"/>
      <c r="K18" s="72">
        <v>10</v>
      </c>
      <c r="L18" s="42">
        <f t="shared" si="2"/>
        <v>299</v>
      </c>
    </row>
    <row r="19" spans="2:12">
      <c r="B19" s="40" t="s">
        <v>6</v>
      </c>
      <c r="C19" s="71">
        <v>143</v>
      </c>
      <c r="D19" s="71">
        <v>1</v>
      </c>
      <c r="E19" s="71">
        <v>0</v>
      </c>
      <c r="F19" s="71">
        <v>0</v>
      </c>
      <c r="G19" s="71">
        <v>0</v>
      </c>
      <c r="H19" s="71">
        <v>6</v>
      </c>
      <c r="I19" s="71">
        <v>0</v>
      </c>
      <c r="J19" s="43"/>
      <c r="K19" s="72">
        <v>11</v>
      </c>
      <c r="L19" s="42">
        <f t="shared" si="2"/>
        <v>161</v>
      </c>
    </row>
    <row r="20" spans="2:12">
      <c r="B20" s="40" t="s">
        <v>35</v>
      </c>
      <c r="C20" s="71">
        <v>7</v>
      </c>
      <c r="D20" s="71">
        <v>0</v>
      </c>
      <c r="E20" s="71">
        <v>0</v>
      </c>
      <c r="F20" s="71">
        <v>0</v>
      </c>
      <c r="G20" s="71">
        <v>0</v>
      </c>
      <c r="H20" s="71">
        <v>1</v>
      </c>
      <c r="I20" s="71">
        <v>0</v>
      </c>
      <c r="J20" s="43"/>
      <c r="K20" s="72">
        <v>2</v>
      </c>
      <c r="L20" s="42">
        <f t="shared" si="2"/>
        <v>10</v>
      </c>
    </row>
    <row r="21" spans="2:12">
      <c r="B21" s="40" t="s">
        <v>7</v>
      </c>
      <c r="C21" s="71">
        <v>17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43"/>
      <c r="K21" s="72">
        <v>1</v>
      </c>
      <c r="L21" s="42">
        <f t="shared" si="2"/>
        <v>18</v>
      </c>
    </row>
    <row r="22" spans="2:12">
      <c r="B22" s="40" t="s">
        <v>8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43"/>
      <c r="K22" s="72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456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15</v>
      </c>
      <c r="I23" s="46">
        <f t="shared" si="3"/>
        <v>0</v>
      </c>
      <c r="J23" s="46"/>
      <c r="K23" s="46">
        <f>SUM(K17:K22)</f>
        <v>24</v>
      </c>
      <c r="L23" s="46">
        <f t="shared" si="2"/>
        <v>500</v>
      </c>
    </row>
    <row r="24" spans="2:12">
      <c r="B24" s="45" t="s">
        <v>0</v>
      </c>
      <c r="C24" s="47">
        <f>C15+C23</f>
        <v>552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17</v>
      </c>
      <c r="I24" s="47">
        <f t="shared" si="4"/>
        <v>0</v>
      </c>
      <c r="J24" s="47">
        <f t="shared" si="4"/>
        <v>8</v>
      </c>
      <c r="K24" s="47">
        <f t="shared" si="4"/>
        <v>24</v>
      </c>
      <c r="L24" s="47">
        <f t="shared" si="4"/>
        <v>608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view="pageBreakPreview" zoomScaleNormal="100" zoomScaleSheetLayoutView="100" workbookViewId="0">
      <selection activeCell="C17" sqref="C17:I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66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163">
        <v>2</v>
      </c>
      <c r="D11" s="163"/>
      <c r="E11" s="163"/>
      <c r="F11" s="163"/>
      <c r="G11" s="163"/>
      <c r="H11" s="163"/>
      <c r="I11" s="163"/>
      <c r="J11" s="163">
        <v>1</v>
      </c>
      <c r="K11" s="163">
        <v>0</v>
      </c>
      <c r="L11" s="42">
        <f>C11+D11+E11+F11+G11+H11+I11+J11+K11</f>
        <v>3</v>
      </c>
    </row>
    <row r="12" spans="2:14" ht="15">
      <c r="B12" s="40" t="s">
        <v>2</v>
      </c>
      <c r="C12" s="163">
        <v>276</v>
      </c>
      <c r="D12" s="163">
        <v>8</v>
      </c>
      <c r="E12" s="163">
        <v>1</v>
      </c>
      <c r="F12" s="163"/>
      <c r="G12" s="163"/>
      <c r="H12" s="163"/>
      <c r="I12" s="163"/>
      <c r="J12" s="163">
        <v>8</v>
      </c>
      <c r="K12" s="163">
        <v>0</v>
      </c>
      <c r="L12" s="42">
        <f t="shared" ref="L12:L14" si="0">C12+D12+E12+F12+G12+H12+I12+J12+K12</f>
        <v>293</v>
      </c>
    </row>
    <row r="13" spans="2:14" ht="15">
      <c r="B13" s="40" t="s">
        <v>3</v>
      </c>
      <c r="C13" s="163">
        <v>43</v>
      </c>
      <c r="D13" s="163"/>
      <c r="E13" s="163"/>
      <c r="F13" s="163"/>
      <c r="G13" s="163"/>
      <c r="H13" s="163"/>
      <c r="I13" s="163"/>
      <c r="J13" s="163">
        <v>0</v>
      </c>
      <c r="K13" s="163">
        <v>0</v>
      </c>
      <c r="L13" s="42">
        <f t="shared" si="0"/>
        <v>43</v>
      </c>
    </row>
    <row r="14" spans="2:14" ht="15">
      <c r="B14" s="40" t="s">
        <v>22</v>
      </c>
      <c r="C14" s="163">
        <v>190</v>
      </c>
      <c r="D14" s="163">
        <v>9</v>
      </c>
      <c r="E14" s="163"/>
      <c r="F14" s="163"/>
      <c r="G14" s="163"/>
      <c r="H14" s="163"/>
      <c r="I14" s="163"/>
      <c r="J14" s="163">
        <v>0</v>
      </c>
      <c r="K14" s="163">
        <v>3</v>
      </c>
      <c r="L14" s="42">
        <f t="shared" si="0"/>
        <v>202</v>
      </c>
    </row>
    <row r="15" spans="2:14">
      <c r="B15" s="40" t="s">
        <v>20</v>
      </c>
      <c r="C15" s="42">
        <f>SUM(C11:C14)</f>
        <v>511</v>
      </c>
      <c r="D15" s="42">
        <f t="shared" ref="D15:K15" si="1">SUM(D11:D14)</f>
        <v>17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9</v>
      </c>
      <c r="K15" s="42">
        <f t="shared" si="1"/>
        <v>3</v>
      </c>
      <c r="L15" s="42">
        <f>C15+D15+E15+F15+G15+H15+I15+J15+K15</f>
        <v>541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164"/>
      <c r="D17" s="164"/>
      <c r="E17" s="164"/>
      <c r="F17" s="164"/>
      <c r="G17" s="164"/>
      <c r="H17" s="164"/>
      <c r="I17" s="164"/>
      <c r="J17" s="43"/>
      <c r="K17" s="129">
        <v>0</v>
      </c>
      <c r="L17" s="42">
        <f t="shared" ref="L17:L23" si="2">C17+D17+E17+F17+G17+H17+I17+K17</f>
        <v>0</v>
      </c>
    </row>
    <row r="18" spans="2:12" ht="15.75" thickBot="1">
      <c r="B18" s="40" t="s">
        <v>5</v>
      </c>
      <c r="C18" s="164">
        <v>907</v>
      </c>
      <c r="D18" s="164">
        <v>37</v>
      </c>
      <c r="E18" s="164"/>
      <c r="F18" s="164"/>
      <c r="G18" s="164"/>
      <c r="H18" s="164">
        <v>32</v>
      </c>
      <c r="I18" s="164"/>
      <c r="J18" s="43"/>
      <c r="K18" s="130">
        <v>22</v>
      </c>
      <c r="L18" s="42">
        <f t="shared" si="2"/>
        <v>998</v>
      </c>
    </row>
    <row r="19" spans="2:12" ht="15.75" thickBot="1">
      <c r="B19" s="40" t="s">
        <v>6</v>
      </c>
      <c r="C19" s="164">
        <v>443</v>
      </c>
      <c r="D19" s="164">
        <v>16</v>
      </c>
      <c r="E19" s="164"/>
      <c r="F19" s="164"/>
      <c r="G19" s="164"/>
      <c r="H19" s="164">
        <v>81</v>
      </c>
      <c r="I19" s="164"/>
      <c r="J19" s="43"/>
      <c r="K19" s="130">
        <v>7</v>
      </c>
      <c r="L19" s="42">
        <f t="shared" si="2"/>
        <v>547</v>
      </c>
    </row>
    <row r="20" spans="2:12" ht="15.75" thickBot="1">
      <c r="B20" s="40" t="s">
        <v>35</v>
      </c>
      <c r="C20" s="164">
        <v>50</v>
      </c>
      <c r="D20" s="164">
        <v>2</v>
      </c>
      <c r="E20" s="164"/>
      <c r="F20" s="164"/>
      <c r="G20" s="164"/>
      <c r="H20" s="164">
        <v>1</v>
      </c>
      <c r="I20" s="164"/>
      <c r="J20" s="43"/>
      <c r="K20" s="130">
        <v>2</v>
      </c>
      <c r="L20" s="42">
        <f t="shared" si="2"/>
        <v>55</v>
      </c>
    </row>
    <row r="21" spans="2:12" ht="15.75" thickBot="1">
      <c r="B21" s="40" t="s">
        <v>7</v>
      </c>
      <c r="C21" s="164">
        <v>401</v>
      </c>
      <c r="D21" s="164">
        <v>32</v>
      </c>
      <c r="E21" s="164"/>
      <c r="F21" s="164"/>
      <c r="G21" s="164"/>
      <c r="H21" s="164">
        <v>57</v>
      </c>
      <c r="I21" s="164"/>
      <c r="J21" s="43"/>
      <c r="K21" s="130">
        <v>55</v>
      </c>
      <c r="L21" s="42">
        <f t="shared" si="2"/>
        <v>545</v>
      </c>
    </row>
    <row r="22" spans="2:12" ht="15.75" thickBot="1">
      <c r="B22" s="40" t="s">
        <v>8</v>
      </c>
      <c r="C22" s="165"/>
      <c r="D22" s="165">
        <v>2</v>
      </c>
      <c r="E22" s="165"/>
      <c r="F22" s="165"/>
      <c r="G22" s="165"/>
      <c r="H22" s="165">
        <v>106</v>
      </c>
      <c r="I22" s="165"/>
      <c r="J22" s="43"/>
      <c r="K22" s="130">
        <v>34</v>
      </c>
      <c r="L22" s="42">
        <f t="shared" si="2"/>
        <v>142</v>
      </c>
    </row>
    <row r="23" spans="2:12">
      <c r="B23" s="45" t="s">
        <v>21</v>
      </c>
      <c r="C23" s="46">
        <f>SUM(C17:C22)</f>
        <v>1801</v>
      </c>
      <c r="D23" s="46">
        <f t="shared" ref="D23:I23" si="3">SUM(D17:D22)</f>
        <v>89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277</v>
      </c>
      <c r="I23" s="46">
        <f t="shared" si="3"/>
        <v>0</v>
      </c>
      <c r="J23" s="46"/>
      <c r="K23" s="46">
        <f>SUM(K17:K22)</f>
        <v>120</v>
      </c>
      <c r="L23" s="46">
        <f t="shared" si="2"/>
        <v>2287</v>
      </c>
    </row>
    <row r="24" spans="2:12">
      <c r="B24" s="45" t="s">
        <v>0</v>
      </c>
      <c r="C24" s="47">
        <f>C15+C23</f>
        <v>2312</v>
      </c>
      <c r="D24" s="47">
        <f t="shared" ref="D24:L24" si="4">D15+D23</f>
        <v>106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277</v>
      </c>
      <c r="I24" s="47">
        <f t="shared" si="4"/>
        <v>0</v>
      </c>
      <c r="J24" s="47">
        <f t="shared" si="4"/>
        <v>9</v>
      </c>
      <c r="K24" s="47">
        <f t="shared" si="4"/>
        <v>123</v>
      </c>
      <c r="L24" s="47">
        <f t="shared" si="4"/>
        <v>2828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F30" sqref="F30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2" t="s">
        <v>64</v>
      </c>
      <c r="D3" s="162"/>
      <c r="E3" s="162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9" t="s">
        <v>33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1"/>
    </row>
    <row r="11" spans="2:14" ht="12.75" customHeight="1">
      <c r="B11" s="87" t="s">
        <v>1</v>
      </c>
      <c r="C11" s="88">
        <v>1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1</v>
      </c>
      <c r="K11" s="88">
        <v>0</v>
      </c>
      <c r="L11" s="89">
        <f>C11+D11+E11+F11+G11+H11+I11+J11+K11</f>
        <v>2</v>
      </c>
    </row>
    <row r="12" spans="2:14">
      <c r="B12" s="87" t="s">
        <v>2</v>
      </c>
      <c r="C12" s="88">
        <v>33</v>
      </c>
      <c r="D12" s="88">
        <v>2</v>
      </c>
      <c r="E12" s="88">
        <v>0</v>
      </c>
      <c r="F12" s="88">
        <v>0</v>
      </c>
      <c r="G12" s="88">
        <v>0</v>
      </c>
      <c r="H12" s="88">
        <v>0</v>
      </c>
      <c r="I12" s="88">
        <v>1</v>
      </c>
      <c r="J12" s="88">
        <v>3</v>
      </c>
      <c r="K12" s="88">
        <v>0</v>
      </c>
      <c r="L12" s="89">
        <f t="shared" ref="L12:L14" si="0">C12+D12+E12+F12+G12+H12+I12+J12+K12</f>
        <v>39</v>
      </c>
    </row>
    <row r="13" spans="2:14">
      <c r="B13" s="87" t="s">
        <v>3</v>
      </c>
      <c r="C13" s="88">
        <v>10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2</v>
      </c>
      <c r="K13" s="88">
        <v>0</v>
      </c>
      <c r="L13" s="89">
        <f t="shared" si="0"/>
        <v>12</v>
      </c>
    </row>
    <row r="14" spans="2:14">
      <c r="B14" s="87" t="s">
        <v>22</v>
      </c>
      <c r="C14" s="88">
        <v>14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8</v>
      </c>
      <c r="K14" s="88">
        <v>0</v>
      </c>
      <c r="L14" s="89">
        <f t="shared" si="0"/>
        <v>22</v>
      </c>
    </row>
    <row r="15" spans="2:14">
      <c r="B15" s="87" t="s">
        <v>20</v>
      </c>
      <c r="C15" s="89">
        <f>SUM(C11:C14)</f>
        <v>58</v>
      </c>
      <c r="D15" s="89">
        <f t="shared" ref="D15:K15" si="1">SUM(D11:D14)</f>
        <v>2</v>
      </c>
      <c r="E15" s="89">
        <f t="shared" si="1"/>
        <v>0</v>
      </c>
      <c r="F15" s="89">
        <f t="shared" si="1"/>
        <v>0</v>
      </c>
      <c r="G15" s="89">
        <f t="shared" si="1"/>
        <v>0</v>
      </c>
      <c r="H15" s="89">
        <f t="shared" si="1"/>
        <v>0</v>
      </c>
      <c r="I15" s="89">
        <f t="shared" si="1"/>
        <v>1</v>
      </c>
      <c r="J15" s="89">
        <f t="shared" si="1"/>
        <v>14</v>
      </c>
      <c r="K15" s="89">
        <f t="shared" si="1"/>
        <v>0</v>
      </c>
      <c r="L15" s="89">
        <f>C15+D15+E15+F15+G15+H15+I15+J15+K15</f>
        <v>75</v>
      </c>
    </row>
    <row r="16" spans="2:14">
      <c r="B16" s="158" t="s">
        <v>34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</row>
    <row r="17" spans="2:12">
      <c r="B17" s="87" t="s">
        <v>4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1"/>
      <c r="K17" s="90">
        <v>0</v>
      </c>
      <c r="L17" s="89">
        <f t="shared" ref="L17:L23" si="2">C17+D17+E17+F17+G17+H17+I17+K17</f>
        <v>0</v>
      </c>
    </row>
    <row r="18" spans="2:12">
      <c r="B18" s="87" t="s">
        <v>5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1"/>
      <c r="K18" s="90">
        <v>0</v>
      </c>
      <c r="L18" s="89">
        <f t="shared" si="2"/>
        <v>0</v>
      </c>
    </row>
    <row r="19" spans="2:12">
      <c r="B19" s="87" t="s">
        <v>6</v>
      </c>
      <c r="C19" s="88">
        <v>169</v>
      </c>
      <c r="D19" s="88">
        <v>4</v>
      </c>
      <c r="E19" s="88">
        <v>0</v>
      </c>
      <c r="F19" s="88">
        <v>0</v>
      </c>
      <c r="G19" s="88">
        <v>0</v>
      </c>
      <c r="H19" s="88">
        <v>4</v>
      </c>
      <c r="I19" s="88">
        <v>8</v>
      </c>
      <c r="J19" s="91"/>
      <c r="K19" s="88">
        <v>5</v>
      </c>
      <c r="L19" s="89">
        <f t="shared" si="2"/>
        <v>190</v>
      </c>
    </row>
    <row r="20" spans="2:12">
      <c r="B20" s="87" t="s">
        <v>35</v>
      </c>
      <c r="C20" s="88">
        <v>52</v>
      </c>
      <c r="D20" s="88">
        <v>3</v>
      </c>
      <c r="E20" s="88">
        <v>0</v>
      </c>
      <c r="F20" s="88">
        <v>0</v>
      </c>
      <c r="G20" s="88">
        <v>0</v>
      </c>
      <c r="H20" s="88">
        <v>0</v>
      </c>
      <c r="I20" s="88">
        <v>5</v>
      </c>
      <c r="J20" s="91"/>
      <c r="K20" s="88">
        <v>1</v>
      </c>
      <c r="L20" s="89">
        <f t="shared" si="2"/>
        <v>61</v>
      </c>
    </row>
    <row r="21" spans="2:12">
      <c r="B21" s="87" t="s">
        <v>7</v>
      </c>
      <c r="C21" s="88">
        <v>30</v>
      </c>
      <c r="D21" s="88">
        <v>0</v>
      </c>
      <c r="E21" s="88">
        <v>0</v>
      </c>
      <c r="F21" s="88">
        <v>0</v>
      </c>
      <c r="G21" s="88">
        <v>0</v>
      </c>
      <c r="H21" s="88">
        <v>1</v>
      </c>
      <c r="I21" s="88">
        <v>5</v>
      </c>
      <c r="J21" s="91"/>
      <c r="K21" s="88">
        <v>3</v>
      </c>
      <c r="L21" s="89">
        <f t="shared" si="2"/>
        <v>39</v>
      </c>
    </row>
    <row r="22" spans="2:12">
      <c r="B22" s="87" t="s">
        <v>8</v>
      </c>
      <c r="C22" s="88">
        <v>31</v>
      </c>
      <c r="D22" s="88">
        <v>1</v>
      </c>
      <c r="E22" s="88">
        <v>0</v>
      </c>
      <c r="F22" s="88">
        <v>0</v>
      </c>
      <c r="G22" s="88">
        <v>0</v>
      </c>
      <c r="H22" s="88">
        <v>1</v>
      </c>
      <c r="I22" s="88">
        <v>4</v>
      </c>
      <c r="J22" s="91"/>
      <c r="K22" s="88">
        <v>2</v>
      </c>
      <c r="L22" s="89">
        <f t="shared" si="2"/>
        <v>39</v>
      </c>
    </row>
    <row r="23" spans="2:12">
      <c r="B23" s="85" t="s">
        <v>21</v>
      </c>
      <c r="C23" s="86">
        <f>SUM(C17:C22)</f>
        <v>282</v>
      </c>
      <c r="D23" s="86">
        <f t="shared" ref="D23:I23" si="3">SUM(D17:D22)</f>
        <v>8</v>
      </c>
      <c r="E23" s="86">
        <f t="shared" si="3"/>
        <v>0</v>
      </c>
      <c r="F23" s="86">
        <f t="shared" si="3"/>
        <v>0</v>
      </c>
      <c r="G23" s="86">
        <f t="shared" si="3"/>
        <v>0</v>
      </c>
      <c r="H23" s="86">
        <f t="shared" si="3"/>
        <v>6</v>
      </c>
      <c r="I23" s="86">
        <f t="shared" si="3"/>
        <v>22</v>
      </c>
      <c r="J23" s="86"/>
      <c r="K23" s="86">
        <f>SUM(K17:K22)</f>
        <v>11</v>
      </c>
      <c r="L23" s="86">
        <f t="shared" si="2"/>
        <v>329</v>
      </c>
    </row>
    <row r="24" spans="2:12">
      <c r="B24" s="45" t="s">
        <v>0</v>
      </c>
      <c r="C24" s="47">
        <f>C15+C23</f>
        <v>340</v>
      </c>
      <c r="D24" s="47">
        <f t="shared" ref="D24:L24" si="4">D15+D23</f>
        <v>10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6</v>
      </c>
      <c r="I24" s="47">
        <f t="shared" si="4"/>
        <v>23</v>
      </c>
      <c r="J24" s="47">
        <f t="shared" si="4"/>
        <v>14</v>
      </c>
      <c r="K24" s="47">
        <f t="shared" si="4"/>
        <v>11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L32" sqref="L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2" t="s">
        <v>64</v>
      </c>
      <c r="D3" s="162"/>
      <c r="E3" s="162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3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44</v>
      </c>
      <c r="D12" s="95">
        <v>1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42">
        <f t="shared" ref="L12:L14" si="0">C12+D12+E12+F12+G12+H12+I12+J12+K12</f>
        <v>45</v>
      </c>
    </row>
    <row r="13" spans="2:14" ht="13.5" thickBot="1">
      <c r="B13" s="40" t="s">
        <v>3</v>
      </c>
      <c r="C13" s="94">
        <v>28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42">
        <f t="shared" si="0"/>
        <v>28</v>
      </c>
    </row>
    <row r="14" spans="2:14" ht="13.5" thickBot="1">
      <c r="B14" s="40" t="s">
        <v>22</v>
      </c>
      <c r="C14" s="94">
        <v>11</v>
      </c>
      <c r="D14" s="95">
        <v>1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86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88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2</v>
      </c>
      <c r="D17" s="93">
        <v>0</v>
      </c>
      <c r="E17" s="93">
        <v>1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1</v>
      </c>
      <c r="L17" s="42">
        <f t="shared" ref="L17:L23" si="2">C17+D17+E17+F17+G17+H17+I17+K17</f>
        <v>4</v>
      </c>
    </row>
    <row r="18" spans="2:12" ht="13.5" thickBot="1">
      <c r="B18" s="40" t="s">
        <v>5</v>
      </c>
      <c r="C18" s="94">
        <v>214</v>
      </c>
      <c r="D18" s="95">
        <v>18</v>
      </c>
      <c r="E18" s="95">
        <v>0</v>
      </c>
      <c r="F18" s="95">
        <v>0</v>
      </c>
      <c r="G18" s="95">
        <v>0</v>
      </c>
      <c r="H18" s="95">
        <v>1</v>
      </c>
      <c r="I18" s="95">
        <v>0</v>
      </c>
      <c r="J18" s="43"/>
      <c r="K18" s="94">
        <v>3</v>
      </c>
      <c r="L18" s="42">
        <f t="shared" si="2"/>
        <v>236</v>
      </c>
    </row>
    <row r="19" spans="2:12" ht="13.5" thickBot="1">
      <c r="B19" s="40" t="s">
        <v>6</v>
      </c>
      <c r="C19" s="94">
        <v>142</v>
      </c>
      <c r="D19" s="95">
        <v>8</v>
      </c>
      <c r="E19" s="95">
        <v>0</v>
      </c>
      <c r="F19" s="95">
        <v>0</v>
      </c>
      <c r="G19" s="95">
        <v>0</v>
      </c>
      <c r="H19" s="95">
        <v>3</v>
      </c>
      <c r="I19" s="95">
        <v>0</v>
      </c>
      <c r="J19" s="43"/>
      <c r="K19" s="94">
        <v>4</v>
      </c>
      <c r="L19" s="42">
        <f t="shared" si="2"/>
        <v>157</v>
      </c>
    </row>
    <row r="20" spans="2:12" ht="13.5" thickBot="1">
      <c r="B20" s="40" t="s">
        <v>35</v>
      </c>
      <c r="C20" s="94">
        <v>35</v>
      </c>
      <c r="D20" s="95">
        <v>2</v>
      </c>
      <c r="E20" s="95">
        <v>0</v>
      </c>
      <c r="F20" s="95">
        <v>0</v>
      </c>
      <c r="G20" s="95">
        <v>0</v>
      </c>
      <c r="H20" s="95">
        <v>1</v>
      </c>
      <c r="I20" s="95">
        <v>0</v>
      </c>
      <c r="J20" s="43"/>
      <c r="K20" s="94">
        <v>1</v>
      </c>
      <c r="L20" s="42">
        <f t="shared" si="2"/>
        <v>39</v>
      </c>
    </row>
    <row r="21" spans="2:12" ht="13.5" thickBot="1">
      <c r="B21" s="40" t="s">
        <v>7</v>
      </c>
      <c r="C21" s="94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4">
        <v>1</v>
      </c>
      <c r="L21" s="42">
        <f t="shared" si="2"/>
        <v>1</v>
      </c>
    </row>
    <row r="22" spans="2:12" ht="15.75" thickBot="1">
      <c r="B22" s="40" t="s">
        <v>8</v>
      </c>
      <c r="C22" s="98"/>
      <c r="D22" s="99"/>
      <c r="E22" s="99"/>
      <c r="F22" s="99"/>
      <c r="G22" s="99"/>
      <c r="H22" s="99"/>
      <c r="I22" s="99"/>
      <c r="J22" s="43"/>
      <c r="K22" s="98"/>
      <c r="L22" s="42">
        <f t="shared" si="2"/>
        <v>0</v>
      </c>
    </row>
    <row r="23" spans="2:12">
      <c r="B23" s="45" t="s">
        <v>21</v>
      </c>
      <c r="C23" s="46">
        <f>SUM(C17:C22)</f>
        <v>393</v>
      </c>
      <c r="D23" s="46">
        <f t="shared" ref="D23:I23" si="3">SUM(D17:D22)</f>
        <v>28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10</v>
      </c>
      <c r="L23" s="46">
        <f t="shared" si="2"/>
        <v>437</v>
      </c>
    </row>
    <row r="24" spans="2:12">
      <c r="B24" s="45" t="s">
        <v>0</v>
      </c>
      <c r="C24" s="47">
        <f>C15+C23</f>
        <v>479</v>
      </c>
      <c r="D24" s="47">
        <f t="shared" ref="D24:L24" si="4">D15+D23</f>
        <v>30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10</v>
      </c>
      <c r="L24" s="47">
        <f t="shared" si="4"/>
        <v>525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49">
        <v>3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1</v>
      </c>
      <c r="K11" s="49">
        <v>0</v>
      </c>
      <c r="L11" s="42">
        <f>C11+D11+E11+F11+G11+H11+I11+J11+K11</f>
        <v>4</v>
      </c>
    </row>
    <row r="12" spans="2:14">
      <c r="B12" s="40" t="s">
        <v>2</v>
      </c>
      <c r="C12" s="49">
        <v>219</v>
      </c>
      <c r="D12" s="49">
        <v>33</v>
      </c>
      <c r="E12" s="49">
        <v>10</v>
      </c>
      <c r="F12" s="49">
        <v>0</v>
      </c>
      <c r="G12" s="49">
        <v>2</v>
      </c>
      <c r="H12" s="49">
        <v>1</v>
      </c>
      <c r="I12" s="49">
        <v>0</v>
      </c>
      <c r="J12" s="49">
        <v>39</v>
      </c>
      <c r="K12" s="49">
        <v>2</v>
      </c>
      <c r="L12" s="42">
        <f t="shared" ref="L12:L14" si="0">C12+D12+E12+F12+G12+H12+I12+J12+K12</f>
        <v>306</v>
      </c>
    </row>
    <row r="13" spans="2:14">
      <c r="B13" s="40" t="s">
        <v>3</v>
      </c>
      <c r="C13" s="49">
        <v>30</v>
      </c>
      <c r="D13" s="49">
        <v>8</v>
      </c>
      <c r="E13" s="49">
        <v>1</v>
      </c>
      <c r="F13" s="49">
        <v>0</v>
      </c>
      <c r="G13" s="49">
        <v>0</v>
      </c>
      <c r="H13" s="49">
        <v>0</v>
      </c>
      <c r="I13" s="49">
        <v>0</v>
      </c>
      <c r="J13" s="49">
        <v>3</v>
      </c>
      <c r="K13" s="49">
        <v>1</v>
      </c>
      <c r="L13" s="42">
        <f t="shared" si="0"/>
        <v>43</v>
      </c>
    </row>
    <row r="14" spans="2:14">
      <c r="B14" s="40" t="s">
        <v>22</v>
      </c>
      <c r="C14" s="49">
        <v>76</v>
      </c>
      <c r="D14" s="49">
        <v>4</v>
      </c>
      <c r="E14" s="49">
        <v>2</v>
      </c>
      <c r="F14" s="49">
        <v>1</v>
      </c>
      <c r="G14" s="49">
        <v>0</v>
      </c>
      <c r="H14" s="49">
        <v>0</v>
      </c>
      <c r="I14" s="49">
        <v>0</v>
      </c>
      <c r="J14" s="49">
        <v>13</v>
      </c>
      <c r="K14" s="49">
        <v>0</v>
      </c>
      <c r="L14" s="42">
        <f t="shared" si="0"/>
        <v>96</v>
      </c>
    </row>
    <row r="15" spans="2:14">
      <c r="B15" s="40" t="s">
        <v>20</v>
      </c>
      <c r="C15" s="42">
        <f>SUM(C11:C14)</f>
        <v>328</v>
      </c>
      <c r="D15" s="42">
        <f t="shared" ref="D15:K15" si="1">SUM(D11:D14)</f>
        <v>45</v>
      </c>
      <c r="E15" s="42">
        <f t="shared" si="1"/>
        <v>13</v>
      </c>
      <c r="F15" s="42">
        <f t="shared" si="1"/>
        <v>1</v>
      </c>
      <c r="G15" s="42">
        <f t="shared" si="1"/>
        <v>2</v>
      </c>
      <c r="H15" s="42">
        <f t="shared" si="1"/>
        <v>1</v>
      </c>
      <c r="I15" s="42">
        <f t="shared" si="1"/>
        <v>0</v>
      </c>
      <c r="J15" s="42">
        <f t="shared" si="1"/>
        <v>56</v>
      </c>
      <c r="K15" s="42">
        <f t="shared" si="1"/>
        <v>3</v>
      </c>
      <c r="L15" s="42">
        <f>C15+D15+E15+F15+G15+H15+I15+J15+K15</f>
        <v>449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50">
        <v>167</v>
      </c>
      <c r="D17" s="50">
        <v>18</v>
      </c>
      <c r="E17" s="50">
        <v>2</v>
      </c>
      <c r="F17" s="50">
        <v>1</v>
      </c>
      <c r="G17" s="50">
        <v>0</v>
      </c>
      <c r="H17" s="50">
        <v>3</v>
      </c>
      <c r="I17" s="50">
        <v>0</v>
      </c>
      <c r="J17" s="43"/>
      <c r="K17" s="53">
        <v>3</v>
      </c>
      <c r="L17" s="42">
        <f t="shared" ref="L17:L23" si="2">C17+D17+E17+F17+G17+H17+I17+K17</f>
        <v>194</v>
      </c>
    </row>
    <row r="18" spans="2:12">
      <c r="B18" s="40" t="s">
        <v>5</v>
      </c>
      <c r="C18" s="50">
        <v>431</v>
      </c>
      <c r="D18" s="50">
        <v>29</v>
      </c>
      <c r="E18" s="50">
        <v>11</v>
      </c>
      <c r="F18" s="50">
        <v>1</v>
      </c>
      <c r="G18" s="51">
        <v>2</v>
      </c>
      <c r="H18" s="50">
        <v>4</v>
      </c>
      <c r="I18" s="51">
        <v>1</v>
      </c>
      <c r="J18" s="43"/>
      <c r="K18" s="53">
        <v>17</v>
      </c>
      <c r="L18" s="42">
        <f t="shared" si="2"/>
        <v>496</v>
      </c>
    </row>
    <row r="19" spans="2:12">
      <c r="B19" s="40" t="s">
        <v>6</v>
      </c>
      <c r="C19" s="50">
        <v>445</v>
      </c>
      <c r="D19" s="50">
        <v>27</v>
      </c>
      <c r="E19" s="51">
        <v>19</v>
      </c>
      <c r="F19" s="51">
        <v>2</v>
      </c>
      <c r="G19" s="51">
        <v>2</v>
      </c>
      <c r="H19" s="50">
        <v>8</v>
      </c>
      <c r="I19" s="51">
        <v>1</v>
      </c>
      <c r="J19" s="43"/>
      <c r="K19" s="53">
        <v>15</v>
      </c>
      <c r="L19" s="42">
        <f t="shared" si="2"/>
        <v>519</v>
      </c>
    </row>
    <row r="20" spans="2:12">
      <c r="B20" s="40" t="s">
        <v>35</v>
      </c>
      <c r="C20" s="50">
        <v>323</v>
      </c>
      <c r="D20" s="50">
        <v>34</v>
      </c>
      <c r="E20" s="50">
        <v>12</v>
      </c>
      <c r="F20" s="51">
        <v>1</v>
      </c>
      <c r="G20" s="51">
        <v>0</v>
      </c>
      <c r="H20" s="50">
        <v>1</v>
      </c>
      <c r="I20" s="51">
        <v>0</v>
      </c>
      <c r="J20" s="43"/>
      <c r="K20" s="53">
        <v>24</v>
      </c>
      <c r="L20" s="42">
        <f t="shared" si="2"/>
        <v>395</v>
      </c>
    </row>
    <row r="21" spans="2:12">
      <c r="B21" s="40" t="s">
        <v>7</v>
      </c>
      <c r="C21" s="50">
        <v>146</v>
      </c>
      <c r="D21" s="50">
        <v>9</v>
      </c>
      <c r="E21" s="50">
        <v>6</v>
      </c>
      <c r="F21" s="51">
        <v>0</v>
      </c>
      <c r="G21" s="51">
        <v>0</v>
      </c>
      <c r="H21" s="50">
        <v>0</v>
      </c>
      <c r="I21" s="51">
        <v>0</v>
      </c>
      <c r="J21" s="43"/>
      <c r="K21" s="53">
        <v>14</v>
      </c>
      <c r="L21" s="42">
        <f t="shared" si="2"/>
        <v>175</v>
      </c>
    </row>
    <row r="22" spans="2:12">
      <c r="B22" s="40" t="s">
        <v>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43"/>
      <c r="K22" s="5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1512</v>
      </c>
      <c r="D23" s="46">
        <f t="shared" ref="D23:I23" si="3">SUM(D17:D22)</f>
        <v>117</v>
      </c>
      <c r="E23" s="46">
        <f t="shared" si="3"/>
        <v>50</v>
      </c>
      <c r="F23" s="46">
        <f t="shared" si="3"/>
        <v>5</v>
      </c>
      <c r="G23" s="46">
        <f t="shared" si="3"/>
        <v>4</v>
      </c>
      <c r="H23" s="46">
        <f t="shared" si="3"/>
        <v>16</v>
      </c>
      <c r="I23" s="46">
        <f t="shared" si="3"/>
        <v>2</v>
      </c>
      <c r="J23" s="46"/>
      <c r="K23" s="46">
        <f>SUM(K17:K22)</f>
        <v>73</v>
      </c>
      <c r="L23" s="46">
        <f t="shared" si="2"/>
        <v>1779</v>
      </c>
    </row>
    <row r="24" spans="2:12">
      <c r="B24" s="45" t="s">
        <v>0</v>
      </c>
      <c r="C24" s="47">
        <f>C15+C23</f>
        <v>1840</v>
      </c>
      <c r="D24" s="47">
        <f t="shared" ref="D24:L24" si="4">D15+D23</f>
        <v>162</v>
      </c>
      <c r="E24" s="47">
        <f t="shared" si="4"/>
        <v>63</v>
      </c>
      <c r="F24" s="47">
        <f t="shared" si="4"/>
        <v>6</v>
      </c>
      <c r="G24" s="47">
        <f t="shared" si="4"/>
        <v>6</v>
      </c>
      <c r="H24" s="47">
        <f t="shared" si="4"/>
        <v>17</v>
      </c>
      <c r="I24" s="47">
        <f t="shared" si="4"/>
        <v>2</v>
      </c>
      <c r="J24" s="47">
        <f t="shared" si="4"/>
        <v>56</v>
      </c>
      <c r="K24" s="47">
        <f t="shared" si="4"/>
        <v>76</v>
      </c>
      <c r="L24" s="47">
        <f t="shared" si="4"/>
        <v>2228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G31" sqref="G3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3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4</v>
      </c>
    </row>
    <row r="12" spans="2:14" ht="13.5" thickBot="1">
      <c r="B12" s="40" t="s">
        <v>2</v>
      </c>
      <c r="C12" s="94">
        <v>94</v>
      </c>
      <c r="D12" s="95">
        <v>1</v>
      </c>
      <c r="E12" s="95">
        <v>1</v>
      </c>
      <c r="F12" s="95">
        <v>0</v>
      </c>
      <c r="G12" s="95">
        <v>0</v>
      </c>
      <c r="H12" s="95">
        <v>1</v>
      </c>
      <c r="I12" s="95">
        <v>0</v>
      </c>
      <c r="J12" s="95">
        <v>1</v>
      </c>
      <c r="K12" s="95">
        <v>0</v>
      </c>
      <c r="L12" s="42">
        <f t="shared" ref="L12:L14" si="0">C12+D12+E12+F12+G12+H12+I12+J12+K12</f>
        <v>98</v>
      </c>
    </row>
    <row r="13" spans="2:14" ht="13.5" thickBot="1">
      <c r="B13" s="40" t="s">
        <v>3</v>
      </c>
      <c r="C13" s="94">
        <v>17</v>
      </c>
      <c r="D13" s="95">
        <v>1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42">
        <f t="shared" si="0"/>
        <v>18</v>
      </c>
    </row>
    <row r="14" spans="2:14" ht="13.5" thickBot="1">
      <c r="B14" s="40" t="s">
        <v>22</v>
      </c>
      <c r="C14" s="94">
        <v>58</v>
      </c>
      <c r="D14" s="95">
        <v>3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42">
        <f t="shared" si="0"/>
        <v>61</v>
      </c>
    </row>
    <row r="15" spans="2:14">
      <c r="B15" s="40" t="s">
        <v>20</v>
      </c>
      <c r="C15" s="42">
        <f>SUM(C11:C14)</f>
        <v>172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181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37</v>
      </c>
      <c r="D17" s="93">
        <v>0</v>
      </c>
      <c r="E17" s="93">
        <v>0</v>
      </c>
      <c r="F17" s="93">
        <v>0</v>
      </c>
      <c r="G17" s="93">
        <v>0</v>
      </c>
      <c r="H17" s="93">
        <v>15</v>
      </c>
      <c r="I17" s="93">
        <v>0</v>
      </c>
      <c r="J17" s="43"/>
      <c r="K17" s="92">
        <v>0</v>
      </c>
      <c r="L17" s="42">
        <f t="shared" ref="L17:L23" si="2">C17+D17+E17+F17+G17+H17+I17+K17</f>
        <v>52</v>
      </c>
    </row>
    <row r="18" spans="2:12" ht="13.5" thickBot="1">
      <c r="B18" s="40" t="s">
        <v>5</v>
      </c>
      <c r="C18" s="94">
        <v>196</v>
      </c>
      <c r="D18" s="95">
        <v>8</v>
      </c>
      <c r="E18" s="95">
        <v>1</v>
      </c>
      <c r="F18" s="95">
        <v>0</v>
      </c>
      <c r="G18" s="95">
        <v>0</v>
      </c>
      <c r="H18" s="95">
        <v>8</v>
      </c>
      <c r="I18" s="95">
        <v>2</v>
      </c>
      <c r="J18" s="43"/>
      <c r="K18" s="94">
        <v>2</v>
      </c>
      <c r="L18" s="42">
        <f t="shared" si="2"/>
        <v>217</v>
      </c>
    </row>
    <row r="19" spans="2:12" ht="13.5" thickBot="1">
      <c r="B19" s="40" t="s">
        <v>6</v>
      </c>
      <c r="C19" s="94">
        <v>175</v>
      </c>
      <c r="D19" s="95">
        <v>3</v>
      </c>
      <c r="E19" s="95">
        <v>1</v>
      </c>
      <c r="F19" s="95">
        <v>0</v>
      </c>
      <c r="G19" s="95">
        <v>0</v>
      </c>
      <c r="H19" s="95">
        <v>51</v>
      </c>
      <c r="I19" s="95">
        <v>4</v>
      </c>
      <c r="J19" s="43"/>
      <c r="K19" s="94">
        <v>1</v>
      </c>
      <c r="L19" s="42">
        <f t="shared" si="2"/>
        <v>235</v>
      </c>
    </row>
    <row r="20" spans="2:12" ht="13.5" thickBot="1">
      <c r="B20" s="40" t="s">
        <v>35</v>
      </c>
      <c r="C20" s="94">
        <v>59</v>
      </c>
      <c r="D20" s="95">
        <v>2</v>
      </c>
      <c r="E20" s="95">
        <v>0</v>
      </c>
      <c r="F20" s="95">
        <v>0</v>
      </c>
      <c r="G20" s="95">
        <v>0</v>
      </c>
      <c r="H20" s="95">
        <v>10</v>
      </c>
      <c r="I20" s="95">
        <v>3</v>
      </c>
      <c r="J20" s="43"/>
      <c r="K20" s="94">
        <v>0</v>
      </c>
      <c r="L20" s="42">
        <f t="shared" si="2"/>
        <v>74</v>
      </c>
    </row>
    <row r="21" spans="2:12" ht="13.5" thickBot="1">
      <c r="B21" s="40" t="s">
        <v>7</v>
      </c>
      <c r="C21" s="94">
        <v>85</v>
      </c>
      <c r="D21" s="95">
        <v>2</v>
      </c>
      <c r="E21" s="95">
        <v>0</v>
      </c>
      <c r="F21" s="95">
        <v>0</v>
      </c>
      <c r="G21" s="95">
        <v>0</v>
      </c>
      <c r="H21" s="95">
        <v>28</v>
      </c>
      <c r="I21" s="95">
        <v>3</v>
      </c>
      <c r="J21" s="43"/>
      <c r="K21" s="94">
        <v>1</v>
      </c>
      <c r="L21" s="42">
        <f t="shared" si="2"/>
        <v>119</v>
      </c>
    </row>
    <row r="22" spans="2:12" ht="13.5" thickBot="1">
      <c r="B22" s="40" t="s">
        <v>8</v>
      </c>
      <c r="C22" s="97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43"/>
      <c r="K22" s="97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552</v>
      </c>
      <c r="D23" s="46">
        <f t="shared" ref="D23:I23" si="3">SUM(D17:D22)</f>
        <v>15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112</v>
      </c>
      <c r="I23" s="46">
        <f t="shared" si="3"/>
        <v>12</v>
      </c>
      <c r="J23" s="46"/>
      <c r="K23" s="46">
        <f>SUM(K17:K22)</f>
        <v>4</v>
      </c>
      <c r="L23" s="46">
        <f t="shared" si="2"/>
        <v>697</v>
      </c>
    </row>
    <row r="24" spans="2:12">
      <c r="B24" s="45" t="s">
        <v>0</v>
      </c>
      <c r="C24" s="47">
        <f>C15+C23</f>
        <v>724</v>
      </c>
      <c r="D24" s="47">
        <f t="shared" ref="D24:L24" si="4">D15+D23</f>
        <v>20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113</v>
      </c>
      <c r="I24" s="47">
        <f t="shared" si="4"/>
        <v>12</v>
      </c>
      <c r="J24" s="47">
        <f t="shared" si="4"/>
        <v>2</v>
      </c>
      <c r="K24" s="47">
        <f t="shared" si="4"/>
        <v>4</v>
      </c>
      <c r="L24" s="47">
        <f t="shared" si="4"/>
        <v>878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G32" sqref="G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2" t="s">
        <v>64</v>
      </c>
      <c r="D3" s="162"/>
      <c r="E3" s="162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42">
        <f>C11+D11+E11+F11+G11+H11+I11+J11+K11</f>
        <v>2</v>
      </c>
    </row>
    <row r="12" spans="2:14" ht="13.5" thickBot="1">
      <c r="B12" s="40" t="s">
        <v>2</v>
      </c>
      <c r="C12" s="94">
        <v>45</v>
      </c>
      <c r="D12" s="95">
        <v>3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2</v>
      </c>
      <c r="K12" s="95">
        <v>0</v>
      </c>
      <c r="L12" s="42">
        <f t="shared" ref="L12:L14" si="0">C12+D12+E12+F12+G12+H12+I12+J12+K12</f>
        <v>50</v>
      </c>
    </row>
    <row r="13" spans="2:14" ht="13.5" thickBot="1">
      <c r="B13" s="40" t="s">
        <v>3</v>
      </c>
      <c r="C13" s="94">
        <v>15</v>
      </c>
      <c r="D13" s="95">
        <v>2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1</v>
      </c>
      <c r="K13" s="95">
        <v>0</v>
      </c>
      <c r="L13" s="42">
        <f t="shared" si="0"/>
        <v>18</v>
      </c>
    </row>
    <row r="14" spans="2:14" ht="13.5" thickBot="1">
      <c r="B14" s="40" t="s">
        <v>22</v>
      </c>
      <c r="C14" s="94">
        <v>18</v>
      </c>
      <c r="D14" s="95">
        <v>0</v>
      </c>
      <c r="E14" s="95">
        <v>0</v>
      </c>
      <c r="F14" s="95">
        <v>0</v>
      </c>
      <c r="G14" s="95">
        <v>0</v>
      </c>
      <c r="H14" s="95">
        <v>1</v>
      </c>
      <c r="I14" s="95">
        <v>0</v>
      </c>
      <c r="J14" s="95">
        <v>0</v>
      </c>
      <c r="K14" s="96">
        <v>0</v>
      </c>
      <c r="L14" s="42">
        <f t="shared" si="0"/>
        <v>19</v>
      </c>
    </row>
    <row r="15" spans="2:14">
      <c r="B15" s="40" t="s">
        <v>20</v>
      </c>
      <c r="C15" s="42">
        <f>SUM(C11:C14)</f>
        <v>80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89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0</v>
      </c>
    </row>
    <row r="18" spans="2:12" ht="13.5" thickBot="1">
      <c r="B18" s="40" t="s">
        <v>5</v>
      </c>
      <c r="C18" s="94">
        <v>87</v>
      </c>
      <c r="D18" s="95">
        <v>17</v>
      </c>
      <c r="E18" s="95">
        <v>0</v>
      </c>
      <c r="F18" s="95">
        <v>0</v>
      </c>
      <c r="G18" s="95">
        <v>0</v>
      </c>
      <c r="H18" s="95">
        <v>5</v>
      </c>
      <c r="I18" s="95">
        <v>0</v>
      </c>
      <c r="J18" s="43"/>
      <c r="K18" s="94">
        <v>1</v>
      </c>
      <c r="L18" s="42">
        <f t="shared" si="2"/>
        <v>110</v>
      </c>
    </row>
    <row r="19" spans="2:12" ht="13.5" thickBot="1">
      <c r="B19" s="40" t="s">
        <v>6</v>
      </c>
      <c r="C19" s="94">
        <v>86</v>
      </c>
      <c r="D19" s="95">
        <v>10</v>
      </c>
      <c r="E19" s="95">
        <v>0</v>
      </c>
      <c r="F19" s="95">
        <v>0</v>
      </c>
      <c r="G19" s="95">
        <v>0</v>
      </c>
      <c r="H19" s="95">
        <v>12</v>
      </c>
      <c r="I19" s="95">
        <v>0</v>
      </c>
      <c r="J19" s="43"/>
      <c r="K19" s="94">
        <v>0</v>
      </c>
      <c r="L19" s="42">
        <f t="shared" si="2"/>
        <v>108</v>
      </c>
    </row>
    <row r="20" spans="2:12" ht="13.5" thickBot="1">
      <c r="B20" s="40" t="s">
        <v>35</v>
      </c>
      <c r="C20" s="94">
        <v>36</v>
      </c>
      <c r="D20" s="95">
        <v>7</v>
      </c>
      <c r="E20" s="95">
        <v>0</v>
      </c>
      <c r="F20" s="95">
        <v>0</v>
      </c>
      <c r="G20" s="95">
        <v>0</v>
      </c>
      <c r="H20" s="95">
        <v>12</v>
      </c>
      <c r="I20" s="95">
        <v>0</v>
      </c>
      <c r="J20" s="43"/>
      <c r="K20" s="94">
        <v>0</v>
      </c>
      <c r="L20" s="42">
        <f t="shared" si="2"/>
        <v>55</v>
      </c>
    </row>
    <row r="21" spans="2:12" ht="13.5" thickBot="1">
      <c r="B21" s="40" t="s">
        <v>7</v>
      </c>
      <c r="C21" s="94">
        <v>58</v>
      </c>
      <c r="D21" s="95">
        <v>14</v>
      </c>
      <c r="E21" s="95">
        <v>0</v>
      </c>
      <c r="F21" s="95">
        <v>0</v>
      </c>
      <c r="G21" s="95">
        <v>0</v>
      </c>
      <c r="H21" s="95">
        <v>24</v>
      </c>
      <c r="I21" s="95">
        <v>0</v>
      </c>
      <c r="J21" s="43"/>
      <c r="K21" s="94">
        <v>5</v>
      </c>
      <c r="L21" s="42">
        <f t="shared" si="2"/>
        <v>101</v>
      </c>
    </row>
    <row r="22" spans="2:12" ht="13.5" thickBot="1">
      <c r="B22" s="40" t="s">
        <v>8</v>
      </c>
      <c r="C22" s="97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43"/>
      <c r="K22" s="97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267</v>
      </c>
      <c r="D23" s="46">
        <f t="shared" ref="D23:I23" si="3">SUM(D17:D22)</f>
        <v>48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6</v>
      </c>
      <c r="L23" s="46">
        <f t="shared" si="2"/>
        <v>374</v>
      </c>
    </row>
    <row r="24" spans="2:12">
      <c r="B24" s="45" t="s">
        <v>0</v>
      </c>
      <c r="C24" s="47">
        <f>C15+C23</f>
        <v>347</v>
      </c>
      <c r="D24" s="47">
        <f t="shared" ref="D24:L24" si="4">D15+D23</f>
        <v>53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3</v>
      </c>
      <c r="K24" s="47">
        <f t="shared" si="4"/>
        <v>6</v>
      </c>
      <c r="L24" s="47">
        <f t="shared" si="4"/>
        <v>463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3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42">
        <f>C11+D11+E11+F11+G11+H11+I11+J11+K11</f>
        <v>3</v>
      </c>
    </row>
    <row r="12" spans="2:14" ht="13.5" thickBot="1">
      <c r="B12" s="40" t="s">
        <v>2</v>
      </c>
      <c r="C12" s="102">
        <v>30</v>
      </c>
      <c r="D12" s="103">
        <v>2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1</v>
      </c>
      <c r="K12" s="103">
        <v>0</v>
      </c>
      <c r="L12" s="42">
        <f t="shared" ref="L12:L14" si="0">C12+D12+E12+F12+G12+H12+I12+J12+K12</f>
        <v>33</v>
      </c>
    </row>
    <row r="13" spans="2:14" ht="13.5" thickBot="1">
      <c r="B13" s="40" t="s">
        <v>3</v>
      </c>
      <c r="C13" s="102">
        <v>12</v>
      </c>
      <c r="D13" s="103">
        <v>3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42">
        <f t="shared" si="0"/>
        <v>15</v>
      </c>
    </row>
    <row r="14" spans="2:14" ht="13.5" thickBot="1">
      <c r="B14" s="40" t="s">
        <v>22</v>
      </c>
      <c r="C14" s="102">
        <v>17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62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68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43"/>
      <c r="K17" s="92">
        <v>0</v>
      </c>
      <c r="L17" s="42">
        <f t="shared" ref="L17:L23" si="2">C17+D17+E17+F17+G17+H17+I17+K17</f>
        <v>0</v>
      </c>
    </row>
    <row r="18" spans="2:12" ht="13.5" thickBot="1">
      <c r="B18" s="40" t="s">
        <v>5</v>
      </c>
      <c r="C18" s="102">
        <v>78</v>
      </c>
      <c r="D18" s="103">
        <v>15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43"/>
      <c r="K18" s="102">
        <v>1</v>
      </c>
      <c r="L18" s="42">
        <f t="shared" si="2"/>
        <v>94</v>
      </c>
    </row>
    <row r="19" spans="2:12" ht="13.5" thickBot="1">
      <c r="B19" s="40" t="s">
        <v>6</v>
      </c>
      <c r="C19" s="102">
        <v>43</v>
      </c>
      <c r="D19" s="103">
        <v>7</v>
      </c>
      <c r="E19" s="103">
        <v>0</v>
      </c>
      <c r="F19" s="103">
        <v>0</v>
      </c>
      <c r="G19" s="103">
        <v>0</v>
      </c>
      <c r="H19" s="103">
        <v>1</v>
      </c>
      <c r="I19" s="103">
        <v>0</v>
      </c>
      <c r="J19" s="43"/>
      <c r="K19" s="102">
        <v>1</v>
      </c>
      <c r="L19" s="42">
        <f t="shared" si="2"/>
        <v>52</v>
      </c>
    </row>
    <row r="20" spans="2:12" ht="13.5" thickBot="1">
      <c r="B20" s="40" t="s">
        <v>35</v>
      </c>
      <c r="C20" s="102">
        <v>53</v>
      </c>
      <c r="D20" s="103">
        <v>7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43"/>
      <c r="K20" s="102">
        <v>1</v>
      </c>
      <c r="L20" s="42">
        <f t="shared" si="2"/>
        <v>61</v>
      </c>
    </row>
    <row r="21" spans="2:12" ht="13.5" thickBot="1">
      <c r="B21" s="40" t="s">
        <v>7</v>
      </c>
      <c r="C21" s="102">
        <v>27</v>
      </c>
      <c r="D21" s="103">
        <v>7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43"/>
      <c r="K21" s="102">
        <v>1</v>
      </c>
      <c r="L21" s="42">
        <f t="shared" si="2"/>
        <v>35</v>
      </c>
    </row>
    <row r="22" spans="2:12" ht="13.5" thickBot="1">
      <c r="B22" s="40" t="s">
        <v>8</v>
      </c>
      <c r="C22" s="102">
        <v>5</v>
      </c>
      <c r="D22" s="103">
        <v>1</v>
      </c>
      <c r="E22" s="103">
        <v>0</v>
      </c>
      <c r="F22" s="103">
        <v>0</v>
      </c>
      <c r="G22" s="103">
        <v>0</v>
      </c>
      <c r="H22" s="103">
        <v>4</v>
      </c>
      <c r="I22" s="103">
        <v>0</v>
      </c>
      <c r="J22" s="43"/>
      <c r="K22" s="102">
        <v>0</v>
      </c>
      <c r="L22" s="42">
        <f t="shared" si="2"/>
        <v>10</v>
      </c>
    </row>
    <row r="23" spans="2:12">
      <c r="B23" s="45" t="s">
        <v>21</v>
      </c>
      <c r="C23" s="46">
        <f>SUM(C17:C22)</f>
        <v>206</v>
      </c>
      <c r="D23" s="46">
        <f t="shared" ref="D23:I23" si="3">SUM(D17:D22)</f>
        <v>37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4</v>
      </c>
      <c r="L23" s="46">
        <f t="shared" si="2"/>
        <v>252</v>
      </c>
    </row>
    <row r="24" spans="2:12">
      <c r="B24" s="45" t="s">
        <v>0</v>
      </c>
      <c r="C24" s="47">
        <f>C15+C23</f>
        <v>268</v>
      </c>
      <c r="D24" s="47">
        <f t="shared" ref="D24:L24" si="4">D15+D23</f>
        <v>42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1</v>
      </c>
      <c r="K24" s="47">
        <f t="shared" si="4"/>
        <v>4</v>
      </c>
      <c r="L24" s="47">
        <f t="shared" si="4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34" sqref="E3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42">
        <f>C11+D11+E11+F11+G11+H11+I11+J11+K11</f>
        <v>2</v>
      </c>
    </row>
    <row r="12" spans="2:14" ht="13.5" thickBot="1">
      <c r="B12" s="40" t="s">
        <v>2</v>
      </c>
      <c r="C12" s="102">
        <v>28</v>
      </c>
      <c r="D12" s="103">
        <v>0</v>
      </c>
      <c r="E12" s="103">
        <v>0</v>
      </c>
      <c r="F12" s="103">
        <v>0</v>
      </c>
      <c r="G12" s="103">
        <v>0</v>
      </c>
      <c r="H12" s="103">
        <v>1</v>
      </c>
      <c r="I12" s="103">
        <v>0</v>
      </c>
      <c r="J12" s="103">
        <v>11</v>
      </c>
      <c r="K12" s="103">
        <v>0</v>
      </c>
      <c r="L12" s="42">
        <f t="shared" ref="L12:L14" si="0">C12+D12+E12+F12+G12+H12+I12+J12+K12</f>
        <v>40</v>
      </c>
    </row>
    <row r="13" spans="2:14" ht="13.5" thickBot="1">
      <c r="B13" s="40" t="s">
        <v>3</v>
      </c>
      <c r="C13" s="102">
        <v>15</v>
      </c>
      <c r="D13" s="103">
        <v>1</v>
      </c>
      <c r="E13" s="103">
        <v>1</v>
      </c>
      <c r="F13" s="103">
        <v>0</v>
      </c>
      <c r="G13" s="103">
        <v>0</v>
      </c>
      <c r="H13" s="103">
        <v>2</v>
      </c>
      <c r="I13" s="103">
        <v>0</v>
      </c>
      <c r="J13" s="103">
        <v>5</v>
      </c>
      <c r="K13" s="103">
        <v>0</v>
      </c>
      <c r="L13" s="42">
        <f t="shared" si="0"/>
        <v>24</v>
      </c>
    </row>
    <row r="14" spans="2:14" ht="13.5" thickBot="1">
      <c r="B14" s="40" t="s">
        <v>22</v>
      </c>
      <c r="C14" s="102">
        <v>10</v>
      </c>
      <c r="D14" s="103">
        <v>1</v>
      </c>
      <c r="E14" s="103">
        <v>0</v>
      </c>
      <c r="F14" s="103">
        <v>0</v>
      </c>
      <c r="G14" s="103">
        <v>0</v>
      </c>
      <c r="H14" s="103">
        <v>2</v>
      </c>
      <c r="I14" s="103">
        <v>0</v>
      </c>
      <c r="J14" s="103">
        <v>2</v>
      </c>
      <c r="K14" s="103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55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18</v>
      </c>
      <c r="K15" s="42">
        <f t="shared" si="1"/>
        <v>0</v>
      </c>
      <c r="L15" s="42">
        <f>C15+D15+E15+F15+G15+H15+I15+J15+K15</f>
        <v>81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15</v>
      </c>
      <c r="D17" s="100">
        <v>2</v>
      </c>
      <c r="E17" s="100">
        <v>0</v>
      </c>
      <c r="F17" s="100">
        <v>0</v>
      </c>
      <c r="G17" s="100">
        <v>0</v>
      </c>
      <c r="H17" s="100">
        <v>1</v>
      </c>
      <c r="I17" s="100">
        <v>0</v>
      </c>
      <c r="J17" s="43"/>
      <c r="K17" s="92">
        <v>0</v>
      </c>
      <c r="L17" s="42">
        <f t="shared" ref="L17:L23" si="2">C17+D17+E17+F17+G17+H17+I17+K17</f>
        <v>18</v>
      </c>
    </row>
    <row r="18" spans="2:12" ht="13.5" thickBot="1">
      <c r="B18" s="40" t="s">
        <v>5</v>
      </c>
      <c r="C18" s="102">
        <v>116</v>
      </c>
      <c r="D18" s="103">
        <v>11</v>
      </c>
      <c r="E18" s="103">
        <v>1</v>
      </c>
      <c r="F18" s="103">
        <v>0</v>
      </c>
      <c r="G18" s="103">
        <v>0</v>
      </c>
      <c r="H18" s="103">
        <v>9</v>
      </c>
      <c r="I18" s="103">
        <v>0</v>
      </c>
      <c r="J18" s="43"/>
      <c r="K18" s="102">
        <v>1</v>
      </c>
      <c r="L18" s="42">
        <f t="shared" si="2"/>
        <v>138</v>
      </c>
    </row>
    <row r="19" spans="2:12" ht="13.5" thickBot="1">
      <c r="B19" s="40" t="s">
        <v>6</v>
      </c>
      <c r="C19" s="102">
        <v>94</v>
      </c>
      <c r="D19" s="103">
        <v>6</v>
      </c>
      <c r="E19" s="103">
        <v>0</v>
      </c>
      <c r="F19" s="103">
        <v>0</v>
      </c>
      <c r="G19" s="103">
        <v>0</v>
      </c>
      <c r="H19" s="103">
        <v>9</v>
      </c>
      <c r="I19" s="103">
        <v>0</v>
      </c>
      <c r="J19" s="43"/>
      <c r="K19" s="102">
        <v>0</v>
      </c>
      <c r="L19" s="42">
        <f t="shared" si="2"/>
        <v>109</v>
      </c>
    </row>
    <row r="20" spans="2:12" ht="13.5" thickBot="1">
      <c r="B20" s="40" t="s">
        <v>35</v>
      </c>
      <c r="C20" s="102">
        <v>3</v>
      </c>
      <c r="D20" s="103">
        <v>1</v>
      </c>
      <c r="E20" s="103">
        <v>0</v>
      </c>
      <c r="F20" s="103">
        <v>0</v>
      </c>
      <c r="G20" s="103">
        <v>0</v>
      </c>
      <c r="H20" s="103">
        <v>4</v>
      </c>
      <c r="I20" s="103">
        <v>0</v>
      </c>
      <c r="J20" s="43"/>
      <c r="K20" s="102">
        <v>0</v>
      </c>
      <c r="L20" s="42">
        <f t="shared" si="2"/>
        <v>8</v>
      </c>
    </row>
    <row r="21" spans="2:12" ht="13.5" thickBot="1">
      <c r="B21" s="40" t="s">
        <v>7</v>
      </c>
      <c r="C21" s="102">
        <v>20</v>
      </c>
      <c r="D21" s="103">
        <v>1</v>
      </c>
      <c r="E21" s="103">
        <v>0</v>
      </c>
      <c r="F21" s="103">
        <v>0</v>
      </c>
      <c r="G21" s="103">
        <v>1</v>
      </c>
      <c r="H21" s="103">
        <v>5</v>
      </c>
      <c r="I21" s="103">
        <v>0</v>
      </c>
      <c r="J21" s="43"/>
      <c r="K21" s="102">
        <v>0</v>
      </c>
      <c r="L21" s="42">
        <f t="shared" si="2"/>
        <v>27</v>
      </c>
    </row>
    <row r="22" spans="2:12" ht="13.5" thickBot="1">
      <c r="B22" s="40" t="s">
        <v>8</v>
      </c>
      <c r="C22" s="102">
        <v>0</v>
      </c>
      <c r="D22" s="103">
        <v>0</v>
      </c>
      <c r="E22" s="103">
        <v>0</v>
      </c>
      <c r="F22" s="106">
        <v>0</v>
      </c>
      <c r="G22" s="103">
        <v>0</v>
      </c>
      <c r="H22" s="103">
        <v>0</v>
      </c>
      <c r="I22" s="106">
        <v>0</v>
      </c>
      <c r="J22" s="43"/>
      <c r="K22" s="102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248</v>
      </c>
      <c r="D23" s="46">
        <f t="shared" ref="D23:I23" si="3">SUM(D17:D22)</f>
        <v>21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28</v>
      </c>
      <c r="I23" s="46">
        <f t="shared" si="3"/>
        <v>0</v>
      </c>
      <c r="J23" s="46"/>
      <c r="K23" s="46">
        <f>SUM(K17:K22)</f>
        <v>1</v>
      </c>
      <c r="L23" s="46">
        <f t="shared" si="2"/>
        <v>300</v>
      </c>
    </row>
    <row r="24" spans="2:12">
      <c r="B24" s="45" t="s">
        <v>0</v>
      </c>
      <c r="C24" s="47">
        <f>C15+C23</f>
        <v>303</v>
      </c>
      <c r="D24" s="47">
        <f t="shared" ref="D24:L24" si="4">D15+D23</f>
        <v>23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33</v>
      </c>
      <c r="I24" s="47">
        <f t="shared" si="4"/>
        <v>0</v>
      </c>
      <c r="J24" s="47">
        <f t="shared" si="4"/>
        <v>18</v>
      </c>
      <c r="K24" s="47">
        <f t="shared" si="4"/>
        <v>1</v>
      </c>
      <c r="L24" s="47">
        <f t="shared" si="4"/>
        <v>381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29" sqref="J29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1</v>
      </c>
      <c r="D11" s="93">
        <v>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42">
        <f>C11+D11+E11+F11+G11+H11+I11+J11+K11</f>
        <v>2</v>
      </c>
    </row>
    <row r="12" spans="2:14" ht="13.5" thickBot="1">
      <c r="B12" s="40" t="s">
        <v>2</v>
      </c>
      <c r="C12" s="94">
        <v>21</v>
      </c>
      <c r="D12" s="95">
        <v>5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2</v>
      </c>
      <c r="K12" s="95">
        <v>0</v>
      </c>
      <c r="L12" s="42">
        <f t="shared" ref="L12:L14" si="0">C12+D12+E12+F12+G12+H12+I12+J12+K12</f>
        <v>28</v>
      </c>
    </row>
    <row r="13" spans="2:14" ht="13.5" thickBot="1">
      <c r="B13" s="40" t="s">
        <v>3</v>
      </c>
      <c r="C13" s="94">
        <v>8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42">
        <f t="shared" si="0"/>
        <v>8</v>
      </c>
    </row>
    <row r="14" spans="2:14" ht="13.5" thickBot="1">
      <c r="B14" s="40" t="s">
        <v>22</v>
      </c>
      <c r="C14" s="94">
        <v>19</v>
      </c>
      <c r="D14" s="95">
        <v>2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1</v>
      </c>
      <c r="K14" s="95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49</v>
      </c>
      <c r="D15" s="42">
        <f t="shared" ref="D15:K15" si="1">SUM(D11:D14)</f>
        <v>8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60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108"/>
      <c r="D17" s="110"/>
      <c r="E17" s="110"/>
      <c r="F17" s="110"/>
      <c r="G17" s="110"/>
      <c r="H17" s="110"/>
      <c r="I17" s="110"/>
      <c r="J17" s="43"/>
      <c r="K17" s="108"/>
      <c r="L17" s="42">
        <f t="shared" ref="L17:L23" si="2">C17+D17+E17+F17+G17+H17+I17+K17</f>
        <v>0</v>
      </c>
    </row>
    <row r="18" spans="2:12" ht="13.5" thickBot="1">
      <c r="B18" s="40" t="s">
        <v>5</v>
      </c>
      <c r="C18" s="94">
        <v>126</v>
      </c>
      <c r="D18" s="95">
        <v>7</v>
      </c>
      <c r="E18" s="95">
        <v>1</v>
      </c>
      <c r="F18" s="95">
        <v>0</v>
      </c>
      <c r="G18" s="95">
        <v>1</v>
      </c>
      <c r="H18" s="95">
        <v>19</v>
      </c>
      <c r="I18" s="95">
        <v>0</v>
      </c>
      <c r="J18" s="43"/>
      <c r="K18" s="94">
        <v>1</v>
      </c>
      <c r="L18" s="42">
        <f t="shared" si="2"/>
        <v>155</v>
      </c>
    </row>
    <row r="19" spans="2:12" ht="13.5" thickBot="1">
      <c r="B19" s="40" t="s">
        <v>6</v>
      </c>
      <c r="C19" s="94">
        <v>10</v>
      </c>
      <c r="D19" s="95">
        <v>1</v>
      </c>
      <c r="E19" s="95">
        <v>0</v>
      </c>
      <c r="F19" s="95">
        <v>0</v>
      </c>
      <c r="G19" s="95">
        <v>0</v>
      </c>
      <c r="H19" s="95">
        <v>2</v>
      </c>
      <c r="I19" s="95">
        <v>0</v>
      </c>
      <c r="J19" s="43"/>
      <c r="K19" s="94">
        <v>0</v>
      </c>
      <c r="L19" s="42">
        <f t="shared" si="2"/>
        <v>13</v>
      </c>
    </row>
    <row r="20" spans="2:12" ht="13.5" thickBot="1">
      <c r="B20" s="40" t="s">
        <v>35</v>
      </c>
      <c r="C20" s="94">
        <v>36</v>
      </c>
      <c r="D20" s="95">
        <v>5</v>
      </c>
      <c r="E20" s="95">
        <v>0</v>
      </c>
      <c r="F20" s="95">
        <v>0</v>
      </c>
      <c r="G20" s="95">
        <v>0</v>
      </c>
      <c r="H20" s="95">
        <v>26</v>
      </c>
      <c r="I20" s="95">
        <v>0</v>
      </c>
      <c r="J20" s="43"/>
      <c r="K20" s="94">
        <v>1</v>
      </c>
      <c r="L20" s="42">
        <f t="shared" si="2"/>
        <v>68</v>
      </c>
    </row>
    <row r="21" spans="2:12" ht="15.75" thickBot="1">
      <c r="B21" s="40" t="s">
        <v>7</v>
      </c>
      <c r="C21" s="109"/>
      <c r="D21" s="111"/>
      <c r="E21" s="111"/>
      <c r="F21" s="111"/>
      <c r="G21" s="111"/>
      <c r="H21" s="111"/>
      <c r="I21" s="111"/>
      <c r="J21" s="43"/>
      <c r="K21" s="109"/>
      <c r="L21" s="42">
        <f t="shared" si="2"/>
        <v>0</v>
      </c>
    </row>
    <row r="22" spans="2:12" ht="15.75" thickBot="1">
      <c r="B22" s="40" t="s">
        <v>8</v>
      </c>
      <c r="C22" s="98"/>
      <c r="D22" s="99"/>
      <c r="E22" s="99"/>
      <c r="F22" s="99"/>
      <c r="G22" s="99"/>
      <c r="H22" s="99"/>
      <c r="I22" s="99"/>
      <c r="J22" s="43"/>
      <c r="K22" s="98"/>
      <c r="L22" s="42">
        <f t="shared" si="2"/>
        <v>0</v>
      </c>
    </row>
    <row r="23" spans="2:12">
      <c r="B23" s="45" t="s">
        <v>21</v>
      </c>
      <c r="C23" s="46">
        <f>SUM(C17:C22)</f>
        <v>172</v>
      </c>
      <c r="D23" s="46">
        <f t="shared" ref="D23:I23" si="3">SUM(D17:D22)</f>
        <v>13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47</v>
      </c>
      <c r="I23" s="46">
        <f t="shared" si="3"/>
        <v>0</v>
      </c>
      <c r="J23" s="46"/>
      <c r="K23" s="46">
        <f>SUM(K17:K22)</f>
        <v>2</v>
      </c>
      <c r="L23" s="46">
        <f t="shared" si="2"/>
        <v>236</v>
      </c>
    </row>
    <row r="24" spans="2:12">
      <c r="B24" s="45" t="s">
        <v>0</v>
      </c>
      <c r="C24" s="47">
        <f>C15+C23</f>
        <v>221</v>
      </c>
      <c r="D24" s="47">
        <f t="shared" ref="D24:L24" si="4">D15+D23</f>
        <v>21</v>
      </c>
      <c r="E24" s="47">
        <f t="shared" si="4"/>
        <v>1</v>
      </c>
      <c r="F24" s="47">
        <f t="shared" si="4"/>
        <v>0</v>
      </c>
      <c r="G24" s="47">
        <f t="shared" si="4"/>
        <v>1</v>
      </c>
      <c r="H24" s="47">
        <f t="shared" si="4"/>
        <v>47</v>
      </c>
      <c r="I24" s="47">
        <f t="shared" si="4"/>
        <v>0</v>
      </c>
      <c r="J24" s="47">
        <f t="shared" si="4"/>
        <v>3</v>
      </c>
      <c r="K24" s="47">
        <f t="shared" si="4"/>
        <v>2</v>
      </c>
      <c r="L24" s="47">
        <f t="shared" si="4"/>
        <v>296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I32" sqref="I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56</v>
      </c>
      <c r="D12" s="95">
        <v>2</v>
      </c>
      <c r="E12" s="95">
        <v>0</v>
      </c>
      <c r="F12" s="95">
        <v>0</v>
      </c>
      <c r="G12" s="95">
        <v>0</v>
      </c>
      <c r="H12" s="95">
        <v>1</v>
      </c>
      <c r="I12" s="95">
        <v>0</v>
      </c>
      <c r="J12" s="95">
        <v>0</v>
      </c>
      <c r="K12" s="95">
        <v>0</v>
      </c>
      <c r="L12" s="42">
        <f t="shared" ref="L12:L14" si="0">C12+D12+E12+F12+G12+H12+I12+J12+K12</f>
        <v>59</v>
      </c>
    </row>
    <row r="13" spans="2:14" ht="13.5" thickBot="1">
      <c r="B13" s="40" t="s">
        <v>3</v>
      </c>
      <c r="C13" s="94">
        <v>22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42">
        <f t="shared" si="0"/>
        <v>22</v>
      </c>
    </row>
    <row r="14" spans="2:14" ht="13.5" thickBot="1">
      <c r="B14" s="40" t="s">
        <v>22</v>
      </c>
      <c r="C14" s="94">
        <v>51</v>
      </c>
      <c r="D14" s="95">
        <v>1</v>
      </c>
      <c r="E14" s="95">
        <v>0</v>
      </c>
      <c r="F14" s="95">
        <v>0</v>
      </c>
      <c r="G14" s="95">
        <v>0</v>
      </c>
      <c r="H14" s="95">
        <v>4</v>
      </c>
      <c r="I14" s="95">
        <v>0</v>
      </c>
      <c r="J14" s="95">
        <v>0</v>
      </c>
      <c r="K14" s="95">
        <v>0</v>
      </c>
      <c r="L14" s="42">
        <f t="shared" si="0"/>
        <v>56</v>
      </c>
    </row>
    <row r="15" spans="2:14">
      <c r="B15" s="40" t="s">
        <v>20</v>
      </c>
      <c r="C15" s="42">
        <f>SUM(C11:C14)</f>
        <v>131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140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20</v>
      </c>
      <c r="D17" s="93">
        <v>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21</v>
      </c>
    </row>
    <row r="18" spans="2:12" ht="13.5" thickBot="1">
      <c r="B18" s="40" t="s">
        <v>5</v>
      </c>
      <c r="C18" s="94">
        <v>157</v>
      </c>
      <c r="D18" s="95">
        <v>0</v>
      </c>
      <c r="E18" s="95">
        <v>0</v>
      </c>
      <c r="F18" s="95">
        <v>0</v>
      </c>
      <c r="G18" s="95">
        <v>0</v>
      </c>
      <c r="H18" s="95">
        <v>4</v>
      </c>
      <c r="I18" s="95">
        <v>0</v>
      </c>
      <c r="J18" s="43"/>
      <c r="K18" s="94">
        <v>1</v>
      </c>
      <c r="L18" s="42">
        <f t="shared" si="2"/>
        <v>162</v>
      </c>
    </row>
    <row r="19" spans="2:12" ht="13.5" thickBot="1">
      <c r="B19" s="40" t="s">
        <v>6</v>
      </c>
      <c r="C19" s="94">
        <v>109</v>
      </c>
      <c r="D19" s="95">
        <v>1</v>
      </c>
      <c r="E19" s="95">
        <v>0</v>
      </c>
      <c r="F19" s="95">
        <v>0</v>
      </c>
      <c r="G19" s="95">
        <v>0</v>
      </c>
      <c r="H19" s="95">
        <v>16</v>
      </c>
      <c r="I19" s="95">
        <v>0</v>
      </c>
      <c r="J19" s="43"/>
      <c r="K19" s="94">
        <v>2</v>
      </c>
      <c r="L19" s="42">
        <f t="shared" si="2"/>
        <v>128</v>
      </c>
    </row>
    <row r="20" spans="2:12" ht="13.5" thickBot="1">
      <c r="B20" s="40" t="s">
        <v>35</v>
      </c>
      <c r="C20" s="94">
        <v>68</v>
      </c>
      <c r="D20" s="95">
        <v>1</v>
      </c>
      <c r="E20" s="95">
        <v>0</v>
      </c>
      <c r="F20" s="95">
        <v>0</v>
      </c>
      <c r="G20" s="95">
        <v>0</v>
      </c>
      <c r="H20" s="95">
        <v>4</v>
      </c>
      <c r="I20" s="95">
        <v>0</v>
      </c>
      <c r="J20" s="43"/>
      <c r="K20" s="94">
        <v>1</v>
      </c>
      <c r="L20" s="42">
        <f t="shared" si="2"/>
        <v>74</v>
      </c>
    </row>
    <row r="21" spans="2:12" ht="13.5" thickBot="1">
      <c r="B21" s="40" t="s">
        <v>7</v>
      </c>
      <c r="C21" s="94">
        <v>5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4">
        <v>0</v>
      </c>
      <c r="L21" s="42">
        <f t="shared" si="2"/>
        <v>5</v>
      </c>
    </row>
    <row r="22" spans="2:12" ht="13.5" thickBot="1">
      <c r="B22" s="40" t="s">
        <v>8</v>
      </c>
      <c r="C22" s="97">
        <v>17</v>
      </c>
      <c r="D22" s="96">
        <v>0</v>
      </c>
      <c r="E22" s="96">
        <v>0</v>
      </c>
      <c r="F22" s="96">
        <v>0</v>
      </c>
      <c r="G22" s="96">
        <v>0</v>
      </c>
      <c r="H22" s="96">
        <v>4</v>
      </c>
      <c r="I22" s="96">
        <v>0</v>
      </c>
      <c r="J22" s="43"/>
      <c r="K22" s="97">
        <v>0</v>
      </c>
      <c r="L22" s="42">
        <f t="shared" si="2"/>
        <v>21</v>
      </c>
    </row>
    <row r="23" spans="2:12">
      <c r="B23" s="45" t="s">
        <v>21</v>
      </c>
      <c r="C23" s="46">
        <f>SUM(C17:C22)</f>
        <v>376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28</v>
      </c>
      <c r="I23" s="46">
        <f t="shared" si="3"/>
        <v>0</v>
      </c>
      <c r="J23" s="46"/>
      <c r="K23" s="46">
        <f>SUM(K17:K22)</f>
        <v>4</v>
      </c>
      <c r="L23" s="46">
        <f t="shared" si="2"/>
        <v>411</v>
      </c>
    </row>
    <row r="24" spans="2:12">
      <c r="B24" s="45" t="s">
        <v>0</v>
      </c>
      <c r="C24" s="47">
        <f>C15+C23</f>
        <v>507</v>
      </c>
      <c r="D24" s="47">
        <f t="shared" ref="D24:L24" si="4">D15+D23</f>
        <v>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33</v>
      </c>
      <c r="I24" s="47">
        <f t="shared" si="4"/>
        <v>0</v>
      </c>
      <c r="J24" s="47">
        <f t="shared" si="4"/>
        <v>0</v>
      </c>
      <c r="K24" s="47">
        <f t="shared" si="4"/>
        <v>4</v>
      </c>
      <c r="L24" s="47">
        <f t="shared" si="4"/>
        <v>551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62" t="s">
        <v>64</v>
      </c>
      <c r="D3" s="162"/>
      <c r="E3" s="162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33</v>
      </c>
      <c r="D12" s="95">
        <v>0</v>
      </c>
      <c r="E12" s="95">
        <v>0</v>
      </c>
      <c r="F12" s="95">
        <v>0</v>
      </c>
      <c r="G12" s="95">
        <v>0</v>
      </c>
      <c r="H12" s="95">
        <v>8</v>
      </c>
      <c r="I12" s="95">
        <v>0</v>
      </c>
      <c r="J12" s="95">
        <v>5</v>
      </c>
      <c r="K12" s="95">
        <v>0</v>
      </c>
      <c r="L12" s="42">
        <f t="shared" ref="L12:L14" si="0">C12+D12+E12+F12+G12+H12+I12+J12+K12</f>
        <v>46</v>
      </c>
    </row>
    <row r="13" spans="2:14" ht="13.5" thickBot="1">
      <c r="B13" s="40" t="s">
        <v>3</v>
      </c>
      <c r="C13" s="94">
        <v>14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42">
        <f t="shared" si="0"/>
        <v>14</v>
      </c>
    </row>
    <row r="14" spans="2:14" ht="13.5" thickBot="1">
      <c r="B14" s="40" t="s">
        <v>22</v>
      </c>
      <c r="C14" s="94">
        <v>10</v>
      </c>
      <c r="D14" s="95">
        <v>0</v>
      </c>
      <c r="E14" s="95">
        <v>0</v>
      </c>
      <c r="F14" s="95">
        <v>0</v>
      </c>
      <c r="G14" s="95">
        <v>0</v>
      </c>
      <c r="H14" s="95">
        <v>2</v>
      </c>
      <c r="I14" s="95">
        <v>0</v>
      </c>
      <c r="J14" s="95">
        <v>0</v>
      </c>
      <c r="K14" s="95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59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10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75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11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11</v>
      </c>
    </row>
    <row r="18" spans="2:12" ht="13.5" thickBot="1">
      <c r="B18" s="40" t="s">
        <v>5</v>
      </c>
      <c r="C18" s="94">
        <v>130</v>
      </c>
      <c r="D18" s="95">
        <v>4</v>
      </c>
      <c r="E18" s="95">
        <v>1</v>
      </c>
      <c r="F18" s="95">
        <v>0</v>
      </c>
      <c r="G18" s="95">
        <v>0</v>
      </c>
      <c r="H18" s="95">
        <v>3</v>
      </c>
      <c r="I18" s="95">
        <v>0</v>
      </c>
      <c r="J18" s="43"/>
      <c r="K18" s="94">
        <v>0</v>
      </c>
      <c r="L18" s="42">
        <f t="shared" si="2"/>
        <v>138</v>
      </c>
    </row>
    <row r="19" spans="2:12" ht="13.5" thickBot="1">
      <c r="B19" s="40" t="s">
        <v>6</v>
      </c>
      <c r="C19" s="94">
        <v>88</v>
      </c>
      <c r="D19" s="95">
        <v>4</v>
      </c>
      <c r="E19" s="95">
        <v>1</v>
      </c>
      <c r="F19" s="95">
        <v>0</v>
      </c>
      <c r="G19" s="95">
        <v>0</v>
      </c>
      <c r="H19" s="95">
        <v>34</v>
      </c>
      <c r="I19" s="95">
        <v>0</v>
      </c>
      <c r="J19" s="43"/>
      <c r="K19" s="94">
        <v>5</v>
      </c>
      <c r="L19" s="42">
        <f t="shared" si="2"/>
        <v>132</v>
      </c>
    </row>
    <row r="20" spans="2:12" ht="13.5" thickBot="1">
      <c r="B20" s="40" t="s">
        <v>35</v>
      </c>
      <c r="C20" s="94">
        <v>40</v>
      </c>
      <c r="D20" s="95">
        <v>1</v>
      </c>
      <c r="E20" s="95">
        <v>0</v>
      </c>
      <c r="F20" s="95">
        <v>0</v>
      </c>
      <c r="G20" s="95">
        <v>0</v>
      </c>
      <c r="H20" s="95">
        <v>6</v>
      </c>
      <c r="I20" s="95">
        <v>0</v>
      </c>
      <c r="J20" s="43"/>
      <c r="K20" s="94">
        <v>1</v>
      </c>
      <c r="L20" s="42">
        <f t="shared" si="2"/>
        <v>48</v>
      </c>
    </row>
    <row r="21" spans="2:12" ht="13.5" thickBot="1">
      <c r="B21" s="40" t="s">
        <v>7</v>
      </c>
      <c r="C21" s="94">
        <v>8</v>
      </c>
      <c r="D21" s="95">
        <v>0</v>
      </c>
      <c r="E21" s="95">
        <v>0</v>
      </c>
      <c r="F21" s="95">
        <v>0</v>
      </c>
      <c r="G21" s="95">
        <v>0</v>
      </c>
      <c r="H21" s="95">
        <v>1</v>
      </c>
      <c r="I21" s="95">
        <v>0</v>
      </c>
      <c r="J21" s="43"/>
      <c r="K21" s="94">
        <v>1</v>
      </c>
      <c r="L21" s="42">
        <f t="shared" si="2"/>
        <v>10</v>
      </c>
    </row>
    <row r="22" spans="2:12" ht="13.5" thickBot="1">
      <c r="B22" s="40" t="s">
        <v>8</v>
      </c>
      <c r="C22" s="97">
        <v>1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43"/>
      <c r="K22" s="97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278</v>
      </c>
      <c r="D23" s="46">
        <f t="shared" ref="D23:I23" si="3">SUM(D17:D22)</f>
        <v>9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44</v>
      </c>
      <c r="I23" s="46">
        <f t="shared" si="3"/>
        <v>0</v>
      </c>
      <c r="J23" s="46"/>
      <c r="K23" s="46">
        <f>SUM(K17:K22)</f>
        <v>7</v>
      </c>
      <c r="L23" s="46">
        <f t="shared" si="2"/>
        <v>340</v>
      </c>
    </row>
    <row r="24" spans="2:12">
      <c r="B24" s="45" t="s">
        <v>0</v>
      </c>
      <c r="C24" s="47">
        <f>C15+C23</f>
        <v>337</v>
      </c>
      <c r="D24" s="47">
        <f t="shared" ref="D24:L24" si="4">D15+D23</f>
        <v>9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6</v>
      </c>
      <c r="K24" s="47">
        <f t="shared" si="4"/>
        <v>7</v>
      </c>
      <c r="L24" s="47">
        <f t="shared" si="4"/>
        <v>415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D31" sqref="D3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39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255</v>
      </c>
      <c r="D12" s="95">
        <v>7</v>
      </c>
      <c r="E12" s="95">
        <v>0</v>
      </c>
      <c r="F12" s="95">
        <v>0</v>
      </c>
      <c r="G12" s="95">
        <v>1</v>
      </c>
      <c r="H12" s="95">
        <v>0</v>
      </c>
      <c r="I12" s="95">
        <v>0</v>
      </c>
      <c r="J12" s="95">
        <v>26</v>
      </c>
      <c r="K12" s="95">
        <v>1</v>
      </c>
      <c r="L12" s="42">
        <f t="shared" ref="L12:L14" si="0">C12+D12+E12+F12+G12+H12+I12+J12+K12</f>
        <v>290</v>
      </c>
    </row>
    <row r="13" spans="2:14" ht="13.5" thickBot="1">
      <c r="B13" s="40" t="s">
        <v>3</v>
      </c>
      <c r="C13" s="94">
        <v>48</v>
      </c>
      <c r="D13" s="95">
        <v>0</v>
      </c>
      <c r="E13" s="95">
        <v>0</v>
      </c>
      <c r="F13" s="95">
        <v>0</v>
      </c>
      <c r="G13" s="95">
        <v>0</v>
      </c>
      <c r="H13" s="95">
        <v>1</v>
      </c>
      <c r="I13" s="95">
        <v>0</v>
      </c>
      <c r="J13" s="95">
        <v>3</v>
      </c>
      <c r="K13" s="95">
        <v>0</v>
      </c>
      <c r="L13" s="42">
        <f t="shared" si="0"/>
        <v>52</v>
      </c>
    </row>
    <row r="14" spans="2:14" ht="13.5" thickBot="1">
      <c r="B14" s="40" t="s">
        <v>22</v>
      </c>
      <c r="C14" s="94">
        <v>387</v>
      </c>
      <c r="D14" s="95">
        <v>6</v>
      </c>
      <c r="E14" s="95">
        <v>0</v>
      </c>
      <c r="F14" s="95">
        <v>0</v>
      </c>
      <c r="G14" s="95">
        <v>1</v>
      </c>
      <c r="H14" s="95">
        <v>1</v>
      </c>
      <c r="I14" s="95">
        <v>0</v>
      </c>
      <c r="J14" s="95">
        <v>8</v>
      </c>
      <c r="K14" s="95">
        <v>0</v>
      </c>
      <c r="L14" s="42">
        <f t="shared" si="0"/>
        <v>403</v>
      </c>
    </row>
    <row r="15" spans="2:14">
      <c r="B15" s="40" t="s">
        <v>20</v>
      </c>
      <c r="C15" s="42">
        <f>SUM(C11:C14)</f>
        <v>692</v>
      </c>
      <c r="D15" s="42">
        <f t="shared" ref="D15:K15" si="1">SUM(D11:D14)</f>
        <v>13</v>
      </c>
      <c r="E15" s="42">
        <f t="shared" si="1"/>
        <v>0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38</v>
      </c>
      <c r="K15" s="42">
        <f t="shared" si="1"/>
        <v>1</v>
      </c>
      <c r="L15" s="42">
        <f>C15+D15+E15+F15+G15+H15+I15+J15+K15</f>
        <v>748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5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5</v>
      </c>
    </row>
    <row r="18" spans="2:12" ht="13.5" thickBot="1">
      <c r="B18" s="40" t="s">
        <v>5</v>
      </c>
      <c r="C18" s="132">
        <v>1338</v>
      </c>
      <c r="D18" s="95">
        <v>41</v>
      </c>
      <c r="E18" s="95">
        <v>1</v>
      </c>
      <c r="F18" s="95">
        <v>1</v>
      </c>
      <c r="G18" s="95">
        <v>0</v>
      </c>
      <c r="H18" s="95">
        <v>7</v>
      </c>
      <c r="I18" s="95">
        <v>0</v>
      </c>
      <c r="J18" s="43"/>
      <c r="K18" s="94">
        <v>27</v>
      </c>
      <c r="L18" s="42">
        <f t="shared" si="2"/>
        <v>1415</v>
      </c>
    </row>
    <row r="19" spans="2:12" ht="13.5" thickBot="1">
      <c r="B19" s="40" t="s">
        <v>6</v>
      </c>
      <c r="C19" s="94">
        <v>541</v>
      </c>
      <c r="D19" s="95">
        <v>30</v>
      </c>
      <c r="E19" s="95">
        <v>0</v>
      </c>
      <c r="F19" s="95">
        <v>0</v>
      </c>
      <c r="G19" s="95">
        <v>0</v>
      </c>
      <c r="H19" s="95">
        <v>3</v>
      </c>
      <c r="I19" s="95">
        <v>0</v>
      </c>
      <c r="J19" s="43"/>
      <c r="K19" s="94">
        <v>6</v>
      </c>
      <c r="L19" s="42">
        <f t="shared" si="2"/>
        <v>580</v>
      </c>
    </row>
    <row r="20" spans="2:12" ht="13.5" thickBot="1">
      <c r="B20" s="40" t="s">
        <v>35</v>
      </c>
      <c r="C20" s="94">
        <v>209</v>
      </c>
      <c r="D20" s="95">
        <v>11</v>
      </c>
      <c r="E20" s="95">
        <v>0</v>
      </c>
      <c r="F20" s="95">
        <v>0</v>
      </c>
      <c r="G20" s="95">
        <v>0</v>
      </c>
      <c r="H20" s="95">
        <v>14</v>
      </c>
      <c r="I20" s="95">
        <v>0</v>
      </c>
      <c r="J20" s="43"/>
      <c r="K20" s="94">
        <v>18</v>
      </c>
      <c r="L20" s="42">
        <f t="shared" si="2"/>
        <v>252</v>
      </c>
    </row>
    <row r="21" spans="2:12" ht="13.5" thickBot="1">
      <c r="B21" s="40" t="s">
        <v>7</v>
      </c>
      <c r="C21" s="94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4">
        <v>0</v>
      </c>
      <c r="L21" s="42">
        <f t="shared" si="2"/>
        <v>0</v>
      </c>
    </row>
    <row r="22" spans="2:12" ht="13.5" thickBot="1">
      <c r="B22" s="40" t="s">
        <v>8</v>
      </c>
      <c r="C22" s="94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43"/>
      <c r="K22" s="9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2093</v>
      </c>
      <c r="D23" s="46">
        <f t="shared" ref="D23:I23" si="3">SUM(D17:D22)</f>
        <v>82</v>
      </c>
      <c r="E23" s="46">
        <f t="shared" si="3"/>
        <v>1</v>
      </c>
      <c r="F23" s="46">
        <f t="shared" si="3"/>
        <v>1</v>
      </c>
      <c r="G23" s="46">
        <f t="shared" si="3"/>
        <v>0</v>
      </c>
      <c r="H23" s="46">
        <f t="shared" si="3"/>
        <v>24</v>
      </c>
      <c r="I23" s="46">
        <f t="shared" si="3"/>
        <v>0</v>
      </c>
      <c r="J23" s="46"/>
      <c r="K23" s="46">
        <f>SUM(K17:K22)</f>
        <v>51</v>
      </c>
      <c r="L23" s="46">
        <f t="shared" si="2"/>
        <v>2252</v>
      </c>
    </row>
    <row r="24" spans="2:12">
      <c r="B24" s="45" t="s">
        <v>0</v>
      </c>
      <c r="C24" s="47">
        <f>C15+C23</f>
        <v>2785</v>
      </c>
      <c r="D24" s="47">
        <f t="shared" ref="D24:L24" si="4">D15+D23</f>
        <v>95</v>
      </c>
      <c r="E24" s="47">
        <f t="shared" si="4"/>
        <v>1</v>
      </c>
      <c r="F24" s="47">
        <f t="shared" si="4"/>
        <v>1</v>
      </c>
      <c r="G24" s="47">
        <f t="shared" si="4"/>
        <v>2</v>
      </c>
      <c r="H24" s="47">
        <f t="shared" si="4"/>
        <v>26</v>
      </c>
      <c r="I24" s="47">
        <f t="shared" si="4"/>
        <v>0</v>
      </c>
      <c r="J24" s="47">
        <f t="shared" si="4"/>
        <v>38</v>
      </c>
      <c r="K24" s="47">
        <f t="shared" si="4"/>
        <v>52</v>
      </c>
      <c r="L24" s="47">
        <f t="shared" si="4"/>
        <v>3000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G34" sqref="G3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3</v>
      </c>
      <c r="D11" s="110"/>
      <c r="E11" s="110"/>
      <c r="F11" s="110"/>
      <c r="G11" s="110"/>
      <c r="H11" s="110"/>
      <c r="I11" s="110"/>
      <c r="J11" s="110"/>
      <c r="K11" s="110"/>
      <c r="L11" s="42">
        <f>C11+D11+E11+F11+G11+H11+I11+J11+K11</f>
        <v>3</v>
      </c>
    </row>
    <row r="12" spans="2:14" ht="15.75" thickBot="1">
      <c r="B12" s="40" t="s">
        <v>2</v>
      </c>
      <c r="C12" s="94">
        <v>543</v>
      </c>
      <c r="D12" s="95">
        <v>7</v>
      </c>
      <c r="E12" s="111"/>
      <c r="F12" s="111"/>
      <c r="G12" s="111"/>
      <c r="H12" s="111"/>
      <c r="I12" s="111"/>
      <c r="J12" s="131">
        <v>7</v>
      </c>
      <c r="K12" s="111"/>
      <c r="L12" s="42">
        <f t="shared" ref="L12:L14" si="0">C12+D12+E12+F12+G12+H12+I12+J12+K12</f>
        <v>557</v>
      </c>
    </row>
    <row r="13" spans="2:14" ht="15.75" thickBot="1">
      <c r="B13" s="40" t="s">
        <v>3</v>
      </c>
      <c r="C13" s="94">
        <v>137</v>
      </c>
      <c r="D13" s="95">
        <v>1</v>
      </c>
      <c r="E13" s="111"/>
      <c r="F13" s="111"/>
      <c r="G13" s="111"/>
      <c r="H13" s="111"/>
      <c r="I13" s="111"/>
      <c r="J13" s="111"/>
      <c r="K13" s="95">
        <v>2</v>
      </c>
      <c r="L13" s="42">
        <f t="shared" si="0"/>
        <v>140</v>
      </c>
    </row>
    <row r="14" spans="2:14" ht="15.75" thickBot="1">
      <c r="B14" s="40" t="s">
        <v>22</v>
      </c>
      <c r="C14" s="94">
        <v>444</v>
      </c>
      <c r="D14" s="95">
        <v>8</v>
      </c>
      <c r="E14" s="111"/>
      <c r="F14" s="111"/>
      <c r="G14" s="111"/>
      <c r="H14" s="111"/>
      <c r="I14" s="111"/>
      <c r="J14" s="111"/>
      <c r="K14" s="95">
        <v>2</v>
      </c>
      <c r="L14" s="42">
        <f t="shared" si="0"/>
        <v>454</v>
      </c>
    </row>
    <row r="15" spans="2:14">
      <c r="B15" s="40" t="s">
        <v>20</v>
      </c>
      <c r="C15" s="42">
        <f>SUM(C11:C14)</f>
        <v>1127</v>
      </c>
      <c r="D15" s="42">
        <f t="shared" ref="D15:K15" si="1">SUM(D11:D14)</f>
        <v>16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4</v>
      </c>
      <c r="L15" s="42">
        <f>C15+D15+E15+F15+G15+H15+I15+J15+K15</f>
        <v>1154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92">
        <v>8</v>
      </c>
      <c r="D17" s="110"/>
      <c r="E17" s="110"/>
      <c r="F17" s="110"/>
      <c r="G17" s="110"/>
      <c r="H17" s="110"/>
      <c r="I17" s="110"/>
      <c r="J17" s="43"/>
      <c r="K17" s="108"/>
      <c r="L17" s="42">
        <f t="shared" ref="L17:L23" si="2">C17+D17+E17+F17+G17+H17+I17+K17</f>
        <v>8</v>
      </c>
    </row>
    <row r="18" spans="2:12" ht="15.75" thickBot="1">
      <c r="B18" s="40" t="s">
        <v>5</v>
      </c>
      <c r="C18" s="94">
        <v>821</v>
      </c>
      <c r="D18" s="95">
        <v>11</v>
      </c>
      <c r="E18" s="111"/>
      <c r="F18" s="111"/>
      <c r="G18" s="111"/>
      <c r="H18" s="111"/>
      <c r="I18" s="111"/>
      <c r="J18" s="43"/>
      <c r="K18" s="94">
        <v>21</v>
      </c>
      <c r="L18" s="42">
        <f t="shared" si="2"/>
        <v>853</v>
      </c>
    </row>
    <row r="19" spans="2:12" ht="15.75" thickBot="1">
      <c r="B19" s="40" t="s">
        <v>6</v>
      </c>
      <c r="C19" s="94">
        <v>711</v>
      </c>
      <c r="D19" s="95">
        <v>23</v>
      </c>
      <c r="E19" s="111"/>
      <c r="F19" s="111"/>
      <c r="G19" s="95">
        <v>3</v>
      </c>
      <c r="H19" s="111"/>
      <c r="I19" s="111"/>
      <c r="J19" s="43"/>
      <c r="K19" s="94">
        <v>7</v>
      </c>
      <c r="L19" s="42">
        <f t="shared" si="2"/>
        <v>744</v>
      </c>
    </row>
    <row r="20" spans="2:12" ht="15.75" thickBot="1">
      <c r="B20" s="40" t="s">
        <v>35</v>
      </c>
      <c r="C20" s="94">
        <v>210</v>
      </c>
      <c r="D20" s="95">
        <v>6</v>
      </c>
      <c r="E20" s="111"/>
      <c r="F20" s="111"/>
      <c r="G20" s="111"/>
      <c r="H20" s="111"/>
      <c r="I20" s="111"/>
      <c r="J20" s="43"/>
      <c r="K20" s="94">
        <v>14</v>
      </c>
      <c r="L20" s="42">
        <f t="shared" si="2"/>
        <v>230</v>
      </c>
    </row>
    <row r="21" spans="2:12" ht="15.75" thickBot="1">
      <c r="B21" s="40" t="s">
        <v>7</v>
      </c>
      <c r="C21" s="94">
        <v>257</v>
      </c>
      <c r="D21" s="95">
        <v>6</v>
      </c>
      <c r="E21" s="111"/>
      <c r="F21" s="111"/>
      <c r="G21" s="95">
        <v>1</v>
      </c>
      <c r="H21" s="111"/>
      <c r="I21" s="111"/>
      <c r="J21" s="43"/>
      <c r="K21" s="94">
        <v>10</v>
      </c>
      <c r="L21" s="42">
        <f t="shared" si="2"/>
        <v>274</v>
      </c>
    </row>
    <row r="22" spans="2:12" ht="15.75" thickBot="1">
      <c r="B22" s="40" t="s">
        <v>8</v>
      </c>
      <c r="C22" s="94">
        <v>378</v>
      </c>
      <c r="D22" s="96">
        <v>9</v>
      </c>
      <c r="E22" s="99"/>
      <c r="F22" s="99"/>
      <c r="G22" s="99"/>
      <c r="H22" s="99"/>
      <c r="I22" s="99"/>
      <c r="J22" s="43"/>
      <c r="K22" s="94">
        <v>12</v>
      </c>
      <c r="L22" s="42">
        <f t="shared" si="2"/>
        <v>399</v>
      </c>
    </row>
    <row r="23" spans="2:12">
      <c r="B23" s="45" t="s">
        <v>21</v>
      </c>
      <c r="C23" s="46">
        <f>SUM(C17:C22)</f>
        <v>2385</v>
      </c>
      <c r="D23" s="46">
        <f t="shared" ref="D23:I23" si="3">SUM(D17:D22)</f>
        <v>55</v>
      </c>
      <c r="E23" s="46">
        <f t="shared" si="3"/>
        <v>0</v>
      </c>
      <c r="F23" s="46">
        <f t="shared" si="3"/>
        <v>0</v>
      </c>
      <c r="G23" s="46">
        <f t="shared" si="3"/>
        <v>4</v>
      </c>
      <c r="H23" s="46">
        <f t="shared" si="3"/>
        <v>0</v>
      </c>
      <c r="I23" s="46">
        <f t="shared" si="3"/>
        <v>0</v>
      </c>
      <c r="J23" s="46"/>
      <c r="K23" s="46">
        <f>SUM(K17:K22)</f>
        <v>64</v>
      </c>
      <c r="L23" s="46">
        <f t="shared" si="2"/>
        <v>2508</v>
      </c>
    </row>
    <row r="24" spans="2:12">
      <c r="B24" s="45" t="s">
        <v>0</v>
      </c>
      <c r="C24" s="47">
        <f>C15+C23</f>
        <v>3512</v>
      </c>
      <c r="D24" s="47">
        <f t="shared" ref="D24:L24" si="4">D15+D23</f>
        <v>71</v>
      </c>
      <c r="E24" s="47">
        <f t="shared" si="4"/>
        <v>0</v>
      </c>
      <c r="F24" s="47">
        <f t="shared" si="4"/>
        <v>0</v>
      </c>
      <c r="G24" s="47">
        <f t="shared" si="4"/>
        <v>4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68</v>
      </c>
      <c r="L24" s="47">
        <f t="shared" si="4"/>
        <v>3662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65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112">
        <v>3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  <c r="J11" s="113">
        <v>0</v>
      </c>
      <c r="K11" s="114">
        <v>0</v>
      </c>
      <c r="L11" s="42">
        <f>C11+D11+E11+F11+G11+H11+I11+J11+K11</f>
        <v>3</v>
      </c>
    </row>
    <row r="12" spans="2:14" ht="13.5" thickBot="1">
      <c r="B12" s="40" t="s">
        <v>2</v>
      </c>
      <c r="C12" s="115">
        <v>289</v>
      </c>
      <c r="D12" s="116">
        <v>3</v>
      </c>
      <c r="E12" s="116">
        <v>0</v>
      </c>
      <c r="F12" s="116">
        <v>0</v>
      </c>
      <c r="G12" s="116">
        <v>0</v>
      </c>
      <c r="H12" s="116">
        <v>2</v>
      </c>
      <c r="I12" s="116">
        <v>0</v>
      </c>
      <c r="J12" s="116">
        <v>26</v>
      </c>
      <c r="K12" s="117">
        <v>0</v>
      </c>
      <c r="L12" s="42">
        <f t="shared" ref="L12:L14" si="0">C12+D12+E12+F12+G12+H12+I12+J12+K12</f>
        <v>320</v>
      </c>
    </row>
    <row r="13" spans="2:14" ht="13.5" thickBot="1">
      <c r="B13" s="40" t="s">
        <v>3</v>
      </c>
      <c r="C13" s="115">
        <v>4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1</v>
      </c>
      <c r="K13" s="117">
        <v>0</v>
      </c>
      <c r="L13" s="42">
        <f t="shared" si="0"/>
        <v>5</v>
      </c>
    </row>
    <row r="14" spans="2:14" ht="13.5" thickBot="1">
      <c r="B14" s="40" t="s">
        <v>22</v>
      </c>
      <c r="C14" s="118">
        <v>142</v>
      </c>
      <c r="D14" s="119">
        <v>3</v>
      </c>
      <c r="E14" s="119">
        <v>0</v>
      </c>
      <c r="F14" s="119">
        <v>0</v>
      </c>
      <c r="G14" s="119">
        <v>0</v>
      </c>
      <c r="H14" s="119">
        <v>2</v>
      </c>
      <c r="I14" s="119">
        <v>0</v>
      </c>
      <c r="J14" s="119">
        <v>19</v>
      </c>
      <c r="K14" s="120">
        <v>0</v>
      </c>
      <c r="L14" s="42">
        <f t="shared" si="0"/>
        <v>166</v>
      </c>
    </row>
    <row r="15" spans="2:14">
      <c r="B15" s="40" t="s">
        <v>20</v>
      </c>
      <c r="C15" s="42">
        <f>SUM(C11:C14)</f>
        <v>438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4</v>
      </c>
      <c r="I15" s="42">
        <f t="shared" si="1"/>
        <v>0</v>
      </c>
      <c r="J15" s="42">
        <f t="shared" si="1"/>
        <v>46</v>
      </c>
      <c r="K15" s="42">
        <f t="shared" si="1"/>
        <v>0</v>
      </c>
      <c r="L15" s="42">
        <f>C15+D15+E15+F15+G15+H15+I15+J15+K15</f>
        <v>494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112">
        <v>398</v>
      </c>
      <c r="D17" s="113">
        <v>20</v>
      </c>
      <c r="E17" s="113">
        <v>1</v>
      </c>
      <c r="F17" s="113">
        <v>0</v>
      </c>
      <c r="G17" s="113">
        <v>0</v>
      </c>
      <c r="H17" s="113">
        <v>4</v>
      </c>
      <c r="I17" s="114">
        <v>0</v>
      </c>
      <c r="J17" s="43"/>
      <c r="K17" s="125">
        <v>7</v>
      </c>
      <c r="L17" s="42">
        <f t="shared" ref="L17:L23" si="2">C17+D17+E17+F17+G17+H17+I17+K17</f>
        <v>430</v>
      </c>
    </row>
    <row r="18" spans="2:12" ht="13.5" thickBot="1">
      <c r="B18" s="40" t="s">
        <v>5</v>
      </c>
      <c r="C18" s="121">
        <v>1189</v>
      </c>
      <c r="D18" s="116">
        <v>36</v>
      </c>
      <c r="E18" s="116">
        <v>2</v>
      </c>
      <c r="F18" s="116">
        <v>0</v>
      </c>
      <c r="G18" s="116">
        <v>1</v>
      </c>
      <c r="H18" s="116">
        <v>49</v>
      </c>
      <c r="I18" s="117">
        <v>0</v>
      </c>
      <c r="J18" s="43"/>
      <c r="K18" s="126">
        <v>21</v>
      </c>
      <c r="L18" s="42">
        <f t="shared" si="2"/>
        <v>1298</v>
      </c>
    </row>
    <row r="19" spans="2:12" ht="13.5" thickBot="1">
      <c r="B19" s="40" t="s">
        <v>6</v>
      </c>
      <c r="C19" s="115">
        <v>103</v>
      </c>
      <c r="D19" s="116">
        <v>2</v>
      </c>
      <c r="E19" s="116">
        <v>1</v>
      </c>
      <c r="F19" s="116">
        <v>0</v>
      </c>
      <c r="G19" s="116">
        <v>0</v>
      </c>
      <c r="H19" s="116">
        <v>11</v>
      </c>
      <c r="I19" s="117">
        <v>0</v>
      </c>
      <c r="J19" s="43"/>
      <c r="K19" s="126">
        <v>5</v>
      </c>
      <c r="L19" s="42">
        <f t="shared" si="2"/>
        <v>122</v>
      </c>
    </row>
    <row r="20" spans="2:12" ht="13.5" thickBot="1">
      <c r="B20" s="40" t="s">
        <v>35</v>
      </c>
      <c r="C20" s="115">
        <v>438</v>
      </c>
      <c r="D20" s="116">
        <v>21</v>
      </c>
      <c r="E20" s="116">
        <v>1</v>
      </c>
      <c r="F20" s="116">
        <v>0</v>
      </c>
      <c r="G20" s="116">
        <v>0</v>
      </c>
      <c r="H20" s="116">
        <v>18</v>
      </c>
      <c r="I20" s="117">
        <v>0</v>
      </c>
      <c r="J20" s="43"/>
      <c r="K20" s="126">
        <v>25</v>
      </c>
      <c r="L20" s="42">
        <f t="shared" si="2"/>
        <v>503</v>
      </c>
    </row>
    <row r="21" spans="2:12" ht="15.75" thickBot="1">
      <c r="B21" s="40" t="s">
        <v>7</v>
      </c>
      <c r="C21" s="122"/>
      <c r="D21" s="123"/>
      <c r="E21" s="123"/>
      <c r="F21" s="123"/>
      <c r="G21" s="123"/>
      <c r="H21" s="123"/>
      <c r="I21" s="124"/>
      <c r="J21" s="43"/>
      <c r="K21" s="127"/>
      <c r="L21" s="42">
        <f t="shared" si="2"/>
        <v>0</v>
      </c>
    </row>
    <row r="22" spans="2:12" ht="13.5" thickBot="1">
      <c r="B22" s="40" t="s">
        <v>8</v>
      </c>
      <c r="C22" s="118">
        <v>51</v>
      </c>
      <c r="D22" s="119">
        <v>3</v>
      </c>
      <c r="E22" s="119">
        <v>2</v>
      </c>
      <c r="F22" s="119">
        <v>0</v>
      </c>
      <c r="G22" s="119">
        <v>0</v>
      </c>
      <c r="H22" s="119">
        <v>51</v>
      </c>
      <c r="I22" s="120">
        <v>0</v>
      </c>
      <c r="J22" s="43"/>
      <c r="K22" s="128">
        <v>28</v>
      </c>
      <c r="L22" s="42">
        <f t="shared" si="2"/>
        <v>135</v>
      </c>
    </row>
    <row r="23" spans="2:12">
      <c r="B23" s="45" t="s">
        <v>21</v>
      </c>
      <c r="C23" s="46">
        <f>SUM(C17:C22)</f>
        <v>2179</v>
      </c>
      <c r="D23" s="46">
        <f t="shared" ref="D23:I23" si="3">SUM(D17:D22)</f>
        <v>82</v>
      </c>
      <c r="E23" s="46">
        <f t="shared" si="3"/>
        <v>7</v>
      </c>
      <c r="F23" s="46">
        <f t="shared" si="3"/>
        <v>0</v>
      </c>
      <c r="G23" s="46">
        <f t="shared" si="3"/>
        <v>1</v>
      </c>
      <c r="H23" s="46">
        <f t="shared" si="3"/>
        <v>133</v>
      </c>
      <c r="I23" s="46">
        <f t="shared" si="3"/>
        <v>0</v>
      </c>
      <c r="J23" s="46"/>
      <c r="K23" s="46">
        <f>SUM(K17:K22)</f>
        <v>86</v>
      </c>
      <c r="L23" s="46">
        <f t="shared" si="2"/>
        <v>2488</v>
      </c>
    </row>
    <row r="24" spans="2:12">
      <c r="B24" s="45" t="s">
        <v>0</v>
      </c>
      <c r="C24" s="47">
        <f>C15+C23</f>
        <v>2617</v>
      </c>
      <c r="D24" s="47">
        <f t="shared" ref="D24:L24" si="4">D15+D23</f>
        <v>88</v>
      </c>
      <c r="E24" s="47">
        <f t="shared" si="4"/>
        <v>7</v>
      </c>
      <c r="F24" s="47">
        <f t="shared" si="4"/>
        <v>0</v>
      </c>
      <c r="G24" s="47">
        <f t="shared" si="4"/>
        <v>1</v>
      </c>
      <c r="H24" s="47">
        <f t="shared" si="4"/>
        <v>137</v>
      </c>
      <c r="I24" s="47">
        <f t="shared" si="4"/>
        <v>0</v>
      </c>
      <c r="J24" s="47">
        <f t="shared" si="4"/>
        <v>46</v>
      </c>
      <c r="K24" s="47">
        <f t="shared" si="4"/>
        <v>86</v>
      </c>
      <c r="L24" s="47">
        <f t="shared" si="4"/>
        <v>2982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8" sqref="K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3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266</v>
      </c>
      <c r="D12" s="95">
        <v>1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11</v>
      </c>
      <c r="K12" s="95">
        <v>0</v>
      </c>
      <c r="L12" s="42">
        <f t="shared" ref="L12:L14" si="0">C12+D12+E12+F12+G12+H12+I12+J12+K12</f>
        <v>278</v>
      </c>
    </row>
    <row r="13" spans="2:14" ht="13.5" thickBot="1">
      <c r="B13" s="40" t="s">
        <v>3</v>
      </c>
      <c r="C13" s="94">
        <v>39</v>
      </c>
      <c r="D13" s="95">
        <v>0</v>
      </c>
      <c r="E13" s="95">
        <v>1</v>
      </c>
      <c r="F13" s="95">
        <v>0</v>
      </c>
      <c r="G13" s="95">
        <v>0</v>
      </c>
      <c r="H13" s="95">
        <v>0</v>
      </c>
      <c r="I13" s="95">
        <v>0</v>
      </c>
      <c r="J13" s="95">
        <v>1</v>
      </c>
      <c r="K13" s="95">
        <v>0</v>
      </c>
      <c r="L13" s="42">
        <f t="shared" si="0"/>
        <v>41</v>
      </c>
    </row>
    <row r="14" spans="2:14" ht="13.5" thickBot="1">
      <c r="B14" s="40" t="s">
        <v>22</v>
      </c>
      <c r="C14" s="94">
        <v>181</v>
      </c>
      <c r="D14" s="95">
        <v>4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42">
        <f t="shared" si="0"/>
        <v>185</v>
      </c>
    </row>
    <row r="15" spans="2:14">
      <c r="B15" s="40" t="s">
        <v>20</v>
      </c>
      <c r="C15" s="42">
        <f>SUM(C11:C14)</f>
        <v>489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12</v>
      </c>
      <c r="K15" s="42">
        <f t="shared" si="1"/>
        <v>0</v>
      </c>
      <c r="L15" s="42">
        <f>C15+D15+E15+F15+G15+H15+I15+J15+K15</f>
        <v>507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3.5" thickBot="1">
      <c r="B17" s="40" t="s">
        <v>4</v>
      </c>
      <c r="C17" s="92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92">
        <v>0</v>
      </c>
      <c r="L17" s="42">
        <f t="shared" ref="L17:L23" si="2">C17+D17+E17+F17+G17+H17+I17+K17</f>
        <v>0</v>
      </c>
    </row>
    <row r="18" spans="2:12" ht="13.5" thickBot="1">
      <c r="B18" s="40" t="s">
        <v>5</v>
      </c>
      <c r="C18" s="94">
        <v>773</v>
      </c>
      <c r="D18" s="95">
        <v>14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43"/>
      <c r="K18" s="94">
        <v>12</v>
      </c>
      <c r="L18" s="42">
        <f t="shared" si="2"/>
        <v>799</v>
      </c>
    </row>
    <row r="19" spans="2:12" ht="13.5" thickBot="1">
      <c r="B19" s="40" t="s">
        <v>6</v>
      </c>
      <c r="C19" s="94">
        <v>548</v>
      </c>
      <c r="D19" s="95">
        <v>9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43"/>
      <c r="K19" s="94">
        <v>9</v>
      </c>
      <c r="L19" s="42">
        <f t="shared" si="2"/>
        <v>566</v>
      </c>
    </row>
    <row r="20" spans="2:12" ht="13.5" thickBot="1">
      <c r="B20" s="40" t="s">
        <v>35</v>
      </c>
      <c r="C20" s="94">
        <v>9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43"/>
      <c r="K20" s="94">
        <v>0</v>
      </c>
      <c r="L20" s="42">
        <f t="shared" si="2"/>
        <v>9</v>
      </c>
    </row>
    <row r="21" spans="2:12" ht="13.5" thickBot="1">
      <c r="B21" s="40" t="s">
        <v>7</v>
      </c>
      <c r="C21" s="94">
        <v>107</v>
      </c>
      <c r="D21" s="95">
        <v>1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43"/>
      <c r="K21" s="94">
        <v>4</v>
      </c>
      <c r="L21" s="42">
        <f t="shared" si="2"/>
        <v>112</v>
      </c>
    </row>
    <row r="22" spans="2:12" ht="13.5" thickBot="1">
      <c r="B22" s="40" t="s">
        <v>8</v>
      </c>
      <c r="C22" s="97">
        <v>31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43"/>
      <c r="K22" s="97">
        <v>1</v>
      </c>
      <c r="L22" s="42">
        <f t="shared" si="2"/>
        <v>32</v>
      </c>
    </row>
    <row r="23" spans="2:12">
      <c r="B23" s="45" t="s">
        <v>21</v>
      </c>
      <c r="C23" s="46">
        <f>SUM(C17:C22)</f>
        <v>1468</v>
      </c>
      <c r="D23" s="46">
        <f t="shared" ref="D23:I23" si="3">SUM(D17:D22)</f>
        <v>24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26</v>
      </c>
      <c r="L23" s="46">
        <f t="shared" si="2"/>
        <v>1518</v>
      </c>
    </row>
    <row r="24" spans="2:12">
      <c r="B24" s="45" t="s">
        <v>0</v>
      </c>
      <c r="C24" s="47">
        <f>C15+C23</f>
        <v>1957</v>
      </c>
      <c r="D24" s="47">
        <f t="shared" ref="D24:L24" si="4">D15+D23</f>
        <v>29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12</v>
      </c>
      <c r="K24" s="47">
        <f t="shared" si="4"/>
        <v>26</v>
      </c>
      <c r="L24" s="47">
        <f t="shared" si="4"/>
        <v>2025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>
      <c r="B11" s="40" t="s">
        <v>1</v>
      </c>
      <c r="C11" s="65">
        <v>4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42">
        <f>C11+D11+E11+F11+G11+H11+I11+J11+K11</f>
        <v>4</v>
      </c>
    </row>
    <row r="12" spans="2:14">
      <c r="B12" s="40" t="s">
        <v>2</v>
      </c>
      <c r="C12" s="65">
        <v>134</v>
      </c>
      <c r="D12" s="65">
        <v>6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2</v>
      </c>
      <c r="K12" s="65">
        <v>0</v>
      </c>
      <c r="L12" s="42">
        <f t="shared" ref="L12:L14" si="0">C12+D12+E12+F12+G12+H12+I12+J12+K12</f>
        <v>142</v>
      </c>
    </row>
    <row r="13" spans="2:14">
      <c r="B13" s="40" t="s">
        <v>3</v>
      </c>
      <c r="C13" s="65">
        <v>52</v>
      </c>
      <c r="D13" s="65">
        <v>3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1</v>
      </c>
      <c r="K13" s="65">
        <v>0</v>
      </c>
      <c r="L13" s="42">
        <f t="shared" si="0"/>
        <v>56</v>
      </c>
    </row>
    <row r="14" spans="2:14">
      <c r="B14" s="40" t="s">
        <v>22</v>
      </c>
      <c r="C14" s="65">
        <v>55</v>
      </c>
      <c r="D14" s="65">
        <v>3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1</v>
      </c>
      <c r="K14" s="65">
        <v>0</v>
      </c>
      <c r="L14" s="42">
        <f t="shared" si="0"/>
        <v>59</v>
      </c>
    </row>
    <row r="15" spans="2:14">
      <c r="B15" s="40" t="s">
        <v>20</v>
      </c>
      <c r="C15" s="42">
        <f>SUM(C11:C14)</f>
        <v>245</v>
      </c>
      <c r="D15" s="42">
        <f t="shared" ref="D15:K15" si="1">SUM(D11:D14)</f>
        <v>12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261</v>
      </c>
    </row>
    <row r="16" spans="2:14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>
      <c r="B17" s="40" t="s">
        <v>4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43"/>
      <c r="K17" s="68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6">
        <v>504</v>
      </c>
      <c r="D18" s="66">
        <v>22</v>
      </c>
      <c r="E18" s="66">
        <v>2</v>
      </c>
      <c r="F18" s="66">
        <v>0</v>
      </c>
      <c r="G18" s="66">
        <v>0</v>
      </c>
      <c r="H18" s="66">
        <v>12</v>
      </c>
      <c r="I18" s="66">
        <v>0</v>
      </c>
      <c r="J18" s="43"/>
      <c r="K18" s="68">
        <v>1</v>
      </c>
      <c r="L18" s="42">
        <f t="shared" si="2"/>
        <v>541</v>
      </c>
    </row>
    <row r="19" spans="2:12">
      <c r="B19" s="40" t="s">
        <v>6</v>
      </c>
      <c r="C19" s="66">
        <v>460</v>
      </c>
      <c r="D19" s="66">
        <v>12</v>
      </c>
      <c r="E19" s="66">
        <v>1</v>
      </c>
      <c r="F19" s="66">
        <v>0</v>
      </c>
      <c r="G19" s="66">
        <v>0</v>
      </c>
      <c r="H19" s="66">
        <v>57</v>
      </c>
      <c r="I19" s="66">
        <v>1</v>
      </c>
      <c r="J19" s="43"/>
      <c r="K19" s="68">
        <v>1</v>
      </c>
      <c r="L19" s="42">
        <f t="shared" si="2"/>
        <v>532</v>
      </c>
    </row>
    <row r="20" spans="2:12">
      <c r="B20" s="40" t="s">
        <v>35</v>
      </c>
      <c r="C20" s="66">
        <v>156</v>
      </c>
      <c r="D20" s="66">
        <v>11</v>
      </c>
      <c r="E20" s="66">
        <v>0</v>
      </c>
      <c r="F20" s="66">
        <v>0</v>
      </c>
      <c r="G20" s="66">
        <v>0</v>
      </c>
      <c r="H20" s="66">
        <v>8</v>
      </c>
      <c r="I20" s="66">
        <v>0</v>
      </c>
      <c r="J20" s="43"/>
      <c r="K20" s="68">
        <v>0</v>
      </c>
      <c r="L20" s="42">
        <f t="shared" si="2"/>
        <v>175</v>
      </c>
    </row>
    <row r="21" spans="2:12">
      <c r="B21" s="40" t="s">
        <v>7</v>
      </c>
      <c r="C21" s="66">
        <v>219</v>
      </c>
      <c r="D21" s="66">
        <v>15</v>
      </c>
      <c r="E21" s="66">
        <v>1</v>
      </c>
      <c r="F21" s="66">
        <v>0</v>
      </c>
      <c r="G21" s="66">
        <v>0</v>
      </c>
      <c r="H21" s="66">
        <v>44</v>
      </c>
      <c r="I21" s="66">
        <v>0</v>
      </c>
      <c r="J21" s="43"/>
      <c r="K21" s="68">
        <v>1</v>
      </c>
      <c r="L21" s="42">
        <f t="shared" si="2"/>
        <v>280</v>
      </c>
    </row>
    <row r="22" spans="2:12">
      <c r="B22" s="40" t="s">
        <v>8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43"/>
      <c r="K22" s="6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1339</v>
      </c>
      <c r="D23" s="46">
        <f t="shared" ref="D23:I23" si="3">SUM(D17:D22)</f>
        <v>60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121</v>
      </c>
      <c r="I23" s="46">
        <f t="shared" si="3"/>
        <v>1</v>
      </c>
      <c r="J23" s="46"/>
      <c r="K23" s="46">
        <f>SUM(K17:K22)</f>
        <v>3</v>
      </c>
      <c r="L23" s="46">
        <f t="shared" si="2"/>
        <v>1528</v>
      </c>
    </row>
    <row r="24" spans="2:12">
      <c r="B24" s="45" t="s">
        <v>0</v>
      </c>
      <c r="C24" s="47">
        <f>C15+C23</f>
        <v>1584</v>
      </c>
      <c r="D24" s="47">
        <f t="shared" ref="D24:L24" si="4">D15+D23</f>
        <v>72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121</v>
      </c>
      <c r="I24" s="47">
        <f t="shared" si="4"/>
        <v>1</v>
      </c>
      <c r="J24" s="47">
        <f t="shared" si="4"/>
        <v>4</v>
      </c>
      <c r="K24" s="47">
        <f t="shared" si="4"/>
        <v>3</v>
      </c>
      <c r="L24" s="47">
        <f t="shared" si="4"/>
        <v>1789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H30" sqref="H30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4</v>
      </c>
      <c r="D11" s="100">
        <v>0</v>
      </c>
      <c r="E11" s="101"/>
      <c r="F11" s="101"/>
      <c r="G11" s="101"/>
      <c r="H11" s="101"/>
      <c r="I11" s="101"/>
      <c r="J11" s="100">
        <v>0</v>
      </c>
      <c r="K11" s="101"/>
      <c r="L11" s="42">
        <f>C11+D11+E11+F11+G11+H11+I11+J11+K11</f>
        <v>4</v>
      </c>
    </row>
    <row r="12" spans="2:14" ht="15.75" thickBot="1">
      <c r="B12" s="40" t="s">
        <v>2</v>
      </c>
      <c r="C12" s="102">
        <v>104</v>
      </c>
      <c r="D12" s="103">
        <v>2</v>
      </c>
      <c r="E12" s="104"/>
      <c r="F12" s="104"/>
      <c r="G12" s="103">
        <v>1</v>
      </c>
      <c r="H12" s="104"/>
      <c r="I12" s="104"/>
      <c r="J12" s="103">
        <v>1</v>
      </c>
      <c r="K12" s="104"/>
      <c r="L12" s="42">
        <f t="shared" ref="L12:L14" si="0">C12+D12+E12+F12+G12+H12+I12+J12+K12</f>
        <v>108</v>
      </c>
    </row>
    <row r="13" spans="2:14" ht="15.75" thickBot="1">
      <c r="B13" s="40" t="s">
        <v>3</v>
      </c>
      <c r="C13" s="102">
        <v>71</v>
      </c>
      <c r="D13" s="103">
        <v>3</v>
      </c>
      <c r="E13" s="103">
        <v>1</v>
      </c>
      <c r="F13" s="104"/>
      <c r="G13" s="103">
        <v>1</v>
      </c>
      <c r="H13" s="103">
        <v>1</v>
      </c>
      <c r="I13" s="104"/>
      <c r="J13" s="103">
        <v>2</v>
      </c>
      <c r="K13" s="104"/>
      <c r="L13" s="42">
        <f t="shared" si="0"/>
        <v>79</v>
      </c>
    </row>
    <row r="14" spans="2:14" ht="15.75" thickBot="1">
      <c r="B14" s="40" t="s">
        <v>22</v>
      </c>
      <c r="C14" s="102">
        <v>70</v>
      </c>
      <c r="D14" s="103">
        <v>4</v>
      </c>
      <c r="E14" s="104"/>
      <c r="F14" s="104"/>
      <c r="G14" s="104"/>
      <c r="H14" s="103">
        <v>1</v>
      </c>
      <c r="I14" s="104"/>
      <c r="J14" s="103">
        <v>1</v>
      </c>
      <c r="K14" s="104"/>
      <c r="L14" s="42">
        <f t="shared" si="0"/>
        <v>76</v>
      </c>
    </row>
    <row r="15" spans="2:14">
      <c r="B15" s="40" t="s">
        <v>20</v>
      </c>
      <c r="C15" s="42">
        <f>SUM(C11:C14)</f>
        <v>249</v>
      </c>
      <c r="D15" s="42">
        <f t="shared" ref="D15:K15" si="1">SUM(D11:D14)</f>
        <v>9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92">
        <v>77</v>
      </c>
      <c r="D17" s="100">
        <v>4</v>
      </c>
      <c r="E17" s="101"/>
      <c r="F17" s="101"/>
      <c r="G17" s="101"/>
      <c r="H17" s="100">
        <v>3</v>
      </c>
      <c r="I17" s="101"/>
      <c r="J17" s="43"/>
      <c r="K17" s="44"/>
      <c r="L17" s="42">
        <f t="shared" ref="L17:L23" si="2">C17+D17+E17+F17+G17+H17+I17+K17</f>
        <v>84</v>
      </c>
    </row>
    <row r="18" spans="2:12" ht="15.75" thickBot="1">
      <c r="B18" s="40" t="s">
        <v>5</v>
      </c>
      <c r="C18" s="102">
        <v>400</v>
      </c>
      <c r="D18" s="103">
        <v>26</v>
      </c>
      <c r="E18" s="103">
        <v>1</v>
      </c>
      <c r="F18" s="104"/>
      <c r="G18" s="104"/>
      <c r="H18" s="103">
        <v>13</v>
      </c>
      <c r="I18" s="104"/>
      <c r="J18" s="43"/>
      <c r="K18" s="44"/>
      <c r="L18" s="42">
        <f t="shared" si="2"/>
        <v>440</v>
      </c>
    </row>
    <row r="19" spans="2:12" ht="15.75" thickBot="1">
      <c r="B19" s="40" t="s">
        <v>6</v>
      </c>
      <c r="C19" s="102">
        <v>251</v>
      </c>
      <c r="D19" s="103">
        <v>14</v>
      </c>
      <c r="E19" s="104"/>
      <c r="F19" s="103">
        <v>1</v>
      </c>
      <c r="G19" s="104"/>
      <c r="H19" s="103">
        <v>59</v>
      </c>
      <c r="I19" s="104"/>
      <c r="J19" s="43"/>
      <c r="K19" s="41"/>
      <c r="L19" s="42">
        <f t="shared" si="2"/>
        <v>325</v>
      </c>
    </row>
    <row r="20" spans="2:12" ht="15.75" thickBot="1">
      <c r="B20" s="40" t="s">
        <v>35</v>
      </c>
      <c r="C20" s="102">
        <v>78</v>
      </c>
      <c r="D20" s="103">
        <v>2</v>
      </c>
      <c r="E20" s="104"/>
      <c r="F20" s="103">
        <v>1</v>
      </c>
      <c r="G20" s="104"/>
      <c r="H20" s="103">
        <v>15</v>
      </c>
      <c r="I20" s="104"/>
      <c r="J20" s="43"/>
      <c r="K20" s="41"/>
      <c r="L20" s="42">
        <f t="shared" si="2"/>
        <v>96</v>
      </c>
    </row>
    <row r="21" spans="2:12" ht="15.75" thickBot="1">
      <c r="B21" s="40" t="s">
        <v>7</v>
      </c>
      <c r="C21" s="102">
        <v>30</v>
      </c>
      <c r="D21" s="103">
        <v>2</v>
      </c>
      <c r="E21" s="104"/>
      <c r="F21" s="104"/>
      <c r="G21" s="104"/>
      <c r="H21" s="103">
        <v>32</v>
      </c>
      <c r="I21" s="104"/>
      <c r="J21" s="43"/>
      <c r="K21" s="41"/>
      <c r="L21" s="42">
        <f t="shared" si="2"/>
        <v>64</v>
      </c>
    </row>
    <row r="22" spans="2:12" ht="15.75" thickBot="1">
      <c r="B22" s="40" t="s">
        <v>8</v>
      </c>
      <c r="C22" s="105">
        <v>0</v>
      </c>
      <c r="D22" s="106">
        <v>0</v>
      </c>
      <c r="E22" s="107"/>
      <c r="F22" s="107"/>
      <c r="G22" s="107"/>
      <c r="H22" s="106">
        <v>2</v>
      </c>
      <c r="I22" s="107"/>
      <c r="J22" s="43"/>
      <c r="K22" s="41"/>
      <c r="L22" s="42">
        <f t="shared" si="2"/>
        <v>2</v>
      </c>
    </row>
    <row r="23" spans="2:12">
      <c r="B23" s="45" t="s">
        <v>21</v>
      </c>
      <c r="C23" s="46">
        <f>SUM(C17:C22)</f>
        <v>836</v>
      </c>
      <c r="D23" s="46">
        <f t="shared" ref="D23:I23" si="3">SUM(D17:D22)</f>
        <v>48</v>
      </c>
      <c r="E23" s="46">
        <f t="shared" si="3"/>
        <v>1</v>
      </c>
      <c r="F23" s="46">
        <f t="shared" si="3"/>
        <v>2</v>
      </c>
      <c r="G23" s="46">
        <f t="shared" si="3"/>
        <v>0</v>
      </c>
      <c r="H23" s="46">
        <f t="shared" si="3"/>
        <v>124</v>
      </c>
      <c r="I23" s="46">
        <f t="shared" si="3"/>
        <v>0</v>
      </c>
      <c r="J23" s="46"/>
      <c r="K23" s="46">
        <f>SUM(K17:K22)</f>
        <v>0</v>
      </c>
      <c r="L23" s="46">
        <f t="shared" si="2"/>
        <v>1011</v>
      </c>
    </row>
    <row r="24" spans="2:12">
      <c r="B24" s="45" t="s">
        <v>0</v>
      </c>
      <c r="C24" s="47">
        <f>C15+C23</f>
        <v>1085</v>
      </c>
      <c r="D24" s="47">
        <f t="shared" ref="D24:L24" si="4">D15+D23</f>
        <v>57</v>
      </c>
      <c r="E24" s="47">
        <f t="shared" si="4"/>
        <v>2</v>
      </c>
      <c r="F24" s="47">
        <f t="shared" si="4"/>
        <v>2</v>
      </c>
      <c r="G24" s="47">
        <f t="shared" si="4"/>
        <v>2</v>
      </c>
      <c r="H24" s="47">
        <f t="shared" si="4"/>
        <v>126</v>
      </c>
      <c r="I24" s="47">
        <f t="shared" si="4"/>
        <v>0</v>
      </c>
      <c r="J24" s="47">
        <f t="shared" si="4"/>
        <v>4</v>
      </c>
      <c r="K24" s="47">
        <f t="shared" si="4"/>
        <v>0</v>
      </c>
      <c r="L24" s="47">
        <f t="shared" si="4"/>
        <v>1278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J15:K22 C15:I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2" sqref="J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53" t="s">
        <v>64</v>
      </c>
      <c r="D3" s="153"/>
      <c r="E3" s="153"/>
      <c r="F3" s="29"/>
      <c r="G3" s="27"/>
      <c r="H3" s="27"/>
      <c r="I3" s="30"/>
    </row>
    <row r="4" spans="2:14">
      <c r="B4" s="31" t="s">
        <v>32</v>
      </c>
      <c r="C4" s="32"/>
      <c r="D4" s="33">
        <v>45657</v>
      </c>
      <c r="E4" s="34"/>
      <c r="F4" s="34"/>
      <c r="G4" s="35"/>
      <c r="H4" s="35"/>
      <c r="I4" s="36"/>
    </row>
    <row r="5" spans="2:14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52" t="s">
        <v>25</v>
      </c>
      <c r="C7" s="152" t="s">
        <v>10</v>
      </c>
      <c r="D7" s="152"/>
      <c r="E7" s="152"/>
      <c r="F7" s="152"/>
      <c r="G7" s="152"/>
      <c r="H7" s="152"/>
      <c r="I7" s="152"/>
      <c r="J7" s="152" t="s">
        <v>11</v>
      </c>
      <c r="K7" s="152" t="s">
        <v>12</v>
      </c>
      <c r="L7" s="152" t="s">
        <v>0</v>
      </c>
    </row>
    <row r="8" spans="2:14" ht="12.75" customHeight="1">
      <c r="B8" s="152"/>
      <c r="C8" s="152" t="s">
        <v>13</v>
      </c>
      <c r="D8" s="152"/>
      <c r="E8" s="152"/>
      <c r="F8" s="152"/>
      <c r="G8" s="152" t="s">
        <v>14</v>
      </c>
      <c r="H8" s="152"/>
      <c r="I8" s="152"/>
      <c r="J8" s="152"/>
      <c r="K8" s="152"/>
      <c r="L8" s="152"/>
    </row>
    <row r="9" spans="2:14" ht="24.75" customHeight="1">
      <c r="B9" s="15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52"/>
      <c r="K9" s="152"/>
      <c r="L9" s="152"/>
    </row>
    <row r="10" spans="2:14" ht="42" customHeight="1" thickBot="1">
      <c r="B10" s="155" t="s">
        <v>33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14" ht="12.75" customHeight="1" thickBot="1">
      <c r="B11" s="40" t="s">
        <v>1</v>
      </c>
      <c r="C11" s="92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3</v>
      </c>
    </row>
    <row r="12" spans="2:14" ht="13.5" thickBot="1">
      <c r="B12" s="40" t="s">
        <v>2</v>
      </c>
      <c r="C12" s="94">
        <v>58</v>
      </c>
      <c r="D12" s="95">
        <v>2</v>
      </c>
      <c r="E12" s="95">
        <v>0</v>
      </c>
      <c r="F12" s="95">
        <v>0</v>
      </c>
      <c r="G12" s="95">
        <v>0</v>
      </c>
      <c r="H12" s="95">
        <v>5</v>
      </c>
      <c r="I12" s="95">
        <v>0</v>
      </c>
      <c r="J12" s="95">
        <v>4</v>
      </c>
      <c r="K12" s="95">
        <v>0</v>
      </c>
      <c r="L12" s="42">
        <f t="shared" ref="L12:L14" si="0">C12+D12+E12+F12+G12+H12+I12+J12+K12</f>
        <v>69</v>
      </c>
    </row>
    <row r="13" spans="2:14" ht="13.5" thickBot="1">
      <c r="B13" s="40" t="s">
        <v>3</v>
      </c>
      <c r="C13" s="94">
        <v>26</v>
      </c>
      <c r="D13" s="95">
        <v>2</v>
      </c>
      <c r="E13" s="95">
        <v>1</v>
      </c>
      <c r="F13" s="95">
        <v>0</v>
      </c>
      <c r="G13" s="95">
        <v>0</v>
      </c>
      <c r="H13" s="95">
        <v>0</v>
      </c>
      <c r="I13" s="95">
        <v>0</v>
      </c>
      <c r="J13" s="95">
        <v>5</v>
      </c>
      <c r="K13" s="95">
        <v>0</v>
      </c>
      <c r="L13" s="42">
        <f t="shared" si="0"/>
        <v>34</v>
      </c>
    </row>
    <row r="14" spans="2:14" ht="13.5" thickBot="1">
      <c r="B14" s="40" t="s">
        <v>22</v>
      </c>
      <c r="C14" s="94">
        <v>6</v>
      </c>
      <c r="D14" s="95">
        <v>1</v>
      </c>
      <c r="E14" s="95">
        <v>0</v>
      </c>
      <c r="F14" s="95">
        <v>0</v>
      </c>
      <c r="G14" s="95">
        <v>0</v>
      </c>
      <c r="H14" s="95">
        <v>3</v>
      </c>
      <c r="I14" s="95">
        <v>0</v>
      </c>
      <c r="J14" s="95">
        <v>3</v>
      </c>
      <c r="K14" s="95">
        <v>0</v>
      </c>
      <c r="L14" s="42">
        <f t="shared" si="0"/>
        <v>13</v>
      </c>
    </row>
    <row r="15" spans="2:14">
      <c r="B15" s="40" t="s">
        <v>20</v>
      </c>
      <c r="C15" s="42">
        <f>SUM(C11:C14)</f>
        <v>92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13</v>
      </c>
      <c r="K15" s="42">
        <f t="shared" si="1"/>
        <v>0</v>
      </c>
      <c r="L15" s="42">
        <f>C15+D15+E15+F15+G15+H15+I15+J15+K15</f>
        <v>119</v>
      </c>
    </row>
    <row r="16" spans="2:14" ht="13.5" thickBot="1">
      <c r="B16" s="151" t="s">
        <v>34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2" ht="15.75" thickBot="1">
      <c r="B17" s="40" t="s">
        <v>4</v>
      </c>
      <c r="C17" s="92">
        <v>2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43"/>
      <c r="K17" s="108"/>
      <c r="L17" s="42">
        <f t="shared" ref="L17:L23" si="2">C17+D17+E17+F17+G17+H17+I17+K17</f>
        <v>2</v>
      </c>
    </row>
    <row r="18" spans="2:12" ht="13.5" thickBot="1">
      <c r="B18" s="40" t="s">
        <v>5</v>
      </c>
      <c r="C18" s="94">
        <v>148</v>
      </c>
      <c r="D18" s="95">
        <v>13</v>
      </c>
      <c r="E18" s="95">
        <v>0</v>
      </c>
      <c r="F18" s="95">
        <v>0</v>
      </c>
      <c r="G18" s="95">
        <v>0</v>
      </c>
      <c r="H18" s="95">
        <v>4</v>
      </c>
      <c r="I18" s="95">
        <v>0</v>
      </c>
      <c r="J18" s="43"/>
      <c r="K18" s="94">
        <v>2</v>
      </c>
      <c r="L18" s="42">
        <f t="shared" si="2"/>
        <v>167</v>
      </c>
    </row>
    <row r="19" spans="2:12" ht="15.75" thickBot="1">
      <c r="B19" s="40" t="s">
        <v>6</v>
      </c>
      <c r="C19" s="94">
        <v>185</v>
      </c>
      <c r="D19" s="95">
        <v>13</v>
      </c>
      <c r="E19" s="95">
        <v>0</v>
      </c>
      <c r="F19" s="95">
        <v>0</v>
      </c>
      <c r="G19" s="95">
        <v>1</v>
      </c>
      <c r="H19" s="95">
        <v>27</v>
      </c>
      <c r="I19" s="95">
        <v>0</v>
      </c>
      <c r="J19" s="43"/>
      <c r="K19" s="109"/>
      <c r="L19" s="42">
        <f t="shared" si="2"/>
        <v>226</v>
      </c>
    </row>
    <row r="20" spans="2:12" ht="15.75" thickBot="1">
      <c r="B20" s="40" t="s">
        <v>35</v>
      </c>
      <c r="C20" s="94">
        <v>53</v>
      </c>
      <c r="D20" s="95">
        <v>5</v>
      </c>
      <c r="E20" s="95">
        <v>0</v>
      </c>
      <c r="F20" s="95">
        <v>0</v>
      </c>
      <c r="G20" s="95">
        <v>0</v>
      </c>
      <c r="H20" s="95">
        <v>9</v>
      </c>
      <c r="I20" s="95">
        <v>0</v>
      </c>
      <c r="J20" s="43"/>
      <c r="K20" s="109"/>
      <c r="L20" s="42">
        <f t="shared" si="2"/>
        <v>67</v>
      </c>
    </row>
    <row r="21" spans="2:12" ht="13.5" thickBot="1">
      <c r="B21" s="40" t="s">
        <v>7</v>
      </c>
      <c r="C21" s="94">
        <v>37</v>
      </c>
      <c r="D21" s="95">
        <v>3</v>
      </c>
      <c r="E21" s="95">
        <v>0</v>
      </c>
      <c r="F21" s="95">
        <v>0</v>
      </c>
      <c r="G21" s="95">
        <v>0</v>
      </c>
      <c r="H21" s="95">
        <v>9</v>
      </c>
      <c r="I21" s="95">
        <v>0</v>
      </c>
      <c r="J21" s="43"/>
      <c r="K21" s="94">
        <v>1</v>
      </c>
      <c r="L21" s="42">
        <f t="shared" si="2"/>
        <v>50</v>
      </c>
    </row>
    <row r="22" spans="2:12" ht="15.75" thickBot="1">
      <c r="B22" s="40" t="s">
        <v>8</v>
      </c>
      <c r="C22" s="97">
        <v>8</v>
      </c>
      <c r="D22" s="96">
        <v>0</v>
      </c>
      <c r="E22" s="96">
        <v>0</v>
      </c>
      <c r="F22" s="96">
        <v>0</v>
      </c>
      <c r="G22" s="96">
        <v>0</v>
      </c>
      <c r="H22" s="96">
        <v>4</v>
      </c>
      <c r="I22" s="95">
        <v>0</v>
      </c>
      <c r="J22" s="43"/>
      <c r="K22" s="98"/>
      <c r="L22" s="42">
        <f t="shared" si="2"/>
        <v>12</v>
      </c>
    </row>
    <row r="23" spans="2:12">
      <c r="B23" s="45" t="s">
        <v>21</v>
      </c>
      <c r="C23" s="46">
        <f>SUM(C17:C22)</f>
        <v>433</v>
      </c>
      <c r="D23" s="46">
        <f t="shared" ref="D23:I23" si="3">SUM(D17:D22)</f>
        <v>34</v>
      </c>
      <c r="E23" s="46">
        <f t="shared" si="3"/>
        <v>0</v>
      </c>
      <c r="F23" s="46">
        <f t="shared" si="3"/>
        <v>0</v>
      </c>
      <c r="G23" s="46">
        <f t="shared" si="3"/>
        <v>1</v>
      </c>
      <c r="H23" s="46">
        <f t="shared" si="3"/>
        <v>53</v>
      </c>
      <c r="I23" s="46">
        <f t="shared" si="3"/>
        <v>0</v>
      </c>
      <c r="J23" s="46"/>
      <c r="K23" s="46">
        <f>SUM(K17:K22)</f>
        <v>3</v>
      </c>
      <c r="L23" s="46">
        <f t="shared" si="2"/>
        <v>524</v>
      </c>
    </row>
    <row r="24" spans="2:12">
      <c r="B24" s="45" t="s">
        <v>0</v>
      </c>
      <c r="C24" s="47">
        <f>C15+C23</f>
        <v>525</v>
      </c>
      <c r="D24" s="47">
        <f t="shared" ref="D24:L24" si="4">D15+D23</f>
        <v>39</v>
      </c>
      <c r="E24" s="47">
        <f t="shared" si="4"/>
        <v>1</v>
      </c>
      <c r="F24" s="47">
        <f t="shared" si="4"/>
        <v>0</v>
      </c>
      <c r="G24" s="47">
        <f t="shared" si="4"/>
        <v>1</v>
      </c>
      <c r="H24" s="47">
        <f t="shared" si="4"/>
        <v>61</v>
      </c>
      <c r="I24" s="47">
        <f t="shared" si="4"/>
        <v>0</v>
      </c>
      <c r="J24" s="47">
        <f t="shared" si="4"/>
        <v>13</v>
      </c>
      <c r="K24" s="47">
        <f t="shared" si="4"/>
        <v>3</v>
      </c>
      <c r="L24" s="47">
        <f t="shared" si="4"/>
        <v>643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B22 L11:L22 C15:I16 J15:J22 K15:K16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2025-02-06T21:09:58Z</dcterms:modified>
</cp:coreProperties>
</file>