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315" windowWidth="13380" windowHeight="9345" tabRatio="911" activeTab="2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50" i="56" l="1"/>
  <c r="F50" i="56"/>
  <c r="E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G36" i="56"/>
  <c r="F36" i="56"/>
  <c r="E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G22" i="56"/>
  <c r="F22" i="56"/>
  <c r="E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G50" i="55"/>
  <c r="F50" i="55"/>
  <c r="E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H50" i="55" s="1"/>
  <c r="G36" i="55"/>
  <c r="F36" i="55"/>
  <c r="E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G22" i="55"/>
  <c r="F22" i="55"/>
  <c r="F51" i="55" s="1"/>
  <c r="E22" i="55"/>
  <c r="E51" i="55" s="1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G50" i="54"/>
  <c r="F50" i="54"/>
  <c r="E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37" i="54"/>
  <c r="G36" i="54"/>
  <c r="F36" i="54"/>
  <c r="E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G22" i="54"/>
  <c r="F22" i="54"/>
  <c r="E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G50" i="53"/>
  <c r="F50" i="53"/>
  <c r="E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G36" i="53"/>
  <c r="F36" i="53"/>
  <c r="E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G22" i="53"/>
  <c r="F22" i="53"/>
  <c r="F51" i="53" s="1"/>
  <c r="E22" i="53"/>
  <c r="E51" i="53" s="1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G50" i="52"/>
  <c r="F50" i="52"/>
  <c r="E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37" i="52"/>
  <c r="H50" i="52" s="1"/>
  <c r="G36" i="52"/>
  <c r="F36" i="52"/>
  <c r="E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G22" i="52"/>
  <c r="G51" i="52" s="1"/>
  <c r="F22" i="52"/>
  <c r="F51" i="52" s="1"/>
  <c r="E22" i="52"/>
  <c r="E51" i="52" s="1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G50" i="51"/>
  <c r="F50" i="51"/>
  <c r="E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37" i="51"/>
  <c r="H50" i="51" s="1"/>
  <c r="G36" i="51"/>
  <c r="F36" i="51"/>
  <c r="E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23" i="51"/>
  <c r="G22" i="51"/>
  <c r="G51" i="51" s="1"/>
  <c r="F22" i="51"/>
  <c r="F51" i="51" s="1"/>
  <c r="E22" i="51"/>
  <c r="E51" i="51" s="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G50" i="50"/>
  <c r="F50" i="50"/>
  <c r="E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H50" i="50" s="1"/>
  <c r="G36" i="50"/>
  <c r="F36" i="50"/>
  <c r="E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23" i="50"/>
  <c r="G22" i="50"/>
  <c r="F22" i="50"/>
  <c r="E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G50" i="49"/>
  <c r="F50" i="49"/>
  <c r="E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G36" i="49"/>
  <c r="F36" i="49"/>
  <c r="E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G22" i="49"/>
  <c r="G51" i="49" s="1"/>
  <c r="F22" i="49"/>
  <c r="F51" i="49" s="1"/>
  <c r="E22" i="49"/>
  <c r="E51" i="49" s="1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G50" i="48"/>
  <c r="F50" i="48"/>
  <c r="E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H50" i="48" s="1"/>
  <c r="G36" i="48"/>
  <c r="F36" i="48"/>
  <c r="E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G22" i="48"/>
  <c r="G51" i="48" s="1"/>
  <c r="F22" i="48"/>
  <c r="F51" i="48" s="1"/>
  <c r="E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G50" i="47"/>
  <c r="F50" i="47"/>
  <c r="E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H50" i="47" s="1"/>
  <c r="G36" i="47"/>
  <c r="F36" i="47"/>
  <c r="E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G22" i="47"/>
  <c r="G51" i="47" s="1"/>
  <c r="F22" i="47"/>
  <c r="E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H9" i="47"/>
  <c r="G50" i="46"/>
  <c r="F50" i="46"/>
  <c r="E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37" i="46"/>
  <c r="G36" i="46"/>
  <c r="F36" i="46"/>
  <c r="E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23" i="46"/>
  <c r="G22" i="46"/>
  <c r="F22" i="46"/>
  <c r="E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G50" i="45"/>
  <c r="F50" i="45"/>
  <c r="E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G36" i="45"/>
  <c r="F36" i="45"/>
  <c r="E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G22" i="45"/>
  <c r="F22" i="45"/>
  <c r="E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G50" i="44"/>
  <c r="F50" i="44"/>
  <c r="E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50" i="44" s="1"/>
  <c r="G36" i="44"/>
  <c r="F36" i="44"/>
  <c r="E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G22" i="44"/>
  <c r="G51" i="44" s="1"/>
  <c r="F22" i="44"/>
  <c r="F51" i="44" s="1"/>
  <c r="E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G50" i="43"/>
  <c r="F50" i="43"/>
  <c r="E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G36" i="43"/>
  <c r="F36" i="43"/>
  <c r="E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G22" i="43"/>
  <c r="F22" i="43"/>
  <c r="F51" i="43" s="1"/>
  <c r="E22" i="43"/>
  <c r="E51" i="43" s="1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G50" i="42"/>
  <c r="F50" i="42"/>
  <c r="E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50" i="42" s="1"/>
  <c r="G36" i="42"/>
  <c r="F36" i="42"/>
  <c r="E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G22" i="42"/>
  <c r="F22" i="42"/>
  <c r="F51" i="42" s="1"/>
  <c r="E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G50" i="41"/>
  <c r="F50" i="41"/>
  <c r="E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G36" i="41"/>
  <c r="F36" i="41"/>
  <c r="E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G22" i="41"/>
  <c r="F22" i="41"/>
  <c r="F51" i="41" s="1"/>
  <c r="E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G50" i="40"/>
  <c r="F50" i="40"/>
  <c r="E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G36" i="40"/>
  <c r="F36" i="40"/>
  <c r="E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G22" i="40"/>
  <c r="F22" i="40"/>
  <c r="F51" i="40" s="1"/>
  <c r="E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50" i="39"/>
  <c r="F50" i="39"/>
  <c r="E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50" i="39" s="1"/>
  <c r="G36" i="39"/>
  <c r="F36" i="39"/>
  <c r="E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G22" i="39"/>
  <c r="F22" i="39"/>
  <c r="F51" i="39" s="1"/>
  <c r="E22" i="39"/>
  <c r="E51" i="39" s="1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G50" i="38"/>
  <c r="F50" i="38"/>
  <c r="E50" i="38"/>
  <c r="H49" i="38"/>
  <c r="H48" i="38"/>
  <c r="H47" i="38"/>
  <c r="H46" i="38"/>
  <c r="H45" i="38"/>
  <c r="H44" i="38"/>
  <c r="H43" i="38"/>
  <c r="H42" i="38"/>
  <c r="H50" i="38" s="1"/>
  <c r="H41" i="38"/>
  <c r="H40" i="38"/>
  <c r="H39" i="38"/>
  <c r="H38" i="38"/>
  <c r="H37" i="38"/>
  <c r="G36" i="38"/>
  <c r="F36" i="38"/>
  <c r="E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G22" i="38"/>
  <c r="F22" i="38"/>
  <c r="F51" i="38" s="1"/>
  <c r="E22" i="38"/>
  <c r="E51" i="38" s="1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G50" i="37"/>
  <c r="F50" i="37"/>
  <c r="E50" i="37"/>
  <c r="H49" i="37"/>
  <c r="H48" i="37"/>
  <c r="H47" i="37"/>
  <c r="H46" i="37"/>
  <c r="H45" i="37"/>
  <c r="H44" i="37"/>
  <c r="H43" i="37"/>
  <c r="H42" i="37"/>
  <c r="H50" i="37" s="1"/>
  <c r="H41" i="37"/>
  <c r="H40" i="37"/>
  <c r="H39" i="37"/>
  <c r="H38" i="37"/>
  <c r="H37" i="37"/>
  <c r="G36" i="37"/>
  <c r="F36" i="37"/>
  <c r="E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G22" i="37"/>
  <c r="F22" i="37"/>
  <c r="F51" i="37" s="1"/>
  <c r="E22" i="37"/>
  <c r="E51" i="37" s="1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G50" i="36"/>
  <c r="F50" i="36"/>
  <c r="E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50" i="36" s="1"/>
  <c r="G36" i="36"/>
  <c r="F36" i="36"/>
  <c r="E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G22" i="36"/>
  <c r="G51" i="36" s="1"/>
  <c r="F22" i="36"/>
  <c r="F51" i="36" s="1"/>
  <c r="E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G50" i="35"/>
  <c r="F50" i="35"/>
  <c r="E50" i="35"/>
  <c r="H49" i="35"/>
  <c r="H48" i="35"/>
  <c r="H47" i="35"/>
  <c r="H46" i="35"/>
  <c r="H45" i="35"/>
  <c r="H44" i="35"/>
  <c r="H43" i="35"/>
  <c r="H42" i="35"/>
  <c r="H50" i="35" s="1"/>
  <c r="H41" i="35"/>
  <c r="H40" i="35"/>
  <c r="H39" i="35"/>
  <c r="H38" i="35"/>
  <c r="H37" i="35"/>
  <c r="G36" i="35"/>
  <c r="F36" i="35"/>
  <c r="E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G22" i="35"/>
  <c r="F22" i="35"/>
  <c r="F51" i="35" s="1"/>
  <c r="E22" i="35"/>
  <c r="E51" i="35" s="1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G50" i="34"/>
  <c r="F50" i="34"/>
  <c r="E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50" i="34" s="1"/>
  <c r="G36" i="34"/>
  <c r="F36" i="34"/>
  <c r="E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G22" i="34"/>
  <c r="F22" i="34"/>
  <c r="F51" i="34" s="1"/>
  <c r="E22" i="34"/>
  <c r="E51" i="34" s="1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G50" i="33"/>
  <c r="F50" i="33"/>
  <c r="E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G36" i="33"/>
  <c r="F36" i="33"/>
  <c r="E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G22" i="33"/>
  <c r="F22" i="33"/>
  <c r="E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G50" i="31"/>
  <c r="F50" i="31"/>
  <c r="E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G36" i="31"/>
  <c r="F36" i="31"/>
  <c r="E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G22" i="31"/>
  <c r="F22" i="31"/>
  <c r="E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G51" i="33" l="1"/>
  <c r="H50" i="33"/>
  <c r="E51" i="33"/>
  <c r="F51" i="33"/>
  <c r="H36" i="33"/>
  <c r="H22" i="33"/>
  <c r="G51" i="54"/>
  <c r="F51" i="54"/>
  <c r="H50" i="54"/>
  <c r="E51" i="54"/>
  <c r="H36" i="54"/>
  <c r="H22" i="54"/>
  <c r="E51" i="36"/>
  <c r="H36" i="36"/>
  <c r="H22" i="36"/>
  <c r="H51" i="36" s="1"/>
  <c r="G51" i="55"/>
  <c r="H36" i="55"/>
  <c r="H22" i="55"/>
  <c r="H51" i="55" s="1"/>
  <c r="H50" i="53"/>
  <c r="G51" i="53"/>
  <c r="H36" i="53"/>
  <c r="H22" i="53"/>
  <c r="G51" i="31"/>
  <c r="H36" i="31"/>
  <c r="E51" i="50"/>
  <c r="F51" i="50"/>
  <c r="G51" i="50"/>
  <c r="H36" i="50"/>
  <c r="H22" i="50"/>
  <c r="H51" i="50" s="1"/>
  <c r="F51" i="47"/>
  <c r="H36" i="47"/>
  <c r="E51" i="47"/>
  <c r="H22" i="47"/>
  <c r="H51" i="47" s="1"/>
  <c r="H50" i="43"/>
  <c r="G51" i="43"/>
  <c r="H36" i="43"/>
  <c r="H22" i="43"/>
  <c r="H51" i="43" s="1"/>
  <c r="G51" i="41"/>
  <c r="E51" i="40"/>
  <c r="H50" i="40"/>
  <c r="H36" i="40"/>
  <c r="G51" i="40"/>
  <c r="H22" i="40"/>
  <c r="H51" i="40" s="1"/>
  <c r="H36" i="38"/>
  <c r="G51" i="38"/>
  <c r="H22" i="38"/>
  <c r="H51" i="38" s="1"/>
  <c r="G51" i="37"/>
  <c r="H36" i="37"/>
  <c r="H22" i="37"/>
  <c r="H51" i="37" s="1"/>
  <c r="H36" i="35"/>
  <c r="G51" i="35"/>
  <c r="H22" i="35"/>
  <c r="H51" i="35" s="1"/>
  <c r="H36" i="52"/>
  <c r="H22" i="52"/>
  <c r="H51" i="52" s="1"/>
  <c r="H50" i="56"/>
  <c r="E51" i="56"/>
  <c r="F51" i="56"/>
  <c r="G51" i="56"/>
  <c r="H36" i="56"/>
  <c r="H22" i="56"/>
  <c r="H51" i="56" s="1"/>
  <c r="E51" i="44"/>
  <c r="H36" i="44"/>
  <c r="H22" i="44"/>
  <c r="H50" i="49"/>
  <c r="H36" i="49"/>
  <c r="H22" i="49"/>
  <c r="H36" i="39"/>
  <c r="G51" i="39"/>
  <c r="H22" i="39"/>
  <c r="H51" i="39" s="1"/>
  <c r="G51" i="34"/>
  <c r="H36" i="34"/>
  <c r="H22" i="34"/>
  <c r="H51" i="34" s="1"/>
  <c r="E51" i="45"/>
  <c r="F51" i="45"/>
  <c r="H50" i="45"/>
  <c r="G51" i="45"/>
  <c r="H36" i="45"/>
  <c r="H22" i="45"/>
  <c r="H50" i="46"/>
  <c r="E51" i="46"/>
  <c r="F51" i="46"/>
  <c r="G51" i="46"/>
  <c r="H36" i="46"/>
  <c r="H22" i="46"/>
  <c r="E51" i="48"/>
  <c r="H36" i="48"/>
  <c r="H22" i="48"/>
  <c r="E51" i="42"/>
  <c r="G51" i="42"/>
  <c r="H36" i="42"/>
  <c r="H22" i="42"/>
  <c r="H36" i="51"/>
  <c r="H22" i="51"/>
  <c r="H51" i="51" s="1"/>
  <c r="E51" i="41"/>
  <c r="H50" i="41"/>
  <c r="H22" i="41"/>
  <c r="H36" i="41"/>
  <c r="H51" i="48"/>
  <c r="H51" i="44"/>
  <c r="H50" i="31"/>
  <c r="E51" i="31"/>
  <c r="F51" i="31"/>
  <c r="H22" i="31"/>
  <c r="H51" i="33" l="1"/>
  <c r="H51" i="54"/>
  <c r="H51" i="53"/>
  <c r="H51" i="31"/>
  <c r="H51" i="41"/>
  <c r="H51" i="49"/>
  <c r="H51" i="45"/>
  <c r="H51" i="46"/>
  <c r="H51" i="42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<sst xmlns="http://schemas.openxmlformats.org/spreadsheetml/2006/main" count="1343" uniqueCount="61">
  <si>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</si>
  <si>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</si>
  <si>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</si>
  <si>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</si>
  <si>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</si>
  <si>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</si>
  <si>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</si>
  <si>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</si>
  <si>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</si>
  <si>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</si>
  <si>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</si>
  <si>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</si>
  <si>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</si>
  <si>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</si>
  <si>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</si>
  <si>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</si>
  <si>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</si>
  <si>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</si>
  <si>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</si>
  <si>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</si>
  <si>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</si>
  <si>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</si>
  <si>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</si>
  <si>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Cedidos a outros órgãos</t>
  </si>
  <si>
    <t>d) Situação funcional dos servidores ativos do quadro de pessoal do órgão.</t>
  </si>
  <si>
    <t>CARREIRA / 
CLASSE / PADRÃO</t>
  </si>
  <si>
    <t>Consolidado da Justiça do Trabalho</t>
  </si>
  <si>
    <t xml:space="preserve">TRIBUNAL REGIONAL DO TRABALHO DA </t>
  </si>
  <si>
    <t>UNIDADE:</t>
  </si>
  <si>
    <t>Data de referência:</t>
  </si>
  <si>
    <t xml:space="preserve">Observação: Os tribunais de justiça e de justiça militar deverão adaptar este anexo </t>
  </si>
  <si>
    <t xml:space="preserve">         às respectivas estruturas de carreira.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</si>
  <si>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</si>
  <si>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</si>
  <si>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</si>
  <si>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</si>
  <si>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</si>
  <si>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</si>
  <si>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</si>
  <si>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</si>
  <si>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</si>
  <si>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</si>
  <si>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</si>
  <si>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</si>
  <si>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</si>
  <si>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</si>
  <si>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</si>
  <si>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</si>
  <si>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</si>
  <si>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</si>
  <si>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</si>
  <si>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</si>
  <si>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</si>
  <si>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</si>
  <si>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</si>
  <si>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</si>
  <si>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</si>
  <si>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</si>
  <si>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31/08/2024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</si>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</sst>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  <numFmt numFmtId="204" formatCode="General\ "/>
    <numFmt numFmtId="205" formatCode="#,##0.00\ ;&quot; (&quot;#,##0.00\);\-#\ ;@\ "/>
    <numFmt numFmtId="206" formatCode="[$€]#,##0.00\ ;[$€]\(#,##0.00\);[$€]\-#\ "/>
    <numFmt numFmtId="207" formatCode="&quot; R$ &quot;#,##0.00\ ;&quot; R$ (&quot;#,##0.00\);&quot; R$ -&quot;#\ ;@\ "/>
    <numFmt numFmtId="208" formatCode="#,##0\ ;[Red]\(#,##0\)"/>
    <numFmt numFmtId="209" formatCode="#,##0.00\ ;\-#,##0.00\ ;\-#\ ;@\ "/>
    <numFmt numFmtId="211" formatCode="d/m/yyyy"/>
  </numFmts>
  <fonts count="29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family val="2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name val="Times New Roman"/>
      <family val="1"/>
    </font>
    <font>
      <b/>
      <sz val="24"/>
      <color indexed="8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name val="Lucida Sans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name val="Arial"/>
    </font>
    <font>
      <sz val="9"/>
      <color theme="1"/>
      <name val="Arial"/>
      <family val="2"/>
    </font>
    <font>
      <b/>
      <sz val="9"/>
      <name val="Arial"/>
      <family val="2"/>
      <charset val="1"/>
    </font>
    <font>
      <sz val="9"/>
      <color rgb="FF000000"/>
      <name val="Arial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000000"/>
      <name val="Arial"/>
    </font>
    <font>
      <sz val="11"/>
      <color rgb="FF000000"/>
      <name val="Calibri"/>
      <charset val="1"/>
    </font>
    <font>
      <sz val="9"/>
      <color rgb="FF000000"/>
      <name val="Arial"/>
      <charset val="1"/>
    </font>
    <font>
      <sz val="11"/>
      <color rgb="FF000000"/>
      <name val="Arial"/>
    </font>
    <font>
      <b/>
      <i/>
      <u/>
      <sz val="10"/>
      <color rgb="FF000000"/>
      <name val="Arial"/>
      <family val="2"/>
    </font>
    <font>
      <b/>
      <sz val="9"/>
      <color rgb="FF000000"/>
      <name val="Arial"/>
      <charset val="1"/>
    </font>
    <font>
      <sz val="10"/>
      <color rgb="FF000000"/>
      <name val="Arial"/>
      <charset val="1"/>
    </font>
  </fonts>
  <fills count="15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CC00"/>
        <bgColor rgb="FFFF9900"/>
      </patternFill>
    </fill>
    <fill>
      <patternFill patternType="solid">
        <fgColor rgb="FFFFFFFF"/>
        <bgColor indexed="64"/>
      </patternFill>
    </fill>
  </fills>
  <borders count="31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9">
    <xf numFmtId="0" fontId="0" fillId="0" borderId="0"/>
    <xf numFmtId="0" fontId="68" fillId="2" borderId="0" applyNumberFormat="0" applyBorder="0" applyAlignment="0" applyProtection="0"/>
    <xf numFmtId="0" fontId="68" fillId="3" borderId="0" applyNumberFormat="0" applyBorder="0" applyAlignment="0" applyProtection="0"/>
    <xf numFmtId="0" fontId="68" fillId="4" borderId="0" applyNumberFormat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85" fillId="3" borderId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85" fillId="4" borderId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85" fillId="5" borderId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5" borderId="0" applyNumberFormat="0" applyBorder="0" applyAlignment="0" applyProtection="0"/>
    <xf numFmtId="0" fontId="68" fillId="9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85" fillId="9" borderId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85" fillId="10" borderId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85" fillId="11" borderId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85" fillId="5" borderId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85" fillId="9" borderId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85" fillId="12" borderId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86" fillId="13" borderId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86" fillId="10" borderId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86" fillId="11" borderId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86" fillId="14" borderId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86" fillId="15" borderId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86" fillId="16" borderId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20" borderId="0" applyNumberFormat="0" applyBorder="0" applyAlignment="0" applyProtection="0"/>
    <xf numFmtId="164" fontId="87" fillId="0" borderId="1"/>
    <xf numFmtId="0" fontId="75" fillId="3" borderId="0" applyNumberFormat="0" applyBorder="0" applyAlignment="0" applyProtection="0"/>
    <xf numFmtId="164" fontId="88" fillId="0" borderId="0">
      <alignment vertical="top"/>
    </xf>
    <xf numFmtId="164" fontId="89" fillId="0" borderId="0">
      <alignment horizontal="right"/>
    </xf>
    <xf numFmtId="164" fontId="89" fillId="0" borderId="0">
      <alignment horizontal="left"/>
    </xf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90" fillId="4" borderId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2" fontId="93" fillId="0" borderId="0">
      <protection locked="0"/>
    </xf>
    <xf numFmtId="2" fontId="94" fillId="0" borderId="0">
      <protection locked="0"/>
    </xf>
    <xf numFmtId="0" fontId="91" fillId="0" borderId="0"/>
    <xf numFmtId="0" fontId="92" fillId="0" borderId="0"/>
    <xf numFmtId="0" fontId="71" fillId="8" borderId="2" applyNumberFormat="0" applyAlignment="0" applyProtection="0"/>
    <xf numFmtId="0" fontId="71" fillId="8" borderId="2" applyNumberFormat="0" applyAlignment="0" applyProtection="0"/>
    <xf numFmtId="0" fontId="71" fillId="8" borderId="2" applyNumberFormat="0" applyAlignment="0" applyProtection="0"/>
    <xf numFmtId="0" fontId="96" fillId="8" borderId="2"/>
    <xf numFmtId="0" fontId="71" fillId="8" borderId="2" applyNumberFormat="0" applyAlignment="0" applyProtection="0"/>
    <xf numFmtId="0" fontId="71" fillId="8" borderId="2" applyNumberFormat="0" applyAlignment="0" applyProtection="0"/>
    <xf numFmtId="0" fontId="95" fillId="0" borderId="0">
      <alignment vertical="center"/>
    </xf>
    <xf numFmtId="0" fontId="72" fillId="21" borderId="3" applyNumberFormat="0" applyAlignment="0" applyProtection="0"/>
    <xf numFmtId="0" fontId="72" fillId="21" borderId="3" applyNumberFormat="0" applyAlignment="0" applyProtection="0"/>
    <xf numFmtId="0" fontId="97" fillId="21" borderId="3"/>
    <xf numFmtId="0" fontId="72" fillId="21" borderId="3" applyNumberFormat="0" applyAlignment="0" applyProtection="0"/>
    <xf numFmtId="0" fontId="72" fillId="21" borderId="3" applyNumberFormat="0" applyAlignment="0" applyProtection="0"/>
    <xf numFmtId="0" fontId="73" fillId="0" borderId="4" applyNumberFormat="0" applyFill="0" applyAlignment="0" applyProtection="0"/>
    <xf numFmtId="0" fontId="73" fillId="0" borderId="4" applyNumberFormat="0" applyFill="0" applyAlignment="0" applyProtection="0"/>
    <xf numFmtId="0" fontId="98" fillId="0" borderId="4"/>
    <xf numFmtId="0" fontId="73" fillId="0" borderId="4" applyNumberFormat="0" applyFill="0" applyAlignment="0" applyProtection="0"/>
    <xf numFmtId="0" fontId="73" fillId="0" borderId="4" applyNumberFormat="0" applyFill="0" applyAlignment="0" applyProtection="0"/>
    <xf numFmtId="0" fontId="72" fillId="21" borderId="3" applyNumberFormat="0" applyAlignment="0" applyProtection="0"/>
    <xf numFmtId="4" fontId="85" fillId="0" borderId="0"/>
    <xf numFmtId="166" fontId="85" fillId="0" borderId="0"/>
    <xf numFmtId="165" fontId="67" fillId="0" borderId="0" applyBorder="0" applyAlignment="0" applyProtection="0"/>
    <xf numFmtId="165" fontId="67" fillId="0" borderId="0" applyBorder="0" applyAlignment="0" applyProtection="0"/>
    <xf numFmtId="40" fontId="85" fillId="0" borderId="0"/>
    <xf numFmtId="3" fontId="85" fillId="0" borderId="0"/>
    <xf numFmtId="0" fontId="85" fillId="0" borderId="0"/>
    <xf numFmtId="0" fontId="85" fillId="0" borderId="0"/>
    <xf numFmtId="167" fontId="85" fillId="0" borderId="0"/>
    <xf numFmtId="0" fontId="85" fillId="0" borderId="0"/>
    <xf numFmtId="0" fontId="85" fillId="0" borderId="0"/>
    <xf numFmtId="168" fontId="85" fillId="0" borderId="0"/>
    <xf numFmtId="169" fontId="85" fillId="0" borderId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86" fillId="17" borderId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86" fillId="18" borderId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86" fillId="19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86" fillId="14" borderId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86" fillId="15" borderId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86" fillId="20" borderId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74" fillId="7" borderId="2" applyNumberFormat="0" applyAlignment="0" applyProtection="0"/>
    <xf numFmtId="0" fontId="74" fillId="7" borderId="2" applyNumberFormat="0" applyAlignment="0" applyProtection="0"/>
    <xf numFmtId="0" fontId="74" fillId="7" borderId="2" applyNumberFormat="0" applyAlignment="0" applyProtection="0"/>
    <xf numFmtId="0" fontId="74" fillId="7" borderId="2" applyNumberFormat="0" applyAlignment="0" applyProtection="0"/>
    <xf numFmtId="0" fontId="74" fillId="8" borderId="2" applyNumberFormat="0" applyAlignment="0" applyProtection="0"/>
    <xf numFmtId="170" fontId="67" fillId="0" borderId="0" applyFill="0" applyBorder="0" applyAlignment="0" applyProtection="0"/>
    <xf numFmtId="0" fontId="67" fillId="0" borderId="0" applyFill="0" applyBorder="0" applyAlignment="0" applyProtection="0"/>
    <xf numFmtId="170" fontId="67" fillId="0" borderId="0" applyFill="0" applyBorder="0" applyAlignment="0" applyProtection="0"/>
    <xf numFmtId="0" fontId="79" fillId="0" borderId="0" applyNumberFormat="0" applyFill="0" applyBorder="0" applyAlignment="0" applyProtection="0"/>
    <xf numFmtId="0" fontId="99" fillId="0" borderId="5">
      <alignment horizontal="center"/>
    </xf>
    <xf numFmtId="2" fontId="85" fillId="0" borderId="0"/>
    <xf numFmtId="2" fontId="85" fillId="0" borderId="0"/>
    <xf numFmtId="0" fontId="100" fillId="0" borderId="0">
      <alignment horizontal="left"/>
    </xf>
    <xf numFmtId="0" fontId="70" fillId="4" borderId="0" applyNumberFormat="0" applyBorder="0" applyAlignment="0" applyProtection="0"/>
    <xf numFmtId="0" fontId="81" fillId="0" borderId="6" applyNumberFormat="0" applyFill="0" applyAlignment="0" applyProtection="0"/>
    <xf numFmtId="0" fontId="82" fillId="0" borderId="7" applyNumberFormat="0" applyFill="0" applyAlignment="0" applyProtection="0"/>
    <xf numFmtId="0" fontId="83" fillId="0" borderId="8" applyNumberFormat="0" applyFill="0" applyAlignment="0" applyProtection="0"/>
    <xf numFmtId="0" fontId="83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101" fillId="3" borderId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102" fillId="0" borderId="0"/>
    <xf numFmtId="0" fontId="74" fillId="7" borderId="2" applyNumberFormat="0" applyAlignment="0" applyProtection="0"/>
    <xf numFmtId="0" fontId="99" fillId="0" borderId="9">
      <alignment horizontal="center"/>
    </xf>
    <xf numFmtId="0" fontId="103" fillId="0" borderId="10">
      <alignment horizontal="center"/>
    </xf>
    <xf numFmtId="171" fontId="85" fillId="0" borderId="0"/>
    <xf numFmtId="0" fontId="73" fillId="0" borderId="4" applyNumberFormat="0" applyFill="0" applyAlignment="0" applyProtection="0"/>
    <xf numFmtId="165" fontId="85" fillId="0" borderId="0"/>
    <xf numFmtId="172" fontId="67" fillId="0" borderId="0" applyFill="0" applyBorder="0" applyAlignment="0" applyProtection="0"/>
    <xf numFmtId="167" fontId="85" fillId="0" borderId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104" fillId="22" borderId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19" fillId="0" borderId="0"/>
    <xf numFmtId="0" fontId="67" fillId="0" borderId="0"/>
    <xf numFmtId="0" fontId="67" fillId="0" borderId="0"/>
    <xf numFmtId="0" fontId="10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8" fillId="0" borderId="0"/>
    <xf numFmtId="0" fontId="68" fillId="0" borderId="0"/>
    <xf numFmtId="0" fontId="85" fillId="0" borderId="0"/>
    <xf numFmtId="0" fontId="67" fillId="0" borderId="0"/>
    <xf numFmtId="0" fontId="67" fillId="0" borderId="0"/>
    <xf numFmtId="0" fontId="105" fillId="0" borderId="0"/>
    <xf numFmtId="0" fontId="105" fillId="0" borderId="0"/>
    <xf numFmtId="0" fontId="67" fillId="0" borderId="0"/>
    <xf numFmtId="0" fontId="67" fillId="0" borderId="0"/>
    <xf numFmtId="0" fontId="67" fillId="23" borderId="11" applyNumberFormat="0" applyAlignment="0" applyProtection="0"/>
    <xf numFmtId="0" fontId="67" fillId="23" borderId="11" applyNumberFormat="0" applyAlignment="0" applyProtection="0"/>
    <xf numFmtId="0" fontId="67" fillId="23" borderId="11" applyNumberFormat="0" applyAlignment="0" applyProtection="0"/>
    <xf numFmtId="0" fontId="67" fillId="23" borderId="11" applyNumberFormat="0" applyAlignment="0" applyProtection="0"/>
    <xf numFmtId="0" fontId="67" fillId="23" borderId="11" applyNumberFormat="0" applyAlignment="0" applyProtection="0"/>
    <xf numFmtId="0" fontId="67" fillId="23" borderId="11" applyNumberFormat="0" applyAlignment="0" applyProtection="0"/>
    <xf numFmtId="0" fontId="77" fillId="8" borderId="12" applyNumberFormat="0" applyAlignment="0" applyProtection="0"/>
    <xf numFmtId="10" fontId="85" fillId="0" borderId="0"/>
    <xf numFmtId="173" fontId="93" fillId="0" borderId="0">
      <protection locked="0"/>
    </xf>
    <xf numFmtId="174" fontId="93" fillId="0" borderId="0">
      <protection locked="0"/>
    </xf>
    <xf numFmtId="9" fontId="67" fillId="0" borderId="0" applyFill="0" applyBorder="0" applyAlignment="0" applyProtection="0"/>
    <xf numFmtId="9" fontId="119" fillId="0" borderId="0" applyFont="0" applyFill="0" applyBorder="0" applyAlignment="0" applyProtection="0"/>
    <xf numFmtId="9" fontId="85" fillId="0" borderId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85" fillId="0" borderId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0" fontId="89" fillId="0" borderId="0"/>
    <xf numFmtId="0" fontId="77" fillId="8" borderId="12" applyNumberFormat="0" applyAlignment="0" applyProtection="0"/>
    <xf numFmtId="0" fontId="77" fillId="8" borderId="12" applyNumberFormat="0" applyAlignment="0" applyProtection="0"/>
    <xf numFmtId="0" fontId="106" fillId="8" borderId="12"/>
    <xf numFmtId="0" fontId="77" fillId="8" borderId="12" applyNumberFormat="0" applyAlignment="0" applyProtection="0"/>
    <xf numFmtId="0" fontId="77" fillId="8" borderId="12" applyNumberFormat="0" applyAlignment="0" applyProtection="0"/>
    <xf numFmtId="38" fontId="85" fillId="0" borderId="0"/>
    <xf numFmtId="38" fontId="107" fillId="0" borderId="13"/>
    <xf numFmtId="175" fontId="105" fillId="0" borderId="0">
      <protection locked="0"/>
    </xf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85" fillId="0" borderId="0"/>
    <xf numFmtId="176" fontId="67" fillId="0" borderId="0" applyFill="0" applyBorder="0" applyAlignment="0" applyProtection="0"/>
    <xf numFmtId="165" fontId="67" fillId="0" borderId="0"/>
    <xf numFmtId="0" fontId="67" fillId="0" borderId="0"/>
    <xf numFmtId="165" fontId="67" fillId="0" borderId="0"/>
    <xf numFmtId="165" fontId="105" fillId="0" borderId="0"/>
    <xf numFmtId="165" fontId="67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9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77" fontId="85" fillId="0" borderId="0"/>
    <xf numFmtId="178" fontId="85" fillId="0" borderId="0"/>
    <xf numFmtId="0" fontId="80" fillId="0" borderId="0" applyNumberFormat="0" applyFill="0" applyBorder="0" applyAlignment="0" applyProtection="0"/>
    <xf numFmtId="0" fontId="110" fillId="0" borderId="14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114" fillId="0" borderId="6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11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116" fillId="0" borderId="7"/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117" fillId="0" borderId="8"/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7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8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2" fillId="0" borderId="15"/>
    <xf numFmtId="2" fontId="111" fillId="0" borderId="0">
      <protection locked="0"/>
    </xf>
    <xf numFmtId="2" fontId="111" fillId="0" borderId="0">
      <protection locked="0"/>
    </xf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113" fillId="0" borderId="16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174" fontId="93" fillId="0" borderId="0">
      <protection locked="0"/>
    </xf>
    <xf numFmtId="179" fontId="93" fillId="0" borderId="0">
      <protection locked="0"/>
    </xf>
    <xf numFmtId="0" fontId="105" fillId="0" borderId="0"/>
    <xf numFmtId="43" fontId="119" fillId="0" borderId="0" applyFont="0" applyFill="0" applyBorder="0" applyAlignment="0" applyProtection="0"/>
    <xf numFmtId="165" fontId="67" fillId="0" borderId="0" applyFill="0" applyBorder="0" applyAlignment="0" applyProtection="0"/>
    <xf numFmtId="176" fontId="67" fillId="0" borderId="0" applyFill="0" applyBorder="0" applyAlignment="0" applyProtection="0"/>
    <xf numFmtId="165" fontId="67" fillId="0" borderId="0" applyFill="0" applyBorder="0" applyAlignment="0" applyProtection="0"/>
    <xf numFmtId="176" fontId="67" fillId="0" borderId="0" applyFill="0" applyBorder="0" applyAlignment="0" applyProtection="0"/>
    <xf numFmtId="3" fontId="85" fillId="0" borderId="0"/>
    <xf numFmtId="0" fontId="78" fillId="0" borderId="0" applyNumberFormat="0" applyFill="0" applyBorder="0" applyAlignment="0" applyProtection="0"/>
    <xf numFmtId="0" fontId="123" fillId="0" borderId="0"/>
    <xf numFmtId="0" fontId="125" fillId="0" borderId="0" applyNumberFormat="0" applyFill="0" applyBorder="0" applyAlignment="0" applyProtection="0"/>
    <xf numFmtId="0" fontId="126" fillId="0" borderId="29" applyNumberFormat="0" applyFill="0" applyAlignment="0" applyProtection="0"/>
    <xf numFmtId="0" fontId="127" fillId="0" borderId="30" applyNumberFormat="0" applyFill="0" applyAlignment="0" applyProtection="0"/>
    <xf numFmtId="0" fontId="128" fillId="0" borderId="31" applyNumberFormat="0" applyFill="0" applyAlignment="0" applyProtection="0"/>
    <xf numFmtId="0" fontId="128" fillId="0" borderId="0" applyNumberFormat="0" applyFill="0" applyBorder="0" applyAlignment="0" applyProtection="0"/>
    <xf numFmtId="0" fontId="129" fillId="32" borderId="0" applyNumberFormat="0" applyBorder="0" applyAlignment="0" applyProtection="0"/>
    <xf numFmtId="0" fontId="130" fillId="33" borderId="0" applyNumberFormat="0" applyBorder="0" applyAlignment="0" applyProtection="0"/>
    <xf numFmtId="0" fontId="131" fillId="34" borderId="0" applyNumberFormat="0" applyBorder="0" applyAlignment="0" applyProtection="0"/>
    <xf numFmtId="0" fontId="132" fillId="35" borderId="32" applyNumberFormat="0" applyAlignment="0" applyProtection="0"/>
    <xf numFmtId="0" fontId="133" fillId="36" borderId="33" applyNumberFormat="0" applyAlignment="0" applyProtection="0"/>
    <xf numFmtId="0" fontId="134" fillId="36" borderId="32" applyNumberFormat="0" applyAlignment="0" applyProtection="0"/>
    <xf numFmtId="0" fontId="135" fillId="0" borderId="34" applyNumberFormat="0" applyFill="0" applyAlignment="0" applyProtection="0"/>
    <xf numFmtId="0" fontId="136" fillId="37" borderId="35" applyNumberFormat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37" applyNumberFormat="0" applyFill="0" applyAlignment="0" applyProtection="0"/>
    <xf numFmtId="0" fontId="140" fillId="39" borderId="0" applyNumberFormat="0" applyBorder="0" applyAlignment="0" applyProtection="0"/>
    <xf numFmtId="0" fontId="65" fillId="40" borderId="0" applyNumberFormat="0" applyBorder="0" applyAlignment="0" applyProtection="0"/>
    <xf numFmtId="0" fontId="65" fillId="41" borderId="0" applyNumberFormat="0" applyBorder="0" applyAlignment="0" applyProtection="0"/>
    <xf numFmtId="0" fontId="140" fillId="42" borderId="0" applyNumberFormat="0" applyBorder="0" applyAlignment="0" applyProtection="0"/>
    <xf numFmtId="0" fontId="140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140" fillId="46" borderId="0" applyNumberFormat="0" applyBorder="0" applyAlignment="0" applyProtection="0"/>
    <xf numFmtId="0" fontId="140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140" fillId="50" borderId="0" applyNumberFormat="0" applyBorder="0" applyAlignment="0" applyProtection="0"/>
    <xf numFmtId="0" fontId="140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140" fillId="54" borderId="0" applyNumberFormat="0" applyBorder="0" applyAlignment="0" applyProtection="0"/>
    <xf numFmtId="0" fontId="140" fillId="55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140" fillId="58" borderId="0" applyNumberFormat="0" applyBorder="0" applyAlignment="0" applyProtection="0"/>
    <xf numFmtId="0" fontId="140" fillId="59" borderId="0" applyNumberFormat="0" applyBorder="0" applyAlignment="0" applyProtection="0"/>
    <xf numFmtId="0" fontId="65" fillId="60" borderId="0" applyNumberFormat="0" applyBorder="0" applyAlignment="0" applyProtection="0"/>
    <xf numFmtId="0" fontId="65" fillId="61" borderId="0" applyNumberFormat="0" applyBorder="0" applyAlignment="0" applyProtection="0"/>
    <xf numFmtId="0" fontId="140" fillId="62" borderId="0" applyNumberFormat="0" applyBorder="0" applyAlignment="0" applyProtection="0"/>
    <xf numFmtId="0" fontId="141" fillId="0" borderId="0"/>
    <xf numFmtId="0" fontId="142" fillId="63" borderId="0"/>
    <xf numFmtId="0" fontId="142" fillId="64" borderId="0"/>
    <xf numFmtId="0" fontId="142" fillId="65" borderId="0"/>
    <xf numFmtId="0" fontId="142" fillId="66" borderId="0"/>
    <xf numFmtId="0" fontId="142" fillId="67" borderId="0"/>
    <xf numFmtId="0" fontId="142" fillId="68" borderId="0"/>
    <xf numFmtId="0" fontId="142" fillId="63" borderId="0"/>
    <xf numFmtId="0" fontId="142" fillId="63" borderId="0"/>
    <xf numFmtId="0" fontId="142" fillId="63" borderId="0"/>
    <xf numFmtId="0" fontId="142" fillId="63" borderId="0"/>
    <xf numFmtId="0" fontId="142" fillId="64" borderId="0"/>
    <xf numFmtId="0" fontId="142" fillId="64" borderId="0"/>
    <xf numFmtId="0" fontId="142" fillId="64" borderId="0"/>
    <xf numFmtId="0" fontId="142" fillId="64" borderId="0"/>
    <xf numFmtId="0" fontId="142" fillId="65" borderId="0"/>
    <xf numFmtId="0" fontId="142" fillId="65" borderId="0"/>
    <xf numFmtId="0" fontId="142" fillId="65" borderId="0"/>
    <xf numFmtId="0" fontId="142" fillId="65" borderId="0"/>
    <xf numFmtId="0" fontId="142" fillId="66" borderId="0"/>
    <xf numFmtId="0" fontId="142" fillId="66" borderId="0"/>
    <xf numFmtId="0" fontId="142" fillId="66" borderId="0"/>
    <xf numFmtId="0" fontId="142" fillId="66" borderId="0"/>
    <xf numFmtId="0" fontId="142" fillId="67" borderId="0"/>
    <xf numFmtId="0" fontId="142" fillId="67" borderId="0"/>
    <xf numFmtId="0" fontId="142" fillId="67" borderId="0"/>
    <xf numFmtId="0" fontId="142" fillId="67" borderId="0"/>
    <xf numFmtId="0" fontId="142" fillId="68" borderId="0"/>
    <xf numFmtId="0" fontId="142" fillId="68" borderId="0"/>
    <xf numFmtId="0" fontId="142" fillId="68" borderId="0"/>
    <xf numFmtId="0" fontId="142" fillId="69" borderId="0"/>
    <xf numFmtId="0" fontId="142" fillId="70" borderId="0"/>
    <xf numFmtId="0" fontId="142" fillId="71" borderId="0"/>
    <xf numFmtId="0" fontId="142" fillId="72" borderId="0"/>
    <xf numFmtId="0" fontId="142" fillId="66" borderId="0"/>
    <xf numFmtId="0" fontId="142" fillId="70" borderId="0"/>
    <xf numFmtId="0" fontId="142" fillId="73" borderId="0"/>
    <xf numFmtId="0" fontId="142" fillId="70" borderId="0"/>
    <xf numFmtId="0" fontId="142" fillId="70" borderId="0"/>
    <xf numFmtId="0" fontId="142" fillId="70" borderId="0"/>
    <xf numFmtId="0" fontId="142" fillId="70" borderId="0"/>
    <xf numFmtId="0" fontId="142" fillId="71" borderId="0"/>
    <xf numFmtId="0" fontId="142" fillId="71" borderId="0"/>
    <xf numFmtId="0" fontId="142" fillId="71" borderId="0"/>
    <xf numFmtId="0" fontId="142" fillId="71" borderId="0"/>
    <xf numFmtId="0" fontId="142" fillId="72" borderId="0"/>
    <xf numFmtId="0" fontId="142" fillId="72" borderId="0"/>
    <xf numFmtId="0" fontId="142" fillId="72" borderId="0"/>
    <xf numFmtId="0" fontId="142" fillId="72" borderId="0"/>
    <xf numFmtId="0" fontId="142" fillId="66" borderId="0"/>
    <xf numFmtId="0" fontId="142" fillId="66" borderId="0"/>
    <xf numFmtId="0" fontId="142" fillId="66" borderId="0"/>
    <xf numFmtId="0" fontId="142" fillId="66" borderId="0"/>
    <xf numFmtId="0" fontId="142" fillId="70" borderId="0"/>
    <xf numFmtId="0" fontId="142" fillId="70" borderId="0"/>
    <xf numFmtId="0" fontId="142" fillId="70" borderId="0"/>
    <xf numFmtId="0" fontId="142" fillId="70" borderId="0"/>
    <xf numFmtId="0" fontId="142" fillId="73" borderId="0"/>
    <xf numFmtId="0" fontId="142" fillId="73" borderId="0"/>
    <xf numFmtId="0" fontId="142" fillId="73" borderId="0"/>
    <xf numFmtId="0" fontId="142" fillId="73" borderId="0"/>
    <xf numFmtId="0" fontId="143" fillId="74" borderId="0"/>
    <xf numFmtId="0" fontId="143" fillId="71" borderId="0"/>
    <xf numFmtId="0" fontId="143" fillId="72" borderId="0"/>
    <xf numFmtId="0" fontId="143" fillId="75" borderId="0"/>
    <xf numFmtId="0" fontId="143" fillId="76" borderId="0"/>
    <xf numFmtId="0" fontId="143" fillId="77" borderId="0"/>
    <xf numFmtId="0" fontId="143" fillId="74" borderId="0"/>
    <xf numFmtId="0" fontId="143" fillId="74" borderId="0"/>
    <xf numFmtId="0" fontId="143" fillId="74" borderId="0"/>
    <xf numFmtId="0" fontId="143" fillId="74" borderId="0"/>
    <xf numFmtId="0" fontId="143" fillId="71" borderId="0"/>
    <xf numFmtId="0" fontId="143" fillId="71" borderId="0"/>
    <xf numFmtId="0" fontId="143" fillId="71" borderId="0"/>
    <xf numFmtId="0" fontId="143" fillId="71" borderId="0"/>
    <xf numFmtId="0" fontId="143" fillId="72" borderId="0"/>
    <xf numFmtId="0" fontId="143" fillId="72" borderId="0"/>
    <xf numFmtId="0" fontId="143" fillId="72" borderId="0"/>
    <xf numFmtId="0" fontId="143" fillId="72" borderId="0"/>
    <xf numFmtId="0" fontId="143" fillId="75" borderId="0"/>
    <xf numFmtId="0" fontId="143" fillId="75" borderId="0"/>
    <xf numFmtId="0" fontId="143" fillId="75" borderId="0"/>
    <xf numFmtId="0" fontId="143" fillId="75" borderId="0"/>
    <xf numFmtId="0" fontId="143" fillId="76" borderId="0"/>
    <xf numFmtId="0" fontId="143" fillId="76" borderId="0"/>
    <xf numFmtId="0" fontId="143" fillId="76" borderId="0"/>
    <xf numFmtId="0" fontId="143" fillId="76" borderId="0"/>
    <xf numFmtId="0" fontId="143" fillId="77" borderId="0"/>
    <xf numFmtId="0" fontId="143" fillId="77" borderId="0"/>
    <xf numFmtId="0" fontId="143" fillId="77" borderId="0"/>
    <xf numFmtId="0" fontId="143" fillId="77" borderId="0"/>
    <xf numFmtId="0" fontId="143" fillId="78" borderId="0"/>
    <xf numFmtId="0" fontId="143" fillId="79" borderId="0"/>
    <xf numFmtId="0" fontId="143" fillId="80" borderId="0"/>
    <xf numFmtId="0" fontId="143" fillId="75" borderId="0"/>
    <xf numFmtId="0" fontId="143" fillId="76" borderId="0"/>
    <xf numFmtId="0" fontId="143" fillId="81" borderId="0"/>
    <xf numFmtId="180" fontId="144" fillId="0" borderId="38"/>
    <xf numFmtId="0" fontId="145" fillId="64" borderId="0"/>
    <xf numFmtId="180" fontId="146" fillId="0" borderId="0">
      <alignment vertical="top"/>
    </xf>
    <xf numFmtId="180" fontId="147" fillId="0" borderId="0">
      <alignment horizontal="right"/>
    </xf>
    <xf numFmtId="180" fontId="147" fillId="0" borderId="0">
      <alignment horizontal="left"/>
    </xf>
    <xf numFmtId="0" fontId="148" fillId="65" borderId="0"/>
    <xf numFmtId="0" fontId="148" fillId="65" borderId="0"/>
    <xf numFmtId="0" fontId="148" fillId="65" borderId="0"/>
    <xf numFmtId="0" fontId="148" fillId="65" borderId="0"/>
    <xf numFmtId="2" fontId="149" fillId="0" borderId="0">
      <protection locked="0"/>
    </xf>
    <xf numFmtId="2" fontId="150" fillId="0" borderId="0">
      <protection locked="0"/>
    </xf>
    <xf numFmtId="0" fontId="151" fillId="0" borderId="0"/>
    <xf numFmtId="0" fontId="152" fillId="0" borderId="0"/>
    <xf numFmtId="0" fontId="153" fillId="69" borderId="39"/>
    <xf numFmtId="0" fontId="153" fillId="69" borderId="39"/>
    <xf numFmtId="0" fontId="153" fillId="69" borderId="39"/>
    <xf numFmtId="0" fontId="153" fillId="69" borderId="39"/>
    <xf numFmtId="0" fontId="153" fillId="69" borderId="39"/>
    <xf numFmtId="0" fontId="154" fillId="0" borderId="0">
      <alignment vertical="center"/>
    </xf>
    <xf numFmtId="0" fontId="155" fillId="82" borderId="40"/>
    <xf numFmtId="0" fontId="155" fillId="82" borderId="40"/>
    <xf numFmtId="0" fontId="155" fillId="82" borderId="40"/>
    <xf numFmtId="0" fontId="155" fillId="82" borderId="40"/>
    <xf numFmtId="0" fontId="156" fillId="0" borderId="41"/>
    <xf numFmtId="0" fontId="156" fillId="0" borderId="41"/>
    <xf numFmtId="0" fontId="156" fillId="0" borderId="41"/>
    <xf numFmtId="0" fontId="156" fillId="0" borderId="41"/>
    <xf numFmtId="0" fontId="155" fillId="82" borderId="40"/>
    <xf numFmtId="4" fontId="142" fillId="0" borderId="0"/>
    <xf numFmtId="181" fontId="157" fillId="0" borderId="0"/>
    <xf numFmtId="181" fontId="157" fillId="0" borderId="0"/>
    <xf numFmtId="3" fontId="142" fillId="0" borderId="0"/>
    <xf numFmtId="182" fontId="142" fillId="0" borderId="0"/>
    <xf numFmtId="0" fontId="142" fillId="0" borderId="0"/>
    <xf numFmtId="0" fontId="142" fillId="0" borderId="0"/>
    <xf numFmtId="168" fontId="142" fillId="0" borderId="0"/>
    <xf numFmtId="183" fontId="142" fillId="0" borderId="0"/>
    <xf numFmtId="0" fontId="143" fillId="78" borderId="0"/>
    <xf numFmtId="0" fontId="143" fillId="78" borderId="0"/>
    <xf numFmtId="0" fontId="143" fillId="78" borderId="0"/>
    <xf numFmtId="0" fontId="143" fillId="78" borderId="0"/>
    <xf numFmtId="0" fontId="143" fillId="79" borderId="0"/>
    <xf numFmtId="0" fontId="143" fillId="79" borderId="0"/>
    <xf numFmtId="0" fontId="143" fillId="79" borderId="0"/>
    <xf numFmtId="0" fontId="143" fillId="79" borderId="0"/>
    <xf numFmtId="0" fontId="143" fillId="80" borderId="0"/>
    <xf numFmtId="0" fontId="143" fillId="80" borderId="0"/>
    <xf numFmtId="0" fontId="143" fillId="80" borderId="0"/>
    <xf numFmtId="0" fontId="143" fillId="80" borderId="0"/>
    <xf numFmtId="0" fontId="143" fillId="75" borderId="0"/>
    <xf numFmtId="0" fontId="143" fillId="75" borderId="0"/>
    <xf numFmtId="0" fontId="143" fillId="75" borderId="0"/>
    <xf numFmtId="0" fontId="143" fillId="75" borderId="0"/>
    <xf numFmtId="0" fontId="143" fillId="76" borderId="0"/>
    <xf numFmtId="0" fontId="143" fillId="76" borderId="0"/>
    <xf numFmtId="0" fontId="143" fillId="76" borderId="0"/>
    <xf numFmtId="0" fontId="143" fillId="76" borderId="0"/>
    <xf numFmtId="0" fontId="143" fillId="81" borderId="0"/>
    <xf numFmtId="0" fontId="143" fillId="81" borderId="0"/>
    <xf numFmtId="0" fontId="143" fillId="81" borderId="0"/>
    <xf numFmtId="0" fontId="143" fillId="81" borderId="0"/>
    <xf numFmtId="0" fontId="158" fillId="68" borderId="39"/>
    <xf numFmtId="0" fontId="158" fillId="68" borderId="39"/>
    <xf numFmtId="0" fontId="158" fillId="68" borderId="39"/>
    <xf numFmtId="0" fontId="158" fillId="69" borderId="39"/>
    <xf numFmtId="184" fontId="157" fillId="0" borderId="0"/>
    <xf numFmtId="0" fontId="157" fillId="0" borderId="0"/>
    <xf numFmtId="0" fontId="159" fillId="0" borderId="0"/>
    <xf numFmtId="0" fontId="160" fillId="0" borderId="42">
      <alignment horizontal="center"/>
    </xf>
    <xf numFmtId="2" fontId="142" fillId="0" borderId="0"/>
    <xf numFmtId="2" fontId="142" fillId="0" borderId="0"/>
    <xf numFmtId="0" fontId="161" fillId="0" borderId="0">
      <alignment horizontal="left"/>
    </xf>
    <xf numFmtId="0" fontId="148" fillId="65" borderId="0"/>
    <xf numFmtId="0" fontId="162" fillId="0" borderId="0">
      <alignment horizontal="center"/>
    </xf>
    <xf numFmtId="0" fontId="163" fillId="0" borderId="43"/>
    <xf numFmtId="0" fontId="164" fillId="0" borderId="44"/>
    <xf numFmtId="0" fontId="165" fillId="0" borderId="45"/>
    <xf numFmtId="0" fontId="165" fillId="0" borderId="0"/>
    <xf numFmtId="0" fontId="162" fillId="0" borderId="0">
      <alignment horizontal="center" textRotation="90"/>
    </xf>
    <xf numFmtId="0" fontId="145" fillId="64" borderId="0"/>
    <xf numFmtId="0" fontId="145" fillId="64" borderId="0"/>
    <xf numFmtId="0" fontId="145" fillId="64" borderId="0"/>
    <xf numFmtId="0" fontId="145" fillId="64" borderId="0"/>
    <xf numFmtId="0" fontId="144" fillId="0" borderId="0"/>
    <xf numFmtId="0" fontId="158" fillId="68" borderId="39"/>
    <xf numFmtId="171" fontId="142" fillId="0" borderId="0"/>
    <xf numFmtId="0" fontId="156" fillId="0" borderId="41"/>
    <xf numFmtId="185" fontId="157" fillId="0" borderId="0"/>
    <xf numFmtId="182" fontId="142" fillId="0" borderId="0"/>
    <xf numFmtId="0" fontId="166" fillId="83" borderId="0"/>
    <xf numFmtId="0" fontId="166" fillId="83" borderId="0"/>
    <xf numFmtId="0" fontId="166" fillId="83" borderId="0"/>
    <xf numFmtId="0" fontId="166" fillId="83" borderId="0"/>
    <xf numFmtId="0" fontId="166" fillId="83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42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42" fillId="0" borderId="0"/>
    <xf numFmtId="0" fontId="142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84" borderId="46"/>
    <xf numFmtId="0" fontId="157" fillId="84" borderId="46"/>
    <xf numFmtId="0" fontId="157" fillId="84" borderId="46"/>
    <xf numFmtId="0" fontId="157" fillId="84" borderId="46"/>
    <xf numFmtId="0" fontId="157" fillId="84" borderId="46"/>
    <xf numFmtId="0" fontId="167" fillId="69" borderId="47"/>
    <xf numFmtId="173" fontId="149" fillId="0" borderId="0">
      <protection locked="0"/>
    </xf>
    <xf numFmtId="186" fontId="149" fillId="0" borderId="0">
      <protection locked="0"/>
    </xf>
    <xf numFmtId="9" fontId="157" fillId="0" borderId="0"/>
    <xf numFmtId="9" fontId="168" fillId="0" borderId="0"/>
    <xf numFmtId="9" fontId="142" fillId="0" borderId="0"/>
    <xf numFmtId="9" fontId="157" fillId="0" borderId="0"/>
    <xf numFmtId="9" fontId="142" fillId="0" borderId="0"/>
    <xf numFmtId="9" fontId="157" fillId="0" borderId="0"/>
    <xf numFmtId="9" fontId="157" fillId="0" borderId="0"/>
    <xf numFmtId="9" fontId="157" fillId="0" borderId="0"/>
    <xf numFmtId="9" fontId="157" fillId="0" borderId="0"/>
    <xf numFmtId="9" fontId="157" fillId="0" borderId="0"/>
    <xf numFmtId="9" fontId="157" fillId="0" borderId="0"/>
    <xf numFmtId="0" fontId="169" fillId="0" borderId="0"/>
    <xf numFmtId="187" fontId="169" fillId="0" borderId="0"/>
    <xf numFmtId="0" fontId="147" fillId="0" borderId="0"/>
    <xf numFmtId="0" fontId="167" fillId="69" borderId="47"/>
    <xf numFmtId="0" fontId="167" fillId="69" borderId="47"/>
    <xf numFmtId="0" fontId="167" fillId="69" borderId="47"/>
    <xf numFmtId="0" fontId="167" fillId="69" borderId="47"/>
    <xf numFmtId="188" fontId="142" fillId="0" borderId="0"/>
    <xf numFmtId="188" fontId="170" fillId="0" borderId="28"/>
    <xf numFmtId="175" fontId="157" fillId="0" borderId="0">
      <protection locked="0"/>
    </xf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57" fillId="0" borderId="0"/>
    <xf numFmtId="181" fontId="142" fillId="0" borderId="0"/>
    <xf numFmtId="189" fontId="157" fillId="0" borderId="0"/>
    <xf numFmtId="181" fontId="157" fillId="0" borderId="0"/>
    <xf numFmtId="0" fontId="157" fillId="0" borderId="0"/>
    <xf numFmtId="181" fontId="157" fillId="0" borderId="0"/>
    <xf numFmtId="181" fontId="157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177" fontId="142" fillId="0" borderId="0"/>
    <xf numFmtId="178" fontId="142" fillId="0" borderId="0"/>
    <xf numFmtId="0" fontId="172" fillId="0" borderId="0"/>
    <xf numFmtId="0" fontId="173" fillId="0" borderId="48"/>
    <xf numFmtId="0" fontId="163" fillId="0" borderId="43"/>
    <xf numFmtId="0" fontId="163" fillId="0" borderId="43"/>
    <xf numFmtId="0" fontId="163" fillId="0" borderId="43"/>
    <xf numFmtId="0" fontId="163" fillId="0" borderId="43"/>
    <xf numFmtId="0" fontId="163" fillId="0" borderId="43"/>
    <xf numFmtId="0" fontId="174" fillId="0" borderId="0"/>
    <xf numFmtId="0" fontId="172" fillId="0" borderId="0"/>
    <xf numFmtId="0" fontId="164" fillId="0" borderId="44"/>
    <xf numFmtId="0" fontId="164" fillId="0" borderId="44"/>
    <xf numFmtId="0" fontId="164" fillId="0" borderId="44"/>
    <xf numFmtId="0" fontId="164" fillId="0" borderId="44"/>
    <xf numFmtId="0" fontId="165" fillId="0" borderId="45"/>
    <xf numFmtId="0" fontId="165" fillId="0" borderId="45"/>
    <xf numFmtId="0" fontId="165" fillId="0" borderId="45"/>
    <xf numFmtId="0" fontId="165" fillId="0" borderId="45"/>
    <xf numFmtId="0" fontId="165" fillId="0" borderId="0"/>
    <xf numFmtId="0" fontId="165" fillId="0" borderId="0"/>
    <xf numFmtId="0" fontId="165" fillId="0" borderId="0"/>
    <xf numFmtId="0" fontId="165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2" fontId="175" fillId="0" borderId="0">
      <protection locked="0"/>
    </xf>
    <xf numFmtId="2" fontId="175" fillId="0" borderId="0">
      <protection locked="0"/>
    </xf>
    <xf numFmtId="0" fontId="176" fillId="0" borderId="49"/>
    <xf numFmtId="0" fontId="176" fillId="0" borderId="49"/>
    <xf numFmtId="0" fontId="176" fillId="0" borderId="49"/>
    <xf numFmtId="0" fontId="176" fillId="0" borderId="49"/>
    <xf numFmtId="186" fontId="149" fillId="0" borderId="0">
      <protection locked="0"/>
    </xf>
    <xf numFmtId="190" fontId="149" fillId="0" borderId="0">
      <protection locked="0"/>
    </xf>
    <xf numFmtId="0" fontId="157" fillId="0" borderId="0"/>
    <xf numFmtId="189" fontId="168" fillId="0" borderId="0"/>
    <xf numFmtId="181" fontId="157" fillId="0" borderId="0"/>
    <xf numFmtId="189" fontId="157" fillId="0" borderId="0"/>
    <xf numFmtId="181" fontId="157" fillId="0" borderId="0"/>
    <xf numFmtId="189" fontId="157" fillId="0" borderId="0"/>
    <xf numFmtId="3" fontId="142" fillId="0" borderId="0"/>
    <xf numFmtId="0" fontId="171" fillId="0" borderId="0"/>
    <xf numFmtId="0" fontId="65" fillId="0" borderId="0"/>
    <xf numFmtId="43" fontId="65" fillId="0" borderId="0" applyFont="0" applyFill="0" applyBorder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191" fontId="107" fillId="0" borderId="13"/>
    <xf numFmtId="191" fontId="85" fillId="0" borderId="0"/>
    <xf numFmtId="9" fontId="178" fillId="0" borderId="0" applyFill="0" applyBorder="0" applyAlignment="0" applyProtection="0"/>
    <xf numFmtId="0" fontId="69" fillId="94" borderId="0" applyNumberFormat="0" applyBorder="0" applyAlignment="0" applyProtection="0"/>
    <xf numFmtId="0" fontId="68" fillId="98" borderId="0" applyNumberFormat="0" applyBorder="0" applyAlignment="0" applyProtection="0"/>
    <xf numFmtId="0" fontId="70" fillId="91" borderId="0" applyNumberFormat="0" applyBorder="0" applyAlignment="0" applyProtection="0"/>
    <xf numFmtId="0" fontId="68" fillId="0" borderId="0"/>
    <xf numFmtId="0" fontId="77" fillId="8" borderId="52" applyNumberFormat="0" applyAlignment="0" applyProtection="0"/>
    <xf numFmtId="0" fontId="77" fillId="8" borderId="52" applyNumberFormat="0" applyAlignment="0" applyProtection="0"/>
    <xf numFmtId="0" fontId="77" fillId="8" borderId="52" applyNumberFormat="0" applyAlignment="0" applyProtection="0"/>
    <xf numFmtId="0" fontId="77" fillId="8" borderId="52" applyNumberFormat="0" applyAlignment="0" applyProtection="0"/>
    <xf numFmtId="9" fontId="65" fillId="0" borderId="0" applyFont="0" applyFill="0" applyBorder="0" applyAlignment="0" applyProtection="0"/>
    <xf numFmtId="0" fontId="77" fillId="8" borderId="52" applyNumberFormat="0" applyAlignment="0" applyProtection="0"/>
    <xf numFmtId="0" fontId="67" fillId="23" borderId="51" applyNumberFormat="0" applyAlignment="0" applyProtection="0"/>
    <xf numFmtId="0" fontId="67" fillId="23" borderId="51" applyNumberFormat="0" applyAlignment="0" applyProtection="0"/>
    <xf numFmtId="0" fontId="67" fillId="23" borderId="51" applyNumberFormat="0" applyAlignment="0" applyProtection="0"/>
    <xf numFmtId="0" fontId="67" fillId="23" borderId="51" applyNumberFormat="0" applyAlignment="0" applyProtection="0"/>
    <xf numFmtId="0" fontId="67" fillId="23" borderId="51" applyNumberFormat="0" applyAlignment="0" applyProtection="0"/>
    <xf numFmtId="0" fontId="74" fillId="88" borderId="50" applyNumberFormat="0" applyAlignment="0" applyProtection="0"/>
    <xf numFmtId="4" fontId="142" fillId="0" borderId="0"/>
    <xf numFmtId="0" fontId="65" fillId="0" borderId="0"/>
    <xf numFmtId="0" fontId="74" fillId="88" borderId="50" applyNumberFormat="0" applyAlignment="0" applyProtection="0"/>
    <xf numFmtId="0" fontId="74" fillId="88" borderId="50" applyNumberFormat="0" applyAlignment="0" applyProtection="0"/>
    <xf numFmtId="0" fontId="69" fillId="93" borderId="0" applyNumberFormat="0" applyBorder="0" applyAlignment="0" applyProtection="0"/>
    <xf numFmtId="0" fontId="74" fillId="7" borderId="50" applyNumberFormat="0" applyAlignment="0" applyProtection="0"/>
    <xf numFmtId="0" fontId="69" fillId="101" borderId="0" applyNumberFormat="0" applyBorder="0" applyAlignment="0" applyProtection="0"/>
    <xf numFmtId="0" fontId="69" fillId="99" borderId="0" applyNumberFormat="0" applyBorder="0" applyAlignment="0" applyProtection="0"/>
    <xf numFmtId="0" fontId="77" fillId="103" borderId="52" applyNumberFormat="0" applyAlignment="0" applyProtection="0"/>
    <xf numFmtId="0" fontId="74" fillId="8" borderId="50" applyNumberFormat="0" applyAlignment="0" applyProtection="0"/>
    <xf numFmtId="0" fontId="74" fillId="7" borderId="50" applyNumberFormat="0" applyAlignment="0" applyProtection="0"/>
    <xf numFmtId="0" fontId="74" fillId="7" borderId="50" applyNumberFormat="0" applyAlignment="0" applyProtection="0"/>
    <xf numFmtId="0" fontId="74" fillId="7" borderId="50" applyNumberFormat="0" applyAlignment="0" applyProtection="0"/>
    <xf numFmtId="0" fontId="69" fillId="95" borderId="0" applyNumberFormat="0" applyBorder="0" applyAlignment="0" applyProtection="0"/>
    <xf numFmtId="0" fontId="70" fillId="91" borderId="0" applyNumberFormat="0" applyBorder="0" applyAlignment="0" applyProtection="0"/>
    <xf numFmtId="0" fontId="71" fillId="103" borderId="50" applyNumberFormat="0" applyAlignment="0" applyProtection="0"/>
    <xf numFmtId="0" fontId="72" fillId="104" borderId="3" applyNumberFormat="0" applyAlignment="0" applyProtection="0"/>
    <xf numFmtId="0" fontId="76" fillId="109" borderId="0" applyNumberFormat="0" applyBorder="0" applyAlignment="0" applyProtection="0"/>
    <xf numFmtId="0" fontId="142" fillId="0" borderId="0"/>
    <xf numFmtId="0" fontId="75" fillId="90" borderId="0" applyNumberFormat="0" applyBorder="0" applyAlignment="0" applyProtection="0"/>
    <xf numFmtId="0" fontId="71" fillId="8" borderId="50" applyNumberFormat="0" applyAlignment="0" applyProtection="0"/>
    <xf numFmtId="0" fontId="71" fillId="8" borderId="50" applyNumberFormat="0" applyAlignment="0" applyProtection="0"/>
    <xf numFmtId="0" fontId="71" fillId="8" borderId="50" applyNumberFormat="0" applyAlignment="0" applyProtection="0"/>
    <xf numFmtId="0" fontId="71" fillId="8" borderId="50" applyNumberFormat="0" applyAlignment="0" applyProtection="0"/>
    <xf numFmtId="0" fontId="71" fillId="8" borderId="50" applyNumberFormat="0" applyAlignment="0" applyProtection="0"/>
    <xf numFmtId="0" fontId="69" fillId="105" borderId="0" applyNumberFormat="0" applyBorder="0" applyAlignment="0" applyProtection="0"/>
    <xf numFmtId="0" fontId="69" fillId="107" borderId="0" applyNumberFormat="0" applyBorder="0" applyAlignment="0" applyProtection="0"/>
    <xf numFmtId="0" fontId="74" fillId="97" borderId="50" applyNumberFormat="0" applyAlignment="0" applyProtection="0"/>
    <xf numFmtId="0" fontId="69" fillId="94" borderId="0" applyNumberFormat="0" applyBorder="0" applyAlignment="0" applyProtection="0"/>
    <xf numFmtId="0" fontId="69" fillId="108" borderId="0" applyNumberFormat="0" applyBorder="0" applyAlignment="0" applyProtection="0"/>
    <xf numFmtId="0" fontId="69" fillId="102" borderId="0" applyNumberFormat="0" applyBorder="0" applyAlignment="0" applyProtection="0"/>
    <xf numFmtId="0" fontId="69" fillId="102" borderId="0" applyNumberFormat="0" applyBorder="0" applyAlignment="0" applyProtection="0"/>
    <xf numFmtId="0" fontId="69" fillId="108" borderId="0" applyNumberFormat="0" applyBorder="0" applyAlignment="0" applyProtection="0"/>
    <xf numFmtId="0" fontId="69" fillId="94" borderId="0" applyNumberFormat="0" applyBorder="0" applyAlignment="0" applyProtection="0"/>
    <xf numFmtId="0" fontId="74" fillId="97" borderId="50" applyNumberFormat="0" applyAlignment="0" applyProtection="0"/>
    <xf numFmtId="0" fontId="68" fillId="88" borderId="0" applyNumberFormat="0" applyBorder="0" applyAlignment="0" applyProtection="0"/>
    <xf numFmtId="0" fontId="68" fillId="88" borderId="0" applyNumberFormat="0" applyBorder="0" applyAlignment="0" applyProtection="0"/>
    <xf numFmtId="0" fontId="68" fillId="88" borderId="0" applyNumberFormat="0" applyBorder="0" applyAlignment="0" applyProtection="0"/>
    <xf numFmtId="0" fontId="68" fillId="87" borderId="0" applyNumberFormat="0" applyBorder="0" applyAlignment="0" applyProtection="0"/>
    <xf numFmtId="0" fontId="68" fillId="87" borderId="0" applyNumberFormat="0" applyBorder="0" applyAlignment="0" applyProtection="0"/>
    <xf numFmtId="0" fontId="68" fillId="87" borderId="0" applyNumberFormat="0" applyBorder="0" applyAlignment="0" applyProtection="0"/>
    <xf numFmtId="0" fontId="68" fillId="87" borderId="0" applyNumberFormat="0" applyBorder="0" applyAlignment="0" applyProtection="0"/>
    <xf numFmtId="9" fontId="68" fillId="0" borderId="0" applyFont="0" applyFill="0" applyBorder="0" applyAlignment="0" applyProtection="0"/>
    <xf numFmtId="0" fontId="69" fillId="107" borderId="0" applyNumberFormat="0" applyBorder="0" applyAlignment="0" applyProtection="0"/>
    <xf numFmtId="0" fontId="69" fillId="105" borderId="0" applyNumberFormat="0" applyBorder="0" applyAlignment="0" applyProtection="0"/>
    <xf numFmtId="0" fontId="75" fillId="90" borderId="0" applyNumberFormat="0" applyBorder="0" applyAlignment="0" applyProtection="0"/>
    <xf numFmtId="0" fontId="68" fillId="86" borderId="0" applyNumberFormat="0" applyBorder="0" applyAlignment="0" applyProtection="0"/>
    <xf numFmtId="0" fontId="68" fillId="86" borderId="0" applyNumberFormat="0" applyBorder="0" applyAlignment="0" applyProtection="0"/>
    <xf numFmtId="0" fontId="68" fillId="86" borderId="0" applyNumberFormat="0" applyBorder="0" applyAlignment="0" applyProtection="0"/>
    <xf numFmtId="0" fontId="68" fillId="86" borderId="0" applyNumberFormat="0" applyBorder="0" applyAlignment="0" applyProtection="0"/>
    <xf numFmtId="0" fontId="68" fillId="88" borderId="0" applyNumberFormat="0" applyBorder="0" applyAlignment="0" applyProtection="0"/>
    <xf numFmtId="0" fontId="68" fillId="87" borderId="0" applyNumberFormat="0" applyBorder="0" applyAlignment="0" applyProtection="0"/>
    <xf numFmtId="0" fontId="68" fillId="86" borderId="0" applyNumberFormat="0" applyBorder="0" applyAlignment="0" applyProtection="0"/>
    <xf numFmtId="0" fontId="173" fillId="0" borderId="48"/>
    <xf numFmtId="0" fontId="177" fillId="85" borderId="0" applyBorder="0" applyProtection="0"/>
    <xf numFmtId="0" fontId="177" fillId="85" borderId="0" applyBorder="0" applyProtection="0"/>
    <xf numFmtId="0" fontId="74" fillId="88" borderId="50" applyNumberFormat="0" applyAlignment="0" applyProtection="0"/>
    <xf numFmtId="9" fontId="65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9" fontId="6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177" fillId="85" borderId="0" applyBorder="0" applyProtection="0"/>
    <xf numFmtId="0" fontId="69" fillId="102" borderId="0" applyNumberFormat="0" applyBorder="0" applyAlignment="0" applyProtection="0"/>
    <xf numFmtId="0" fontId="69" fillId="106" borderId="0" applyNumberFormat="0" applyBorder="0" applyAlignment="0" applyProtection="0"/>
    <xf numFmtId="0" fontId="65" fillId="0" borderId="0"/>
    <xf numFmtId="9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6" fontId="178" fillId="0" borderId="0" applyFill="0" applyBorder="0" applyAlignment="0" applyProtection="0"/>
    <xf numFmtId="0" fontId="68" fillId="100" borderId="0" applyNumberFormat="0" applyBorder="0" applyAlignment="0" applyProtection="0"/>
    <xf numFmtId="0" fontId="68" fillId="98" borderId="0" applyNumberFormat="0" applyBorder="0" applyAlignment="0" applyProtection="0"/>
    <xf numFmtId="0" fontId="68" fillId="92" borderId="0" applyNumberFormat="0" applyBorder="0" applyAlignment="0" applyProtection="0"/>
    <xf numFmtId="0" fontId="68" fillId="93" borderId="0" applyNumberFormat="0" applyBorder="0" applyAlignment="0" applyProtection="0"/>
    <xf numFmtId="0" fontId="68" fillId="99" borderId="0" applyNumberFormat="0" applyBorder="0" applyAlignment="0" applyProtection="0"/>
    <xf numFmtId="0" fontId="76" fillId="109" borderId="0" applyNumberFormat="0" applyBorder="0" applyAlignment="0" applyProtection="0"/>
    <xf numFmtId="0" fontId="72" fillId="104" borderId="3" applyNumberFormat="0" applyAlignment="0" applyProtection="0"/>
    <xf numFmtId="0" fontId="71" fillId="103" borderId="50" applyNumberFormat="0" applyAlignment="0" applyProtection="0"/>
    <xf numFmtId="0" fontId="67" fillId="110" borderId="51" applyNumberFormat="0" applyFont="0" applyAlignment="0" applyProtection="0"/>
    <xf numFmtId="0" fontId="69" fillId="95" borderId="0" applyNumberFormat="0" applyBorder="0" applyAlignment="0" applyProtection="0"/>
    <xf numFmtId="0" fontId="69" fillId="102" borderId="0" applyNumberFormat="0" applyBorder="0" applyAlignment="0" applyProtection="0"/>
    <xf numFmtId="0" fontId="77" fillId="103" borderId="52" applyNumberFormat="0" applyAlignment="0" applyProtection="0"/>
    <xf numFmtId="0" fontId="69" fillId="94" borderId="0" applyNumberFormat="0" applyBorder="0" applyAlignment="0" applyProtection="0"/>
    <xf numFmtId="0" fontId="69" fillId="93" borderId="0" applyNumberFormat="0" applyBorder="0" applyAlignment="0" applyProtection="0"/>
    <xf numFmtId="0" fontId="69" fillId="99" borderId="0" applyNumberFormat="0" applyBorder="0" applyAlignment="0" applyProtection="0"/>
    <xf numFmtId="0" fontId="69" fillId="101" borderId="0" applyNumberFormat="0" applyBorder="0" applyAlignment="0" applyProtection="0"/>
    <xf numFmtId="0" fontId="68" fillId="100" borderId="0" applyNumberFormat="0" applyBorder="0" applyAlignment="0" applyProtection="0"/>
    <xf numFmtId="0" fontId="68" fillId="98" borderId="0" applyNumberFormat="0" applyBorder="0" applyAlignment="0" applyProtection="0"/>
    <xf numFmtId="0" fontId="68" fillId="92" borderId="0" applyNumberFormat="0" applyBorder="0" applyAlignment="0" applyProtection="0"/>
    <xf numFmtId="0" fontId="68" fillId="93" borderId="0" applyNumberFormat="0" applyBorder="0" applyAlignment="0" applyProtection="0"/>
    <xf numFmtId="0" fontId="80" fillId="0" borderId="0" applyNumberFormat="0" applyFill="0" applyBorder="0" applyAlignment="0" applyProtection="0"/>
    <xf numFmtId="0" fontId="68" fillId="99" borderId="0" applyNumberFormat="0" applyBorder="0" applyAlignment="0" applyProtection="0"/>
    <xf numFmtId="0" fontId="68" fillId="98" borderId="0" applyNumberFormat="0" applyBorder="0" applyAlignment="0" applyProtection="0"/>
    <xf numFmtId="0" fontId="65" fillId="38" borderId="36" applyNumberFormat="0" applyFont="0" applyAlignment="0" applyProtection="0"/>
    <xf numFmtId="0" fontId="65" fillId="38" borderId="36" applyNumberFormat="0" applyFont="0" applyAlignment="0" applyProtection="0"/>
    <xf numFmtId="0" fontId="65" fillId="38" borderId="36" applyNumberFormat="0" applyFont="0" applyAlignment="0" applyProtection="0"/>
    <xf numFmtId="0" fontId="65" fillId="38" borderId="36" applyNumberFormat="0" applyFont="0" applyAlignment="0" applyProtection="0"/>
    <xf numFmtId="0" fontId="65" fillId="38" borderId="36" applyNumberFormat="0" applyFont="0" applyAlignment="0" applyProtection="0"/>
    <xf numFmtId="0" fontId="65" fillId="38" borderId="36" applyNumberFormat="0" applyFont="0" applyAlignment="0" applyProtection="0"/>
    <xf numFmtId="0" fontId="68" fillId="97" borderId="0" applyNumberFormat="0" applyBorder="0" applyAlignment="0" applyProtection="0"/>
    <xf numFmtId="0" fontId="68" fillId="96" borderId="0" applyNumberFormat="0" applyBorder="0" applyAlignment="0" applyProtection="0"/>
    <xf numFmtId="0" fontId="80" fillId="0" borderId="0" applyNumberFormat="0" applyFill="0" applyBorder="0" applyAlignment="0" applyProtection="0"/>
    <xf numFmtId="0" fontId="68" fillId="92" borderId="0" applyNumberFormat="0" applyBorder="0" applyAlignment="0" applyProtection="0"/>
    <xf numFmtId="0" fontId="68" fillId="91" borderId="0" applyNumberFormat="0" applyBorder="0" applyAlignment="0" applyProtection="0"/>
    <xf numFmtId="0" fontId="68" fillId="90" borderId="0" applyNumberFormat="0" applyBorder="0" applyAlignment="0" applyProtection="0"/>
    <xf numFmtId="0" fontId="68" fillId="89" borderId="0" applyNumberFormat="0" applyBorder="0" applyAlignment="0" applyProtection="0"/>
    <xf numFmtId="0" fontId="69" fillId="106" borderId="0" applyNumberFormat="0" applyBorder="0" applyAlignment="0" applyProtection="0"/>
    <xf numFmtId="0" fontId="68" fillId="97" borderId="0" applyNumberFormat="0" applyBorder="0" applyAlignment="0" applyProtection="0"/>
    <xf numFmtId="0" fontId="68" fillId="96" borderId="0" applyNumberFormat="0" applyBorder="0" applyAlignment="0" applyProtection="0"/>
    <xf numFmtId="0" fontId="68" fillId="92" borderId="0" applyNumberFormat="0" applyBorder="0" applyAlignment="0" applyProtection="0"/>
    <xf numFmtId="0" fontId="68" fillId="91" borderId="0" applyNumberFormat="0" applyBorder="0" applyAlignment="0" applyProtection="0"/>
    <xf numFmtId="0" fontId="68" fillId="90" borderId="0" applyNumberFormat="0" applyBorder="0" applyAlignment="0" applyProtection="0"/>
    <xf numFmtId="0" fontId="68" fillId="89" borderId="0" applyNumberFormat="0" applyBorder="0" applyAlignment="0" applyProtection="0"/>
    <xf numFmtId="0" fontId="64" fillId="0" borderId="0"/>
    <xf numFmtId="0" fontId="179" fillId="0" borderId="0"/>
    <xf numFmtId="0" fontId="77" fillId="8" borderId="63" applyNumberFormat="0" applyAlignment="0" applyProtection="0"/>
    <xf numFmtId="0" fontId="77" fillId="8" borderId="63" applyNumberFormat="0" applyAlignment="0" applyProtection="0"/>
    <xf numFmtId="0" fontId="77" fillId="8" borderId="63" applyNumberFormat="0" applyAlignment="0" applyProtection="0"/>
    <xf numFmtId="0" fontId="77" fillId="8" borderId="63" applyNumberFormat="0" applyAlignment="0" applyProtection="0"/>
    <xf numFmtId="0" fontId="77" fillId="8" borderId="63" applyNumberFormat="0" applyAlignment="0" applyProtection="0"/>
    <xf numFmtId="0" fontId="67" fillId="23" borderId="62" applyNumberFormat="0" applyAlignment="0" applyProtection="0"/>
    <xf numFmtId="0" fontId="67" fillId="23" borderId="62" applyNumberFormat="0" applyAlignment="0" applyProtection="0"/>
    <xf numFmtId="0" fontId="67" fillId="23" borderId="62" applyNumberFormat="0" applyAlignment="0" applyProtection="0"/>
    <xf numFmtId="0" fontId="67" fillId="23" borderId="62" applyNumberFormat="0" applyAlignment="0" applyProtection="0"/>
    <xf numFmtId="0" fontId="67" fillId="23" borderId="62" applyNumberFormat="0" applyAlignment="0" applyProtection="0"/>
    <xf numFmtId="0" fontId="71" fillId="8" borderId="57" applyNumberFormat="0" applyAlignment="0" applyProtection="0"/>
    <xf numFmtId="0" fontId="71" fillId="8" borderId="57" applyNumberFormat="0" applyAlignment="0" applyProtection="0"/>
    <xf numFmtId="0" fontId="71" fillId="8" borderId="57" applyNumberFormat="0" applyAlignment="0" applyProtection="0"/>
    <xf numFmtId="0" fontId="71" fillId="8" borderId="57" applyNumberFormat="0" applyAlignment="0" applyProtection="0"/>
    <xf numFmtId="0" fontId="71" fillId="8" borderId="57" applyNumberFormat="0" applyAlignment="0" applyProtection="0"/>
    <xf numFmtId="0" fontId="74" fillId="7" borderId="61" applyNumberFormat="0" applyAlignment="0" applyProtection="0"/>
    <xf numFmtId="0" fontId="74" fillId="8" borderId="61" applyNumberFormat="0" applyAlignment="0" applyProtection="0"/>
    <xf numFmtId="0" fontId="74" fillId="7" borderId="61" applyNumberFormat="0" applyAlignment="0" applyProtection="0"/>
    <xf numFmtId="0" fontId="74" fillId="7" borderId="61" applyNumberFormat="0" applyAlignment="0" applyProtection="0"/>
    <xf numFmtId="0" fontId="74" fillId="7" borderId="61" applyNumberFormat="0" applyAlignment="0" applyProtection="0"/>
    <xf numFmtId="0" fontId="74" fillId="7" borderId="57" applyNumberFormat="0" applyAlignment="0" applyProtection="0"/>
    <xf numFmtId="0" fontId="74" fillId="7" borderId="57" applyNumberFormat="0" applyAlignment="0" applyProtection="0"/>
    <xf numFmtId="0" fontId="74" fillId="7" borderId="57" applyNumberFormat="0" applyAlignment="0" applyProtection="0"/>
    <xf numFmtId="0" fontId="74" fillId="8" borderId="57" applyNumberFormat="0" applyAlignment="0" applyProtection="0"/>
    <xf numFmtId="0" fontId="74" fillId="7" borderId="57" applyNumberFormat="0" applyAlignment="0" applyProtection="0"/>
    <xf numFmtId="0" fontId="71" fillId="8" borderId="61" applyNumberFormat="0" applyAlignment="0" applyProtection="0"/>
    <xf numFmtId="0" fontId="71" fillId="8" borderId="61" applyNumberFormat="0" applyAlignment="0" applyProtection="0"/>
    <xf numFmtId="0" fontId="71" fillId="8" borderId="61" applyNumberFormat="0" applyAlignment="0" applyProtection="0"/>
    <xf numFmtId="0" fontId="71" fillId="8" borderId="61" applyNumberFormat="0" applyAlignment="0" applyProtection="0"/>
    <xf numFmtId="0" fontId="71" fillId="8" borderId="61" applyNumberFormat="0" applyAlignment="0" applyProtection="0"/>
    <xf numFmtId="0" fontId="64" fillId="0" borderId="0"/>
    <xf numFmtId="0" fontId="67" fillId="23" borderId="58" applyNumberFormat="0" applyAlignment="0" applyProtection="0"/>
    <xf numFmtId="0" fontId="67" fillId="23" borderId="58" applyNumberFormat="0" applyAlignment="0" applyProtection="0"/>
    <xf numFmtId="0" fontId="67" fillId="23" borderId="58" applyNumberFormat="0" applyAlignment="0" applyProtection="0"/>
    <xf numFmtId="0" fontId="67" fillId="23" borderId="58" applyNumberFormat="0" applyAlignment="0" applyProtection="0"/>
    <xf numFmtId="0" fontId="67" fillId="23" borderId="58" applyNumberFormat="0" applyAlignment="0" applyProtection="0"/>
    <xf numFmtId="0" fontId="77" fillId="8" borderId="59" applyNumberFormat="0" applyAlignment="0" applyProtection="0"/>
    <xf numFmtId="9" fontId="64" fillId="0" borderId="0" applyFont="0" applyFill="0" applyBorder="0" applyAlignment="0" applyProtection="0"/>
    <xf numFmtId="0" fontId="77" fillId="8" borderId="59" applyNumberFormat="0" applyAlignment="0" applyProtection="0"/>
    <xf numFmtId="0" fontId="77" fillId="8" borderId="59" applyNumberFormat="0" applyAlignment="0" applyProtection="0"/>
    <xf numFmtId="0" fontId="77" fillId="8" borderId="59" applyNumberFormat="0" applyAlignment="0" applyProtection="0"/>
    <xf numFmtId="0" fontId="77" fillId="8" borderId="59" applyNumberFormat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43" fontId="64" fillId="0" borderId="0" applyFont="0" applyFill="0" applyBorder="0" applyAlignment="0" applyProtection="0"/>
    <xf numFmtId="0" fontId="64" fillId="0" borderId="0"/>
    <xf numFmtId="0" fontId="64" fillId="0" borderId="0"/>
    <xf numFmtId="0" fontId="105" fillId="0" borderId="0"/>
    <xf numFmtId="176" fontId="105" fillId="0" borderId="0" applyBorder="0" applyProtection="0"/>
    <xf numFmtId="0" fontId="84" fillId="0" borderId="64" applyNumberFormat="0" applyFill="0" applyAlignment="0" applyProtection="0"/>
    <xf numFmtId="0" fontId="84" fillId="0" borderId="64" applyNumberFormat="0" applyFill="0" applyAlignment="0" applyProtection="0"/>
    <xf numFmtId="0" fontId="84" fillId="0" borderId="64" applyNumberFormat="0" applyFill="0" applyAlignment="0" applyProtection="0"/>
    <xf numFmtId="0" fontId="84" fillId="0" borderId="64" applyNumberFormat="0" applyFill="0" applyAlignment="0" applyProtection="0"/>
    <xf numFmtId="0" fontId="181" fillId="0" borderId="0"/>
    <xf numFmtId="195" fontId="142" fillId="0" borderId="0"/>
    <xf numFmtId="0" fontId="182" fillId="0" borderId="65"/>
    <xf numFmtId="0" fontId="183" fillId="0" borderId="0">
      <alignment vertical="top"/>
    </xf>
    <xf numFmtId="0" fontId="184" fillId="0" borderId="0">
      <alignment horizontal="right"/>
    </xf>
    <xf numFmtId="0" fontId="184" fillId="0" borderId="0">
      <alignment horizontal="left"/>
    </xf>
    <xf numFmtId="193" fontId="149" fillId="0" borderId="0">
      <protection locked="0"/>
    </xf>
    <xf numFmtId="193" fontId="150" fillId="0" borderId="0">
      <protection locked="0"/>
    </xf>
    <xf numFmtId="192" fontId="185" fillId="0" borderId="0"/>
    <xf numFmtId="192" fontId="186" fillId="0" borderId="0"/>
    <xf numFmtId="192" fontId="187" fillId="0" borderId="0">
      <alignment vertical="center"/>
    </xf>
    <xf numFmtId="0" fontId="155" fillId="82" borderId="47"/>
    <xf numFmtId="0" fontId="155" fillId="82" borderId="47"/>
    <xf numFmtId="0" fontId="155" fillId="82" borderId="47"/>
    <xf numFmtId="0" fontId="155" fillId="82" borderId="47"/>
    <xf numFmtId="0" fontId="156" fillId="0" borderId="66"/>
    <xf numFmtId="0" fontId="156" fillId="0" borderId="66"/>
    <xf numFmtId="0" fontId="156" fillId="0" borderId="66"/>
    <xf numFmtId="0" fontId="156" fillId="0" borderId="66"/>
    <xf numFmtId="0" fontId="155" fillId="82" borderId="47"/>
    <xf numFmtId="195" fontId="142" fillId="0" borderId="0"/>
    <xf numFmtId="196" fontId="188" fillId="0" borderId="0"/>
    <xf numFmtId="196" fontId="188" fillId="0" borderId="0"/>
    <xf numFmtId="194" fontId="142" fillId="0" borderId="0"/>
    <xf numFmtId="197" fontId="142" fillId="0" borderId="0"/>
    <xf numFmtId="192" fontId="142" fillId="0" borderId="0"/>
    <xf numFmtId="192" fontId="142" fillId="0" borderId="0"/>
    <xf numFmtId="198" fontId="188" fillId="0" borderId="0"/>
    <xf numFmtId="192" fontId="188" fillId="0" borderId="0"/>
    <xf numFmtId="192" fontId="189" fillId="0" borderId="67">
      <alignment horizontal="center"/>
    </xf>
    <xf numFmtId="193" fontId="142" fillId="0" borderId="0"/>
    <xf numFmtId="193" fontId="142" fillId="0" borderId="0"/>
    <xf numFmtId="192" fontId="190" fillId="0" borderId="0">
      <alignment horizontal="left"/>
    </xf>
    <xf numFmtId="0" fontId="191" fillId="0" borderId="0">
      <alignment horizontal="center"/>
    </xf>
    <xf numFmtId="0" fontId="163" fillId="0" borderId="68"/>
    <xf numFmtId="0" fontId="164" fillId="0" borderId="69"/>
    <xf numFmtId="0" fontId="165" fillId="0" borderId="70"/>
    <xf numFmtId="0" fontId="191" fillId="0" borderId="0">
      <alignment horizontal="center" textRotation="90"/>
    </xf>
    <xf numFmtId="192" fontId="182" fillId="0" borderId="0"/>
    <xf numFmtId="0" fontId="156" fillId="0" borderId="66"/>
    <xf numFmtId="185" fontId="188" fillId="0" borderId="0"/>
    <xf numFmtId="197" fontId="142" fillId="0" borderId="0"/>
    <xf numFmtId="192" fontId="188" fillId="0" borderId="0"/>
    <xf numFmtId="192" fontId="188" fillId="0" borderId="0"/>
    <xf numFmtId="192" fontId="188" fillId="0" borderId="0"/>
    <xf numFmtId="192" fontId="188" fillId="0" borderId="0"/>
    <xf numFmtId="192" fontId="188" fillId="0" borderId="0"/>
    <xf numFmtId="192" fontId="142" fillId="0" borderId="0"/>
    <xf numFmtId="192" fontId="188" fillId="0" borderId="0"/>
    <xf numFmtId="192" fontId="188" fillId="0" borderId="0"/>
    <xf numFmtId="192" fontId="188" fillId="0" borderId="0"/>
    <xf numFmtId="192" fontId="188" fillId="0" borderId="0"/>
    <xf numFmtId="192" fontId="188" fillId="0" borderId="0"/>
    <xf numFmtId="192" fontId="188" fillId="0" borderId="0"/>
    <xf numFmtId="192" fontId="188" fillId="0" borderId="0"/>
    <xf numFmtId="192" fontId="142" fillId="0" borderId="0"/>
    <xf numFmtId="192" fontId="142" fillId="0" borderId="0"/>
    <xf numFmtId="192" fontId="188" fillId="0" borderId="0"/>
    <xf numFmtId="192" fontId="188" fillId="0" borderId="0"/>
    <xf numFmtId="192" fontId="188" fillId="0" borderId="0"/>
    <xf numFmtId="192" fontId="188" fillId="0" borderId="0"/>
    <xf numFmtId="192" fontId="188" fillId="0" borderId="0"/>
    <xf numFmtId="192" fontId="188" fillId="0" borderId="0"/>
    <xf numFmtId="0" fontId="188" fillId="84" borderId="46"/>
    <xf numFmtId="0" fontId="188" fillId="84" borderId="46"/>
    <xf numFmtId="0" fontId="188" fillId="84" borderId="46"/>
    <xf numFmtId="0" fontId="188" fillId="84" borderId="46"/>
    <xf numFmtId="0" fontId="188" fillId="84" borderId="46"/>
    <xf numFmtId="199" fontId="188" fillId="0" borderId="0"/>
    <xf numFmtId="199" fontId="181" fillId="0" borderId="0"/>
    <xf numFmtId="199" fontId="142" fillId="0" borderId="0"/>
    <xf numFmtId="199" fontId="188" fillId="0" borderId="0"/>
    <xf numFmtId="199" fontId="142" fillId="0" borderId="0"/>
    <xf numFmtId="199" fontId="188" fillId="0" borderId="0"/>
    <xf numFmtId="199" fontId="188" fillId="0" borderId="0"/>
    <xf numFmtId="199" fontId="188" fillId="0" borderId="0"/>
    <xf numFmtId="199" fontId="188" fillId="0" borderId="0"/>
    <xf numFmtId="199" fontId="188" fillId="0" borderId="0"/>
    <xf numFmtId="199" fontId="188" fillId="0" borderId="0"/>
    <xf numFmtId="0" fontId="192" fillId="0" borderId="0"/>
    <xf numFmtId="187" fontId="192" fillId="0" borderId="0"/>
    <xf numFmtId="192" fontId="184" fillId="0" borderId="0"/>
    <xf numFmtId="200" fontId="142" fillId="0" borderId="0"/>
    <xf numFmtId="200" fontId="193" fillId="0" borderId="71"/>
    <xf numFmtId="175" fontId="188" fillId="0" borderId="0">
      <protection locked="0"/>
    </xf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88" fillId="0" borderId="0"/>
    <xf numFmtId="196" fontId="142" fillId="0" borderId="0"/>
    <xf numFmtId="201" fontId="188" fillId="0" borderId="0"/>
    <xf numFmtId="196" fontId="188" fillId="0" borderId="0"/>
    <xf numFmtId="192" fontId="188" fillId="0" borderId="0"/>
    <xf numFmtId="196" fontId="188" fillId="0" borderId="0"/>
    <xf numFmtId="196" fontId="188" fillId="0" borderId="0"/>
    <xf numFmtId="192" fontId="194" fillId="0" borderId="72"/>
    <xf numFmtId="0" fontId="163" fillId="0" borderId="68"/>
    <xf numFmtId="0" fontId="163" fillId="0" borderId="68"/>
    <xf numFmtId="0" fontId="163" fillId="0" borderId="68"/>
    <xf numFmtId="0" fontId="163" fillId="0" borderId="68"/>
    <xf numFmtId="0" fontId="163" fillId="0" borderId="68"/>
    <xf numFmtId="0" fontId="164" fillId="0" borderId="69"/>
    <xf numFmtId="0" fontId="164" fillId="0" borderId="69"/>
    <xf numFmtId="0" fontId="164" fillId="0" borderId="69"/>
    <xf numFmtId="0" fontId="164" fillId="0" borderId="69"/>
    <xf numFmtId="0" fontId="165" fillId="0" borderId="70"/>
    <xf numFmtId="0" fontId="165" fillId="0" borderId="70"/>
    <xf numFmtId="0" fontId="165" fillId="0" borderId="70"/>
    <xf numFmtId="0" fontId="165" fillId="0" borderId="70"/>
    <xf numFmtId="193" fontId="175" fillId="0" borderId="0">
      <protection locked="0"/>
    </xf>
    <xf numFmtId="193" fontId="175" fillId="0" borderId="0">
      <protection locked="0"/>
    </xf>
    <xf numFmtId="0" fontId="176" fillId="0" borderId="73"/>
    <xf numFmtId="0" fontId="176" fillId="0" borderId="73"/>
    <xf numFmtId="0" fontId="176" fillId="0" borderId="73"/>
    <xf numFmtId="0" fontId="176" fillId="0" borderId="73"/>
    <xf numFmtId="192" fontId="188" fillId="0" borderId="0"/>
    <xf numFmtId="201" fontId="181" fillId="0" borderId="0"/>
    <xf numFmtId="196" fontId="188" fillId="0" borderId="0"/>
    <xf numFmtId="201" fontId="188" fillId="0" borderId="0"/>
    <xf numFmtId="196" fontId="188" fillId="0" borderId="0"/>
    <xf numFmtId="201" fontId="188" fillId="0" borderId="0"/>
    <xf numFmtId="194" fontId="142" fillId="0" borderId="0"/>
    <xf numFmtId="192" fontId="194" fillId="0" borderId="72"/>
    <xf numFmtId="0" fontId="63" fillId="0" borderId="0"/>
    <xf numFmtId="0" fontId="84" fillId="0" borderId="77" applyNumberFormat="0" applyFill="0" applyAlignment="0" applyProtection="0"/>
    <xf numFmtId="0" fontId="84" fillId="0" borderId="77" applyNumberFormat="0" applyFill="0" applyAlignment="0" applyProtection="0"/>
    <xf numFmtId="0" fontId="84" fillId="0" borderId="77" applyNumberFormat="0" applyFill="0" applyAlignment="0" applyProtection="0"/>
    <xf numFmtId="0" fontId="84" fillId="0" borderId="77" applyNumberFormat="0" applyFill="0" applyAlignment="0" applyProtection="0"/>
    <xf numFmtId="0" fontId="77" fillId="8" borderId="76" applyNumberFormat="0" applyAlignment="0" applyProtection="0"/>
    <xf numFmtId="0" fontId="77" fillId="8" borderId="76" applyNumberFormat="0" applyAlignment="0" applyProtection="0"/>
    <xf numFmtId="0" fontId="77" fillId="8" borderId="76" applyNumberFormat="0" applyAlignment="0" applyProtection="0"/>
    <xf numFmtId="0" fontId="77" fillId="8" borderId="76" applyNumberFormat="0" applyAlignment="0" applyProtection="0"/>
    <xf numFmtId="0" fontId="77" fillId="8" borderId="76" applyNumberFormat="0" applyAlignment="0" applyProtection="0"/>
    <xf numFmtId="0" fontId="67" fillId="23" borderId="75" applyNumberFormat="0" applyAlignment="0" applyProtection="0"/>
    <xf numFmtId="0" fontId="67" fillId="23" borderId="75" applyNumberFormat="0" applyAlignment="0" applyProtection="0"/>
    <xf numFmtId="0" fontId="67" fillId="23" borderId="75" applyNumberFormat="0" applyAlignment="0" applyProtection="0"/>
    <xf numFmtId="0" fontId="67" fillId="23" borderId="75" applyNumberFormat="0" applyAlignment="0" applyProtection="0"/>
    <xf numFmtId="0" fontId="67" fillId="23" borderId="75" applyNumberFormat="0" applyAlignment="0" applyProtection="0"/>
    <xf numFmtId="0" fontId="71" fillId="8" borderId="78" applyNumberFormat="0" applyAlignment="0" applyProtection="0"/>
    <xf numFmtId="0" fontId="71" fillId="8" borderId="78" applyNumberFormat="0" applyAlignment="0" applyProtection="0"/>
    <xf numFmtId="0" fontId="71" fillId="8" borderId="78" applyNumberFormat="0" applyAlignment="0" applyProtection="0"/>
    <xf numFmtId="0" fontId="71" fillId="8" borderId="78" applyNumberFormat="0" applyAlignment="0" applyProtection="0"/>
    <xf numFmtId="0" fontId="74" fillId="7" borderId="74" applyNumberFormat="0" applyAlignment="0" applyProtection="0"/>
    <xf numFmtId="0" fontId="74" fillId="8" borderId="74" applyNumberFormat="0" applyAlignment="0" applyProtection="0"/>
    <xf numFmtId="0" fontId="74" fillId="7" borderId="74" applyNumberFormat="0" applyAlignment="0" applyProtection="0"/>
    <xf numFmtId="0" fontId="74" fillId="7" borderId="74" applyNumberFormat="0" applyAlignment="0" applyProtection="0"/>
    <xf numFmtId="0" fontId="74" fillId="7" borderId="74" applyNumberFormat="0" applyAlignment="0" applyProtection="0"/>
    <xf numFmtId="0" fontId="74" fillId="7" borderId="78" applyNumberFormat="0" applyAlignment="0" applyProtection="0"/>
    <xf numFmtId="0" fontId="74" fillId="7" borderId="78" applyNumberFormat="0" applyAlignment="0" applyProtection="0"/>
    <xf numFmtId="0" fontId="74" fillId="7" borderId="78" applyNumberFormat="0" applyAlignment="0" applyProtection="0"/>
    <xf numFmtId="0" fontId="74" fillId="8" borderId="78" applyNumberFormat="0" applyAlignment="0" applyProtection="0"/>
    <xf numFmtId="0" fontId="74" fillId="7" borderId="78" applyNumberFormat="0" applyAlignment="0" applyProtection="0"/>
    <xf numFmtId="0" fontId="63" fillId="0" borderId="0"/>
    <xf numFmtId="0" fontId="71" fillId="8" borderId="74" applyNumberFormat="0" applyAlignment="0" applyProtection="0"/>
    <xf numFmtId="0" fontId="71" fillId="8" borderId="74" applyNumberFormat="0" applyAlignment="0" applyProtection="0"/>
    <xf numFmtId="0" fontId="71" fillId="8" borderId="74" applyNumberFormat="0" applyAlignment="0" applyProtection="0"/>
    <xf numFmtId="0" fontId="71" fillId="8" borderId="74" applyNumberFormat="0" applyAlignment="0" applyProtection="0"/>
    <xf numFmtId="0" fontId="71" fillId="8" borderId="74" applyNumberFormat="0" applyAlignment="0" applyProtection="0"/>
    <xf numFmtId="9" fontId="63" fillId="0" borderId="0" applyFont="0" applyFill="0" applyBorder="0" applyAlignment="0" applyProtection="0"/>
    <xf numFmtId="0" fontId="67" fillId="23" borderId="79" applyNumberFormat="0" applyAlignment="0" applyProtection="0"/>
    <xf numFmtId="0" fontId="67" fillId="23" borderId="79" applyNumberFormat="0" applyAlignment="0" applyProtection="0"/>
    <xf numFmtId="0" fontId="67" fillId="23" borderId="79" applyNumberFormat="0" applyAlignment="0" applyProtection="0"/>
    <xf numFmtId="0" fontId="67" fillId="23" borderId="79" applyNumberFormat="0" applyAlignment="0" applyProtection="0"/>
    <xf numFmtId="0" fontId="67" fillId="23" borderId="79" applyNumberFormat="0" applyAlignment="0" applyProtection="0"/>
    <xf numFmtId="0" fontId="77" fillId="8" borderId="80" applyNumberFormat="0" applyAlignment="0" applyProtection="0"/>
    <xf numFmtId="0" fontId="77" fillId="8" borderId="80" applyNumberFormat="0" applyAlignment="0" applyProtection="0"/>
    <xf numFmtId="0" fontId="77" fillId="8" borderId="80" applyNumberFormat="0" applyAlignment="0" applyProtection="0"/>
    <xf numFmtId="0" fontId="77" fillId="8" borderId="80" applyNumberFormat="0" applyAlignment="0" applyProtection="0"/>
    <xf numFmtId="0" fontId="77" fillId="8" borderId="80" applyNumberFormat="0" applyAlignment="0" applyProtection="0"/>
    <xf numFmtId="43" fontId="63" fillId="0" borderId="0" applyFont="0" applyFill="0" applyBorder="0" applyAlignment="0" applyProtection="0"/>
    <xf numFmtId="0" fontId="71" fillId="8" borderId="78" applyNumberFormat="0" applyAlignment="0" applyProtection="0"/>
    <xf numFmtId="0" fontId="63" fillId="0" borderId="0"/>
    <xf numFmtId="0" fontId="63" fillId="0" borderId="0"/>
    <xf numFmtId="0" fontId="84" fillId="0" borderId="81" applyNumberFormat="0" applyFill="0" applyAlignment="0" applyProtection="0"/>
    <xf numFmtId="0" fontId="84" fillId="0" borderId="81" applyNumberFormat="0" applyFill="0" applyAlignment="0" applyProtection="0"/>
    <xf numFmtId="0" fontId="84" fillId="0" borderId="81" applyNumberFormat="0" applyFill="0" applyAlignment="0" applyProtection="0"/>
    <xf numFmtId="0" fontId="84" fillId="0" borderId="81" applyNumberFormat="0" applyFill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1" fillId="0" borderId="0"/>
    <xf numFmtId="0" fontId="61" fillId="0" borderId="0"/>
    <xf numFmtId="0" fontId="196" fillId="0" borderId="0"/>
    <xf numFmtId="0" fontId="67" fillId="0" borderId="0"/>
    <xf numFmtId="0" fontId="77" fillId="8" borderId="84" applyNumberFormat="0" applyAlignment="0" applyProtection="0"/>
    <xf numFmtId="0" fontId="77" fillId="8" borderId="84" applyNumberFormat="0" applyAlignment="0" applyProtection="0"/>
    <xf numFmtId="0" fontId="77" fillId="8" borderId="84" applyNumberFormat="0" applyAlignment="0" applyProtection="0"/>
    <xf numFmtId="0" fontId="77" fillId="8" borderId="84" applyNumberFormat="0" applyAlignment="0" applyProtection="0"/>
    <xf numFmtId="0" fontId="77" fillId="8" borderId="84" applyNumberFormat="0" applyAlignment="0" applyProtection="0"/>
    <xf numFmtId="0" fontId="67" fillId="23" borderId="83" applyNumberFormat="0" applyAlignment="0" applyProtection="0"/>
    <xf numFmtId="0" fontId="67" fillId="23" borderId="83" applyNumberFormat="0" applyAlignment="0" applyProtection="0"/>
    <xf numFmtId="0" fontId="67" fillId="23" borderId="83" applyNumberFormat="0" applyAlignment="0" applyProtection="0"/>
    <xf numFmtId="0" fontId="67" fillId="23" borderId="83" applyNumberFormat="0" applyAlignment="0" applyProtection="0"/>
    <xf numFmtId="0" fontId="67" fillId="23" borderId="83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74" fillId="7" borderId="82" applyNumberFormat="0" applyAlignment="0" applyProtection="0"/>
    <xf numFmtId="0" fontId="74" fillId="8" borderId="82" applyNumberFormat="0" applyAlignment="0" applyProtection="0"/>
    <xf numFmtId="0" fontId="74" fillId="7" borderId="82" applyNumberFormat="0" applyAlignment="0" applyProtection="0"/>
    <xf numFmtId="0" fontId="74" fillId="7" borderId="82" applyNumberFormat="0" applyAlignment="0" applyProtection="0"/>
    <xf numFmtId="0" fontId="74" fillId="7" borderId="82" applyNumberFormat="0" applyAlignment="0" applyProtection="0"/>
    <xf numFmtId="0" fontId="74" fillId="7" borderId="82" applyNumberFormat="0" applyAlignment="0" applyProtection="0"/>
    <xf numFmtId="0" fontId="74" fillId="7" borderId="82" applyNumberFormat="0" applyAlignment="0" applyProtection="0"/>
    <xf numFmtId="0" fontId="74" fillId="7" borderId="82" applyNumberFormat="0" applyAlignment="0" applyProtection="0"/>
    <xf numFmtId="0" fontId="74" fillId="8" borderId="82" applyNumberFormat="0" applyAlignment="0" applyProtection="0"/>
    <xf numFmtId="0" fontId="74" fillId="7" borderId="82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71" fillId="8" borderId="82" applyNumberFormat="0" applyAlignment="0" applyProtection="0"/>
    <xf numFmtId="0" fontId="67" fillId="23" borderId="83" applyNumberFormat="0" applyAlignment="0" applyProtection="0"/>
    <xf numFmtId="0" fontId="67" fillId="23" borderId="83" applyNumberFormat="0" applyAlignment="0" applyProtection="0"/>
    <xf numFmtId="0" fontId="67" fillId="23" borderId="83" applyNumberFormat="0" applyAlignment="0" applyProtection="0"/>
    <xf numFmtId="0" fontId="67" fillId="23" borderId="83" applyNumberFormat="0" applyAlignment="0" applyProtection="0"/>
    <xf numFmtId="0" fontId="67" fillId="23" borderId="83" applyNumberFormat="0" applyAlignment="0" applyProtection="0"/>
    <xf numFmtId="0" fontId="77" fillId="8" borderId="84" applyNumberFormat="0" applyAlignment="0" applyProtection="0"/>
    <xf numFmtId="0" fontId="77" fillId="8" borderId="84" applyNumberFormat="0" applyAlignment="0" applyProtection="0"/>
    <xf numFmtId="0" fontId="77" fillId="8" borderId="84" applyNumberFormat="0" applyAlignment="0" applyProtection="0"/>
    <xf numFmtId="0" fontId="77" fillId="8" borderId="84" applyNumberFormat="0" applyAlignment="0" applyProtection="0"/>
    <xf numFmtId="0" fontId="77" fillId="8" borderId="84" applyNumberFormat="0" applyAlignment="0" applyProtection="0"/>
    <xf numFmtId="0" fontId="84" fillId="0" borderId="85" applyNumberFormat="0" applyFill="0" applyAlignment="0" applyProtection="0"/>
    <xf numFmtId="0" fontId="84" fillId="0" borderId="85" applyNumberFormat="0" applyFill="0" applyAlignment="0" applyProtection="0"/>
    <xf numFmtId="0" fontId="84" fillId="0" borderId="85" applyNumberFormat="0" applyFill="0" applyAlignment="0" applyProtection="0"/>
    <xf numFmtId="0" fontId="84" fillId="0" borderId="85" applyNumberFormat="0" applyFill="0" applyAlignment="0" applyProtection="0"/>
    <xf numFmtId="43" fontId="61" fillId="0" borderId="0" applyFont="0" applyFill="0" applyBorder="0" applyAlignment="0" applyProtection="0"/>
    <xf numFmtId="0" fontId="71" fillId="8" borderId="82" applyNumberFormat="0" applyAlignment="0" applyProtection="0"/>
    <xf numFmtId="0" fontId="84" fillId="0" borderId="85" applyNumberFormat="0" applyFill="0" applyAlignment="0" applyProtection="0"/>
    <xf numFmtId="0" fontId="84" fillId="0" borderId="85" applyNumberFormat="0" applyFill="0" applyAlignment="0" applyProtection="0"/>
    <xf numFmtId="0" fontId="84" fillId="0" borderId="85" applyNumberFormat="0" applyFill="0" applyAlignment="0" applyProtection="0"/>
    <xf numFmtId="0" fontId="84" fillId="0" borderId="85" applyNumberFormat="0" applyFill="0" applyAlignment="0" applyProtection="0"/>
    <xf numFmtId="0" fontId="77" fillId="8" borderId="88" applyNumberFormat="0" applyAlignment="0" applyProtection="0"/>
    <xf numFmtId="0" fontId="77" fillId="8" borderId="88" applyNumberFormat="0" applyAlignment="0" applyProtection="0"/>
    <xf numFmtId="0" fontId="77" fillId="8" borderId="88" applyNumberFormat="0" applyAlignment="0" applyProtection="0"/>
    <xf numFmtId="0" fontId="77" fillId="8" borderId="88" applyNumberFormat="0" applyAlignment="0" applyProtection="0"/>
    <xf numFmtId="0" fontId="77" fillId="8" borderId="88" applyNumberFormat="0" applyAlignment="0" applyProtection="0"/>
    <xf numFmtId="0" fontId="67" fillId="23" borderId="87" applyNumberFormat="0" applyAlignment="0" applyProtection="0"/>
    <xf numFmtId="0" fontId="67" fillId="23" borderId="87" applyNumberFormat="0" applyAlignment="0" applyProtection="0"/>
    <xf numFmtId="0" fontId="67" fillId="23" borderId="87" applyNumberFormat="0" applyAlignment="0" applyProtection="0"/>
    <xf numFmtId="0" fontId="67" fillId="23" borderId="87" applyNumberFormat="0" applyAlignment="0" applyProtection="0"/>
    <xf numFmtId="0" fontId="67" fillId="23" borderId="87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74" fillId="7" borderId="86" applyNumberFormat="0" applyAlignment="0" applyProtection="0"/>
    <xf numFmtId="0" fontId="74" fillId="8" borderId="86" applyNumberFormat="0" applyAlignment="0" applyProtection="0"/>
    <xf numFmtId="0" fontId="74" fillId="7" borderId="86" applyNumberFormat="0" applyAlignment="0" applyProtection="0"/>
    <xf numFmtId="0" fontId="74" fillId="7" borderId="86" applyNumberFormat="0" applyAlignment="0" applyProtection="0"/>
    <xf numFmtId="0" fontId="74" fillId="7" borderId="86" applyNumberFormat="0" applyAlignment="0" applyProtection="0"/>
    <xf numFmtId="0" fontId="74" fillId="7" borderId="86" applyNumberFormat="0" applyAlignment="0" applyProtection="0"/>
    <xf numFmtId="0" fontId="74" fillId="7" borderId="86" applyNumberFormat="0" applyAlignment="0" applyProtection="0"/>
    <xf numFmtId="0" fontId="74" fillId="7" borderId="86" applyNumberFormat="0" applyAlignment="0" applyProtection="0"/>
    <xf numFmtId="0" fontId="74" fillId="8" borderId="86" applyNumberFormat="0" applyAlignment="0" applyProtection="0"/>
    <xf numFmtId="0" fontId="74" fillId="7" borderId="86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71" fillId="8" borderId="86" applyNumberFormat="0" applyAlignment="0" applyProtection="0"/>
    <xf numFmtId="0" fontId="67" fillId="23" borderId="87" applyNumberFormat="0" applyAlignment="0" applyProtection="0"/>
    <xf numFmtId="0" fontId="67" fillId="23" borderId="87" applyNumberFormat="0" applyAlignment="0" applyProtection="0"/>
    <xf numFmtId="0" fontId="67" fillId="23" borderId="87" applyNumberFormat="0" applyAlignment="0" applyProtection="0"/>
    <xf numFmtId="0" fontId="67" fillId="23" borderId="87" applyNumberFormat="0" applyAlignment="0" applyProtection="0"/>
    <xf numFmtId="0" fontId="67" fillId="23" borderId="87" applyNumberFormat="0" applyAlignment="0" applyProtection="0"/>
    <xf numFmtId="0" fontId="77" fillId="8" borderId="88" applyNumberFormat="0" applyAlignment="0" applyProtection="0"/>
    <xf numFmtId="0" fontId="77" fillId="8" borderId="88" applyNumberFormat="0" applyAlignment="0" applyProtection="0"/>
    <xf numFmtId="0" fontId="77" fillId="8" borderId="88" applyNumberFormat="0" applyAlignment="0" applyProtection="0"/>
    <xf numFmtId="0" fontId="77" fillId="8" borderId="88" applyNumberFormat="0" applyAlignment="0" applyProtection="0"/>
    <xf numFmtId="0" fontId="77" fillId="8" borderId="88" applyNumberFormat="0" applyAlignment="0" applyProtection="0"/>
    <xf numFmtId="0" fontId="84" fillId="0" borderId="89" applyNumberFormat="0" applyFill="0" applyAlignment="0" applyProtection="0"/>
    <xf numFmtId="0" fontId="84" fillId="0" borderId="89" applyNumberFormat="0" applyFill="0" applyAlignment="0" applyProtection="0"/>
    <xf numFmtId="0" fontId="84" fillId="0" borderId="89" applyNumberFormat="0" applyFill="0" applyAlignment="0" applyProtection="0"/>
    <xf numFmtId="0" fontId="84" fillId="0" borderId="89" applyNumberFormat="0" applyFill="0" applyAlignment="0" applyProtection="0"/>
    <xf numFmtId="0" fontId="71" fillId="8" borderId="86" applyNumberFormat="0" applyAlignment="0" applyProtection="0"/>
    <xf numFmtId="0" fontId="84" fillId="0" borderId="89" applyNumberFormat="0" applyFill="0" applyAlignment="0" applyProtection="0"/>
    <xf numFmtId="0" fontId="84" fillId="0" borderId="89" applyNumberFormat="0" applyFill="0" applyAlignment="0" applyProtection="0"/>
    <xf numFmtId="0" fontId="84" fillId="0" borderId="89" applyNumberFormat="0" applyFill="0" applyAlignment="0" applyProtection="0"/>
    <xf numFmtId="0" fontId="84" fillId="0" borderId="89" applyNumberFormat="0" applyFill="0" applyAlignment="0" applyProtection="0"/>
    <xf numFmtId="0" fontId="60" fillId="0" borderId="0"/>
    <xf numFmtId="0" fontId="67" fillId="0" borderId="0"/>
    <xf numFmtId="0" fontId="60" fillId="0" borderId="0"/>
    <xf numFmtId="0" fontId="67" fillId="0" borderId="0"/>
    <xf numFmtId="0" fontId="67" fillId="0" borderId="0"/>
    <xf numFmtId="176" fontId="67" fillId="0" borderId="0" applyFill="0" applyBorder="0" applyAlignment="0" applyProtection="0"/>
    <xf numFmtId="0" fontId="59" fillId="0" borderId="0"/>
    <xf numFmtId="9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8" fillId="0" borderId="0"/>
    <xf numFmtId="0" fontId="84" fillId="0" borderId="93" applyNumberFormat="0" applyFill="0" applyAlignment="0" applyProtection="0"/>
    <xf numFmtId="0" fontId="84" fillId="0" borderId="93" applyNumberFormat="0" applyFill="0" applyAlignment="0" applyProtection="0"/>
    <xf numFmtId="0" fontId="84" fillId="0" borderId="93" applyNumberFormat="0" applyFill="0" applyAlignment="0" applyProtection="0"/>
    <xf numFmtId="0" fontId="84" fillId="0" borderId="93" applyNumberFormat="0" applyFill="0" applyAlignment="0" applyProtection="0"/>
    <xf numFmtId="0" fontId="77" fillId="8" borderId="92" applyNumberFormat="0" applyAlignment="0" applyProtection="0"/>
    <xf numFmtId="0" fontId="77" fillId="8" borderId="92" applyNumberFormat="0" applyAlignment="0" applyProtection="0"/>
    <xf numFmtId="0" fontId="77" fillId="8" borderId="92" applyNumberFormat="0" applyAlignment="0" applyProtection="0"/>
    <xf numFmtId="0" fontId="77" fillId="8" borderId="92" applyNumberFormat="0" applyAlignment="0" applyProtection="0"/>
    <xf numFmtId="0" fontId="77" fillId="8" borderId="92" applyNumberFormat="0" applyAlignment="0" applyProtection="0"/>
    <xf numFmtId="0" fontId="67" fillId="23" borderId="91" applyNumberFormat="0" applyAlignment="0" applyProtection="0"/>
    <xf numFmtId="0" fontId="67" fillId="23" borderId="91" applyNumberFormat="0" applyAlignment="0" applyProtection="0"/>
    <xf numFmtId="0" fontId="67" fillId="23" borderId="91" applyNumberFormat="0" applyAlignment="0" applyProtection="0"/>
    <xf numFmtId="0" fontId="67" fillId="23" borderId="91" applyNumberFormat="0" applyAlignment="0" applyProtection="0"/>
    <xf numFmtId="0" fontId="67" fillId="23" borderId="91" applyNumberFormat="0" applyAlignment="0" applyProtection="0"/>
    <xf numFmtId="0" fontId="74" fillId="7" borderId="90" applyNumberFormat="0" applyAlignment="0" applyProtection="0"/>
    <xf numFmtId="0" fontId="74" fillId="8" borderId="90" applyNumberFormat="0" applyAlignment="0" applyProtection="0"/>
    <xf numFmtId="0" fontId="74" fillId="7" borderId="90" applyNumberFormat="0" applyAlignment="0" applyProtection="0"/>
    <xf numFmtId="0" fontId="74" fillId="7" borderId="90" applyNumberFormat="0" applyAlignment="0" applyProtection="0"/>
    <xf numFmtId="0" fontId="74" fillId="7" borderId="90" applyNumberFormat="0" applyAlignment="0" applyProtection="0"/>
    <xf numFmtId="0" fontId="58" fillId="0" borderId="0"/>
    <xf numFmtId="0" fontId="71" fillId="8" borderId="90" applyNumberFormat="0" applyAlignment="0" applyProtection="0"/>
    <xf numFmtId="0" fontId="71" fillId="8" borderId="90" applyNumberFormat="0" applyAlignment="0" applyProtection="0"/>
    <xf numFmtId="0" fontId="71" fillId="8" borderId="90" applyNumberFormat="0" applyAlignment="0" applyProtection="0"/>
    <xf numFmtId="0" fontId="71" fillId="8" borderId="90" applyNumberFormat="0" applyAlignment="0" applyProtection="0"/>
    <xf numFmtId="0" fontId="71" fillId="8" borderId="90" applyNumberFormat="0" applyAlignment="0" applyProtection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85" fillId="0" borderId="0"/>
    <xf numFmtId="0" fontId="85" fillId="86" borderId="0" applyNumberFormat="0" applyBorder="0" applyProtection="0"/>
    <xf numFmtId="0" fontId="85" fillId="3" borderId="0" applyNumberFormat="0" applyBorder="0" applyProtection="0"/>
    <xf numFmtId="0" fontId="85" fillId="4" borderId="0" applyNumberFormat="0" applyBorder="0" applyProtection="0"/>
    <xf numFmtId="0" fontId="85" fillId="5" borderId="0" applyNumberFormat="0" applyBorder="0" applyProtection="0"/>
    <xf numFmtId="0" fontId="85" fillId="87" borderId="0" applyNumberFormat="0" applyBorder="0" applyProtection="0"/>
    <xf numFmtId="0" fontId="85" fillId="88" borderId="0" applyNumberFormat="0" applyBorder="0" applyProtection="0"/>
    <xf numFmtId="0" fontId="85" fillId="86" borderId="0" applyNumberFormat="0" applyBorder="0" applyProtection="0"/>
    <xf numFmtId="0" fontId="85" fillId="86" borderId="0" applyNumberFormat="0" applyBorder="0" applyProtection="0"/>
    <xf numFmtId="0" fontId="85" fillId="86" borderId="0" applyNumberFormat="0" applyBorder="0" applyProtection="0"/>
    <xf numFmtId="0" fontId="85" fillId="86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4" borderId="0" applyNumberFormat="0" applyBorder="0" applyProtection="0"/>
    <xf numFmtId="0" fontId="85" fillId="4" borderId="0" applyNumberFormat="0" applyBorder="0" applyProtection="0"/>
    <xf numFmtId="0" fontId="85" fillId="4" borderId="0" applyNumberFormat="0" applyBorder="0" applyProtection="0"/>
    <xf numFmtId="0" fontId="85" fillId="4" borderId="0" applyNumberFormat="0" applyBorder="0" applyProtection="0"/>
    <xf numFmtId="0" fontId="85" fillId="5" borderId="0" applyNumberFormat="0" applyBorder="0" applyProtection="0"/>
    <xf numFmtId="0" fontId="85" fillId="5" borderId="0" applyNumberFormat="0" applyBorder="0" applyProtection="0"/>
    <xf numFmtId="0" fontId="85" fillId="5" borderId="0" applyNumberFormat="0" applyBorder="0" applyProtection="0"/>
    <xf numFmtId="0" fontId="85" fillId="5" borderId="0" applyNumberFormat="0" applyBorder="0" applyProtection="0"/>
    <xf numFmtId="0" fontId="85" fillId="87" borderId="0" applyNumberFormat="0" applyBorder="0" applyProtection="0"/>
    <xf numFmtId="0" fontId="85" fillId="87" borderId="0" applyNumberFormat="0" applyBorder="0" applyProtection="0"/>
    <xf numFmtId="0" fontId="85" fillId="87" borderId="0" applyNumberFormat="0" applyBorder="0" applyProtection="0"/>
    <xf numFmtId="0" fontId="85" fillId="87" borderId="0" applyNumberFormat="0" applyBorder="0" applyProtection="0"/>
    <xf numFmtId="0" fontId="85" fillId="88" borderId="0" applyNumberFormat="0" applyBorder="0" applyProtection="0"/>
    <xf numFmtId="0" fontId="85" fillId="88" borderId="0" applyNumberFormat="0" applyBorder="0" applyProtection="0"/>
    <xf numFmtId="0" fontId="85" fillId="88" borderId="0" applyNumberFormat="0" applyBorder="0" applyProtection="0"/>
    <xf numFmtId="0" fontId="85" fillId="112" borderId="0" applyNumberFormat="0" applyBorder="0" applyProtection="0"/>
    <xf numFmtId="0" fontId="85" fillId="9" borderId="0" applyNumberFormat="0" applyBorder="0" applyProtection="0"/>
    <xf numFmtId="0" fontId="85" fillId="10" borderId="0" applyNumberFormat="0" applyBorder="0" applyProtection="0"/>
    <xf numFmtId="0" fontId="85" fillId="11" borderId="0" applyNumberFormat="0" applyBorder="0" applyProtection="0"/>
    <xf numFmtId="0" fontId="85" fillId="5" borderId="0" applyNumberFormat="0" applyBorder="0" applyProtection="0"/>
    <xf numFmtId="0" fontId="85" fillId="9" borderId="0" applyNumberFormat="0" applyBorder="0" applyProtection="0"/>
    <xf numFmtId="0" fontId="85" fillId="113" borderId="0" applyNumberFormat="0" applyBorder="0" applyProtection="0"/>
    <xf numFmtId="0" fontId="85" fillId="9" borderId="0" applyNumberFormat="0" applyBorder="0" applyProtection="0"/>
    <xf numFmtId="0" fontId="85" fillId="9" borderId="0" applyNumberFormat="0" applyBorder="0" applyProtection="0"/>
    <xf numFmtId="0" fontId="85" fillId="9" borderId="0" applyNumberFormat="0" applyBorder="0" applyProtection="0"/>
    <xf numFmtId="0" fontId="85" fillId="9" borderId="0" applyNumberFormat="0" applyBorder="0" applyProtection="0"/>
    <xf numFmtId="0" fontId="85" fillId="10" borderId="0" applyNumberFormat="0" applyBorder="0" applyProtection="0"/>
    <xf numFmtId="0" fontId="85" fillId="10" borderId="0" applyNumberFormat="0" applyBorder="0" applyProtection="0"/>
    <xf numFmtId="0" fontId="85" fillId="10" borderId="0" applyNumberFormat="0" applyBorder="0" applyProtection="0"/>
    <xf numFmtId="0" fontId="85" fillId="10" borderId="0" applyNumberFormat="0" applyBorder="0" applyProtection="0"/>
    <xf numFmtId="0" fontId="85" fillId="11" borderId="0" applyNumberFormat="0" applyBorder="0" applyProtection="0"/>
    <xf numFmtId="0" fontId="85" fillId="11" borderId="0" applyNumberFormat="0" applyBorder="0" applyProtection="0"/>
    <xf numFmtId="0" fontId="85" fillId="11" borderId="0" applyNumberFormat="0" applyBorder="0" applyProtection="0"/>
    <xf numFmtId="0" fontId="85" fillId="11" borderId="0" applyNumberFormat="0" applyBorder="0" applyProtection="0"/>
    <xf numFmtId="0" fontId="85" fillId="5" borderId="0" applyNumberFormat="0" applyBorder="0" applyProtection="0"/>
    <xf numFmtId="0" fontId="85" fillId="5" borderId="0" applyNumberFormat="0" applyBorder="0" applyProtection="0"/>
    <xf numFmtId="0" fontId="85" fillId="5" borderId="0" applyNumberFormat="0" applyBorder="0" applyProtection="0"/>
    <xf numFmtId="0" fontId="85" fillId="5" borderId="0" applyNumberFormat="0" applyBorder="0" applyProtection="0"/>
    <xf numFmtId="0" fontId="85" fillId="9" borderId="0" applyNumberFormat="0" applyBorder="0" applyProtection="0"/>
    <xf numFmtId="0" fontId="85" fillId="9" borderId="0" applyNumberFormat="0" applyBorder="0" applyProtection="0"/>
    <xf numFmtId="0" fontId="85" fillId="9" borderId="0" applyNumberFormat="0" applyBorder="0" applyProtection="0"/>
    <xf numFmtId="0" fontId="85" fillId="9" borderId="0" applyNumberFormat="0" applyBorder="0" applyProtection="0"/>
    <xf numFmtId="0" fontId="85" fillId="113" borderId="0" applyNumberFormat="0" applyBorder="0" applyProtection="0"/>
    <xf numFmtId="0" fontId="85" fillId="113" borderId="0" applyNumberFormat="0" applyBorder="0" applyProtection="0"/>
    <xf numFmtId="0" fontId="85" fillId="113" borderId="0" applyNumberFormat="0" applyBorder="0" applyProtection="0"/>
    <xf numFmtId="0" fontId="85" fillId="113" borderId="0" applyNumberFormat="0" applyBorder="0" applyProtection="0"/>
    <xf numFmtId="0" fontId="86" fillId="13" borderId="0" applyNumberFormat="0" applyBorder="0" applyProtection="0"/>
    <xf numFmtId="0" fontId="86" fillId="10" borderId="0" applyNumberFormat="0" applyBorder="0" applyProtection="0"/>
    <xf numFmtId="0" fontId="86" fillId="11" borderId="0" applyNumberFormat="0" applyBorder="0" applyProtection="0"/>
    <xf numFmtId="0" fontId="86" fillId="14" borderId="0" applyNumberFormat="0" applyBorder="0" applyProtection="0"/>
    <xf numFmtId="0" fontId="86" fillId="15" borderId="0" applyNumberFormat="0" applyBorder="0" applyProtection="0"/>
    <xf numFmtId="0" fontId="86" fillId="16" borderId="0" applyNumberFormat="0" applyBorder="0" applyProtection="0"/>
    <xf numFmtId="0" fontId="86" fillId="13" borderId="0" applyNumberFormat="0" applyBorder="0" applyProtection="0"/>
    <xf numFmtId="0" fontId="86" fillId="13" borderId="0" applyNumberFormat="0" applyBorder="0" applyProtection="0"/>
    <xf numFmtId="0" fontId="86" fillId="13" borderId="0" applyNumberFormat="0" applyBorder="0" applyProtection="0"/>
    <xf numFmtId="0" fontId="86" fillId="13" borderId="0" applyNumberFormat="0" applyBorder="0" applyProtection="0"/>
    <xf numFmtId="0" fontId="86" fillId="10" borderId="0" applyNumberFormat="0" applyBorder="0" applyProtection="0"/>
    <xf numFmtId="0" fontId="86" fillId="10" borderId="0" applyNumberFormat="0" applyBorder="0" applyProtection="0"/>
    <xf numFmtId="0" fontId="86" fillId="10" borderId="0" applyNumberFormat="0" applyBorder="0" applyProtection="0"/>
    <xf numFmtId="0" fontId="86" fillId="10" borderId="0" applyNumberFormat="0" applyBorder="0" applyProtection="0"/>
    <xf numFmtId="0" fontId="86" fillId="11" borderId="0" applyNumberFormat="0" applyBorder="0" applyProtection="0"/>
    <xf numFmtId="0" fontId="86" fillId="11" borderId="0" applyNumberFormat="0" applyBorder="0" applyProtection="0"/>
    <xf numFmtId="0" fontId="86" fillId="11" borderId="0" applyNumberFormat="0" applyBorder="0" applyProtection="0"/>
    <xf numFmtId="0" fontId="86" fillId="11" borderId="0" applyNumberFormat="0" applyBorder="0" applyProtection="0"/>
    <xf numFmtId="0" fontId="86" fillId="14" borderId="0" applyNumberFormat="0" applyBorder="0" applyProtection="0"/>
    <xf numFmtId="0" fontId="86" fillId="14" borderId="0" applyNumberFormat="0" applyBorder="0" applyProtection="0"/>
    <xf numFmtId="0" fontId="86" fillId="14" borderId="0" applyNumberFormat="0" applyBorder="0" applyProtection="0"/>
    <xf numFmtId="0" fontId="86" fillId="14" borderId="0" applyNumberFormat="0" applyBorder="0" applyProtection="0"/>
    <xf numFmtId="0" fontId="86" fillId="15" borderId="0" applyNumberFormat="0" applyBorder="0" applyProtection="0"/>
    <xf numFmtId="0" fontId="86" fillId="15" borderId="0" applyNumberFormat="0" applyBorder="0" applyProtection="0"/>
    <xf numFmtId="0" fontId="86" fillId="15" borderId="0" applyNumberFormat="0" applyBorder="0" applyProtection="0"/>
    <xf numFmtId="0" fontId="86" fillId="15" borderId="0" applyNumberFormat="0" applyBorder="0" applyProtection="0"/>
    <xf numFmtId="0" fontId="86" fillId="16" borderId="0" applyNumberFormat="0" applyBorder="0" applyProtection="0"/>
    <xf numFmtId="0" fontId="86" fillId="16" borderId="0" applyNumberFormat="0" applyBorder="0" applyProtection="0"/>
    <xf numFmtId="0" fontId="86" fillId="16" borderId="0" applyNumberFormat="0" applyBorder="0" applyProtection="0"/>
    <xf numFmtId="0" fontId="86" fillId="16" borderId="0" applyNumberFormat="0" applyBorder="0" applyProtection="0"/>
    <xf numFmtId="0" fontId="86" fillId="17" borderId="0" applyNumberFormat="0" applyBorder="0" applyProtection="0"/>
    <xf numFmtId="0" fontId="86" fillId="18" borderId="0" applyNumberFormat="0" applyBorder="0" applyProtection="0"/>
    <xf numFmtId="0" fontId="86" fillId="19" borderId="0" applyNumberFormat="0" applyBorder="0" applyProtection="0"/>
    <xf numFmtId="0" fontId="86" fillId="14" borderId="0" applyNumberFormat="0" applyBorder="0" applyProtection="0"/>
    <xf numFmtId="0" fontId="86" fillId="15" borderId="0" applyNumberFormat="0" applyBorder="0" applyProtection="0"/>
    <xf numFmtId="0" fontId="86" fillId="20" borderId="0" applyNumberFormat="0" applyBorder="0" applyProtection="0"/>
    <xf numFmtId="0" fontId="101" fillId="3" borderId="0" applyNumberFormat="0" applyBorder="0" applyProtection="0"/>
    <xf numFmtId="0" fontId="90" fillId="4" borderId="0" applyNumberFormat="0" applyBorder="0" applyProtection="0"/>
    <xf numFmtId="0" fontId="90" fillId="4" borderId="0" applyNumberFormat="0" applyBorder="0" applyProtection="0"/>
    <xf numFmtId="0" fontId="90" fillId="4" borderId="0" applyNumberFormat="0" applyBorder="0" applyProtection="0"/>
    <xf numFmtId="0" fontId="90" fillId="4" borderId="0" applyNumberFormat="0" applyBorder="0" applyProtection="0"/>
    <xf numFmtId="0" fontId="96" fillId="112" borderId="90" applyNumberFormat="0" applyProtection="0"/>
    <xf numFmtId="0" fontId="97" fillId="114" borderId="3" applyNumberFormat="0" applyProtection="0"/>
    <xf numFmtId="165" fontId="105" fillId="0" borderId="0" applyBorder="0" applyProtection="0"/>
    <xf numFmtId="165" fontId="105" fillId="0" borderId="0" applyBorder="0" applyProtection="0"/>
    <xf numFmtId="0" fontId="96" fillId="112" borderId="90" applyNumberFormat="0" applyProtection="0"/>
    <xf numFmtId="0" fontId="96" fillId="112" borderId="90" applyNumberFormat="0" applyProtection="0"/>
    <xf numFmtId="0" fontId="96" fillId="112" borderId="90" applyNumberFormat="0" applyProtection="0"/>
    <xf numFmtId="0" fontId="96" fillId="112" borderId="90" applyNumberFormat="0" applyProtection="0"/>
    <xf numFmtId="0" fontId="97" fillId="114" borderId="3" applyNumberFormat="0" applyProtection="0"/>
    <xf numFmtId="0" fontId="97" fillId="114" borderId="3" applyNumberFormat="0" applyProtection="0"/>
    <xf numFmtId="0" fontId="97" fillId="114" borderId="3" applyNumberFormat="0" applyProtection="0"/>
    <xf numFmtId="0" fontId="97" fillId="114" borderId="3" applyNumberFormat="0" applyProtection="0"/>
    <xf numFmtId="0" fontId="98" fillId="0" borderId="4" applyNumberFormat="0" applyFill="0" applyProtection="0"/>
    <xf numFmtId="0" fontId="98" fillId="0" borderId="4" applyNumberFormat="0" applyFill="0" applyProtection="0"/>
    <xf numFmtId="0" fontId="98" fillId="0" borderId="4" applyNumberFormat="0" applyFill="0" applyProtection="0"/>
    <xf numFmtId="0" fontId="98" fillId="0" borderId="4" applyNumberFormat="0" applyFill="0" applyProtection="0"/>
    <xf numFmtId="0" fontId="197" fillId="88" borderId="90" applyNumberFormat="0" applyProtection="0"/>
    <xf numFmtId="0" fontId="197" fillId="88" borderId="90" applyNumberFormat="0" applyProtection="0"/>
    <xf numFmtId="0" fontId="197" fillId="88" borderId="90" applyNumberFormat="0" applyProtection="0"/>
    <xf numFmtId="0" fontId="197" fillId="112" borderId="90" applyNumberFormat="0" applyProtection="0"/>
    <xf numFmtId="170" fontId="105" fillId="0" borderId="0" applyFill="0" applyBorder="0" applyProtection="0"/>
    <xf numFmtId="0" fontId="105" fillId="0" borderId="0" applyFill="0" applyBorder="0" applyProtection="0"/>
    <xf numFmtId="0" fontId="109" fillId="0" borderId="0" applyNumberFormat="0" applyFill="0" applyBorder="0" applyProtection="0"/>
    <xf numFmtId="0" fontId="90" fillId="4" borderId="0" applyNumberFormat="0" applyBorder="0" applyProtection="0"/>
    <xf numFmtId="0" fontId="114" fillId="0" borderId="6" applyNumberFormat="0" applyFill="0" applyProtection="0"/>
    <xf numFmtId="0" fontId="116" fillId="0" borderId="7" applyNumberFormat="0" applyFill="0" applyProtection="0"/>
    <xf numFmtId="0" fontId="117" fillId="0" borderId="8" applyNumberFormat="0" applyFill="0" applyProtection="0"/>
    <xf numFmtId="0" fontId="117" fillId="0" borderId="0" applyNumberFormat="0" applyFill="0" applyBorder="0" applyProtection="0"/>
    <xf numFmtId="0" fontId="101" fillId="3" borderId="0" applyNumberFormat="0" applyBorder="0" applyProtection="0"/>
    <xf numFmtId="0" fontId="101" fillId="3" borderId="0" applyNumberFormat="0" applyBorder="0" applyProtection="0"/>
    <xf numFmtId="0" fontId="101" fillId="3" borderId="0" applyNumberFormat="0" applyBorder="0" applyProtection="0"/>
    <xf numFmtId="0" fontId="101" fillId="3" borderId="0" applyNumberFormat="0" applyBorder="0" applyProtection="0"/>
    <xf numFmtId="0" fontId="87" fillId="0" borderId="0"/>
    <xf numFmtId="0" fontId="197" fillId="88" borderId="90" applyNumberFormat="0" applyProtection="0"/>
    <xf numFmtId="0" fontId="98" fillId="0" borderId="4" applyNumberFormat="0" applyFill="0" applyProtection="0"/>
    <xf numFmtId="172" fontId="105" fillId="0" borderId="0" applyFill="0" applyBorder="0" applyProtection="0"/>
    <xf numFmtId="0" fontId="104" fillId="22" borderId="0" applyNumberFormat="0" applyBorder="0" applyProtection="0"/>
    <xf numFmtId="0" fontId="104" fillId="22" borderId="0" applyNumberFormat="0" applyBorder="0" applyProtection="0"/>
    <xf numFmtId="0" fontId="104" fillId="22" borderId="0" applyNumberFormat="0" applyBorder="0" applyProtection="0"/>
    <xf numFmtId="0" fontId="104" fillId="22" borderId="0" applyNumberFormat="0" applyBorder="0" applyProtection="0"/>
    <xf numFmtId="0" fontId="104" fillId="22" borderId="0" applyNumberFormat="0" applyBorder="0" applyProtection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85" fillId="0" borderId="0"/>
    <xf numFmtId="0" fontId="198" fillId="0" borderId="0"/>
    <xf numFmtId="0" fontId="8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85" fillId="0" borderId="0"/>
    <xf numFmtId="0" fontId="85" fillId="0" borderId="0"/>
    <xf numFmtId="0" fontId="8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23" borderId="91" applyNumberFormat="0" applyProtection="0"/>
    <xf numFmtId="0" fontId="105" fillId="23" borderId="91" applyNumberFormat="0" applyProtection="0"/>
    <xf numFmtId="0" fontId="105" fillId="23" borderId="91" applyNumberFormat="0" applyProtection="0"/>
    <xf numFmtId="0" fontId="105" fillId="23" borderId="91" applyNumberFormat="0" applyProtection="0"/>
    <xf numFmtId="0" fontId="105" fillId="23" borderId="91" applyNumberFormat="0" applyProtection="0"/>
    <xf numFmtId="0" fontId="106" fillId="112" borderId="92" applyNumberFormat="0" applyProtection="0"/>
    <xf numFmtId="9" fontId="105" fillId="0" borderId="0" applyFill="0" applyBorder="0" applyProtection="0"/>
    <xf numFmtId="9" fontId="85" fillId="0" borderId="0" applyFill="0" applyBorder="0" applyProtection="0"/>
    <xf numFmtId="9" fontId="105" fillId="0" borderId="0" applyFill="0" applyBorder="0" applyProtection="0"/>
    <xf numFmtId="9" fontId="105" fillId="0" borderId="0" applyFill="0" applyBorder="0" applyProtection="0"/>
    <xf numFmtId="9" fontId="105" fillId="0" borderId="0" applyFill="0" applyBorder="0" applyProtection="0"/>
    <xf numFmtId="9" fontId="105" fillId="0" borderId="0" applyFill="0" applyBorder="0" applyProtection="0"/>
    <xf numFmtId="9" fontId="105" fillId="0" borderId="0" applyFill="0" applyBorder="0" applyProtection="0"/>
    <xf numFmtId="9" fontId="105" fillId="0" borderId="0" applyFill="0" applyBorder="0" applyProtection="0"/>
    <xf numFmtId="9" fontId="105" fillId="0" borderId="0" applyFill="0" applyBorder="0" applyProtection="0"/>
    <xf numFmtId="0" fontId="106" fillId="112" borderId="92" applyNumberFormat="0" applyProtection="0"/>
    <xf numFmtId="0" fontId="106" fillId="112" borderId="92" applyNumberFormat="0" applyProtection="0"/>
    <xf numFmtId="0" fontId="106" fillId="112" borderId="92" applyNumberFormat="0" applyProtection="0"/>
    <xf numFmtId="0" fontId="106" fillId="112" borderId="92" applyNumberFormat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65" fontId="105" fillId="0" borderId="0" applyFill="0" applyBorder="0" applyProtection="0"/>
    <xf numFmtId="176" fontId="105" fillId="0" borderId="0" applyFill="0" applyBorder="0" applyProtection="0"/>
    <xf numFmtId="0" fontId="105" fillId="0" borderId="0"/>
    <xf numFmtId="165" fontId="105" fillId="0" borderId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18" fillId="0" borderId="0" applyNumberFormat="0" applyFill="0" applyBorder="0" applyProtection="0"/>
    <xf numFmtId="0" fontId="113" fillId="0" borderId="93" applyNumberFormat="0" applyFill="0" applyProtection="0"/>
    <xf numFmtId="0" fontId="113" fillId="0" borderId="93" applyNumberFormat="0" applyFill="0" applyProtection="0"/>
    <xf numFmtId="0" fontId="113" fillId="0" borderId="93" applyNumberFormat="0" applyFill="0" applyProtection="0"/>
    <xf numFmtId="0" fontId="113" fillId="0" borderId="93" applyNumberFormat="0" applyFill="0" applyProtection="0"/>
    <xf numFmtId="0" fontId="114" fillId="0" borderId="6" applyNumberFormat="0" applyFill="0" applyProtection="0"/>
    <xf numFmtId="0" fontId="114" fillId="0" borderId="6" applyNumberFormat="0" applyFill="0" applyProtection="0"/>
    <xf numFmtId="0" fontId="114" fillId="0" borderId="6" applyNumberFormat="0" applyFill="0" applyProtection="0"/>
    <xf numFmtId="0" fontId="114" fillId="0" borderId="6" applyNumberFormat="0" applyFill="0" applyProtection="0"/>
    <xf numFmtId="0" fontId="114" fillId="0" borderId="6" applyNumberFormat="0" applyFill="0" applyProtection="0"/>
    <xf numFmtId="0" fontId="199" fillId="0" borderId="0" applyNumberFormat="0" applyFill="0" applyBorder="0" applyProtection="0"/>
    <xf numFmtId="0" fontId="118" fillId="0" borderId="0" applyNumberFormat="0" applyFill="0" applyBorder="0" applyProtection="0"/>
    <xf numFmtId="0" fontId="116" fillId="0" borderId="7" applyNumberFormat="0" applyFill="0" applyProtection="0"/>
    <xf numFmtId="0" fontId="116" fillId="0" borderId="7" applyNumberFormat="0" applyFill="0" applyProtection="0"/>
    <xf numFmtId="0" fontId="116" fillId="0" borderId="7" applyNumberFormat="0" applyFill="0" applyProtection="0"/>
    <xf numFmtId="0" fontId="116" fillId="0" borderId="7" applyNumberFormat="0" applyFill="0" applyProtection="0"/>
    <xf numFmtId="0" fontId="117" fillId="0" borderId="8" applyNumberFormat="0" applyFill="0" applyProtection="0"/>
    <xf numFmtId="0" fontId="117" fillId="0" borderId="8" applyNumberFormat="0" applyFill="0" applyProtection="0"/>
    <xf numFmtId="0" fontId="117" fillId="0" borderId="8" applyNumberFormat="0" applyFill="0" applyProtection="0"/>
    <xf numFmtId="0" fontId="117" fillId="0" borderId="8" applyNumberFormat="0" applyFill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8" fillId="0" borderId="0" applyNumberFormat="0" applyFill="0" applyBorder="0" applyProtection="0"/>
    <xf numFmtId="0" fontId="118" fillId="0" borderId="0" applyNumberFormat="0" applyFill="0" applyBorder="0" applyProtection="0"/>
    <xf numFmtId="0" fontId="118" fillId="0" borderId="0" applyNumberFormat="0" applyFill="0" applyBorder="0" applyProtection="0"/>
    <xf numFmtId="0" fontId="118" fillId="0" borderId="0" applyNumberFormat="0" applyFill="0" applyBorder="0" applyProtection="0"/>
    <xf numFmtId="0" fontId="118" fillId="0" borderId="0" applyNumberFormat="0" applyFill="0" applyBorder="0" applyProtection="0"/>
    <xf numFmtId="0" fontId="118" fillId="0" borderId="0" applyNumberFormat="0" applyFill="0" applyBorder="0" applyProtection="0"/>
    <xf numFmtId="0" fontId="118" fillId="0" borderId="0" applyNumberFormat="0" applyFill="0" applyBorder="0" applyProtection="0"/>
    <xf numFmtId="0" fontId="118" fillId="0" borderId="0" applyNumberFormat="0" applyFill="0" applyBorder="0" applyProtection="0"/>
    <xf numFmtId="176" fontId="85" fillId="0" borderId="0" applyFill="0" applyBorder="0" applyProtection="0"/>
    <xf numFmtId="165" fontId="105" fillId="0" borderId="0" applyFill="0" applyBorder="0" applyProtection="0"/>
    <xf numFmtId="176" fontId="105" fillId="0" borderId="0" applyFill="0" applyBorder="0" applyProtection="0"/>
    <xf numFmtId="165" fontId="105" fillId="0" borderId="0" applyFill="0" applyBorder="0" applyProtection="0"/>
    <xf numFmtId="176" fontId="105" fillId="0" borderId="0" applyFill="0" applyBorder="0" applyProtection="0"/>
    <xf numFmtId="0" fontId="108" fillId="0" borderId="0" applyNumberFormat="0" applyFill="0" applyBorder="0" applyProtection="0"/>
    <xf numFmtId="0" fontId="86" fillId="17" borderId="0" applyNumberFormat="0" applyBorder="0" applyProtection="0"/>
    <xf numFmtId="0" fontId="86" fillId="17" borderId="0" applyNumberFormat="0" applyBorder="0" applyProtection="0"/>
    <xf numFmtId="0" fontId="86" fillId="17" borderId="0" applyNumberFormat="0" applyBorder="0" applyProtection="0"/>
    <xf numFmtId="0" fontId="86" fillId="17" borderId="0" applyNumberFormat="0" applyBorder="0" applyProtection="0"/>
    <xf numFmtId="0" fontId="86" fillId="18" borderId="0" applyNumberFormat="0" applyBorder="0" applyProtection="0"/>
    <xf numFmtId="0" fontId="86" fillId="18" borderId="0" applyNumberFormat="0" applyBorder="0" applyProtection="0"/>
    <xf numFmtId="0" fontId="86" fillId="18" borderId="0" applyNumberFormat="0" applyBorder="0" applyProtection="0"/>
    <xf numFmtId="0" fontId="86" fillId="18" borderId="0" applyNumberFormat="0" applyBorder="0" applyProtection="0"/>
    <xf numFmtId="0" fontId="86" fillId="19" borderId="0" applyNumberFormat="0" applyBorder="0" applyProtection="0"/>
    <xf numFmtId="0" fontId="86" fillId="19" borderId="0" applyNumberFormat="0" applyBorder="0" applyProtection="0"/>
    <xf numFmtId="0" fontId="86" fillId="19" borderId="0" applyNumberFormat="0" applyBorder="0" applyProtection="0"/>
    <xf numFmtId="0" fontId="86" fillId="19" borderId="0" applyNumberFormat="0" applyBorder="0" applyProtection="0"/>
    <xf numFmtId="0" fontId="86" fillId="14" borderId="0" applyNumberFormat="0" applyBorder="0" applyProtection="0"/>
    <xf numFmtId="0" fontId="86" fillId="14" borderId="0" applyNumberFormat="0" applyBorder="0" applyProtection="0"/>
    <xf numFmtId="0" fontId="86" fillId="14" borderId="0" applyNumberFormat="0" applyBorder="0" applyProtection="0"/>
    <xf numFmtId="0" fontId="86" fillId="14" borderId="0" applyNumberFormat="0" applyBorder="0" applyProtection="0"/>
    <xf numFmtId="0" fontId="86" fillId="15" borderId="0" applyNumberFormat="0" applyBorder="0" applyProtection="0"/>
    <xf numFmtId="0" fontId="86" fillId="15" borderId="0" applyNumberFormat="0" applyBorder="0" applyProtection="0"/>
    <xf numFmtId="0" fontId="86" fillId="15" borderId="0" applyNumberFormat="0" applyBorder="0" applyProtection="0"/>
    <xf numFmtId="0" fontId="86" fillId="15" borderId="0" applyNumberFormat="0" applyBorder="0" applyProtection="0"/>
    <xf numFmtId="0" fontId="86" fillId="20" borderId="0" applyNumberFormat="0" applyBorder="0" applyProtection="0"/>
    <xf numFmtId="0" fontId="86" fillId="20" borderId="0" applyNumberFormat="0" applyBorder="0" applyProtection="0"/>
    <xf numFmtId="0" fontId="86" fillId="20" borderId="0" applyNumberFormat="0" applyBorder="0" applyProtection="0"/>
    <xf numFmtId="0" fontId="86" fillId="20" borderId="0" applyNumberFormat="0" applyBorder="0" applyProtection="0"/>
    <xf numFmtId="0" fontId="200" fillId="0" borderId="0"/>
    <xf numFmtId="0" fontId="200" fillId="0" borderId="0"/>
    <xf numFmtId="0" fontId="68" fillId="115" borderId="0" applyNumberFormat="0" applyBorder="0" applyAlignment="0" applyProtection="0"/>
    <xf numFmtId="0" fontId="68" fillId="116" borderId="0" applyNumberFormat="0" applyBorder="0" applyAlignment="0" applyProtection="0"/>
    <xf numFmtId="0" fontId="68" fillId="115" borderId="0" applyNumberFormat="0" applyBorder="0" applyAlignment="0" applyProtection="0"/>
    <xf numFmtId="0" fontId="68" fillId="115" borderId="0" applyNumberFormat="0" applyBorder="0" applyAlignment="0" applyProtection="0"/>
    <xf numFmtId="0" fontId="68" fillId="115" borderId="0" applyNumberFormat="0" applyBorder="0" applyAlignment="0" applyProtection="0"/>
    <xf numFmtId="0" fontId="68" fillId="115" borderId="0" applyNumberFormat="0" applyBorder="0" applyAlignment="0" applyProtection="0"/>
    <xf numFmtId="0" fontId="68" fillId="116" borderId="0" applyNumberFormat="0" applyBorder="0" applyAlignment="0" applyProtection="0"/>
    <xf numFmtId="0" fontId="68" fillId="116" borderId="0" applyNumberFormat="0" applyBorder="0" applyAlignment="0" applyProtection="0"/>
    <xf numFmtId="0" fontId="68" fillId="116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75" fillId="3" borderId="0" applyNumberFormat="0" applyBorder="0" applyAlignment="0" applyProtection="0"/>
    <xf numFmtId="0" fontId="74" fillId="116" borderId="90" applyNumberFormat="0" applyAlignment="0" applyProtection="0"/>
    <xf numFmtId="0" fontId="74" fillId="116" borderId="90" applyNumberFormat="0" applyAlignment="0" applyProtection="0"/>
    <xf numFmtId="0" fontId="74" fillId="116" borderId="90" applyNumberFormat="0" applyAlignment="0" applyProtection="0"/>
    <xf numFmtId="0" fontId="70" fillId="4" borderId="0" applyNumberFormat="0" applyBorder="0" applyAlignment="0" applyProtection="0"/>
    <xf numFmtId="0" fontId="81" fillId="0" borderId="6" applyNumberFormat="0" applyFill="0" applyAlignment="0" applyProtection="0"/>
    <xf numFmtId="0" fontId="82" fillId="0" borderId="7" applyNumberFormat="0" applyFill="0" applyAlignment="0" applyProtection="0"/>
    <xf numFmtId="0" fontId="74" fillId="116" borderId="90" applyNumberFormat="0" applyAlignment="0" applyProtection="0"/>
    <xf numFmtId="0" fontId="76" fillId="22" borderId="0" applyNumberFormat="0" applyBorder="0" applyAlignment="0" applyProtection="0"/>
    <xf numFmtId="0" fontId="67" fillId="23" borderId="91" applyNumberFormat="0" applyAlignment="0" applyProtection="0"/>
    <xf numFmtId="0" fontId="202" fillId="0" borderId="0"/>
    <xf numFmtId="0" fontId="20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71" fillId="8" borderId="94" applyNumberFormat="0" applyAlignment="0" applyProtection="0"/>
    <xf numFmtId="0" fontId="71" fillId="8" borderId="94" applyNumberFormat="0" applyAlignment="0" applyProtection="0"/>
    <xf numFmtId="0" fontId="71" fillId="8" borderId="94" applyNumberFormat="0" applyAlignment="0" applyProtection="0"/>
    <xf numFmtId="0" fontId="71" fillId="8" borderId="94" applyNumberFormat="0" applyAlignment="0" applyProtection="0"/>
    <xf numFmtId="0" fontId="71" fillId="8" borderId="94" applyNumberFormat="0" applyAlignment="0" applyProtection="0"/>
    <xf numFmtId="0" fontId="74" fillId="7" borderId="94" applyNumberFormat="0" applyAlignment="0" applyProtection="0"/>
    <xf numFmtId="0" fontId="74" fillId="7" borderId="94" applyNumberFormat="0" applyAlignment="0" applyProtection="0"/>
    <xf numFmtId="0" fontId="74" fillId="7" borderId="94" applyNumberFormat="0" applyAlignment="0" applyProtection="0"/>
    <xf numFmtId="0" fontId="74" fillId="8" borderId="94" applyNumberFormat="0" applyAlignment="0" applyProtection="0"/>
    <xf numFmtId="0" fontId="74" fillId="7" borderId="94" applyNumberFormat="0" applyAlignment="0" applyProtection="0"/>
    <xf numFmtId="0" fontId="56" fillId="0" borderId="0"/>
    <xf numFmtId="0" fontId="67" fillId="23" borderId="95" applyNumberFormat="0" applyAlignment="0" applyProtection="0"/>
    <xf numFmtId="0" fontId="67" fillId="23" borderId="95" applyNumberFormat="0" applyAlignment="0" applyProtection="0"/>
    <xf numFmtId="0" fontId="67" fillId="23" borderId="95" applyNumberFormat="0" applyAlignment="0" applyProtection="0"/>
    <xf numFmtId="0" fontId="67" fillId="23" borderId="95" applyNumberFormat="0" applyAlignment="0" applyProtection="0"/>
    <xf numFmtId="0" fontId="67" fillId="23" borderId="95" applyNumberFormat="0" applyAlignment="0" applyProtection="0"/>
    <xf numFmtId="0" fontId="77" fillId="8" borderId="96" applyNumberFormat="0" applyAlignment="0" applyProtection="0"/>
    <xf numFmtId="9" fontId="56" fillId="0" borderId="0" applyFont="0" applyFill="0" applyBorder="0" applyAlignment="0" applyProtection="0"/>
    <xf numFmtId="0" fontId="77" fillId="8" borderId="96" applyNumberFormat="0" applyAlignment="0" applyProtection="0"/>
    <xf numFmtId="0" fontId="77" fillId="8" borderId="96" applyNumberFormat="0" applyAlignment="0" applyProtection="0"/>
    <xf numFmtId="0" fontId="77" fillId="8" borderId="96" applyNumberFormat="0" applyAlignment="0" applyProtection="0"/>
    <xf numFmtId="0" fontId="77" fillId="8" borderId="96" applyNumberFormat="0" applyAlignment="0" applyProtection="0"/>
    <xf numFmtId="0" fontId="84" fillId="0" borderId="97" applyNumberFormat="0" applyFill="0" applyAlignment="0" applyProtection="0"/>
    <xf numFmtId="0" fontId="84" fillId="0" borderId="97" applyNumberFormat="0" applyFill="0" applyAlignment="0" applyProtection="0"/>
    <xf numFmtId="0" fontId="84" fillId="0" borderId="97" applyNumberFormat="0" applyFill="0" applyAlignment="0" applyProtection="0"/>
    <xf numFmtId="0" fontId="84" fillId="0" borderId="97" applyNumberFormat="0" applyFill="0" applyAlignment="0" applyProtection="0"/>
    <xf numFmtId="43" fontId="56" fillId="0" borderId="0" applyFont="0" applyFill="0" applyBorder="0" applyAlignment="0" applyProtection="0"/>
    <xf numFmtId="0" fontId="56" fillId="0" borderId="0"/>
    <xf numFmtId="0" fontId="56" fillId="0" borderId="0"/>
    <xf numFmtId="0" fontId="55" fillId="0" borderId="0"/>
    <xf numFmtId="0" fontId="201" fillId="117" borderId="0" applyBorder="0" applyProtection="0"/>
    <xf numFmtId="0" fontId="201" fillId="117" borderId="0" applyBorder="0" applyProtection="0"/>
    <xf numFmtId="0" fontId="201" fillId="117" borderId="0" applyBorder="0" applyProtection="0"/>
    <xf numFmtId="0" fontId="54" fillId="0" borderId="0"/>
    <xf numFmtId="0" fontId="53" fillId="0" borderId="0"/>
    <xf numFmtId="0" fontId="84" fillId="0" borderId="101" applyNumberFormat="0" applyFill="0" applyAlignment="0" applyProtection="0"/>
    <xf numFmtId="0" fontId="84" fillId="0" borderId="101" applyNumberFormat="0" applyFill="0" applyAlignment="0" applyProtection="0"/>
    <xf numFmtId="0" fontId="84" fillId="0" borderId="101" applyNumberFormat="0" applyFill="0" applyAlignment="0" applyProtection="0"/>
    <xf numFmtId="0" fontId="84" fillId="0" borderId="101" applyNumberFormat="0" applyFill="0" applyAlignment="0" applyProtection="0"/>
    <xf numFmtId="0" fontId="77" fillId="8" borderId="100" applyNumberFormat="0" applyAlignment="0" applyProtection="0"/>
    <xf numFmtId="0" fontId="77" fillId="8" borderId="100" applyNumberFormat="0" applyAlignment="0" applyProtection="0"/>
    <xf numFmtId="0" fontId="77" fillId="8" borderId="100" applyNumberFormat="0" applyAlignment="0" applyProtection="0"/>
    <xf numFmtId="0" fontId="77" fillId="8" borderId="100" applyNumberFormat="0" applyAlignment="0" applyProtection="0"/>
    <xf numFmtId="0" fontId="77" fillId="8" borderId="100" applyNumberFormat="0" applyAlignment="0" applyProtection="0"/>
    <xf numFmtId="0" fontId="67" fillId="23" borderId="99" applyNumberFormat="0" applyAlignment="0" applyProtection="0"/>
    <xf numFmtId="0" fontId="67" fillId="23" borderId="99" applyNumberFormat="0" applyAlignment="0" applyProtection="0"/>
    <xf numFmtId="0" fontId="67" fillId="23" borderId="99" applyNumberFormat="0" applyAlignment="0" applyProtection="0"/>
    <xf numFmtId="0" fontId="67" fillId="23" borderId="99" applyNumberFormat="0" applyAlignment="0" applyProtection="0"/>
    <xf numFmtId="0" fontId="67" fillId="23" borderId="99" applyNumberFormat="0" applyAlignment="0" applyProtection="0"/>
    <xf numFmtId="0" fontId="74" fillId="7" borderId="98" applyNumberFormat="0" applyAlignment="0" applyProtection="0"/>
    <xf numFmtId="0" fontId="74" fillId="8" borderId="98" applyNumberFormat="0" applyAlignment="0" applyProtection="0"/>
    <xf numFmtId="0" fontId="74" fillId="7" borderId="98" applyNumberFormat="0" applyAlignment="0" applyProtection="0"/>
    <xf numFmtId="0" fontId="74" fillId="7" borderId="98" applyNumberFormat="0" applyAlignment="0" applyProtection="0"/>
    <xf numFmtId="0" fontId="74" fillId="7" borderId="98" applyNumberFormat="0" applyAlignment="0" applyProtection="0"/>
    <xf numFmtId="0" fontId="53" fillId="0" borderId="0"/>
    <xf numFmtId="0" fontId="53" fillId="0" borderId="0"/>
    <xf numFmtId="0" fontId="53" fillId="0" borderId="0"/>
    <xf numFmtId="0" fontId="71" fillId="8" borderId="98" applyNumberFormat="0" applyAlignment="0" applyProtection="0"/>
    <xf numFmtId="0" fontId="71" fillId="8" borderId="98" applyNumberFormat="0" applyAlignment="0" applyProtection="0"/>
    <xf numFmtId="0" fontId="71" fillId="8" borderId="98" applyNumberFormat="0" applyAlignment="0" applyProtection="0"/>
    <xf numFmtId="0" fontId="71" fillId="8" borderId="98" applyNumberFormat="0" applyAlignment="0" applyProtection="0"/>
    <xf numFmtId="0" fontId="71" fillId="8" borderId="98" applyNumberFormat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50" fillId="0" borderId="0"/>
    <xf numFmtId="9" fontId="50" fillId="0" borderId="0" applyFont="0" applyFill="0" applyBorder="0" applyAlignment="0" applyProtection="0"/>
    <xf numFmtId="0" fontId="49" fillId="0" borderId="0"/>
    <xf numFmtId="0" fontId="200" fillId="118" borderId="0" applyBorder="0" applyProtection="0"/>
    <xf numFmtId="0" fontId="200" fillId="119" borderId="0" applyBorder="0" applyProtection="0"/>
    <xf numFmtId="0" fontId="200" fillId="120" borderId="0" applyBorder="0" applyProtection="0"/>
    <xf numFmtId="0" fontId="200" fillId="121" borderId="0" applyBorder="0" applyProtection="0"/>
    <xf numFmtId="0" fontId="200" fillId="122" borderId="0" applyBorder="0" applyProtection="0"/>
    <xf numFmtId="0" fontId="200" fillId="123" borderId="0" applyBorder="0" applyProtection="0"/>
    <xf numFmtId="0" fontId="200" fillId="118" borderId="0" applyBorder="0" applyProtection="0"/>
    <xf numFmtId="0" fontId="200" fillId="118" borderId="0" applyBorder="0" applyProtection="0"/>
    <xf numFmtId="0" fontId="200" fillId="118" borderId="0" applyBorder="0" applyProtection="0"/>
    <xf numFmtId="0" fontId="200" fillId="118" borderId="0" applyBorder="0" applyProtection="0"/>
    <xf numFmtId="0" fontId="200" fillId="119" borderId="0" applyBorder="0" applyProtection="0"/>
    <xf numFmtId="0" fontId="200" fillId="119" borderId="0" applyBorder="0" applyProtection="0"/>
    <xf numFmtId="0" fontId="200" fillId="119" borderId="0" applyBorder="0" applyProtection="0"/>
    <xf numFmtId="0" fontId="200" fillId="119" borderId="0" applyBorder="0" applyProtection="0"/>
    <xf numFmtId="0" fontId="200" fillId="120" borderId="0" applyBorder="0" applyProtection="0"/>
    <xf numFmtId="0" fontId="200" fillId="120" borderId="0" applyBorder="0" applyProtection="0"/>
    <xf numFmtId="0" fontId="200" fillId="120" borderId="0" applyBorder="0" applyProtection="0"/>
    <xf numFmtId="0" fontId="200" fillId="120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2" borderId="0" applyBorder="0" applyProtection="0"/>
    <xf numFmtId="0" fontId="200" fillId="122" borderId="0" applyBorder="0" applyProtection="0"/>
    <xf numFmtId="0" fontId="200" fillId="122" borderId="0" applyBorder="0" applyProtection="0"/>
    <xf numFmtId="0" fontId="200" fillId="122" borderId="0" applyBorder="0" applyProtection="0"/>
    <xf numFmtId="0" fontId="200" fillId="123" borderId="0" applyBorder="0" applyProtection="0"/>
    <xf numFmtId="0" fontId="200" fillId="123" borderId="0" applyBorder="0" applyProtection="0"/>
    <xf numFmtId="0" fontId="200" fillId="123" borderId="0" applyBorder="0" applyProtection="0"/>
    <xf numFmtId="0" fontId="200" fillId="124" borderId="0" applyBorder="0" applyProtection="0"/>
    <xf numFmtId="0" fontId="200" fillId="125" borderId="0" applyBorder="0" applyProtection="0"/>
    <xf numFmtId="0" fontId="200" fillId="126" borderId="0" applyBorder="0" applyProtection="0"/>
    <xf numFmtId="0" fontId="200" fillId="127" borderId="0" applyBorder="0" applyProtection="0"/>
    <xf numFmtId="0" fontId="200" fillId="121" borderId="0" applyBorder="0" applyProtection="0"/>
    <xf numFmtId="0" fontId="200" fillId="125" borderId="0" applyBorder="0" applyProtection="0"/>
    <xf numFmtId="0" fontId="200" fillId="128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6" borderId="0" applyBorder="0" applyProtection="0"/>
    <xf numFmtId="0" fontId="200" fillId="126" borderId="0" applyBorder="0" applyProtection="0"/>
    <xf numFmtId="0" fontId="200" fillId="126" borderId="0" applyBorder="0" applyProtection="0"/>
    <xf numFmtId="0" fontId="200" fillId="126" borderId="0" applyBorder="0" applyProtection="0"/>
    <xf numFmtId="0" fontId="200" fillId="127" borderId="0" applyBorder="0" applyProtection="0"/>
    <xf numFmtId="0" fontId="200" fillId="127" borderId="0" applyBorder="0" applyProtection="0"/>
    <xf numFmtId="0" fontId="200" fillId="127" borderId="0" applyBorder="0" applyProtection="0"/>
    <xf numFmtId="0" fontId="200" fillId="127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8" borderId="0" applyBorder="0" applyProtection="0"/>
    <xf numFmtId="0" fontId="200" fillId="128" borderId="0" applyBorder="0" applyProtection="0"/>
    <xf numFmtId="0" fontId="200" fillId="128" borderId="0" applyBorder="0" applyProtection="0"/>
    <xf numFmtId="0" fontId="200" fillId="128" borderId="0" applyBorder="0" applyProtection="0"/>
    <xf numFmtId="0" fontId="177" fillId="129" borderId="0" applyBorder="0" applyProtection="0"/>
    <xf numFmtId="0" fontId="177" fillId="126" borderId="0" applyBorder="0" applyProtection="0"/>
    <xf numFmtId="0" fontId="177" fillId="127" borderId="0" applyBorder="0" applyProtection="0"/>
    <xf numFmtId="0" fontId="177" fillId="75" borderId="0" applyBorder="0" applyProtection="0"/>
    <xf numFmtId="0" fontId="177" fillId="130" borderId="0" applyBorder="0" applyProtection="0"/>
    <xf numFmtId="0" fontId="177" fillId="131" borderId="0" applyBorder="0" applyProtection="0"/>
    <xf numFmtId="0" fontId="177" fillId="129" borderId="0" applyBorder="0" applyProtection="0"/>
    <xf numFmtId="0" fontId="177" fillId="129" borderId="0" applyBorder="0" applyProtection="0"/>
    <xf numFmtId="0" fontId="177" fillId="129" borderId="0" applyBorder="0" applyProtection="0"/>
    <xf numFmtId="0" fontId="177" fillId="129" borderId="0" applyBorder="0" applyProtection="0"/>
    <xf numFmtId="0" fontId="177" fillId="126" borderId="0" applyBorder="0" applyProtection="0"/>
    <xf numFmtId="0" fontId="177" fillId="126" borderId="0" applyBorder="0" applyProtection="0"/>
    <xf numFmtId="0" fontId="177" fillId="126" borderId="0" applyBorder="0" applyProtection="0"/>
    <xf numFmtId="0" fontId="177" fillId="126" borderId="0" applyBorder="0" applyProtection="0"/>
    <xf numFmtId="0" fontId="177" fillId="127" borderId="0" applyBorder="0" applyProtection="0"/>
    <xf numFmtId="0" fontId="177" fillId="127" borderId="0" applyBorder="0" applyProtection="0"/>
    <xf numFmtId="0" fontId="177" fillId="127" borderId="0" applyBorder="0" applyProtection="0"/>
    <xf numFmtId="0" fontId="177" fillId="127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131" borderId="0" applyBorder="0" applyProtection="0"/>
    <xf numFmtId="0" fontId="177" fillId="131" borderId="0" applyBorder="0" applyProtection="0"/>
    <xf numFmtId="0" fontId="177" fillId="131" borderId="0" applyBorder="0" applyProtection="0"/>
    <xf numFmtId="0" fontId="177" fillId="131" borderId="0" applyBorder="0" applyProtection="0"/>
    <xf numFmtId="0" fontId="177" fillId="132" borderId="0" applyBorder="0" applyProtection="0"/>
    <xf numFmtId="0" fontId="177" fillId="133" borderId="0" applyBorder="0" applyProtection="0"/>
    <xf numFmtId="0" fontId="177" fillId="134" borderId="0" applyBorder="0" applyProtection="0"/>
    <xf numFmtId="0" fontId="177" fillId="75" borderId="0" applyBorder="0" applyProtection="0"/>
    <xf numFmtId="0" fontId="177" fillId="130" borderId="0" applyBorder="0" applyProtection="0"/>
    <xf numFmtId="0" fontId="177" fillId="85" borderId="0" applyBorder="0" applyProtection="0"/>
    <xf numFmtId="164" fontId="87" fillId="0" borderId="102"/>
    <xf numFmtId="0" fontId="203" fillId="119" borderId="0" applyBorder="0" applyProtection="0"/>
    <xf numFmtId="0" fontId="204" fillId="120" borderId="0" applyBorder="0" applyProtection="0"/>
    <xf numFmtId="0" fontId="204" fillId="120" borderId="0" applyBorder="0" applyProtection="0"/>
    <xf numFmtId="0" fontId="204" fillId="120" borderId="0" applyBorder="0" applyProtection="0"/>
    <xf numFmtId="0" fontId="204" fillId="120" borderId="0" applyBorder="0" applyProtection="0"/>
    <xf numFmtId="0" fontId="205" fillId="0" borderId="0"/>
    <xf numFmtId="0" fontId="206" fillId="0" borderId="0"/>
    <xf numFmtId="2" fontId="207" fillId="0" borderId="0">
      <protection locked="0"/>
    </xf>
    <xf numFmtId="2" fontId="208" fillId="0" borderId="0">
      <protection locked="0"/>
    </xf>
    <xf numFmtId="0" fontId="209" fillId="124" borderId="39" applyProtection="0"/>
    <xf numFmtId="0" fontId="210" fillId="135" borderId="40" applyProtection="0"/>
    <xf numFmtId="4" fontId="200" fillId="0" borderId="0"/>
    <xf numFmtId="3" fontId="200" fillId="0" borderId="0"/>
    <xf numFmtId="167" fontId="200" fillId="0" borderId="0"/>
    <xf numFmtId="0" fontId="209" fillId="124" borderId="39" applyProtection="0"/>
    <xf numFmtId="0" fontId="209" fillId="124" borderId="39" applyProtection="0"/>
    <xf numFmtId="0" fontId="209" fillId="124" borderId="39" applyProtection="0"/>
    <xf numFmtId="0" fontId="209" fillId="124" borderId="39" applyProtection="0"/>
    <xf numFmtId="0" fontId="210" fillId="135" borderId="40" applyProtection="0"/>
    <xf numFmtId="0" fontId="210" fillId="135" borderId="40" applyProtection="0"/>
    <xf numFmtId="0" fontId="210" fillId="135" borderId="40" applyProtection="0"/>
    <xf numFmtId="0" fontId="210" fillId="135" borderId="40" applyProtection="0"/>
    <xf numFmtId="0" fontId="211" fillId="0" borderId="41" applyProtection="0"/>
    <xf numFmtId="0" fontId="211" fillId="0" borderId="41" applyProtection="0"/>
    <xf numFmtId="0" fontId="211" fillId="0" borderId="41" applyProtection="0"/>
    <xf numFmtId="0" fontId="211" fillId="0" borderId="41" applyProtection="0"/>
    <xf numFmtId="0" fontId="200" fillId="0" borderId="0"/>
    <xf numFmtId="0" fontId="200" fillId="0" borderId="0"/>
    <xf numFmtId="168" fontId="200" fillId="0" borderId="0"/>
    <xf numFmtId="169" fontId="200" fillId="0" borderId="0"/>
    <xf numFmtId="0" fontId="212" fillId="123" borderId="39" applyProtection="0"/>
    <xf numFmtId="0" fontId="212" fillId="123" borderId="39" applyProtection="0"/>
    <xf numFmtId="0" fontId="212" fillId="123" borderId="39" applyProtection="0"/>
    <xf numFmtId="0" fontId="212" fillId="124" borderId="39" applyProtection="0"/>
    <xf numFmtId="170" fontId="105" fillId="0" borderId="0" applyBorder="0" applyProtection="0"/>
    <xf numFmtId="0" fontId="105" fillId="0" borderId="0" applyBorder="0" applyProtection="0"/>
    <xf numFmtId="0" fontId="213" fillId="0" borderId="0" applyBorder="0" applyProtection="0"/>
    <xf numFmtId="0" fontId="99" fillId="0" borderId="103">
      <alignment horizontal="center"/>
    </xf>
    <xf numFmtId="2" fontId="200" fillId="0" borderId="0"/>
    <xf numFmtId="2" fontId="200" fillId="0" borderId="0"/>
    <xf numFmtId="0" fontId="204" fillId="120" borderId="0" applyBorder="0" applyProtection="0"/>
    <xf numFmtId="0" fontId="214" fillId="0" borderId="104" applyProtection="0"/>
    <xf numFmtId="0" fontId="215" fillId="0" borderId="105" applyProtection="0"/>
    <xf numFmtId="0" fontId="216" fillId="0" borderId="70" applyProtection="0"/>
    <xf numFmtId="0" fontId="216" fillId="0" borderId="0" applyBorder="0" applyProtection="0"/>
    <xf numFmtId="0" fontId="203" fillId="119" borderId="0" applyBorder="0" applyProtection="0"/>
    <xf numFmtId="0" fontId="203" fillId="119" borderId="0" applyBorder="0" applyProtection="0"/>
    <xf numFmtId="0" fontId="203" fillId="119" borderId="0" applyBorder="0" applyProtection="0"/>
    <xf numFmtId="0" fontId="203" fillId="119" borderId="0" applyBorder="0" applyProtection="0"/>
    <xf numFmtId="0" fontId="212" fillId="123" borderId="39" applyProtection="0"/>
    <xf numFmtId="171" fontId="200" fillId="0" borderId="0"/>
    <xf numFmtId="0" fontId="211" fillId="0" borderId="41" applyProtection="0"/>
    <xf numFmtId="172" fontId="105" fillId="0" borderId="0" applyBorder="0" applyProtection="0"/>
    <xf numFmtId="167" fontId="200" fillId="0" borderId="0"/>
    <xf numFmtId="0" fontId="217" fillId="136" borderId="0" applyBorder="0" applyProtection="0"/>
    <xf numFmtId="0" fontId="217" fillId="136" borderId="0" applyBorder="0" applyProtection="0"/>
    <xf numFmtId="0" fontId="217" fillId="136" borderId="0" applyBorder="0" applyProtection="0"/>
    <xf numFmtId="0" fontId="217" fillId="136" borderId="0" applyBorder="0" applyProtection="0"/>
    <xf numFmtId="0" fontId="217" fillId="136" borderId="0" applyBorder="0" applyProtection="0"/>
    <xf numFmtId="0" fontId="200" fillId="0" borderId="0"/>
    <xf numFmtId="0" fontId="200" fillId="0" borderId="0"/>
    <xf numFmtId="0" fontId="200" fillId="0" borderId="0"/>
    <xf numFmtId="0" fontId="105" fillId="137" borderId="46" applyProtection="0"/>
    <xf numFmtId="0" fontId="105" fillId="137" borderId="46" applyProtection="0"/>
    <xf numFmtId="0" fontId="105" fillId="137" borderId="46" applyProtection="0"/>
    <xf numFmtId="0" fontId="105" fillId="137" borderId="46" applyProtection="0"/>
    <xf numFmtId="0" fontId="105" fillId="137" borderId="46" applyProtection="0"/>
    <xf numFmtId="0" fontId="218" fillId="124" borderId="47" applyProtection="0"/>
    <xf numFmtId="173" fontId="207" fillId="0" borderId="0">
      <protection locked="0"/>
    </xf>
    <xf numFmtId="174" fontId="207" fillId="0" borderId="0">
      <protection locked="0"/>
    </xf>
    <xf numFmtId="9" fontId="105" fillId="0" borderId="0" applyBorder="0" applyProtection="0"/>
    <xf numFmtId="9" fontId="198" fillId="0" borderId="0" applyBorder="0" applyProtection="0"/>
    <xf numFmtId="9" fontId="200" fillId="0" borderId="0"/>
    <xf numFmtId="9" fontId="105" fillId="0" borderId="0" applyBorder="0" applyProtection="0"/>
    <xf numFmtId="9" fontId="200" fillId="0" borderId="0"/>
    <xf numFmtId="9" fontId="105" fillId="0" borderId="0" applyBorder="0" applyProtection="0"/>
    <xf numFmtId="9" fontId="105" fillId="0" borderId="0" applyBorder="0" applyProtection="0"/>
    <xf numFmtId="9" fontId="105" fillId="0" borderId="0" applyBorder="0" applyProtection="0"/>
    <xf numFmtId="9" fontId="105" fillId="0" borderId="0" applyBorder="0" applyProtection="0"/>
    <xf numFmtId="9" fontId="105" fillId="0" borderId="0" applyBorder="0" applyProtection="0"/>
    <xf numFmtId="9" fontId="105" fillId="0" borderId="0" applyBorder="0" applyProtection="0"/>
    <xf numFmtId="0" fontId="218" fillId="124" borderId="47" applyProtection="0"/>
    <xf numFmtId="0" fontId="218" fillId="124" borderId="47" applyProtection="0"/>
    <xf numFmtId="0" fontId="218" fillId="124" borderId="47" applyProtection="0"/>
    <xf numFmtId="0" fontId="218" fillId="124" borderId="47" applyProtection="0"/>
    <xf numFmtId="191" fontId="200" fillId="0" borderId="0"/>
    <xf numFmtId="191" fontId="107" fillId="0" borderId="106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200" fillId="0" borderId="0"/>
    <xf numFmtId="176" fontId="105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7" fontId="200" fillId="0" borderId="0"/>
    <xf numFmtId="178" fontId="200" fillId="0" borderId="0"/>
    <xf numFmtId="0" fontId="220" fillId="0" borderId="0" applyBorder="0" applyProtection="0"/>
    <xf numFmtId="0" fontId="110" fillId="0" borderId="107"/>
    <xf numFmtId="2" fontId="221" fillId="0" borderId="0">
      <protection locked="0"/>
    </xf>
    <xf numFmtId="2" fontId="221" fillId="0" borderId="0">
      <protection locked="0"/>
    </xf>
    <xf numFmtId="0" fontId="222" fillId="0" borderId="49" applyProtection="0"/>
    <xf numFmtId="0" fontId="222" fillId="0" borderId="49" applyProtection="0"/>
    <xf numFmtId="0" fontId="222" fillId="0" borderId="49" applyProtection="0"/>
    <xf numFmtId="0" fontId="222" fillId="0" borderId="49" applyProtection="0"/>
    <xf numFmtId="0" fontId="214" fillId="0" borderId="104" applyProtection="0"/>
    <xf numFmtId="0" fontId="214" fillId="0" borderId="104" applyProtection="0"/>
    <xf numFmtId="0" fontId="214" fillId="0" borderId="104" applyProtection="0"/>
    <xf numFmtId="0" fontId="214" fillId="0" borderId="104" applyProtection="0"/>
    <xf numFmtId="0" fontId="214" fillId="0" borderId="104" applyProtection="0"/>
    <xf numFmtId="0" fontId="223" fillId="0" borderId="0" applyBorder="0" applyProtection="0"/>
    <xf numFmtId="0" fontId="220" fillId="0" borderId="0" applyBorder="0" applyProtection="0"/>
    <xf numFmtId="0" fontId="215" fillId="0" borderId="105" applyProtection="0"/>
    <xf numFmtId="0" fontId="215" fillId="0" borderId="105" applyProtection="0"/>
    <xf numFmtId="0" fontId="215" fillId="0" borderId="105" applyProtection="0"/>
    <xf numFmtId="0" fontId="215" fillId="0" borderId="105" applyProtection="0"/>
    <xf numFmtId="0" fontId="216" fillId="0" borderId="70" applyProtection="0"/>
    <xf numFmtId="0" fontId="216" fillId="0" borderId="70" applyProtection="0"/>
    <xf numFmtId="0" fontId="216" fillId="0" borderId="70" applyProtection="0"/>
    <xf numFmtId="0" fontId="216" fillId="0" borderId="7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174" fontId="207" fillId="0" borderId="0">
      <protection locked="0"/>
    </xf>
    <xf numFmtId="179" fontId="207" fillId="0" borderId="0">
      <protection locked="0"/>
    </xf>
    <xf numFmtId="176" fontId="198" fillId="0" borderId="0" applyBorder="0" applyProtection="0"/>
    <xf numFmtId="165" fontId="105" fillId="0" borderId="0" applyBorder="0" applyProtection="0"/>
    <xf numFmtId="176" fontId="105" fillId="0" borderId="0" applyBorder="0" applyProtection="0"/>
    <xf numFmtId="165" fontId="105" fillId="0" borderId="0" applyBorder="0" applyProtection="0"/>
    <xf numFmtId="176" fontId="105" fillId="0" borderId="0" applyBorder="0" applyProtection="0"/>
    <xf numFmtId="3" fontId="200" fillId="0" borderId="0"/>
    <xf numFmtId="0" fontId="219" fillId="0" borderId="0" applyBorder="0" applyProtection="0"/>
    <xf numFmtId="0" fontId="177" fillId="132" borderId="0" applyBorder="0" applyProtection="0"/>
    <xf numFmtId="0" fontId="177" fillId="132" borderId="0" applyBorder="0" applyProtection="0"/>
    <xf numFmtId="0" fontId="177" fillId="132" borderId="0" applyBorder="0" applyProtection="0"/>
    <xf numFmtId="0" fontId="177" fillId="132" borderId="0" applyBorder="0" applyProtection="0"/>
    <xf numFmtId="0" fontId="177" fillId="133" borderId="0" applyBorder="0" applyProtection="0"/>
    <xf numFmtId="0" fontId="177" fillId="133" borderId="0" applyBorder="0" applyProtection="0"/>
    <xf numFmtId="0" fontId="177" fillId="133" borderId="0" applyBorder="0" applyProtection="0"/>
    <xf numFmtId="0" fontId="177" fillId="133" borderId="0" applyBorder="0" applyProtection="0"/>
    <xf numFmtId="0" fontId="177" fillId="134" borderId="0" applyBorder="0" applyProtection="0"/>
    <xf numFmtId="0" fontId="177" fillId="134" borderId="0" applyBorder="0" applyProtection="0"/>
    <xf numFmtId="0" fontId="177" fillId="134" borderId="0" applyBorder="0" applyProtection="0"/>
    <xf numFmtId="0" fontId="177" fillId="134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85" borderId="0" applyBorder="0" applyProtection="0"/>
    <xf numFmtId="0" fontId="177" fillId="85" borderId="0" applyBorder="0" applyProtection="0"/>
    <xf numFmtId="0" fontId="177" fillId="85" borderId="0" applyBorder="0" applyProtection="0"/>
    <xf numFmtId="0" fontId="177" fillId="85" borderId="0" applyBorder="0" applyProtection="0"/>
    <xf numFmtId="0" fontId="71" fillId="8" borderId="108" applyNumberFormat="0" applyAlignment="0" applyProtection="0"/>
    <xf numFmtId="0" fontId="71" fillId="8" borderId="108" applyNumberFormat="0" applyAlignment="0" applyProtection="0"/>
    <xf numFmtId="0" fontId="71" fillId="8" borderId="108" applyNumberFormat="0" applyAlignment="0" applyProtection="0"/>
    <xf numFmtId="0" fontId="71" fillId="8" borderId="108" applyNumberFormat="0" applyAlignment="0" applyProtection="0"/>
    <xf numFmtId="0" fontId="71" fillId="8" borderId="108" applyNumberFormat="0" applyAlignment="0" applyProtection="0"/>
    <xf numFmtId="0" fontId="74" fillId="7" borderId="108" applyNumberFormat="0" applyAlignment="0" applyProtection="0"/>
    <xf numFmtId="0" fontId="74" fillId="7" borderId="108" applyNumberFormat="0" applyAlignment="0" applyProtection="0"/>
    <xf numFmtId="0" fontId="74" fillId="7" borderId="108" applyNumberFormat="0" applyAlignment="0" applyProtection="0"/>
    <xf numFmtId="0" fontId="74" fillId="8" borderId="108" applyNumberFormat="0" applyAlignment="0" applyProtection="0"/>
    <xf numFmtId="0" fontId="74" fillId="7" borderId="108" applyNumberFormat="0" applyAlignment="0" applyProtection="0"/>
    <xf numFmtId="0" fontId="48" fillId="0" borderId="0"/>
    <xf numFmtId="0" fontId="67" fillId="23" borderId="109" applyNumberFormat="0" applyAlignment="0" applyProtection="0"/>
    <xf numFmtId="0" fontId="67" fillId="23" borderId="109" applyNumberFormat="0" applyAlignment="0" applyProtection="0"/>
    <xf numFmtId="0" fontId="67" fillId="23" borderId="109" applyNumberFormat="0" applyAlignment="0" applyProtection="0"/>
    <xf numFmtId="0" fontId="67" fillId="23" borderId="109" applyNumberFormat="0" applyAlignment="0" applyProtection="0"/>
    <xf numFmtId="0" fontId="67" fillId="23" borderId="109" applyNumberFormat="0" applyAlignment="0" applyProtection="0"/>
    <xf numFmtId="0" fontId="77" fillId="8" borderId="110" applyNumberFormat="0" applyAlignment="0" applyProtection="0"/>
    <xf numFmtId="9" fontId="48" fillId="0" borderId="0" applyFont="0" applyFill="0" applyBorder="0" applyAlignment="0" applyProtection="0"/>
    <xf numFmtId="0" fontId="77" fillId="8" borderId="110" applyNumberFormat="0" applyAlignment="0" applyProtection="0"/>
    <xf numFmtId="0" fontId="77" fillId="8" borderId="110" applyNumberFormat="0" applyAlignment="0" applyProtection="0"/>
    <xf numFmtId="0" fontId="77" fillId="8" borderId="110" applyNumberFormat="0" applyAlignment="0" applyProtection="0"/>
    <xf numFmtId="0" fontId="77" fillId="8" borderId="110" applyNumberFormat="0" applyAlignment="0" applyProtection="0"/>
    <xf numFmtId="0" fontId="84" fillId="0" borderId="111" applyNumberFormat="0" applyFill="0" applyAlignment="0" applyProtection="0"/>
    <xf numFmtId="0" fontId="84" fillId="0" borderId="111" applyNumberFormat="0" applyFill="0" applyAlignment="0" applyProtection="0"/>
    <xf numFmtId="0" fontId="84" fillId="0" borderId="111" applyNumberFormat="0" applyFill="0" applyAlignment="0" applyProtection="0"/>
    <xf numFmtId="0" fontId="84" fillId="0" borderId="111" applyNumberFormat="0" applyFill="0" applyAlignment="0" applyProtection="0"/>
    <xf numFmtId="43" fontId="48" fillId="0" borderId="0" applyFont="0" applyFill="0" applyBorder="0" applyAlignment="0" applyProtection="0"/>
    <xf numFmtId="0" fontId="47" fillId="0" borderId="0"/>
    <xf numFmtId="0" fontId="71" fillId="8" borderId="112" applyNumberFormat="0" applyAlignment="0" applyProtection="0"/>
    <xf numFmtId="0" fontId="71" fillId="8" borderId="112" applyNumberFormat="0" applyAlignment="0" applyProtection="0"/>
    <xf numFmtId="0" fontId="71" fillId="8" borderId="112" applyNumberFormat="0" applyAlignment="0" applyProtection="0"/>
    <xf numFmtId="0" fontId="71" fillId="8" borderId="112" applyNumberFormat="0" applyAlignment="0" applyProtection="0"/>
    <xf numFmtId="0" fontId="71" fillId="8" borderId="112" applyNumberFormat="0" applyAlignment="0" applyProtection="0"/>
    <xf numFmtId="0" fontId="74" fillId="7" borderId="112" applyNumberFormat="0" applyAlignment="0" applyProtection="0"/>
    <xf numFmtId="0" fontId="74" fillId="7" borderId="112" applyNumberFormat="0" applyAlignment="0" applyProtection="0"/>
    <xf numFmtId="0" fontId="74" fillId="7" borderId="112" applyNumberFormat="0" applyAlignment="0" applyProtection="0"/>
    <xf numFmtId="0" fontId="74" fillId="8" borderId="112" applyNumberFormat="0" applyAlignment="0" applyProtection="0"/>
    <xf numFmtId="0" fontId="74" fillId="7" borderId="112" applyNumberFormat="0" applyAlignment="0" applyProtection="0"/>
    <xf numFmtId="0" fontId="47" fillId="0" borderId="0"/>
    <xf numFmtId="0" fontId="67" fillId="23" borderId="113" applyNumberFormat="0" applyAlignment="0" applyProtection="0"/>
    <xf numFmtId="0" fontId="67" fillId="23" borderId="113" applyNumberFormat="0" applyAlignment="0" applyProtection="0"/>
    <xf numFmtId="0" fontId="67" fillId="23" borderId="113" applyNumberFormat="0" applyAlignment="0" applyProtection="0"/>
    <xf numFmtId="0" fontId="67" fillId="23" borderId="113" applyNumberFormat="0" applyAlignment="0" applyProtection="0"/>
    <xf numFmtId="0" fontId="67" fillId="23" borderId="113" applyNumberFormat="0" applyAlignment="0" applyProtection="0"/>
    <xf numFmtId="0" fontId="77" fillId="8" borderId="114" applyNumberFormat="0" applyAlignment="0" applyProtection="0"/>
    <xf numFmtId="9" fontId="47" fillId="0" borderId="0" applyFont="0" applyFill="0" applyBorder="0" applyAlignment="0" applyProtection="0"/>
    <xf numFmtId="0" fontId="77" fillId="8" borderId="114" applyNumberFormat="0" applyAlignment="0" applyProtection="0"/>
    <xf numFmtId="0" fontId="77" fillId="8" borderId="114" applyNumberFormat="0" applyAlignment="0" applyProtection="0"/>
    <xf numFmtId="0" fontId="77" fillId="8" borderId="114" applyNumberFormat="0" applyAlignment="0" applyProtection="0"/>
    <xf numFmtId="0" fontId="77" fillId="8" borderId="114" applyNumberFormat="0" applyAlignment="0" applyProtection="0"/>
    <xf numFmtId="0" fontId="84" fillId="0" borderId="115" applyNumberFormat="0" applyFill="0" applyAlignment="0" applyProtection="0"/>
    <xf numFmtId="0" fontId="84" fillId="0" borderId="115" applyNumberFormat="0" applyFill="0" applyAlignment="0" applyProtection="0"/>
    <xf numFmtId="0" fontId="84" fillId="0" borderId="115" applyNumberFormat="0" applyFill="0" applyAlignment="0" applyProtection="0"/>
    <xf numFmtId="0" fontId="84" fillId="0" borderId="115" applyNumberFormat="0" applyFill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74" fillId="116" borderId="112" applyNumberFormat="0" applyAlignment="0" applyProtection="0"/>
    <xf numFmtId="0" fontId="74" fillId="116" borderId="112" applyNumberFormat="0" applyAlignment="0" applyProtection="0"/>
    <xf numFmtId="0" fontId="74" fillId="116" borderId="112" applyNumberFormat="0" applyAlignment="0" applyProtection="0"/>
    <xf numFmtId="0" fontId="74" fillId="116" borderId="112" applyNumberFormat="0" applyAlignment="0" applyProtection="0"/>
    <xf numFmtId="0" fontId="67" fillId="23" borderId="113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67" fillId="23" borderId="120" applyNumberFormat="0" applyAlignment="0" applyProtection="0"/>
    <xf numFmtId="0" fontId="45" fillId="0" borderId="0"/>
    <xf numFmtId="0" fontId="71" fillId="8" borderId="116" applyNumberFormat="0" applyAlignment="0" applyProtection="0"/>
    <xf numFmtId="0" fontId="71" fillId="8" borderId="116" applyNumberFormat="0" applyAlignment="0" applyProtection="0"/>
    <xf numFmtId="0" fontId="71" fillId="8" borderId="116" applyNumberFormat="0" applyAlignment="0" applyProtection="0"/>
    <xf numFmtId="0" fontId="71" fillId="8" borderId="116" applyNumberFormat="0" applyAlignment="0" applyProtection="0"/>
    <xf numFmtId="0" fontId="71" fillId="8" borderId="116" applyNumberFormat="0" applyAlignment="0" applyProtection="0"/>
    <xf numFmtId="0" fontId="74" fillId="7" borderId="116" applyNumberFormat="0" applyAlignment="0" applyProtection="0"/>
    <xf numFmtId="0" fontId="74" fillId="7" borderId="116" applyNumberFormat="0" applyAlignment="0" applyProtection="0"/>
    <xf numFmtId="0" fontId="74" fillId="7" borderId="116" applyNumberFormat="0" applyAlignment="0" applyProtection="0"/>
    <xf numFmtId="0" fontId="74" fillId="8" borderId="116" applyNumberFormat="0" applyAlignment="0" applyProtection="0"/>
    <xf numFmtId="0" fontId="45" fillId="0" borderId="0"/>
    <xf numFmtId="0" fontId="74" fillId="7" borderId="116" applyNumberFormat="0" applyAlignment="0" applyProtection="0"/>
    <xf numFmtId="0" fontId="67" fillId="23" borderId="120" applyNumberFormat="0" applyAlignment="0" applyProtection="0"/>
    <xf numFmtId="0" fontId="67" fillId="23" borderId="120" applyNumberFormat="0" applyAlignment="0" applyProtection="0"/>
    <xf numFmtId="0" fontId="45" fillId="0" borderId="0"/>
    <xf numFmtId="0" fontId="67" fillId="23" borderId="120" applyNumberFormat="0" applyAlignment="0" applyProtection="0"/>
    <xf numFmtId="0" fontId="67" fillId="23" borderId="120" applyNumberFormat="0" applyAlignment="0" applyProtection="0"/>
    <xf numFmtId="0" fontId="77" fillId="8" borderId="121" applyNumberFormat="0" applyAlignment="0" applyProtection="0"/>
    <xf numFmtId="0" fontId="67" fillId="23" borderId="117" applyNumberFormat="0" applyAlignment="0" applyProtection="0"/>
    <xf numFmtId="0" fontId="67" fillId="23" borderId="117" applyNumberFormat="0" applyAlignment="0" applyProtection="0"/>
    <xf numFmtId="0" fontId="67" fillId="23" borderId="117" applyNumberFormat="0" applyAlignment="0" applyProtection="0"/>
    <xf numFmtId="0" fontId="67" fillId="23" borderId="117" applyNumberFormat="0" applyAlignment="0" applyProtection="0"/>
    <xf numFmtId="0" fontId="67" fillId="23" borderId="117" applyNumberFormat="0" applyAlignment="0" applyProtection="0"/>
    <xf numFmtId="0" fontId="77" fillId="8" borderId="118" applyNumberFormat="0" applyAlignment="0" applyProtection="0"/>
    <xf numFmtId="0" fontId="77" fillId="8" borderId="121" applyNumberFormat="0" applyAlignment="0" applyProtection="0"/>
    <xf numFmtId="0" fontId="77" fillId="8" borderId="121" applyNumberFormat="0" applyAlignment="0" applyProtection="0"/>
    <xf numFmtId="9" fontId="45" fillId="0" borderId="0" applyFont="0" applyFill="0" applyBorder="0" applyAlignment="0" applyProtection="0"/>
    <xf numFmtId="0" fontId="77" fillId="8" borderId="121" applyNumberFormat="0" applyAlignment="0" applyProtection="0"/>
    <xf numFmtId="0" fontId="77" fillId="8" borderId="121" applyNumberFormat="0" applyAlignment="0" applyProtection="0"/>
    <xf numFmtId="0" fontId="77" fillId="8" borderId="118" applyNumberFormat="0" applyAlignment="0" applyProtection="0"/>
    <xf numFmtId="0" fontId="77" fillId="8" borderId="118" applyNumberFormat="0" applyAlignment="0" applyProtection="0"/>
    <xf numFmtId="0" fontId="77" fillId="8" borderId="118" applyNumberFormat="0" applyAlignment="0" applyProtection="0"/>
    <xf numFmtId="0" fontId="77" fillId="8" borderId="118" applyNumberFormat="0" applyAlignment="0" applyProtection="0"/>
    <xf numFmtId="0" fontId="84" fillId="0" borderId="122" applyNumberFormat="0" applyFill="0" applyAlignment="0" applyProtection="0"/>
    <xf numFmtId="0" fontId="84" fillId="0" borderId="122" applyNumberFormat="0" applyFill="0" applyAlignment="0" applyProtection="0"/>
    <xf numFmtId="0" fontId="84" fillId="0" borderId="122" applyNumberFormat="0" applyFill="0" applyAlignment="0" applyProtection="0"/>
    <xf numFmtId="0" fontId="84" fillId="0" borderId="122" applyNumberFormat="0" applyFill="0" applyAlignment="0" applyProtection="0"/>
    <xf numFmtId="0" fontId="84" fillId="0" borderId="119" applyNumberFormat="0" applyFill="0" applyAlignment="0" applyProtection="0"/>
    <xf numFmtId="0" fontId="84" fillId="0" borderId="119" applyNumberFormat="0" applyFill="0" applyAlignment="0" applyProtection="0"/>
    <xf numFmtId="0" fontId="84" fillId="0" borderId="119" applyNumberFormat="0" applyFill="0" applyAlignment="0" applyProtection="0"/>
    <xf numFmtId="0" fontId="84" fillId="0" borderId="119" applyNumberFormat="0" applyFill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71" fillId="8" borderId="123" applyNumberFormat="0" applyAlignment="0" applyProtection="0"/>
    <xf numFmtId="0" fontId="71" fillId="8" borderId="123" applyNumberFormat="0" applyAlignment="0" applyProtection="0"/>
    <xf numFmtId="0" fontId="71" fillId="8" borderId="123" applyNumberFormat="0" applyAlignment="0" applyProtection="0"/>
    <xf numFmtId="0" fontId="71" fillId="8" borderId="123" applyNumberFormat="0" applyAlignment="0" applyProtection="0"/>
    <xf numFmtId="0" fontId="71" fillId="8" borderId="123" applyNumberFormat="0" applyAlignment="0" applyProtection="0"/>
    <xf numFmtId="0" fontId="74" fillId="7" borderId="123" applyNumberFormat="0" applyAlignment="0" applyProtection="0"/>
    <xf numFmtId="0" fontId="74" fillId="7" borderId="123" applyNumberFormat="0" applyAlignment="0" applyProtection="0"/>
    <xf numFmtId="0" fontId="74" fillId="7" borderId="123" applyNumberFormat="0" applyAlignment="0" applyProtection="0"/>
    <xf numFmtId="0" fontId="74" fillId="8" borderId="123" applyNumberFormat="0" applyAlignment="0" applyProtection="0"/>
    <xf numFmtId="0" fontId="74" fillId="7" borderId="123" applyNumberFormat="0" applyAlignment="0" applyProtection="0"/>
    <xf numFmtId="0" fontId="42" fillId="0" borderId="0"/>
    <xf numFmtId="0" fontId="67" fillId="23" borderId="124" applyNumberFormat="0" applyAlignment="0" applyProtection="0"/>
    <xf numFmtId="0" fontId="67" fillId="23" borderId="124" applyNumberFormat="0" applyAlignment="0" applyProtection="0"/>
    <xf numFmtId="0" fontId="67" fillId="23" borderId="124" applyNumberFormat="0" applyAlignment="0" applyProtection="0"/>
    <xf numFmtId="0" fontId="67" fillId="23" borderId="124" applyNumberFormat="0" applyAlignment="0" applyProtection="0"/>
    <xf numFmtId="0" fontId="67" fillId="23" borderId="124" applyNumberFormat="0" applyAlignment="0" applyProtection="0"/>
    <xf numFmtId="0" fontId="77" fillId="8" borderId="125" applyNumberFormat="0" applyAlignment="0" applyProtection="0"/>
    <xf numFmtId="9" fontId="42" fillId="0" borderId="0" applyFont="0" applyFill="0" applyBorder="0" applyAlignment="0" applyProtection="0"/>
    <xf numFmtId="0" fontId="77" fillId="8" borderId="125" applyNumberFormat="0" applyAlignment="0" applyProtection="0"/>
    <xf numFmtId="0" fontId="77" fillId="8" borderId="125" applyNumberFormat="0" applyAlignment="0" applyProtection="0"/>
    <xf numFmtId="0" fontId="77" fillId="8" borderId="125" applyNumberFormat="0" applyAlignment="0" applyProtection="0"/>
    <xf numFmtId="0" fontId="77" fillId="8" borderId="125" applyNumberFormat="0" applyAlignment="0" applyProtection="0"/>
    <xf numFmtId="0" fontId="84" fillId="0" borderId="126" applyNumberFormat="0" applyFill="0" applyAlignment="0" applyProtection="0"/>
    <xf numFmtId="0" fontId="84" fillId="0" borderId="126" applyNumberFormat="0" applyFill="0" applyAlignment="0" applyProtection="0"/>
    <xf numFmtId="0" fontId="84" fillId="0" borderId="126" applyNumberFormat="0" applyFill="0" applyAlignment="0" applyProtection="0"/>
    <xf numFmtId="0" fontId="84" fillId="0" borderId="126" applyNumberFormat="0" applyFill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71" fillId="8" borderId="127" applyNumberFormat="0" applyAlignment="0" applyProtection="0"/>
    <xf numFmtId="0" fontId="71" fillId="8" borderId="127" applyNumberFormat="0" applyAlignment="0" applyProtection="0"/>
    <xf numFmtId="0" fontId="71" fillId="8" borderId="127" applyNumberFormat="0" applyAlignment="0" applyProtection="0"/>
    <xf numFmtId="0" fontId="71" fillId="8" borderId="127" applyNumberFormat="0" applyAlignment="0" applyProtection="0"/>
    <xf numFmtId="0" fontId="71" fillId="8" borderId="127" applyNumberFormat="0" applyAlignment="0" applyProtection="0"/>
    <xf numFmtId="0" fontId="74" fillId="7" borderId="127" applyNumberFormat="0" applyAlignment="0" applyProtection="0"/>
    <xf numFmtId="0" fontId="74" fillId="7" borderId="127" applyNumberFormat="0" applyAlignment="0" applyProtection="0"/>
    <xf numFmtId="0" fontId="74" fillId="7" borderId="127" applyNumberFormat="0" applyAlignment="0" applyProtection="0"/>
    <xf numFmtId="0" fontId="74" fillId="8" borderId="127" applyNumberFormat="0" applyAlignment="0" applyProtection="0"/>
    <xf numFmtId="0" fontId="74" fillId="7" borderId="127" applyNumberFormat="0" applyAlignment="0" applyProtection="0"/>
    <xf numFmtId="0" fontId="40" fillId="0" borderId="0"/>
    <xf numFmtId="0" fontId="67" fillId="23" borderId="128" applyNumberFormat="0" applyAlignment="0" applyProtection="0"/>
    <xf numFmtId="0" fontId="67" fillId="23" borderId="128" applyNumberFormat="0" applyAlignment="0" applyProtection="0"/>
    <xf numFmtId="0" fontId="67" fillId="23" borderId="128" applyNumberFormat="0" applyAlignment="0" applyProtection="0"/>
    <xf numFmtId="0" fontId="67" fillId="23" borderId="128" applyNumberFormat="0" applyAlignment="0" applyProtection="0"/>
    <xf numFmtId="0" fontId="67" fillId="23" borderId="128" applyNumberFormat="0" applyAlignment="0" applyProtection="0"/>
    <xf numFmtId="0" fontId="77" fillId="8" borderId="129" applyNumberFormat="0" applyAlignment="0" applyProtection="0"/>
    <xf numFmtId="9" fontId="40" fillId="0" borderId="0" applyFont="0" applyFill="0" applyBorder="0" applyAlignment="0" applyProtection="0"/>
    <xf numFmtId="0" fontId="77" fillId="8" borderId="129" applyNumberFormat="0" applyAlignment="0" applyProtection="0"/>
    <xf numFmtId="0" fontId="77" fillId="8" borderId="129" applyNumberFormat="0" applyAlignment="0" applyProtection="0"/>
    <xf numFmtId="0" fontId="77" fillId="8" borderId="129" applyNumberFormat="0" applyAlignment="0" applyProtection="0"/>
    <xf numFmtId="0" fontId="77" fillId="8" borderId="129" applyNumberFormat="0" applyAlignment="0" applyProtection="0"/>
    <xf numFmtId="0" fontId="84" fillId="0" borderId="130" applyNumberFormat="0" applyFill="0" applyAlignment="0" applyProtection="0"/>
    <xf numFmtId="0" fontId="84" fillId="0" borderId="130" applyNumberFormat="0" applyFill="0" applyAlignment="0" applyProtection="0"/>
    <xf numFmtId="0" fontId="84" fillId="0" borderId="130" applyNumberFormat="0" applyFill="0" applyAlignment="0" applyProtection="0"/>
    <xf numFmtId="0" fontId="84" fillId="0" borderId="130" applyNumberFormat="0" applyFill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224" fillId="0" borderId="0"/>
    <xf numFmtId="176" fontId="105" fillId="0" borderId="0" applyBorder="0" applyProtection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/>
    <xf numFmtId="0" fontId="177" fillId="85" borderId="0" applyBorder="0" applyProtection="0"/>
    <xf numFmtId="0" fontId="225" fillId="0" borderId="0"/>
    <xf numFmtId="0" fontId="225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143" fillId="78" borderId="0" applyNumberFormat="0" applyBorder="0" applyProtection="0"/>
    <xf numFmtId="0" fontId="143" fillId="78" borderId="0" applyNumberFormat="0" applyBorder="0" applyProtection="0"/>
    <xf numFmtId="0" fontId="143" fillId="78" borderId="0" applyNumberFormat="0" applyBorder="0" applyProtection="0"/>
    <xf numFmtId="0" fontId="143" fillId="78" borderId="0" applyNumberFormat="0" applyBorder="0" applyProtection="0"/>
    <xf numFmtId="0" fontId="143" fillId="79" borderId="0" applyNumberFormat="0" applyBorder="0" applyProtection="0"/>
    <xf numFmtId="0" fontId="143" fillId="79" borderId="0" applyNumberFormat="0" applyBorder="0" applyProtection="0"/>
    <xf numFmtId="0" fontId="143" fillId="79" borderId="0" applyNumberFormat="0" applyBorder="0" applyProtection="0"/>
    <xf numFmtId="0" fontId="143" fillId="79" borderId="0" applyNumberFormat="0" applyBorder="0" applyProtection="0"/>
    <xf numFmtId="0" fontId="143" fillId="80" borderId="0" applyNumberFormat="0" applyBorder="0" applyProtection="0"/>
    <xf numFmtId="0" fontId="143" fillId="80" borderId="0" applyNumberFormat="0" applyBorder="0" applyProtection="0"/>
    <xf numFmtId="0" fontId="143" fillId="80" borderId="0" applyNumberFormat="0" applyBorder="0" applyProtection="0"/>
    <xf numFmtId="0" fontId="143" fillId="80" borderId="0" applyNumberFormat="0" applyBorder="0" applyProtection="0"/>
    <xf numFmtId="0" fontId="143" fillId="75" borderId="0" applyNumberFormat="0" applyBorder="0" applyProtection="0"/>
    <xf numFmtId="0" fontId="143" fillId="75" borderId="0" applyNumberFormat="0" applyBorder="0" applyProtection="0"/>
    <xf numFmtId="0" fontId="143" fillId="75" borderId="0" applyNumberFormat="0" applyBorder="0" applyProtection="0"/>
    <xf numFmtId="0" fontId="143" fillId="75" borderId="0" applyNumberFormat="0" applyBorder="0" applyProtection="0"/>
    <xf numFmtId="0" fontId="143" fillId="76" borderId="0" applyNumberFormat="0" applyBorder="0" applyProtection="0"/>
    <xf numFmtId="0" fontId="143" fillId="76" borderId="0" applyNumberFormat="0" applyBorder="0" applyProtection="0"/>
    <xf numFmtId="0" fontId="143" fillId="76" borderId="0" applyNumberFormat="0" applyBorder="0" applyProtection="0"/>
    <xf numFmtId="0" fontId="143" fillId="76" borderId="0" applyNumberFormat="0" applyBorder="0" applyProtection="0"/>
    <xf numFmtId="0" fontId="143" fillId="81" borderId="0" applyNumberFormat="0" applyBorder="0" applyProtection="0"/>
    <xf numFmtId="0" fontId="143" fillId="81" borderId="0" applyNumberFormat="0" applyBorder="0" applyProtection="0"/>
    <xf numFmtId="0" fontId="143" fillId="81" borderId="0" applyNumberFormat="0" applyBorder="0" applyProtection="0"/>
    <xf numFmtId="0" fontId="143" fillId="81" borderId="0" applyNumberFormat="0" applyBorder="0" applyProtection="0"/>
    <xf numFmtId="0" fontId="142" fillId="63" borderId="0" applyNumberFormat="0" applyBorder="0" applyProtection="0"/>
    <xf numFmtId="0" fontId="142" fillId="63" borderId="0" applyNumberFormat="0" applyBorder="0" applyProtection="0"/>
    <xf numFmtId="0" fontId="142" fillId="63" borderId="0" applyNumberFormat="0" applyBorder="0" applyProtection="0"/>
    <xf numFmtId="0" fontId="142" fillId="63" borderId="0" applyNumberFormat="0" applyBorder="0" applyProtection="0"/>
    <xf numFmtId="0" fontId="142" fillId="64" borderId="0" applyNumberFormat="0" applyBorder="0" applyProtection="0"/>
    <xf numFmtId="0" fontId="142" fillId="64" borderId="0" applyNumberFormat="0" applyBorder="0" applyProtection="0"/>
    <xf numFmtId="0" fontId="142" fillId="64" borderId="0" applyNumberFormat="0" applyBorder="0" applyProtection="0"/>
    <xf numFmtId="0" fontId="142" fillId="64" borderId="0" applyNumberFormat="0" applyBorder="0" applyProtection="0"/>
    <xf numFmtId="0" fontId="142" fillId="65" borderId="0" applyNumberFormat="0" applyBorder="0" applyProtection="0"/>
    <xf numFmtId="0" fontId="142" fillId="65" borderId="0" applyNumberFormat="0" applyBorder="0" applyProtection="0"/>
    <xf numFmtId="0" fontId="142" fillId="65" borderId="0" applyNumberFormat="0" applyBorder="0" applyProtection="0"/>
    <xf numFmtId="0" fontId="142" fillId="65" borderId="0" applyNumberFormat="0" applyBorder="0" applyProtection="0"/>
    <xf numFmtId="0" fontId="142" fillId="66" borderId="0" applyNumberFormat="0" applyBorder="0" applyProtection="0"/>
    <xf numFmtId="0" fontId="142" fillId="66" borderId="0" applyNumberFormat="0" applyBorder="0" applyProtection="0"/>
    <xf numFmtId="0" fontId="142" fillId="66" borderId="0" applyNumberFormat="0" applyBorder="0" applyProtection="0"/>
    <xf numFmtId="0" fontId="142" fillId="66" borderId="0" applyNumberFormat="0" applyBorder="0" applyProtection="0"/>
    <xf numFmtId="0" fontId="142" fillId="67" borderId="0" applyNumberFormat="0" applyBorder="0" applyProtection="0"/>
    <xf numFmtId="0" fontId="142" fillId="67" borderId="0" applyNumberFormat="0" applyBorder="0" applyProtection="0"/>
    <xf numFmtId="0" fontId="142" fillId="67" borderId="0" applyNumberFormat="0" applyBorder="0" applyProtection="0"/>
    <xf numFmtId="0" fontId="142" fillId="67" borderId="0" applyNumberFormat="0" applyBorder="0" applyProtection="0"/>
    <xf numFmtId="0" fontId="142" fillId="68" borderId="0" applyNumberFormat="0" applyBorder="0" applyProtection="0"/>
    <xf numFmtId="0" fontId="142" fillId="68" borderId="0" applyNumberFormat="0" applyBorder="0" applyProtection="0"/>
    <xf numFmtId="0" fontId="142" fillId="68" borderId="0" applyNumberFormat="0" applyBorder="0" applyProtection="0"/>
    <xf numFmtId="0" fontId="142" fillId="69" borderId="0" applyNumberFormat="0" applyBorder="0" applyProtection="0"/>
    <xf numFmtId="0" fontId="142" fillId="63" borderId="0" applyNumberFormat="0" applyBorder="0" applyProtection="0"/>
    <xf numFmtId="0" fontId="142" fillId="64" borderId="0" applyNumberFormat="0" applyBorder="0" applyProtection="0"/>
    <xf numFmtId="0" fontId="142" fillId="65" borderId="0" applyNumberFormat="0" applyBorder="0" applyProtection="0"/>
    <xf numFmtId="0" fontId="142" fillId="66" borderId="0" applyNumberFormat="0" applyBorder="0" applyProtection="0"/>
    <xf numFmtId="0" fontId="142" fillId="67" borderId="0" applyNumberFormat="0" applyBorder="0" applyProtection="0"/>
    <xf numFmtId="0" fontId="142" fillId="68" borderId="0" applyNumberFormat="0" applyBorder="0" applyProtection="0"/>
    <xf numFmtId="0" fontId="142" fillId="70" borderId="0" applyNumberFormat="0" applyBorder="0" applyProtection="0"/>
    <xf numFmtId="0" fontId="142" fillId="70" borderId="0" applyNumberFormat="0" applyBorder="0" applyProtection="0"/>
    <xf numFmtId="0" fontId="142" fillId="70" borderId="0" applyNumberFormat="0" applyBorder="0" applyProtection="0"/>
    <xf numFmtId="0" fontId="142" fillId="70" borderId="0" applyNumberFormat="0" applyBorder="0" applyProtection="0"/>
    <xf numFmtId="0" fontId="142" fillId="71" borderId="0" applyNumberFormat="0" applyBorder="0" applyProtection="0"/>
    <xf numFmtId="0" fontId="142" fillId="71" borderId="0" applyNumberFormat="0" applyBorder="0" applyProtection="0"/>
    <xf numFmtId="0" fontId="142" fillId="71" borderId="0" applyNumberFormat="0" applyBorder="0" applyProtection="0"/>
    <xf numFmtId="0" fontId="142" fillId="71" borderId="0" applyNumberFormat="0" applyBorder="0" applyProtection="0"/>
    <xf numFmtId="0" fontId="142" fillId="72" borderId="0" applyNumberFormat="0" applyBorder="0" applyProtection="0"/>
    <xf numFmtId="0" fontId="142" fillId="72" borderId="0" applyNumberFormat="0" applyBorder="0" applyProtection="0"/>
    <xf numFmtId="0" fontId="142" fillId="72" borderId="0" applyNumberFormat="0" applyBorder="0" applyProtection="0"/>
    <xf numFmtId="0" fontId="142" fillId="72" borderId="0" applyNumberFormat="0" applyBorder="0" applyProtection="0"/>
    <xf numFmtId="0" fontId="142" fillId="66" borderId="0" applyNumberFormat="0" applyBorder="0" applyProtection="0"/>
    <xf numFmtId="0" fontId="142" fillId="66" borderId="0" applyNumberFormat="0" applyBorder="0" applyProtection="0"/>
    <xf numFmtId="0" fontId="142" fillId="66" borderId="0" applyNumberFormat="0" applyBorder="0" applyProtection="0"/>
    <xf numFmtId="0" fontId="142" fillId="66" borderId="0" applyNumberFormat="0" applyBorder="0" applyProtection="0"/>
    <xf numFmtId="0" fontId="142" fillId="70" borderId="0" applyNumberFormat="0" applyBorder="0" applyProtection="0"/>
    <xf numFmtId="0" fontId="142" fillId="70" borderId="0" applyNumberFormat="0" applyBorder="0" applyProtection="0"/>
    <xf numFmtId="0" fontId="142" fillId="70" borderId="0" applyNumberFormat="0" applyBorder="0" applyProtection="0"/>
    <xf numFmtId="0" fontId="142" fillId="70" borderId="0" applyNumberFormat="0" applyBorder="0" applyProtection="0"/>
    <xf numFmtId="0" fontId="142" fillId="73" borderId="0" applyNumberFormat="0" applyBorder="0" applyProtection="0"/>
    <xf numFmtId="0" fontId="142" fillId="73" borderId="0" applyNumberFormat="0" applyBorder="0" applyProtection="0"/>
    <xf numFmtId="0" fontId="142" fillId="73" borderId="0" applyNumberFormat="0" applyBorder="0" applyProtection="0"/>
    <xf numFmtId="0" fontId="142" fillId="73" borderId="0" applyNumberFormat="0" applyBorder="0" applyProtection="0"/>
    <xf numFmtId="0" fontId="142" fillId="70" borderId="0" applyNumberFormat="0" applyBorder="0" applyProtection="0"/>
    <xf numFmtId="0" fontId="142" fillId="71" borderId="0" applyNumberFormat="0" applyBorder="0" applyProtection="0"/>
    <xf numFmtId="0" fontId="142" fillId="72" borderId="0" applyNumberFormat="0" applyBorder="0" applyProtection="0"/>
    <xf numFmtId="0" fontId="142" fillId="66" borderId="0" applyNumberFormat="0" applyBorder="0" applyProtection="0"/>
    <xf numFmtId="0" fontId="142" fillId="70" borderId="0" applyNumberFormat="0" applyBorder="0" applyProtection="0"/>
    <xf numFmtId="0" fontId="142" fillId="73" borderId="0" applyNumberFormat="0" applyBorder="0" applyProtection="0"/>
    <xf numFmtId="0" fontId="143" fillId="74" borderId="0" applyNumberFormat="0" applyBorder="0" applyProtection="0"/>
    <xf numFmtId="0" fontId="143" fillId="74" borderId="0" applyNumberFormat="0" applyBorder="0" applyProtection="0"/>
    <xf numFmtId="0" fontId="143" fillId="74" borderId="0" applyNumberFormat="0" applyBorder="0" applyProtection="0"/>
    <xf numFmtId="0" fontId="143" fillId="74" borderId="0" applyNumberFormat="0" applyBorder="0" applyProtection="0"/>
    <xf numFmtId="0" fontId="143" fillId="71" borderId="0" applyNumberFormat="0" applyBorder="0" applyProtection="0"/>
    <xf numFmtId="0" fontId="143" fillId="71" borderId="0" applyNumberFormat="0" applyBorder="0" applyProtection="0"/>
    <xf numFmtId="0" fontId="143" fillId="71" borderId="0" applyNumberFormat="0" applyBorder="0" applyProtection="0"/>
    <xf numFmtId="0" fontId="143" fillId="71" borderId="0" applyNumberFormat="0" applyBorder="0" applyProtection="0"/>
    <xf numFmtId="0" fontId="143" fillId="72" borderId="0" applyNumberFormat="0" applyBorder="0" applyProtection="0"/>
    <xf numFmtId="0" fontId="143" fillId="72" borderId="0" applyNumberFormat="0" applyBorder="0" applyProtection="0"/>
    <xf numFmtId="0" fontId="143" fillId="72" borderId="0" applyNumberFormat="0" applyBorder="0" applyProtection="0"/>
    <xf numFmtId="0" fontId="143" fillId="72" borderId="0" applyNumberFormat="0" applyBorder="0" applyProtection="0"/>
    <xf numFmtId="0" fontId="143" fillId="75" borderId="0" applyNumberFormat="0" applyBorder="0" applyProtection="0"/>
    <xf numFmtId="0" fontId="143" fillId="75" borderId="0" applyNumberFormat="0" applyBorder="0" applyProtection="0"/>
    <xf numFmtId="0" fontId="143" fillId="75" borderId="0" applyNumberFormat="0" applyBorder="0" applyProtection="0"/>
    <xf numFmtId="0" fontId="143" fillId="75" borderId="0" applyNumberFormat="0" applyBorder="0" applyProtection="0"/>
    <xf numFmtId="0" fontId="143" fillId="76" borderId="0" applyNumberFormat="0" applyBorder="0" applyProtection="0"/>
    <xf numFmtId="0" fontId="143" fillId="76" borderId="0" applyNumberFormat="0" applyBorder="0" applyProtection="0"/>
    <xf numFmtId="0" fontId="143" fillId="76" borderId="0" applyNumberFormat="0" applyBorder="0" applyProtection="0"/>
    <xf numFmtId="0" fontId="143" fillId="76" borderId="0" applyNumberFormat="0" applyBorder="0" applyProtection="0"/>
    <xf numFmtId="0" fontId="143" fillId="77" borderId="0" applyNumberFormat="0" applyBorder="0" applyProtection="0"/>
    <xf numFmtId="0" fontId="143" fillId="77" borderId="0" applyNumberFormat="0" applyBorder="0" applyProtection="0"/>
    <xf numFmtId="0" fontId="143" fillId="77" borderId="0" applyNumberFormat="0" applyBorder="0" applyProtection="0"/>
    <xf numFmtId="0" fontId="143" fillId="77" borderId="0" applyNumberFormat="0" applyBorder="0" applyProtection="0"/>
    <xf numFmtId="0" fontId="143" fillId="74" borderId="0" applyNumberFormat="0" applyBorder="0" applyProtection="0"/>
    <xf numFmtId="0" fontId="143" fillId="71" borderId="0" applyNumberFormat="0" applyBorder="0" applyProtection="0"/>
    <xf numFmtId="0" fontId="143" fillId="72" borderId="0" applyNumberFormat="0" applyBorder="0" applyProtection="0"/>
    <xf numFmtId="0" fontId="143" fillId="75" borderId="0" applyNumberFormat="0" applyBorder="0" applyProtection="0"/>
    <xf numFmtId="0" fontId="143" fillId="76" borderId="0" applyNumberFormat="0" applyBorder="0" applyProtection="0"/>
    <xf numFmtId="0" fontId="143" fillId="77" borderId="0" applyNumberFormat="0" applyBorder="0" applyProtection="0"/>
    <xf numFmtId="0" fontId="143" fillId="78" borderId="0" applyNumberFormat="0" applyBorder="0" applyProtection="0"/>
    <xf numFmtId="0" fontId="143" fillId="79" borderId="0" applyNumberFormat="0" applyBorder="0" applyProtection="0"/>
    <xf numFmtId="0" fontId="143" fillId="80" borderId="0" applyNumberFormat="0" applyBorder="0" applyProtection="0"/>
    <xf numFmtId="0" fontId="143" fillId="75" borderId="0" applyNumberFormat="0" applyBorder="0" applyProtection="0"/>
    <xf numFmtId="0" fontId="143" fillId="76" borderId="0" applyNumberFormat="0" applyBorder="0" applyProtection="0"/>
    <xf numFmtId="0" fontId="143" fillId="81" borderId="0" applyNumberFormat="0" applyBorder="0" applyProtection="0"/>
    <xf numFmtId="0" fontId="182" fillId="0" borderId="65" applyNumberFormat="0" applyProtection="0"/>
    <xf numFmtId="0" fontId="145" fillId="64" borderId="0" applyNumberFormat="0" applyBorder="0" applyProtection="0"/>
    <xf numFmtId="0" fontId="183" fillId="0" borderId="0" applyNumberFormat="0" applyBorder="0" applyProtection="0">
      <alignment vertical="top"/>
    </xf>
    <xf numFmtId="0" fontId="184" fillId="0" borderId="0" applyNumberFormat="0" applyBorder="0" applyProtection="0">
      <alignment horizontal="right"/>
    </xf>
    <xf numFmtId="0" fontId="184" fillId="0" borderId="0" applyNumberFormat="0" applyBorder="0" applyProtection="0">
      <alignment horizontal="left"/>
    </xf>
    <xf numFmtId="0" fontId="148" fillId="65" borderId="0" applyNumberFormat="0" applyBorder="0" applyProtection="0"/>
    <xf numFmtId="0" fontId="148" fillId="65" borderId="0" applyNumberFormat="0" applyBorder="0" applyProtection="0"/>
    <xf numFmtId="0" fontId="148" fillId="65" borderId="0" applyNumberFormat="0" applyBorder="0" applyProtection="0"/>
    <xf numFmtId="0" fontId="148" fillId="65" borderId="0" applyNumberFormat="0" applyBorder="0" applyProtection="0"/>
    <xf numFmtId="0" fontId="153" fillId="69" borderId="39" applyNumberFormat="0" applyProtection="0"/>
    <xf numFmtId="0" fontId="153" fillId="69" borderId="39" applyNumberFormat="0" applyProtection="0"/>
    <xf numFmtId="0" fontId="153" fillId="69" borderId="39" applyNumberFormat="0" applyProtection="0"/>
    <xf numFmtId="0" fontId="153" fillId="69" borderId="39" applyNumberFormat="0" applyProtection="0"/>
    <xf numFmtId="0" fontId="155" fillId="82" borderId="47" applyNumberFormat="0" applyProtection="0"/>
    <xf numFmtId="0" fontId="155" fillId="82" borderId="47" applyNumberFormat="0" applyProtection="0"/>
    <xf numFmtId="0" fontId="155" fillId="82" borderId="47" applyNumberFormat="0" applyProtection="0"/>
    <xf numFmtId="0" fontId="155" fillId="82" borderId="47" applyNumberFormat="0" applyProtection="0"/>
    <xf numFmtId="0" fontId="156" fillId="0" borderId="66" applyNumberFormat="0" applyProtection="0"/>
    <xf numFmtId="0" fontId="156" fillId="0" borderId="66" applyNumberFormat="0" applyProtection="0"/>
    <xf numFmtId="0" fontId="156" fillId="0" borderId="66" applyNumberFormat="0" applyProtection="0"/>
    <xf numFmtId="0" fontId="156" fillId="0" borderId="66" applyNumberFormat="0" applyProtection="0"/>
    <xf numFmtId="192" fontId="185" fillId="0" borderId="0" applyBorder="0" applyProtection="0"/>
    <xf numFmtId="192" fontId="186" fillId="0" borderId="0" applyBorder="0" applyProtection="0"/>
    <xf numFmtId="193" fontId="149" fillId="0" borderId="0" applyBorder="0">
      <protection locked="0"/>
    </xf>
    <xf numFmtId="193" fontId="150" fillId="0" borderId="0" applyBorder="0">
      <protection locked="0"/>
    </xf>
    <xf numFmtId="0" fontId="153" fillId="69" borderId="39" applyNumberFormat="0" applyProtection="0"/>
    <xf numFmtId="192" fontId="187" fillId="0" borderId="0" applyBorder="0" applyProtection="0">
      <alignment vertical="center"/>
    </xf>
    <xf numFmtId="0" fontId="155" fillId="82" borderId="47" applyNumberFormat="0" applyProtection="0"/>
    <xf numFmtId="195" fontId="142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4" fontId="142" fillId="0" borderId="0" applyBorder="0" applyProtection="0"/>
    <xf numFmtId="197" fontId="142" fillId="0" borderId="0" applyBorder="0" applyProtection="0"/>
    <xf numFmtId="192" fontId="142" fillId="0" borderId="0" applyBorder="0" applyProtection="0"/>
    <xf numFmtId="192" fontId="142" fillId="0" borderId="0" applyBorder="0" applyProtection="0"/>
    <xf numFmtId="168" fontId="142" fillId="0" borderId="0" applyBorder="0" applyProtection="0"/>
    <xf numFmtId="183" fontId="142" fillId="0" borderId="0" applyBorder="0" applyProtection="0"/>
    <xf numFmtId="0" fontId="158" fillId="68" borderId="39" applyNumberFormat="0" applyProtection="0"/>
    <xf numFmtId="0" fontId="158" fillId="68" borderId="39" applyNumberFormat="0" applyProtection="0"/>
    <xf numFmtId="0" fontId="158" fillId="68" borderId="39" applyNumberFormat="0" applyProtection="0"/>
    <xf numFmtId="0" fontId="158" fillId="69" borderId="39" applyNumberFormat="0" applyProtection="0"/>
    <xf numFmtId="198" fontId="188" fillId="0" borderId="0" applyBorder="0" applyProtection="0"/>
    <xf numFmtId="192" fontId="188" fillId="0" borderId="0" applyBorder="0" applyProtection="0"/>
    <xf numFmtId="0" fontId="159" fillId="0" borderId="0" applyNumberFormat="0" applyBorder="0" applyProtection="0"/>
    <xf numFmtId="192" fontId="189" fillId="0" borderId="67" applyProtection="0">
      <alignment horizontal="center"/>
    </xf>
    <xf numFmtId="193" fontId="142" fillId="0" borderId="0" applyBorder="0" applyProtection="0"/>
    <xf numFmtId="193" fontId="142" fillId="0" borderId="0" applyBorder="0" applyProtection="0"/>
    <xf numFmtId="192" fontId="190" fillId="0" borderId="0" applyBorder="0" applyProtection="0">
      <alignment horizontal="left"/>
    </xf>
    <xf numFmtId="0" fontId="148" fillId="65" borderId="0" applyNumberFormat="0" applyBorder="0" applyProtection="0"/>
    <xf numFmtId="0" fontId="191" fillId="0" borderId="0" applyNumberFormat="0" applyBorder="0" applyProtection="0">
      <alignment horizontal="center"/>
    </xf>
    <xf numFmtId="0" fontId="163" fillId="0" borderId="68" applyNumberFormat="0" applyProtection="0"/>
    <xf numFmtId="0" fontId="164" fillId="0" borderId="69" applyNumberFormat="0" applyProtection="0"/>
    <xf numFmtId="0" fontId="165" fillId="0" borderId="70" applyNumberFormat="0" applyProtection="0"/>
    <xf numFmtId="0" fontId="165" fillId="0" borderId="0" applyNumberFormat="0" applyBorder="0" applyProtection="0"/>
    <xf numFmtId="0" fontId="191" fillId="0" borderId="0" applyNumberFormat="0" applyBorder="0" applyProtection="0">
      <alignment horizontal="center" textRotation="90"/>
    </xf>
    <xf numFmtId="0" fontId="145" fillId="64" borderId="0" applyNumberFormat="0" applyBorder="0" applyProtection="0"/>
    <xf numFmtId="0" fontId="145" fillId="64" borderId="0" applyNumberFormat="0" applyBorder="0" applyProtection="0"/>
    <xf numFmtId="0" fontId="145" fillId="64" borderId="0" applyNumberFormat="0" applyBorder="0" applyProtection="0"/>
    <xf numFmtId="0" fontId="145" fillId="64" borderId="0" applyNumberFormat="0" applyBorder="0" applyProtection="0"/>
    <xf numFmtId="192" fontId="182" fillId="0" borderId="0" applyBorder="0" applyProtection="0"/>
    <xf numFmtId="0" fontId="158" fillId="68" borderId="39" applyNumberFormat="0" applyProtection="0"/>
    <xf numFmtId="171" fontId="142" fillId="0" borderId="0" applyBorder="0" applyProtection="0"/>
    <xf numFmtId="0" fontId="156" fillId="0" borderId="66" applyNumberFormat="0" applyProtection="0"/>
    <xf numFmtId="185" fontId="188" fillId="0" borderId="0" applyBorder="0" applyProtection="0"/>
    <xf numFmtId="197" fontId="142" fillId="0" borderId="0" applyBorder="0" applyProtection="0"/>
    <xf numFmtId="0" fontId="166" fillId="83" borderId="0" applyNumberFormat="0" applyBorder="0" applyProtection="0"/>
    <xf numFmtId="0" fontId="166" fillId="83" borderId="0" applyNumberFormat="0" applyBorder="0" applyProtection="0"/>
    <xf numFmtId="0" fontId="166" fillId="83" borderId="0" applyNumberFormat="0" applyBorder="0" applyProtection="0"/>
    <xf numFmtId="0" fontId="166" fillId="83" borderId="0" applyNumberFormat="0" applyBorder="0" applyProtection="0"/>
    <xf numFmtId="0" fontId="166" fillId="83" borderId="0" applyNumberFormat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42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42" fillId="0" borderId="0" applyBorder="0" applyProtection="0"/>
    <xf numFmtId="192" fontId="142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192" fontId="188" fillId="0" borderId="0" applyBorder="0" applyProtection="0"/>
    <xf numFmtId="0" fontId="188" fillId="84" borderId="46" applyNumberFormat="0" applyProtection="0"/>
    <xf numFmtId="0" fontId="188" fillId="84" borderId="46" applyNumberFormat="0" applyProtection="0"/>
    <xf numFmtId="0" fontId="188" fillId="84" borderId="46" applyNumberFormat="0" applyProtection="0"/>
    <xf numFmtId="0" fontId="188" fillId="84" borderId="46" applyNumberFormat="0" applyProtection="0"/>
    <xf numFmtId="0" fontId="188" fillId="84" borderId="46" applyNumberFormat="0" applyProtection="0"/>
    <xf numFmtId="0" fontId="167" fillId="69" borderId="47" applyNumberFormat="0" applyProtection="0"/>
    <xf numFmtId="173" fontId="149" fillId="0" borderId="0" applyBorder="0">
      <protection locked="0"/>
    </xf>
    <xf numFmtId="186" fontId="149" fillId="0" borderId="0" applyBorder="0">
      <protection locked="0"/>
    </xf>
    <xf numFmtId="199" fontId="188" fillId="0" borderId="0" applyBorder="0" applyProtection="0"/>
    <xf numFmtId="199" fontId="181" fillId="0" borderId="0" applyFont="0" applyBorder="0" applyProtection="0"/>
    <xf numFmtId="199" fontId="142" fillId="0" borderId="0" applyBorder="0" applyProtection="0"/>
    <xf numFmtId="199" fontId="188" fillId="0" borderId="0" applyBorder="0" applyProtection="0"/>
    <xf numFmtId="199" fontId="142" fillId="0" borderId="0" applyBorder="0" applyProtection="0"/>
    <xf numFmtId="199" fontId="188" fillId="0" borderId="0" applyBorder="0" applyProtection="0"/>
    <xf numFmtId="199" fontId="188" fillId="0" borderId="0" applyBorder="0" applyProtection="0"/>
    <xf numFmtId="199" fontId="188" fillId="0" borderId="0" applyBorder="0" applyProtection="0"/>
    <xf numFmtId="199" fontId="188" fillId="0" borderId="0" applyBorder="0" applyProtection="0"/>
    <xf numFmtId="199" fontId="188" fillId="0" borderId="0" applyBorder="0" applyProtection="0"/>
    <xf numFmtId="199" fontId="188" fillId="0" borderId="0" applyBorder="0" applyProtection="0"/>
    <xf numFmtId="0" fontId="192" fillId="0" borderId="0" applyNumberFormat="0" applyBorder="0" applyProtection="0"/>
    <xf numFmtId="187" fontId="192" fillId="0" borderId="0" applyBorder="0" applyProtection="0"/>
    <xf numFmtId="192" fontId="184" fillId="0" borderId="0" applyBorder="0" applyProtection="0"/>
    <xf numFmtId="0" fontId="167" fillId="69" borderId="47" applyNumberFormat="0" applyProtection="0"/>
    <xf numFmtId="0" fontId="167" fillId="69" borderId="47" applyNumberFormat="0" applyProtection="0"/>
    <xf numFmtId="0" fontId="167" fillId="69" borderId="47" applyNumberFormat="0" applyProtection="0"/>
    <xf numFmtId="0" fontId="167" fillId="69" borderId="47" applyNumberFormat="0" applyProtection="0"/>
    <xf numFmtId="200" fontId="142" fillId="0" borderId="0" applyBorder="0" applyProtection="0"/>
    <xf numFmtId="200" fontId="193" fillId="0" borderId="71" applyProtection="0"/>
    <xf numFmtId="175" fontId="188" fillId="0" borderId="0" applyBorder="0">
      <protection locked="0"/>
    </xf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196" fontId="142" fillId="0" borderId="0" applyBorder="0" applyProtection="0"/>
    <xf numFmtId="201" fontId="188" fillId="0" borderId="0" applyBorder="0" applyProtection="0"/>
    <xf numFmtId="0" fontId="163" fillId="0" borderId="68" applyNumberFormat="0" applyProtection="0"/>
    <xf numFmtId="0" fontId="163" fillId="0" borderId="68" applyNumberFormat="0" applyProtection="0"/>
    <xf numFmtId="0" fontId="163" fillId="0" borderId="68" applyNumberFormat="0" applyProtection="0"/>
    <xf numFmtId="0" fontId="163" fillId="0" borderId="68" applyNumberFormat="0" applyProtection="0"/>
    <xf numFmtId="0" fontId="163" fillId="0" borderId="68" applyNumberFormat="0" applyProtection="0"/>
    <xf numFmtId="0" fontId="174" fillId="0" borderId="0" applyNumberFormat="0" applyBorder="0" applyProtection="0"/>
    <xf numFmtId="0" fontId="172" fillId="0" borderId="0" applyNumberFormat="0" applyBorder="0" applyProtection="0"/>
    <xf numFmtId="0" fontId="164" fillId="0" borderId="69" applyNumberFormat="0" applyProtection="0"/>
    <xf numFmtId="0" fontId="164" fillId="0" borderId="69" applyNumberFormat="0" applyProtection="0"/>
    <xf numFmtId="0" fontId="164" fillId="0" borderId="69" applyNumberFormat="0" applyProtection="0"/>
    <xf numFmtId="0" fontId="164" fillId="0" borderId="69" applyNumberFormat="0" applyProtection="0"/>
    <xf numFmtId="0" fontId="165" fillId="0" borderId="70" applyNumberFormat="0" applyProtection="0"/>
    <xf numFmtId="0" fontId="165" fillId="0" borderId="70" applyNumberFormat="0" applyProtection="0"/>
    <xf numFmtId="0" fontId="165" fillId="0" borderId="70" applyNumberFormat="0" applyProtection="0"/>
    <xf numFmtId="0" fontId="165" fillId="0" borderId="70" applyNumberFormat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72" fillId="0" borderId="0" applyNumberFormat="0" applyBorder="0" applyProtection="0"/>
    <xf numFmtId="0" fontId="172" fillId="0" borderId="0" applyNumberFormat="0" applyBorder="0" applyProtection="0"/>
    <xf numFmtId="0" fontId="172" fillId="0" borderId="0" applyNumberFormat="0" applyBorder="0" applyProtection="0"/>
    <xf numFmtId="0" fontId="172" fillId="0" borderId="0" applyNumberFormat="0" applyBorder="0" applyProtection="0"/>
    <xf numFmtId="0" fontId="172" fillId="0" borderId="0" applyNumberFormat="0" applyBorder="0" applyProtection="0"/>
    <xf numFmtId="0" fontId="172" fillId="0" borderId="0" applyNumberFormat="0" applyBorder="0" applyProtection="0"/>
    <xf numFmtId="0" fontId="172" fillId="0" borderId="0" applyNumberFormat="0" applyBorder="0" applyProtection="0"/>
    <xf numFmtId="0" fontId="172" fillId="0" borderId="0" applyNumberFormat="0" applyBorder="0" applyProtection="0"/>
    <xf numFmtId="196" fontId="188" fillId="0" borderId="0" applyBorder="0" applyProtection="0"/>
    <xf numFmtId="192" fontId="188" fillId="0" borderId="0" applyBorder="0" applyProtection="0"/>
    <xf numFmtId="196" fontId="188" fillId="0" borderId="0" applyBorder="0" applyProtection="0"/>
    <xf numFmtId="196" fontId="188" fillId="0" borderId="0" applyBorder="0" applyProtection="0"/>
    <xf numFmtId="0" fontId="171" fillId="0" borderId="0" applyNumberFormat="0" applyBorder="0" applyProtection="0"/>
    <xf numFmtId="0" fontId="171" fillId="0" borderId="0" applyNumberFormat="0" applyBorder="0" applyProtection="0"/>
    <xf numFmtId="0" fontId="171" fillId="0" borderId="0" applyNumberFormat="0" applyBorder="0" applyProtection="0"/>
    <xf numFmtId="0" fontId="171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177" fontId="142" fillId="0" borderId="0" applyBorder="0" applyProtection="0"/>
    <xf numFmtId="178" fontId="142" fillId="0" borderId="0" applyBorder="0" applyProtection="0"/>
    <xf numFmtId="0" fontId="172" fillId="0" borderId="0" applyNumberFormat="0" applyBorder="0" applyProtection="0"/>
    <xf numFmtId="192" fontId="194" fillId="0" borderId="72" applyProtection="0"/>
    <xf numFmtId="193" fontId="175" fillId="0" borderId="0" applyBorder="0">
      <protection locked="0"/>
    </xf>
    <xf numFmtId="193" fontId="175" fillId="0" borderId="0" applyBorder="0">
      <protection locked="0"/>
    </xf>
    <xf numFmtId="0" fontId="176" fillId="0" borderId="73" applyNumberFormat="0" applyProtection="0"/>
    <xf numFmtId="0" fontId="176" fillId="0" borderId="73" applyNumberFormat="0" applyProtection="0"/>
    <xf numFmtId="0" fontId="176" fillId="0" borderId="73" applyNumberFormat="0" applyProtection="0"/>
    <xf numFmtId="0" fontId="176" fillId="0" borderId="73" applyNumberFormat="0" applyProtection="0"/>
    <xf numFmtId="186" fontId="149" fillId="0" borderId="0" applyBorder="0">
      <protection locked="0"/>
    </xf>
    <xf numFmtId="190" fontId="149" fillId="0" borderId="0" applyBorder="0">
      <protection locked="0"/>
    </xf>
    <xf numFmtId="192" fontId="188" fillId="0" borderId="0" applyBorder="0" applyProtection="0"/>
    <xf numFmtId="201" fontId="181" fillId="0" borderId="0" applyFont="0" applyBorder="0" applyProtection="0"/>
    <xf numFmtId="196" fontId="188" fillId="0" borderId="0" applyBorder="0" applyProtection="0"/>
    <xf numFmtId="201" fontId="188" fillId="0" borderId="0" applyBorder="0" applyProtection="0"/>
    <xf numFmtId="196" fontId="188" fillId="0" borderId="0" applyBorder="0" applyProtection="0"/>
    <xf numFmtId="201" fontId="188" fillId="0" borderId="0" applyBorder="0" applyProtection="0"/>
    <xf numFmtId="194" fontId="142" fillId="0" borderId="0" applyBorder="0" applyProtection="0"/>
    <xf numFmtId="0" fontId="171" fillId="0" borderId="0" applyNumberFormat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71" fillId="8" borderId="131" applyNumberFormat="0" applyAlignment="0" applyProtection="0"/>
    <xf numFmtId="0" fontId="71" fillId="8" borderId="131" applyNumberFormat="0" applyAlignment="0" applyProtection="0"/>
    <xf numFmtId="0" fontId="71" fillId="8" borderId="131" applyNumberFormat="0" applyAlignment="0" applyProtection="0"/>
    <xf numFmtId="0" fontId="71" fillId="8" borderId="131" applyNumberFormat="0" applyAlignment="0" applyProtection="0"/>
    <xf numFmtId="0" fontId="71" fillId="8" borderId="131" applyNumberFormat="0" applyAlignment="0" applyProtection="0"/>
    <xf numFmtId="165" fontId="67" fillId="0" borderId="0" applyBorder="0" applyAlignment="0" applyProtection="0"/>
    <xf numFmtId="165" fontId="67" fillId="0" borderId="0" applyBorder="0" applyAlignment="0" applyProtection="0"/>
    <xf numFmtId="0" fontId="74" fillId="7" borderId="131" applyNumberFormat="0" applyAlignment="0" applyProtection="0"/>
    <xf numFmtId="0" fontId="74" fillId="7" borderId="131" applyNumberFormat="0" applyAlignment="0" applyProtection="0"/>
    <xf numFmtId="0" fontId="74" fillId="7" borderId="131" applyNumberFormat="0" applyAlignment="0" applyProtection="0"/>
    <xf numFmtId="0" fontId="74" fillId="8" borderId="131" applyNumberFormat="0" applyAlignment="0" applyProtection="0"/>
    <xf numFmtId="170" fontId="67" fillId="0" borderId="0" applyFill="0" applyBorder="0" applyAlignment="0" applyProtection="0"/>
    <xf numFmtId="0" fontId="67" fillId="0" borderId="0" applyFill="0" applyBorder="0" applyAlignment="0" applyProtection="0"/>
    <xf numFmtId="0" fontId="74" fillId="7" borderId="131" applyNumberFormat="0" applyAlignment="0" applyProtection="0"/>
    <xf numFmtId="172" fontId="67" fillId="0" borderId="0" applyFill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23" borderId="132" applyNumberFormat="0" applyAlignment="0" applyProtection="0"/>
    <xf numFmtId="0" fontId="67" fillId="23" borderId="132" applyNumberFormat="0" applyAlignment="0" applyProtection="0"/>
    <xf numFmtId="0" fontId="67" fillId="23" borderId="132" applyNumberFormat="0" applyAlignment="0" applyProtection="0"/>
    <xf numFmtId="0" fontId="67" fillId="23" borderId="132" applyNumberFormat="0" applyAlignment="0" applyProtection="0"/>
    <xf numFmtId="0" fontId="67" fillId="23" borderId="132" applyNumberFormat="0" applyAlignment="0" applyProtection="0"/>
    <xf numFmtId="0" fontId="77" fillId="8" borderId="133" applyNumberFormat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9" fontId="67" fillId="0" borderId="0" applyFill="0" applyBorder="0" applyAlignment="0" applyProtection="0"/>
    <xf numFmtId="0" fontId="77" fillId="8" borderId="133" applyNumberFormat="0" applyAlignment="0" applyProtection="0"/>
    <xf numFmtId="0" fontId="77" fillId="8" borderId="133" applyNumberFormat="0" applyAlignment="0" applyProtection="0"/>
    <xf numFmtId="0" fontId="77" fillId="8" borderId="133" applyNumberFormat="0" applyAlignment="0" applyProtection="0"/>
    <xf numFmtId="0" fontId="77" fillId="8" borderId="133" applyNumberFormat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65" fontId="67" fillId="0" borderId="0" applyFill="0" applyBorder="0" applyAlignment="0" applyProtection="0"/>
    <xf numFmtId="176" fontId="67" fillId="0" borderId="0" applyFill="0" applyBorder="0" applyAlignment="0" applyProtection="0"/>
    <xf numFmtId="165" fontId="67" fillId="0" borderId="0"/>
    <xf numFmtId="0" fontId="67" fillId="0" borderId="0"/>
    <xf numFmtId="165" fontId="67" fillId="0" borderId="0"/>
    <xf numFmtId="0" fontId="84" fillId="0" borderId="134" applyNumberFormat="0" applyFill="0" applyAlignment="0" applyProtection="0"/>
    <xf numFmtId="0" fontId="84" fillId="0" borderId="134" applyNumberFormat="0" applyFill="0" applyAlignment="0" applyProtection="0"/>
    <xf numFmtId="0" fontId="84" fillId="0" borderId="134" applyNumberFormat="0" applyFill="0" applyAlignment="0" applyProtection="0"/>
    <xf numFmtId="0" fontId="84" fillId="0" borderId="134" applyNumberFormat="0" applyFill="0" applyAlignment="0" applyProtection="0"/>
    <xf numFmtId="43" fontId="26" fillId="0" borderId="0" applyFont="0" applyFill="0" applyBorder="0" applyAlignment="0" applyProtection="0"/>
    <xf numFmtId="165" fontId="67" fillId="0" borderId="0" applyFill="0" applyBorder="0" applyAlignment="0" applyProtection="0"/>
    <xf numFmtId="176" fontId="67" fillId="0" borderId="0" applyFill="0" applyBorder="0" applyAlignment="0" applyProtection="0"/>
    <xf numFmtId="165" fontId="67" fillId="0" borderId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7" fillId="0" borderId="0"/>
    <xf numFmtId="0" fontId="74" fillId="116" borderId="131" applyNumberFormat="0" applyAlignment="0" applyProtection="0"/>
    <xf numFmtId="0" fontId="74" fillId="116" borderId="131" applyNumberFormat="0" applyAlignment="0" applyProtection="0"/>
    <xf numFmtId="0" fontId="74" fillId="116" borderId="131" applyNumberFormat="0" applyAlignment="0" applyProtection="0"/>
    <xf numFmtId="0" fontId="74" fillId="116" borderId="131" applyNumberFormat="0" applyAlignment="0" applyProtection="0"/>
    <xf numFmtId="0" fontId="67" fillId="23" borderId="132" applyNumberFormat="0" applyAlignment="0" applyProtection="0"/>
    <xf numFmtId="0" fontId="2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6" fillId="0" borderId="0"/>
    <xf numFmtId="0" fontId="227" fillId="0" borderId="0"/>
    <xf numFmtId="0" fontId="228" fillId="138" borderId="0"/>
    <xf numFmtId="0" fontId="228" fillId="111" borderId="0"/>
    <xf numFmtId="0" fontId="227" fillId="139" borderId="0"/>
    <xf numFmtId="0" fontId="229" fillId="140" borderId="0"/>
    <xf numFmtId="0" fontId="230" fillId="141" borderId="0"/>
    <xf numFmtId="0" fontId="231" fillId="0" borderId="0"/>
    <xf numFmtId="0" fontId="232" fillId="65" borderId="0"/>
    <xf numFmtId="0" fontId="233" fillId="0" borderId="0"/>
    <xf numFmtId="0" fontId="234" fillId="0" borderId="0"/>
    <xf numFmtId="0" fontId="235" fillId="0" borderId="0"/>
    <xf numFmtId="0" fontId="236" fillId="0" borderId="0"/>
    <xf numFmtId="0" fontId="237" fillId="84" borderId="0"/>
    <xf numFmtId="0" fontId="238" fillId="84" borderId="39"/>
    <xf numFmtId="0" fontId="226" fillId="0" borderId="0"/>
    <xf numFmtId="0" fontId="226" fillId="0" borderId="0"/>
    <xf numFmtId="0" fontId="229" fillId="0" borderId="0"/>
    <xf numFmtId="0" fontId="18" fillId="0" borderId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1" fillId="8" borderId="135" applyNumberFormat="0" applyAlignment="0" applyProtection="0"/>
    <xf numFmtId="0" fontId="74" fillId="7" borderId="135" applyNumberFormat="0" applyAlignment="0" applyProtection="0"/>
    <xf numFmtId="0" fontId="74" fillId="7" borderId="135" applyNumberFormat="0" applyAlignment="0" applyProtection="0"/>
    <xf numFmtId="0" fontId="74" fillId="7" borderId="135" applyNumberFormat="0" applyAlignment="0" applyProtection="0"/>
    <xf numFmtId="0" fontId="74" fillId="8" borderId="135" applyNumberFormat="0" applyAlignment="0" applyProtection="0"/>
    <xf numFmtId="0" fontId="74" fillId="7" borderId="135" applyNumberFormat="0" applyAlignment="0" applyProtection="0"/>
    <xf numFmtId="0" fontId="18" fillId="0" borderId="0"/>
    <xf numFmtId="0" fontId="67" fillId="23" borderId="136" applyNumberFormat="0" applyAlignment="0" applyProtection="0"/>
    <xf numFmtId="0" fontId="67" fillId="23" borderId="136" applyNumberFormat="0" applyAlignment="0" applyProtection="0"/>
    <xf numFmtId="0" fontId="67" fillId="23" borderId="136" applyNumberFormat="0" applyAlignment="0" applyProtection="0"/>
    <xf numFmtId="0" fontId="67" fillId="23" borderId="136" applyNumberFormat="0" applyAlignment="0" applyProtection="0"/>
    <xf numFmtId="0" fontId="67" fillId="23" borderId="136" applyNumberFormat="0" applyAlignment="0" applyProtection="0"/>
    <xf numFmtId="0" fontId="77" fillId="8" borderId="137" applyNumberFormat="0" applyAlignment="0" applyProtection="0"/>
    <xf numFmtId="9" fontId="18" fillId="0" borderId="0" applyFont="0" applyFill="0" applyBorder="0" applyAlignment="0" applyProtection="0"/>
    <xf numFmtId="0" fontId="77" fillId="8" borderId="137" applyNumberFormat="0" applyAlignment="0" applyProtection="0"/>
    <xf numFmtId="0" fontId="77" fillId="8" borderId="137" applyNumberFormat="0" applyAlignment="0" applyProtection="0"/>
    <xf numFmtId="0" fontId="77" fillId="8" borderId="137" applyNumberFormat="0" applyAlignment="0" applyProtection="0"/>
    <xf numFmtId="0" fontId="77" fillId="8" borderId="137" applyNumberFormat="0" applyAlignment="0" applyProtection="0"/>
    <xf numFmtId="0" fontId="84" fillId="0" borderId="138" applyNumberFormat="0" applyFill="0" applyAlignment="0" applyProtection="0"/>
    <xf numFmtId="0" fontId="84" fillId="0" borderId="138" applyNumberFormat="0" applyFill="0" applyAlignment="0" applyProtection="0"/>
    <xf numFmtId="0" fontId="84" fillId="0" borderId="138" applyNumberFormat="0" applyFill="0" applyAlignment="0" applyProtection="0"/>
    <xf numFmtId="0" fontId="84" fillId="0" borderId="138" applyNumberFormat="0" applyFill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200" fillId="142" borderId="0" applyBorder="0" applyProtection="0"/>
    <xf numFmtId="0" fontId="209" fillId="142" borderId="39" applyProtection="0"/>
    <xf numFmtId="0" fontId="210" fillId="143" borderId="40" applyProtection="0"/>
    <xf numFmtId="4" fontId="200" fillId="0" borderId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10" fillId="143" borderId="40" applyProtection="0"/>
    <xf numFmtId="0" fontId="210" fillId="143" borderId="40" applyProtection="0"/>
    <xf numFmtId="0" fontId="210" fillId="143" borderId="40" applyProtection="0"/>
    <xf numFmtId="0" fontId="210" fillId="143" borderId="40" applyProtection="0"/>
    <xf numFmtId="0" fontId="212" fillId="142" borderId="39" applyProtection="0"/>
    <xf numFmtId="0" fontId="200" fillId="0" borderId="0"/>
    <xf numFmtId="0" fontId="200" fillId="0" borderId="0"/>
    <xf numFmtId="0" fontId="218" fillId="142" borderId="47" applyProtection="0"/>
    <xf numFmtId="9" fontId="200" fillId="0" borderId="0" applyBorder="0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110" fillId="0" borderId="107"/>
    <xf numFmtId="176" fontId="200" fillId="0" borderId="0" applyBorder="0" applyProtection="0"/>
    <xf numFmtId="0" fontId="15" fillId="0" borderId="0"/>
    <xf numFmtId="0" fontId="67" fillId="0" borderId="0"/>
    <xf numFmtId="0" fontId="15" fillId="0" borderId="0"/>
    <xf numFmtId="0" fontId="67" fillId="23" borderId="136" applyNumberFormat="0" applyAlignment="0" applyProtection="0"/>
    <xf numFmtId="0" fontId="67" fillId="23" borderId="139" applyNumberFormat="0" applyAlignment="0" applyProtection="0"/>
    <xf numFmtId="0" fontId="67" fillId="0" borderId="0"/>
    <xf numFmtId="176" fontId="67" fillId="0" borderId="0" applyFill="0" applyBorder="0" applyAlignment="0" applyProtection="0"/>
    <xf numFmtId="202" fontId="183" fillId="0" borderId="0" applyBorder="0" applyProtection="0">
      <alignment vertical="top"/>
    </xf>
    <xf numFmtId="202" fontId="184" fillId="0" borderId="0" applyBorder="0" applyProtection="0">
      <alignment horizontal="right"/>
    </xf>
    <xf numFmtId="202" fontId="184" fillId="0" borderId="0" applyBorder="0" applyProtection="0">
      <alignment horizontal="left"/>
    </xf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87" fillId="0" borderId="0" applyNumberFormat="0" applyBorder="0" applyProtection="0">
      <alignment vertical="center"/>
    </xf>
    <xf numFmtId="0" fontId="158" fillId="68" borderId="39" applyNumberFormat="0" applyAlignment="0" applyProtection="0"/>
    <xf numFmtId="0" fontId="158" fillId="68" borderId="39" applyNumberFormat="0" applyAlignment="0" applyProtection="0"/>
    <xf numFmtId="0" fontId="158" fillId="68" borderId="39" applyNumberFormat="0" applyAlignment="0" applyProtection="0"/>
    <xf numFmtId="0" fontId="158" fillId="68" borderId="39" applyNumberFormat="0" applyAlignment="0" applyProtection="0"/>
    <xf numFmtId="0" fontId="158" fillId="68" borderId="39" applyNumberFormat="0" applyAlignment="0" applyProtection="0"/>
    <xf numFmtId="0" fontId="158" fillId="68" borderId="39" applyNumberFormat="0" applyAlignment="0" applyProtection="0"/>
    <xf numFmtId="0" fontId="158" fillId="69" borderId="39" applyNumberFormat="0" applyAlignment="0" applyProtection="0"/>
    <xf numFmtId="0" fontId="158" fillId="69" borderId="39" applyNumberFormat="0" applyAlignment="0" applyProtection="0"/>
    <xf numFmtId="0" fontId="190" fillId="0" borderId="0" applyNumberFormat="0" applyBorder="0" applyProtection="0">
      <alignment horizontal="left"/>
    </xf>
    <xf numFmtId="0" fontId="158" fillId="68" borderId="39" applyNumberFormat="0" applyAlignment="0" applyProtection="0"/>
    <xf numFmtId="0" fontId="158" fillId="68" borderId="39" applyNumberFormat="0" applyAlignment="0" applyProtection="0"/>
    <xf numFmtId="0" fontId="188" fillId="0" borderId="0" applyNumberFormat="0" applyFont="0" applyBorder="0" applyProtection="0"/>
    <xf numFmtId="0" fontId="181" fillId="0" borderId="0" applyNumberFormat="0" applyBorder="0" applyProtection="0"/>
    <xf numFmtId="0" fontId="188" fillId="0" borderId="0" applyNumberFormat="0" applyFont="0" applyBorder="0" applyProtection="0"/>
    <xf numFmtId="0" fontId="188" fillId="0" borderId="0" applyNumberFormat="0" applyFont="0" applyBorder="0" applyProtection="0"/>
    <xf numFmtId="0" fontId="188" fillId="0" borderId="0" applyNumberFormat="0" applyFont="0" applyBorder="0" applyProtection="0"/>
    <xf numFmtId="0" fontId="188" fillId="84" borderId="46" applyNumberFormat="0" applyFont="0" applyAlignment="0" applyProtection="0"/>
    <xf numFmtId="0" fontId="188" fillId="84" borderId="46" applyNumberFormat="0" applyFont="0" applyAlignment="0" applyProtection="0"/>
    <xf numFmtId="0" fontId="188" fillId="84" borderId="46" applyNumberFormat="0" applyFont="0" applyAlignment="0" applyProtection="0"/>
    <xf numFmtId="0" fontId="188" fillId="84" borderId="46" applyNumberFormat="0" applyFont="0" applyAlignment="0" applyProtection="0"/>
    <xf numFmtId="0" fontId="188" fillId="84" borderId="46" applyNumberFormat="0" applyFont="0" applyAlignment="0" applyProtection="0"/>
    <xf numFmtId="0" fontId="188" fillId="84" borderId="46" applyNumberFormat="0" applyFont="0" applyAlignment="0" applyProtection="0"/>
    <xf numFmtId="0" fontId="188" fillId="84" borderId="46" applyNumberFormat="0" applyFont="0" applyAlignment="0" applyProtection="0"/>
    <xf numFmtId="0" fontId="188" fillId="84" borderId="46" applyNumberFormat="0" applyFont="0" applyAlignment="0" applyProtection="0"/>
    <xf numFmtId="0" fontId="188" fillId="84" borderId="46" applyNumberFormat="0" applyFont="0" applyAlignment="0" applyProtection="0"/>
    <xf numFmtId="0" fontId="188" fillId="84" borderId="46" applyNumberFormat="0" applyFont="0" applyAlignment="0" applyProtection="0"/>
    <xf numFmtId="0" fontId="167" fillId="69" borderId="47" applyNumberFormat="0" applyAlignment="0" applyProtection="0"/>
    <xf numFmtId="0" fontId="167" fillId="69" borderId="47" applyNumberFormat="0" applyAlignment="0" applyProtection="0"/>
    <xf numFmtId="0" fontId="184" fillId="0" borderId="0" applyNumberFormat="0" applyBorder="0" applyProtection="0"/>
    <xf numFmtId="0" fontId="167" fillId="69" borderId="47" applyNumberFormat="0" applyAlignment="0" applyProtection="0"/>
    <xf numFmtId="0" fontId="167" fillId="69" borderId="47" applyNumberFormat="0" applyAlignment="0" applyProtection="0"/>
    <xf numFmtId="0" fontId="167" fillId="69" borderId="47" applyNumberFormat="0" applyAlignment="0" applyProtection="0"/>
    <xf numFmtId="0" fontId="167" fillId="69" borderId="47" applyNumberFormat="0" applyAlignment="0" applyProtection="0"/>
    <xf numFmtId="0" fontId="167" fillId="69" borderId="47" applyNumberFormat="0" applyAlignment="0" applyProtection="0"/>
    <xf numFmtId="0" fontId="167" fillId="69" borderId="47" applyNumberFormat="0" applyAlignment="0" applyProtection="0"/>
    <xf numFmtId="0" fontId="167" fillId="69" borderId="47" applyNumberFormat="0" applyAlignment="0" applyProtection="0"/>
    <xf numFmtId="0" fontId="167" fillId="69" borderId="47" applyNumberFormat="0" applyAlignment="0" applyProtection="0"/>
    <xf numFmtId="175" fontId="188" fillId="0" borderId="0" applyFont="0" applyBorder="0">
      <protection locked="0"/>
    </xf>
    <xf numFmtId="181" fontId="188" fillId="0" borderId="0" applyFont="0" applyBorder="0" applyProtection="0"/>
    <xf numFmtId="0" fontId="176" fillId="0" borderId="49" applyNumberFormat="0" applyFill="0" applyAlignment="0" applyProtection="0"/>
    <xf numFmtId="0" fontId="176" fillId="0" borderId="49" applyNumberFormat="0" applyFill="0" applyAlignment="0" applyProtection="0"/>
    <xf numFmtId="0" fontId="176" fillId="0" borderId="49" applyNumberFormat="0" applyFill="0" applyAlignment="0" applyProtection="0"/>
    <xf numFmtId="0" fontId="176" fillId="0" borderId="49" applyNumberFormat="0" applyFill="0" applyAlignment="0" applyProtection="0"/>
    <xf numFmtId="0" fontId="176" fillId="0" borderId="49" applyNumberFormat="0" applyFill="0" applyAlignment="0" applyProtection="0"/>
    <xf numFmtId="0" fontId="176" fillId="0" borderId="49" applyNumberFormat="0" applyFill="0" applyAlignment="0" applyProtection="0"/>
    <xf numFmtId="0" fontId="176" fillId="0" borderId="49" applyNumberFormat="0" applyFill="0" applyAlignment="0" applyProtection="0"/>
    <xf numFmtId="0" fontId="176" fillId="0" borderId="49" applyNumberFormat="0" applyFill="0" applyAlignment="0" applyProtection="0"/>
    <xf numFmtId="0" fontId="188" fillId="0" borderId="0" applyNumberFormat="0" applyFont="0" applyBorder="0" applyProtection="0"/>
    <xf numFmtId="189" fontId="239" fillId="0" borderId="0" applyFill="0" applyBorder="0" applyAlignment="0" applyProtection="0"/>
    <xf numFmtId="0" fontId="200" fillId="118" borderId="0" applyBorder="0" applyProtection="0"/>
    <xf numFmtId="0" fontId="200" fillId="119" borderId="0" applyBorder="0" applyProtection="0"/>
    <xf numFmtId="0" fontId="200" fillId="120" borderId="0" applyBorder="0" applyProtection="0"/>
    <xf numFmtId="0" fontId="200" fillId="121" borderId="0" applyBorder="0" applyProtection="0"/>
    <xf numFmtId="0" fontId="200" fillId="122" borderId="0" applyBorder="0" applyProtection="0"/>
    <xf numFmtId="0" fontId="200" fillId="123" borderId="0" applyBorder="0" applyProtection="0"/>
    <xf numFmtId="0" fontId="200" fillId="118" borderId="0" applyBorder="0" applyProtection="0"/>
    <xf numFmtId="0" fontId="200" fillId="118" borderId="0" applyBorder="0" applyProtection="0"/>
    <xf numFmtId="0" fontId="200" fillId="118" borderId="0" applyBorder="0" applyProtection="0"/>
    <xf numFmtId="0" fontId="200" fillId="119" borderId="0" applyBorder="0" applyProtection="0"/>
    <xf numFmtId="0" fontId="200" fillId="119" borderId="0" applyBorder="0" applyProtection="0"/>
    <xf numFmtId="0" fontId="200" fillId="119" borderId="0" applyBorder="0" applyProtection="0"/>
    <xf numFmtId="0" fontId="200" fillId="120" borderId="0" applyBorder="0" applyProtection="0"/>
    <xf numFmtId="0" fontId="200" fillId="120" borderId="0" applyBorder="0" applyProtection="0"/>
    <xf numFmtId="0" fontId="200" fillId="120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2" borderId="0" applyBorder="0" applyProtection="0"/>
    <xf numFmtId="0" fontId="200" fillId="122" borderId="0" applyBorder="0" applyProtection="0"/>
    <xf numFmtId="0" fontId="200" fillId="122" borderId="0" applyBorder="0" applyProtection="0"/>
    <xf numFmtId="0" fontId="200" fillId="123" borderId="0" applyBorder="0" applyProtection="0"/>
    <xf numFmtId="0" fontId="200" fillId="123" borderId="0" applyBorder="0" applyProtection="0"/>
    <xf numFmtId="0" fontId="200" fillId="124" borderId="0" applyBorder="0" applyProtection="0"/>
    <xf numFmtId="0" fontId="200" fillId="125" borderId="0" applyBorder="0" applyProtection="0"/>
    <xf numFmtId="0" fontId="200" fillId="126" borderId="0" applyBorder="0" applyProtection="0"/>
    <xf numFmtId="0" fontId="200" fillId="127" borderId="0" applyBorder="0" applyProtection="0"/>
    <xf numFmtId="0" fontId="200" fillId="121" borderId="0" applyBorder="0" applyProtection="0"/>
    <xf numFmtId="0" fontId="200" fillId="125" borderId="0" applyBorder="0" applyProtection="0"/>
    <xf numFmtId="0" fontId="200" fillId="128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6" borderId="0" applyBorder="0" applyProtection="0"/>
    <xf numFmtId="0" fontId="200" fillId="126" borderId="0" applyBorder="0" applyProtection="0"/>
    <xf numFmtId="0" fontId="200" fillId="126" borderId="0" applyBorder="0" applyProtection="0"/>
    <xf numFmtId="0" fontId="200" fillId="127" borderId="0" applyBorder="0" applyProtection="0"/>
    <xf numFmtId="0" fontId="200" fillId="127" borderId="0" applyBorder="0" applyProtection="0"/>
    <xf numFmtId="0" fontId="200" fillId="127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1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5" borderId="0" applyBorder="0" applyProtection="0"/>
    <xf numFmtId="0" fontId="200" fillId="128" borderId="0" applyBorder="0" applyProtection="0"/>
    <xf numFmtId="0" fontId="200" fillId="128" borderId="0" applyBorder="0" applyProtection="0"/>
    <xf numFmtId="0" fontId="200" fillId="128" borderId="0" applyBorder="0" applyProtection="0"/>
    <xf numFmtId="0" fontId="177" fillId="129" borderId="0" applyBorder="0" applyProtection="0"/>
    <xf numFmtId="0" fontId="177" fillId="126" borderId="0" applyBorder="0" applyProtection="0"/>
    <xf numFmtId="0" fontId="177" fillId="127" borderId="0" applyBorder="0" applyProtection="0"/>
    <xf numFmtId="0" fontId="177" fillId="75" borderId="0" applyBorder="0" applyProtection="0"/>
    <xf numFmtId="0" fontId="177" fillId="130" borderId="0" applyBorder="0" applyProtection="0"/>
    <xf numFmtId="0" fontId="177" fillId="131" borderId="0" applyBorder="0" applyProtection="0"/>
    <xf numFmtId="0" fontId="177" fillId="129" borderId="0" applyBorder="0" applyProtection="0"/>
    <xf numFmtId="0" fontId="177" fillId="129" borderId="0" applyBorder="0" applyProtection="0"/>
    <xf numFmtId="0" fontId="177" fillId="129" borderId="0" applyBorder="0" applyProtection="0"/>
    <xf numFmtId="0" fontId="177" fillId="126" borderId="0" applyBorder="0" applyProtection="0"/>
    <xf numFmtId="0" fontId="177" fillId="126" borderId="0" applyBorder="0" applyProtection="0"/>
    <xf numFmtId="0" fontId="177" fillId="126" borderId="0" applyBorder="0" applyProtection="0"/>
    <xf numFmtId="0" fontId="177" fillId="127" borderId="0" applyBorder="0" applyProtection="0"/>
    <xf numFmtId="0" fontId="177" fillId="127" borderId="0" applyBorder="0" applyProtection="0"/>
    <xf numFmtId="0" fontId="177" fillId="127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131" borderId="0" applyBorder="0" applyProtection="0"/>
    <xf numFmtId="0" fontId="177" fillId="131" borderId="0" applyBorder="0" applyProtection="0"/>
    <xf numFmtId="0" fontId="177" fillId="131" borderId="0" applyBorder="0" applyProtection="0"/>
    <xf numFmtId="0" fontId="177" fillId="132" borderId="0" applyBorder="0" applyProtection="0"/>
    <xf numFmtId="0" fontId="177" fillId="133" borderId="0" applyBorder="0" applyProtection="0"/>
    <xf numFmtId="0" fontId="177" fillId="134" borderId="0" applyBorder="0" applyProtection="0"/>
    <xf numFmtId="0" fontId="177" fillId="75" borderId="0" applyBorder="0" applyProtection="0"/>
    <xf numFmtId="0" fontId="177" fillId="130" borderId="0" applyBorder="0" applyProtection="0"/>
    <xf numFmtId="0" fontId="177" fillId="85" borderId="0" applyBorder="0" applyProtection="0"/>
    <xf numFmtId="164" fontId="87" fillId="0" borderId="102"/>
    <xf numFmtId="0" fontId="203" fillId="119" borderId="0" applyBorder="0" applyProtection="0"/>
    <xf numFmtId="0" fontId="204" fillId="120" borderId="0" applyBorder="0" applyProtection="0"/>
    <xf numFmtId="0" fontId="204" fillId="120" borderId="0" applyBorder="0" applyProtection="0"/>
    <xf numFmtId="0" fontId="204" fillId="120" borderId="0" applyBorder="0" applyProtection="0"/>
    <xf numFmtId="2" fontId="207" fillId="0" borderId="0">
      <protection locked="0"/>
    </xf>
    <xf numFmtId="2" fontId="208" fillId="0" borderId="0">
      <protection locked="0"/>
    </xf>
    <xf numFmtId="0" fontId="205" fillId="0" borderId="0"/>
    <xf numFmtId="0" fontId="206" fillId="0" borderId="0"/>
    <xf numFmtId="0" fontId="209" fillId="124" borderId="39" applyProtection="0"/>
    <xf numFmtId="0" fontId="209" fillId="124" borderId="39" applyProtection="0"/>
    <xf numFmtId="0" fontId="209" fillId="124" borderId="39" applyProtection="0"/>
    <xf numFmtId="0" fontId="209" fillId="124" borderId="39" applyProtection="0"/>
    <xf numFmtId="0" fontId="210" fillId="143" borderId="40" applyProtection="0"/>
    <xf numFmtId="0" fontId="210" fillId="143" borderId="40" applyProtection="0"/>
    <xf numFmtId="0" fontId="210" fillId="143" borderId="40" applyProtection="0"/>
    <xf numFmtId="0" fontId="211" fillId="0" borderId="41" applyProtection="0"/>
    <xf numFmtId="0" fontId="211" fillId="0" borderId="41" applyProtection="0"/>
    <xf numFmtId="0" fontId="211" fillId="0" borderId="41" applyProtection="0"/>
    <xf numFmtId="0" fontId="210" fillId="143" borderId="40" applyProtection="0"/>
    <xf numFmtId="165" fontId="105" fillId="0" borderId="0" applyBorder="0" applyProtection="0"/>
    <xf numFmtId="165" fontId="105" fillId="0" borderId="0" applyBorder="0" applyProtection="0"/>
    <xf numFmtId="3" fontId="200" fillId="0" borderId="0"/>
    <xf numFmtId="167" fontId="200" fillId="0" borderId="0"/>
    <xf numFmtId="0" fontId="200" fillId="0" borderId="0"/>
    <xf numFmtId="0" fontId="200" fillId="0" borderId="0"/>
    <xf numFmtId="168" fontId="200" fillId="0" borderId="0"/>
    <xf numFmtId="169" fontId="200" fillId="0" borderId="0"/>
    <xf numFmtId="0" fontId="177" fillId="132" borderId="0" applyBorder="0" applyProtection="0"/>
    <xf numFmtId="0" fontId="177" fillId="132" borderId="0" applyBorder="0" applyProtection="0"/>
    <xf numFmtId="0" fontId="177" fillId="132" borderId="0" applyBorder="0" applyProtection="0"/>
    <xf numFmtId="0" fontId="177" fillId="133" borderId="0" applyBorder="0" applyProtection="0"/>
    <xf numFmtId="0" fontId="177" fillId="133" borderId="0" applyBorder="0" applyProtection="0"/>
    <xf numFmtId="0" fontId="177" fillId="133" borderId="0" applyBorder="0" applyProtection="0"/>
    <xf numFmtId="0" fontId="177" fillId="134" borderId="0" applyBorder="0" applyProtection="0"/>
    <xf numFmtId="0" fontId="177" fillId="134" borderId="0" applyBorder="0" applyProtection="0"/>
    <xf numFmtId="0" fontId="177" fillId="134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75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130" borderId="0" applyBorder="0" applyProtection="0"/>
    <xf numFmtId="0" fontId="177" fillId="85" borderId="0" applyBorder="0" applyProtection="0"/>
    <xf numFmtId="0" fontId="177" fillId="85" borderId="0" applyBorder="0" applyProtection="0"/>
    <xf numFmtId="0" fontId="177" fillId="85" borderId="0" applyBorder="0" applyProtection="0"/>
    <xf numFmtId="0" fontId="212" fillId="123" borderId="39" applyProtection="0"/>
    <xf numFmtId="0" fontId="212" fillId="123" borderId="39" applyProtection="0"/>
    <xf numFmtId="0" fontId="212" fillId="124" borderId="39" applyProtection="0"/>
    <xf numFmtId="0" fontId="105" fillId="0" borderId="0" applyBorder="0" applyProtection="0"/>
    <xf numFmtId="0" fontId="213" fillId="0" borderId="0" applyBorder="0" applyProtection="0"/>
    <xf numFmtId="0" fontId="99" fillId="0" borderId="103">
      <alignment horizontal="center"/>
    </xf>
    <xf numFmtId="2" fontId="200" fillId="0" borderId="0"/>
    <xf numFmtId="2" fontId="200" fillId="0" borderId="0"/>
    <xf numFmtId="0" fontId="204" fillId="120" borderId="0" applyBorder="0" applyProtection="0"/>
    <xf numFmtId="0" fontId="214" fillId="0" borderId="104" applyProtection="0"/>
    <xf numFmtId="0" fontId="215" fillId="0" borderId="105" applyProtection="0"/>
    <xf numFmtId="0" fontId="216" fillId="0" borderId="70" applyProtection="0"/>
    <xf numFmtId="0" fontId="216" fillId="0" borderId="0" applyBorder="0" applyProtection="0"/>
    <xf numFmtId="0" fontId="203" fillId="119" borderId="0" applyBorder="0" applyProtection="0"/>
    <xf numFmtId="0" fontId="203" fillId="119" borderId="0" applyBorder="0" applyProtection="0"/>
    <xf numFmtId="0" fontId="203" fillId="119" borderId="0" applyBorder="0" applyProtection="0"/>
    <xf numFmtId="0" fontId="87" fillId="0" borderId="0"/>
    <xf numFmtId="0" fontId="212" fillId="123" borderId="39" applyProtection="0"/>
    <xf numFmtId="171" fontId="200" fillId="0" borderId="0"/>
    <xf numFmtId="0" fontId="211" fillId="0" borderId="41" applyProtection="0"/>
    <xf numFmtId="172" fontId="105" fillId="0" borderId="0" applyBorder="0" applyProtection="0"/>
    <xf numFmtId="167" fontId="200" fillId="0" borderId="0"/>
    <xf numFmtId="0" fontId="217" fillId="136" borderId="0" applyBorder="0" applyProtection="0"/>
    <xf numFmtId="0" fontId="217" fillId="136" borderId="0" applyBorder="0" applyProtection="0"/>
    <xf numFmtId="0" fontId="217" fillId="136" borderId="0" applyBorder="0" applyProtection="0"/>
    <xf numFmtId="0" fontId="217" fillId="136" borderId="0" applyBorder="0" applyProtection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200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137" borderId="46" applyProtection="0"/>
    <xf numFmtId="0" fontId="105" fillId="137" borderId="46" applyProtection="0"/>
    <xf numFmtId="0" fontId="105" fillId="137" borderId="46" applyProtection="0"/>
    <xf numFmtId="0" fontId="105" fillId="137" borderId="46" applyProtection="0"/>
    <xf numFmtId="0" fontId="218" fillId="124" borderId="47" applyProtection="0"/>
    <xf numFmtId="173" fontId="207" fillId="0" borderId="0">
      <protection locked="0"/>
    </xf>
    <xf numFmtId="174" fontId="207" fillId="0" borderId="0">
      <protection locked="0"/>
    </xf>
    <xf numFmtId="9" fontId="105" fillId="0" borderId="0" applyBorder="0" applyProtection="0"/>
    <xf numFmtId="9" fontId="200" fillId="0" borderId="0"/>
    <xf numFmtId="9" fontId="105" fillId="0" borderId="0" applyBorder="0" applyProtection="0"/>
    <xf numFmtId="9" fontId="200" fillId="0" borderId="0"/>
    <xf numFmtId="9" fontId="105" fillId="0" borderId="0" applyBorder="0" applyProtection="0"/>
    <xf numFmtId="9" fontId="105" fillId="0" borderId="0" applyBorder="0" applyProtection="0"/>
    <xf numFmtId="9" fontId="105" fillId="0" borderId="0" applyBorder="0" applyProtection="0"/>
    <xf numFmtId="9" fontId="105" fillId="0" borderId="0" applyBorder="0" applyProtection="0"/>
    <xf numFmtId="9" fontId="105" fillId="0" borderId="0" applyBorder="0" applyProtection="0"/>
    <xf numFmtId="9" fontId="105" fillId="0" borderId="0" applyBorder="0" applyProtection="0"/>
    <xf numFmtId="0" fontId="218" fillId="124" borderId="47" applyProtection="0"/>
    <xf numFmtId="0" fontId="218" fillId="124" borderId="47" applyProtection="0"/>
    <xf numFmtId="0" fontId="218" fillId="124" borderId="47" applyProtection="0"/>
    <xf numFmtId="203" fontId="200" fillId="0" borderId="0"/>
    <xf numFmtId="203" fontId="107" fillId="0" borderId="106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105" fillId="0" borderId="0" applyBorder="0" applyProtection="0"/>
    <xf numFmtId="165" fontId="200" fillId="0" borderId="0"/>
    <xf numFmtId="176" fontId="105" fillId="0" borderId="0" applyBorder="0" applyProtection="0"/>
    <xf numFmtId="0" fontId="105" fillId="0" borderId="0"/>
    <xf numFmtId="165" fontId="105" fillId="0" borderId="0"/>
    <xf numFmtId="0" fontId="219" fillId="0" borderId="0" applyBorder="0" applyProtection="0"/>
    <xf numFmtId="0" fontId="219" fillId="0" borderId="0" applyBorder="0" applyProtection="0"/>
    <xf numFmtId="0" fontId="21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7" fontId="200" fillId="0" borderId="0"/>
    <xf numFmtId="178" fontId="200" fillId="0" borderId="0"/>
    <xf numFmtId="0" fontId="220" fillId="0" borderId="0" applyBorder="0" applyProtection="0"/>
    <xf numFmtId="0" fontId="214" fillId="0" borderId="104" applyProtection="0"/>
    <xf numFmtId="0" fontId="214" fillId="0" borderId="104" applyProtection="0"/>
    <xf numFmtId="0" fontId="214" fillId="0" borderId="104" applyProtection="0"/>
    <xf numFmtId="0" fontId="214" fillId="0" borderId="104" applyProtection="0"/>
    <xf numFmtId="0" fontId="223" fillId="0" borderId="0" applyBorder="0" applyProtection="0"/>
    <xf numFmtId="0" fontId="220" fillId="0" borderId="0" applyBorder="0" applyProtection="0"/>
    <xf numFmtId="0" fontId="215" fillId="0" borderId="105" applyProtection="0"/>
    <xf numFmtId="0" fontId="215" fillId="0" borderId="105" applyProtection="0"/>
    <xf numFmtId="0" fontId="215" fillId="0" borderId="105" applyProtection="0"/>
    <xf numFmtId="0" fontId="216" fillId="0" borderId="70" applyProtection="0"/>
    <xf numFmtId="0" fontId="216" fillId="0" borderId="70" applyProtection="0"/>
    <xf numFmtId="0" fontId="216" fillId="0" borderId="7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2" fontId="221" fillId="0" borderId="0">
      <protection locked="0"/>
    </xf>
    <xf numFmtId="2" fontId="221" fillId="0" borderId="0">
      <protection locked="0"/>
    </xf>
    <xf numFmtId="0" fontId="222" fillId="0" borderId="49" applyProtection="0"/>
    <xf numFmtId="0" fontId="222" fillId="0" borderId="49" applyProtection="0"/>
    <xf numFmtId="0" fontId="222" fillId="0" borderId="49" applyProtection="0"/>
    <xf numFmtId="174" fontId="207" fillId="0" borderId="0">
      <protection locked="0"/>
    </xf>
    <xf numFmtId="179" fontId="207" fillId="0" borderId="0">
      <protection locked="0"/>
    </xf>
    <xf numFmtId="176" fontId="198" fillId="0" borderId="0" applyBorder="0" applyProtection="0"/>
    <xf numFmtId="165" fontId="105" fillId="0" borderId="0" applyBorder="0" applyProtection="0"/>
    <xf numFmtId="176" fontId="105" fillId="0" borderId="0" applyBorder="0" applyProtection="0"/>
    <xf numFmtId="165" fontId="105" fillId="0" borderId="0" applyBorder="0" applyProtection="0"/>
    <xf numFmtId="176" fontId="105" fillId="0" borderId="0" applyBorder="0" applyProtection="0"/>
    <xf numFmtId="3" fontId="200" fillId="0" borderId="0"/>
    <xf numFmtId="0" fontId="219" fillId="0" borderId="0" applyBorder="0" applyProtection="0"/>
    <xf numFmtId="0" fontId="240" fillId="0" borderId="0"/>
    <xf numFmtId="0" fontId="241" fillId="140" borderId="0"/>
    <xf numFmtId="0" fontId="242" fillId="65" borderId="0"/>
    <xf numFmtId="0" fontId="243" fillId="0" borderId="0"/>
    <xf numFmtId="0" fontId="244" fillId="0" borderId="0"/>
    <xf numFmtId="0" fontId="245" fillId="0" borderId="0"/>
    <xf numFmtId="0" fontId="246" fillId="84" borderId="0"/>
    <xf numFmtId="0" fontId="241" fillId="0" borderId="0"/>
    <xf numFmtId="0" fontId="14" fillId="0" borderId="0"/>
    <xf numFmtId="0" fontId="67" fillId="23" borderId="145" applyNumberFormat="0" applyAlignment="0" applyProtection="0"/>
    <xf numFmtId="0" fontId="200" fillId="0" borderId="0"/>
    <xf numFmtId="0" fontId="105" fillId="0" borderId="0"/>
    <xf numFmtId="0" fontId="105" fillId="0" borderId="0"/>
    <xf numFmtId="204" fontId="102" fillId="0" borderId="1"/>
    <xf numFmtId="204" fontId="249" fillId="0" borderId="0">
      <alignment vertical="top"/>
    </xf>
    <xf numFmtId="204" fontId="250" fillId="0" borderId="0">
      <alignment horizontal="right"/>
    </xf>
    <xf numFmtId="204" fontId="250" fillId="0" borderId="0">
      <alignment horizontal="left"/>
    </xf>
    <xf numFmtId="2" fontId="253" fillId="0" borderId="0">
      <protection locked="0"/>
    </xf>
    <xf numFmtId="2" fontId="254" fillId="0" borderId="0">
      <protection locked="0"/>
    </xf>
    <xf numFmtId="0" fontId="251" fillId="0" borderId="0"/>
    <xf numFmtId="0" fontId="252" fillId="0" borderId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170" fontId="105" fillId="0" borderId="0" applyBorder="0" applyProtection="0"/>
    <xf numFmtId="0" fontId="212" fillId="142" borderId="39" applyProtection="0"/>
    <xf numFmtId="0" fontId="71" fillId="8" borderId="144" applyNumberFormat="0" applyAlignment="0" applyProtection="0"/>
    <xf numFmtId="0" fontId="71" fillId="8" borderId="144" applyNumberFormat="0" applyAlignment="0" applyProtection="0"/>
    <xf numFmtId="0" fontId="255" fillId="0" borderId="0">
      <alignment vertical="center"/>
    </xf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4" fontId="200" fillId="0" borderId="0"/>
    <xf numFmtId="0" fontId="209" fillId="142" borderId="39" applyProtection="0"/>
    <xf numFmtId="0" fontId="74" fillId="88" borderId="144" applyNumberFormat="0" applyAlignment="0" applyProtection="0"/>
    <xf numFmtId="0" fontId="74" fillId="88" borderId="144" applyNumberFormat="0" applyAlignment="0" applyProtection="0"/>
    <xf numFmtId="0" fontId="74" fillId="88" borderId="144" applyNumberFormat="0" applyAlignment="0" applyProtection="0"/>
    <xf numFmtId="0" fontId="74" fillId="88" borderId="144" applyNumberFormat="0" applyAlignment="0" applyProtection="0"/>
    <xf numFmtId="0" fontId="74" fillId="88" borderId="144" applyNumberFormat="0" applyAlignment="0" applyProtection="0"/>
    <xf numFmtId="0" fontId="74" fillId="88" borderId="144" applyNumberFormat="0" applyAlignment="0" applyProtection="0"/>
    <xf numFmtId="0" fontId="74" fillId="88" borderId="144" applyNumberFormat="0" applyAlignment="0" applyProtection="0"/>
    <xf numFmtId="0" fontId="74" fillId="88" borderId="144" applyNumberFormat="0" applyAlignment="0" applyProtection="0"/>
    <xf numFmtId="0" fontId="74" fillId="88" borderId="144" applyNumberFormat="0" applyAlignment="0" applyProtection="0"/>
    <xf numFmtId="0" fontId="74" fillId="8" borderId="144" applyNumberFormat="0" applyAlignment="0" applyProtection="0"/>
    <xf numFmtId="0" fontId="74" fillId="8" borderId="144" applyNumberFormat="0" applyAlignment="0" applyProtection="0"/>
    <xf numFmtId="0" fontId="74" fillId="8" borderId="144" applyNumberFormat="0" applyAlignment="0" applyProtection="0"/>
    <xf numFmtId="0" fontId="71" fillId="8" borderId="140" applyNumberFormat="0" applyAlignment="0" applyProtection="0"/>
    <xf numFmtId="0" fontId="71" fillId="8" borderId="140" applyNumberFormat="0" applyAlignment="0" applyProtection="0"/>
    <xf numFmtId="0" fontId="71" fillId="8" borderId="140" applyNumberFormat="0" applyAlignment="0" applyProtection="0"/>
    <xf numFmtId="0" fontId="71" fillId="8" borderId="140" applyNumberFormat="0" applyAlignment="0" applyProtection="0"/>
    <xf numFmtId="0" fontId="71" fillId="8" borderId="140" applyNumberFormat="0" applyAlignment="0" applyProtection="0"/>
    <xf numFmtId="206" fontId="67" fillId="0" borderId="0" applyFill="0" applyBorder="0" applyAlignment="0" applyProtection="0"/>
    <xf numFmtId="0" fontId="256" fillId="0" borderId="5">
      <alignment horizontal="center"/>
    </xf>
    <xf numFmtId="2" fontId="68" fillId="0" borderId="0"/>
    <xf numFmtId="2" fontId="68" fillId="0" borderId="0"/>
    <xf numFmtId="0" fontId="247" fillId="0" borderId="0">
      <alignment horizontal="left"/>
    </xf>
    <xf numFmtId="0" fontId="74" fillId="88" borderId="144" applyNumberFormat="0" applyAlignment="0" applyProtection="0"/>
    <xf numFmtId="0" fontId="74" fillId="88" borderId="144" applyNumberFormat="0" applyAlignment="0" applyProtection="0"/>
    <xf numFmtId="0" fontId="74" fillId="88" borderId="144" applyNumberFormat="0" applyAlignment="0" applyProtection="0"/>
    <xf numFmtId="171" fontId="68" fillId="0" borderId="0"/>
    <xf numFmtId="207" fontId="67" fillId="0" borderId="0" applyFill="0" applyBorder="0" applyAlignment="0" applyProtection="0"/>
    <xf numFmtId="167" fontId="68" fillId="0" borderId="0"/>
    <xf numFmtId="0" fontId="68" fillId="0" borderId="0"/>
    <xf numFmtId="0" fontId="257" fillId="0" borderId="0"/>
    <xf numFmtId="0" fontId="74" fillId="7" borderId="140" applyNumberFormat="0" applyAlignment="0" applyProtection="0"/>
    <xf numFmtId="0" fontId="74" fillId="7" borderId="140" applyNumberFormat="0" applyAlignment="0" applyProtection="0"/>
    <xf numFmtId="0" fontId="74" fillId="7" borderId="140" applyNumberFormat="0" applyAlignment="0" applyProtection="0"/>
    <xf numFmtId="0" fontId="74" fillId="8" borderId="140" applyNumberFormat="0" applyAlignment="0" applyProtection="0"/>
    <xf numFmtId="0" fontId="67" fillId="0" borderId="0"/>
    <xf numFmtId="0" fontId="68" fillId="0" borderId="0"/>
    <xf numFmtId="0" fontId="67" fillId="0" borderId="0"/>
    <xf numFmtId="0" fontId="67" fillId="0" borderId="0"/>
    <xf numFmtId="0" fontId="74" fillId="7" borderId="140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14" fillId="0" borderId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67" fillId="23" borderId="145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67" fillId="23" borderId="141" applyNumberFormat="0" applyAlignment="0" applyProtection="0"/>
    <xf numFmtId="0" fontId="67" fillId="23" borderId="141" applyNumberFormat="0" applyAlignment="0" applyProtection="0"/>
    <xf numFmtId="0" fontId="67" fillId="23" borderId="141" applyNumberFormat="0" applyAlignment="0" applyProtection="0"/>
    <xf numFmtId="0" fontId="67" fillId="23" borderId="141" applyNumberFormat="0" applyAlignment="0" applyProtection="0"/>
    <xf numFmtId="0" fontId="67" fillId="23" borderId="141" applyNumberFormat="0" applyAlignment="0" applyProtection="0"/>
    <xf numFmtId="0" fontId="77" fillId="8" borderId="142" applyNumberFormat="0" applyAlignment="0" applyProtection="0"/>
    <xf numFmtId="9" fontId="14" fillId="0" borderId="0" applyFont="0" applyFill="0" applyBorder="0" applyAlignment="0" applyProtection="0"/>
    <xf numFmtId="0" fontId="77" fillId="8" borderId="142" applyNumberFormat="0" applyAlignment="0" applyProtection="0"/>
    <xf numFmtId="0" fontId="77" fillId="8" borderId="142" applyNumberFormat="0" applyAlignment="0" applyProtection="0"/>
    <xf numFmtId="0" fontId="77" fillId="8" borderId="142" applyNumberFormat="0" applyAlignment="0" applyProtection="0"/>
    <xf numFmtId="0" fontId="77" fillId="8" borderId="142" applyNumberFormat="0" applyAlignment="0" applyProtection="0"/>
    <xf numFmtId="0" fontId="84" fillId="0" borderId="143" applyNumberFormat="0" applyFill="0" applyAlignment="0" applyProtection="0"/>
    <xf numFmtId="0" fontId="84" fillId="0" borderId="143" applyNumberFormat="0" applyFill="0" applyAlignment="0" applyProtection="0"/>
    <xf numFmtId="0" fontId="84" fillId="0" borderId="143" applyNumberFormat="0" applyFill="0" applyAlignment="0" applyProtection="0"/>
    <xf numFmtId="0" fontId="84" fillId="0" borderId="143" applyNumberFormat="0" applyFill="0" applyAlignment="0" applyProtection="0"/>
    <xf numFmtId="43" fontId="14" fillId="0" borderId="0" applyFont="0" applyFill="0" applyBorder="0" applyAlignment="0" applyProtection="0"/>
    <xf numFmtId="176" fontId="105" fillId="0" borderId="0" applyBorder="0" applyProtection="0"/>
    <xf numFmtId="0" fontId="105" fillId="0" borderId="0"/>
    <xf numFmtId="0" fontId="105" fillId="0" borderId="0"/>
    <xf numFmtId="0" fontId="200" fillId="0" borderId="0"/>
    <xf numFmtId="0" fontId="14" fillId="0" borderId="0"/>
    <xf numFmtId="0" fontId="14" fillId="0" borderId="0"/>
    <xf numFmtId="0" fontId="67" fillId="0" borderId="0"/>
    <xf numFmtId="0" fontId="14" fillId="0" borderId="0"/>
    <xf numFmtId="0" fontId="218" fillId="142" borderId="47" applyProtection="0"/>
    <xf numFmtId="9" fontId="200" fillId="0" borderId="0" applyBorder="0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203" fontId="200" fillId="0" borderId="0"/>
    <xf numFmtId="203" fontId="107" fillId="0" borderId="106"/>
    <xf numFmtId="165" fontId="105" fillId="0" borderId="0"/>
    <xf numFmtId="0" fontId="110" fillId="0" borderId="107"/>
    <xf numFmtId="176" fontId="200" fillId="0" borderId="0" applyBorder="0" applyProtection="0"/>
    <xf numFmtId="176" fontId="105" fillId="0" borderId="0" applyBorder="0" applyProtection="0"/>
    <xf numFmtId="169" fontId="68" fillId="0" borderId="0"/>
    <xf numFmtId="168" fontId="68" fillId="0" borderId="0"/>
    <xf numFmtId="0" fontId="68" fillId="0" borderId="0"/>
    <xf numFmtId="0" fontId="68" fillId="0" borderId="0"/>
    <xf numFmtId="167" fontId="68" fillId="0" borderId="0"/>
    <xf numFmtId="3" fontId="68" fillId="0" borderId="0"/>
    <xf numFmtId="205" fontId="67" fillId="0" borderId="0" applyBorder="0" applyAlignment="0" applyProtection="0"/>
    <xf numFmtId="205" fontId="67" fillId="0" borderId="0" applyBorder="0" applyAlignment="0" applyProtection="0"/>
    <xf numFmtId="4" fontId="68" fillId="0" borderId="0"/>
    <xf numFmtId="0" fontId="67" fillId="0" borderId="0"/>
    <xf numFmtId="173" fontId="253" fillId="0" borderId="0">
      <protection locked="0"/>
    </xf>
    <xf numFmtId="186" fontId="253" fillId="0" borderId="0">
      <protection locked="0"/>
    </xf>
    <xf numFmtId="9" fontId="258" fillId="0" borderId="0" applyFill="0" applyBorder="0" applyAlignment="0" applyProtection="0"/>
    <xf numFmtId="9" fontId="68" fillId="0" borderId="0"/>
    <xf numFmtId="9" fontId="68" fillId="0" borderId="0"/>
    <xf numFmtId="0" fontId="250" fillId="0" borderId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0" fontId="77" fillId="8" borderId="146" applyNumberFormat="0" applyAlignment="0" applyProtection="0"/>
    <xf numFmtId="208" fontId="68" fillId="0" borderId="0"/>
    <xf numFmtId="208" fontId="259" fillId="0" borderId="13"/>
    <xf numFmtId="175" fontId="67" fillId="0" borderId="0">
      <protection locked="0"/>
    </xf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7" fillId="0" borderId="0" applyFill="0" applyBorder="0" applyAlignment="0" applyProtection="0"/>
    <xf numFmtId="205" fontId="68" fillId="0" borderId="0"/>
    <xf numFmtId="209" fontId="67" fillId="0" borderId="0" applyFill="0" applyBorder="0" applyAlignment="0" applyProtection="0"/>
    <xf numFmtId="205" fontId="67" fillId="0" borderId="0"/>
    <xf numFmtId="205" fontId="67" fillId="0" borderId="0"/>
    <xf numFmtId="205" fontId="67" fillId="0" borderId="0"/>
    <xf numFmtId="177" fontId="68" fillId="0" borderId="0"/>
    <xf numFmtId="178" fontId="68" fillId="0" borderId="0"/>
    <xf numFmtId="0" fontId="112" fillId="0" borderId="14"/>
    <xf numFmtId="0" fontId="248" fillId="0" borderId="0" applyNumberFormat="0" applyFill="0" applyBorder="0" applyAlignment="0" applyProtection="0"/>
    <xf numFmtId="2" fontId="260" fillId="0" borderId="0">
      <protection locked="0"/>
    </xf>
    <xf numFmtId="2" fontId="260" fillId="0" borderId="0">
      <protection locked="0"/>
    </xf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186" fontId="253" fillId="0" borderId="0">
      <protection locked="0"/>
    </xf>
    <xf numFmtId="190" fontId="253" fillId="0" borderId="0">
      <protection locked="0"/>
    </xf>
    <xf numFmtId="0" fontId="67" fillId="0" borderId="0"/>
    <xf numFmtId="209" fontId="258" fillId="0" borderId="0" applyFill="0" applyBorder="0" applyAlignment="0" applyProtection="0"/>
    <xf numFmtId="205" fontId="67" fillId="0" borderId="0" applyFill="0" applyBorder="0" applyAlignment="0" applyProtection="0"/>
    <xf numFmtId="209" fontId="258" fillId="0" borderId="0" applyFill="0" applyBorder="0" applyAlignment="0" applyProtection="0"/>
    <xf numFmtId="209" fontId="67" fillId="0" borderId="0" applyFill="0" applyBorder="0" applyAlignment="0" applyProtection="0"/>
    <xf numFmtId="205" fontId="67" fillId="0" borderId="0" applyFill="0" applyBorder="0" applyAlignment="0" applyProtection="0"/>
    <xf numFmtId="209" fontId="67" fillId="0" borderId="0" applyFill="0" applyBorder="0" applyAlignment="0" applyProtection="0"/>
    <xf numFmtId="3" fontId="68" fillId="0" borderId="0"/>
    <xf numFmtId="0" fontId="13" fillId="0" borderId="0"/>
    <xf numFmtId="0" fontId="77" fillId="8" borderId="166" applyNumberFormat="0" applyAlignment="0" applyProtection="0"/>
    <xf numFmtId="0" fontId="77" fillId="8" borderId="166" applyNumberFormat="0" applyAlignment="0" applyProtection="0"/>
    <xf numFmtId="0" fontId="77" fillId="8" borderId="166" applyNumberFormat="0" applyAlignment="0" applyProtection="0"/>
    <xf numFmtId="0" fontId="77" fillId="8" borderId="166" applyNumberFormat="0" applyAlignment="0" applyProtection="0"/>
    <xf numFmtId="9" fontId="13" fillId="0" borderId="0" applyFont="0" applyFill="0" applyBorder="0" applyAlignment="0" applyProtection="0"/>
    <xf numFmtId="0" fontId="77" fillId="8" borderId="166" applyNumberFormat="0" applyAlignment="0" applyProtection="0"/>
    <xf numFmtId="0" fontId="67" fillId="23" borderId="165" applyNumberFormat="0" applyAlignment="0" applyProtection="0"/>
    <xf numFmtId="0" fontId="67" fillId="23" borderId="165" applyNumberFormat="0" applyAlignment="0" applyProtection="0"/>
    <xf numFmtId="0" fontId="67" fillId="23" borderId="165" applyNumberFormat="0" applyAlignment="0" applyProtection="0"/>
    <xf numFmtId="0" fontId="67" fillId="23" borderId="165" applyNumberFormat="0" applyAlignment="0" applyProtection="0"/>
    <xf numFmtId="0" fontId="67" fillId="23" borderId="165" applyNumberFormat="0" applyAlignment="0" applyProtection="0"/>
    <xf numFmtId="0" fontId="13" fillId="0" borderId="0"/>
    <xf numFmtId="0" fontId="71" fillId="8" borderId="169" applyNumberFormat="0" applyAlignment="0" applyProtection="0"/>
    <xf numFmtId="0" fontId="71" fillId="8" borderId="169" applyNumberFormat="0" applyAlignment="0" applyProtection="0"/>
    <xf numFmtId="0" fontId="71" fillId="8" borderId="169" applyNumberFormat="0" applyAlignment="0" applyProtection="0"/>
    <xf numFmtId="0" fontId="71" fillId="8" borderId="169" applyNumberFormat="0" applyAlignment="0" applyProtection="0"/>
    <xf numFmtId="0" fontId="71" fillId="8" borderId="159" applyNumberFormat="0" applyAlignment="0" applyProtection="0"/>
    <xf numFmtId="0" fontId="71" fillId="8" borderId="159" applyNumberFormat="0" applyAlignment="0" applyProtection="0"/>
    <xf numFmtId="0" fontId="71" fillId="8" borderId="159" applyNumberFormat="0" applyAlignment="0" applyProtection="0"/>
    <xf numFmtId="0" fontId="71" fillId="8" borderId="159" applyNumberFormat="0" applyAlignment="0" applyProtection="0"/>
    <xf numFmtId="0" fontId="71" fillId="8" borderId="159" applyNumberFormat="0" applyAlignment="0" applyProtection="0"/>
    <xf numFmtId="0" fontId="74" fillId="7" borderId="164" applyNumberFormat="0" applyAlignment="0" applyProtection="0"/>
    <xf numFmtId="0" fontId="74" fillId="8" borderId="164" applyNumberFormat="0" applyAlignment="0" applyProtection="0"/>
    <xf numFmtId="0" fontId="74" fillId="7" borderId="164" applyNumberFormat="0" applyAlignment="0" applyProtection="0"/>
    <xf numFmtId="0" fontId="74" fillId="7" borderId="164" applyNumberFormat="0" applyAlignment="0" applyProtection="0"/>
    <xf numFmtId="0" fontId="74" fillId="7" borderId="164" applyNumberFormat="0" applyAlignment="0" applyProtection="0"/>
    <xf numFmtId="0" fontId="74" fillId="7" borderId="169" applyNumberFormat="0" applyAlignment="0" applyProtection="0"/>
    <xf numFmtId="0" fontId="74" fillId="7" borderId="169" applyNumberFormat="0" applyAlignment="0" applyProtection="0"/>
    <xf numFmtId="0" fontId="74" fillId="7" borderId="159" applyNumberFormat="0" applyAlignment="0" applyProtection="0"/>
    <xf numFmtId="0" fontId="74" fillId="7" borderId="159" applyNumberFormat="0" applyAlignment="0" applyProtection="0"/>
    <xf numFmtId="0" fontId="74" fillId="7" borderId="159" applyNumberFormat="0" applyAlignment="0" applyProtection="0"/>
    <xf numFmtId="0" fontId="74" fillId="8" borderId="159" applyNumberFormat="0" applyAlignment="0" applyProtection="0"/>
    <xf numFmtId="0" fontId="74" fillId="7" borderId="169" applyNumberFormat="0" applyAlignment="0" applyProtection="0"/>
    <xf numFmtId="0" fontId="74" fillId="8" borderId="169" applyNumberFormat="0" applyAlignment="0" applyProtection="0"/>
    <xf numFmtId="0" fontId="74" fillId="7" borderId="159" applyNumberFormat="0" applyAlignment="0" applyProtection="0"/>
    <xf numFmtId="0" fontId="74" fillId="7" borderId="169" applyNumberFormat="0" applyAlignment="0" applyProtection="0"/>
    <xf numFmtId="0" fontId="71" fillId="8" borderId="164" applyNumberFormat="0" applyAlignment="0" applyProtection="0"/>
    <xf numFmtId="0" fontId="71" fillId="8" borderId="164" applyNumberFormat="0" applyAlignment="0" applyProtection="0"/>
    <xf numFmtId="0" fontId="71" fillId="8" borderId="164" applyNumberFormat="0" applyAlignment="0" applyProtection="0"/>
    <xf numFmtId="0" fontId="71" fillId="8" borderId="164" applyNumberFormat="0" applyAlignment="0" applyProtection="0"/>
    <xf numFmtId="0" fontId="71" fillId="8" borderId="164" applyNumberFormat="0" applyAlignment="0" applyProtection="0"/>
    <xf numFmtId="0" fontId="13" fillId="0" borderId="0"/>
    <xf numFmtId="0" fontId="13" fillId="0" borderId="0"/>
    <xf numFmtId="0" fontId="67" fillId="23" borderId="160" applyNumberFormat="0" applyAlignment="0" applyProtection="0"/>
    <xf numFmtId="0" fontId="67" fillId="23" borderId="160" applyNumberFormat="0" applyAlignment="0" applyProtection="0"/>
    <xf numFmtId="0" fontId="67" fillId="23" borderId="160" applyNumberFormat="0" applyAlignment="0" applyProtection="0"/>
    <xf numFmtId="0" fontId="67" fillId="23" borderId="160" applyNumberFormat="0" applyAlignment="0" applyProtection="0"/>
    <xf numFmtId="0" fontId="67" fillId="23" borderId="160" applyNumberFormat="0" applyAlignment="0" applyProtection="0"/>
    <xf numFmtId="0" fontId="77" fillId="8" borderId="161" applyNumberFormat="0" applyAlignment="0" applyProtection="0"/>
    <xf numFmtId="9" fontId="13" fillId="0" borderId="0" applyFont="0" applyFill="0" applyBorder="0" applyAlignment="0" applyProtection="0"/>
    <xf numFmtId="0" fontId="67" fillId="23" borderId="170" applyNumberFormat="0" applyAlignment="0" applyProtection="0"/>
    <xf numFmtId="0" fontId="67" fillId="23" borderId="170" applyNumberFormat="0" applyAlignment="0" applyProtection="0"/>
    <xf numFmtId="0" fontId="67" fillId="23" borderId="170" applyNumberFormat="0" applyAlignment="0" applyProtection="0"/>
    <xf numFmtId="0" fontId="67" fillId="23" borderId="170" applyNumberFormat="0" applyAlignment="0" applyProtection="0"/>
    <xf numFmtId="0" fontId="77" fillId="8" borderId="161" applyNumberFormat="0" applyAlignment="0" applyProtection="0"/>
    <xf numFmtId="0" fontId="77" fillId="8" borderId="161" applyNumberFormat="0" applyAlignment="0" applyProtection="0"/>
    <xf numFmtId="0" fontId="77" fillId="8" borderId="161" applyNumberFormat="0" applyAlignment="0" applyProtection="0"/>
    <xf numFmtId="0" fontId="77" fillId="8" borderId="161" applyNumberFormat="0" applyAlignment="0" applyProtection="0"/>
    <xf numFmtId="0" fontId="67" fillId="23" borderId="170" applyNumberFormat="0" applyAlignment="0" applyProtection="0"/>
    <xf numFmtId="0" fontId="77" fillId="8" borderId="171" applyNumberFormat="0" applyAlignment="0" applyProtection="0"/>
    <xf numFmtId="9" fontId="13" fillId="0" borderId="0" applyFont="0" applyFill="0" applyBorder="0" applyAlignment="0" applyProtection="0"/>
    <xf numFmtId="0" fontId="77" fillId="8" borderId="171" applyNumberFormat="0" applyAlignment="0" applyProtection="0"/>
    <xf numFmtId="0" fontId="77" fillId="8" borderId="171" applyNumberFormat="0" applyAlignment="0" applyProtection="0"/>
    <xf numFmtId="0" fontId="77" fillId="8" borderId="171" applyNumberFormat="0" applyAlignment="0" applyProtection="0"/>
    <xf numFmtId="0" fontId="77" fillId="8" borderId="171" applyNumberFormat="0" applyAlignment="0" applyProtection="0"/>
    <xf numFmtId="0" fontId="84" fillId="0" borderId="162" applyNumberFormat="0" applyFill="0" applyAlignment="0" applyProtection="0"/>
    <xf numFmtId="0" fontId="84" fillId="0" borderId="162" applyNumberFormat="0" applyFill="0" applyAlignment="0" applyProtection="0"/>
    <xf numFmtId="0" fontId="84" fillId="0" borderId="162" applyNumberFormat="0" applyFill="0" applyAlignment="0" applyProtection="0"/>
    <xf numFmtId="0" fontId="84" fillId="0" borderId="162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84" fillId="0" borderId="167" applyNumberFormat="0" applyFill="0" applyAlignment="0" applyProtection="0"/>
    <xf numFmtId="0" fontId="84" fillId="0" borderId="167" applyNumberFormat="0" applyFill="0" applyAlignment="0" applyProtection="0"/>
    <xf numFmtId="0" fontId="84" fillId="0" borderId="167" applyNumberFormat="0" applyFill="0" applyAlignment="0" applyProtection="0"/>
    <xf numFmtId="0" fontId="84" fillId="0" borderId="167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71" fillId="8" borderId="169" applyNumberFormat="0" applyAlignment="0" applyProtection="0"/>
    <xf numFmtId="0" fontId="84" fillId="0" borderId="172" applyNumberFormat="0" applyFill="0" applyAlignment="0" applyProtection="0"/>
    <xf numFmtId="0" fontId="84" fillId="0" borderId="172" applyNumberFormat="0" applyFill="0" applyAlignment="0" applyProtection="0"/>
    <xf numFmtId="0" fontId="84" fillId="0" borderId="172" applyNumberFormat="0" applyFill="0" applyAlignment="0" applyProtection="0"/>
    <xf numFmtId="0" fontId="84" fillId="0" borderId="172" applyNumberFormat="0" applyFill="0" applyAlignment="0" applyProtection="0"/>
    <xf numFmtId="43" fontId="13" fillId="0" borderId="0" applyFont="0" applyFill="0" applyBorder="0" applyAlignment="0" applyProtection="0"/>
    <xf numFmtId="0" fontId="12" fillId="0" borderId="0"/>
    <xf numFmtId="0" fontId="77" fillId="8" borderId="181" applyNumberFormat="0" applyAlignment="0" applyProtection="0"/>
    <xf numFmtId="0" fontId="77" fillId="8" borderId="181" applyNumberFormat="0" applyAlignment="0" applyProtection="0"/>
    <xf numFmtId="0" fontId="77" fillId="8" borderId="181" applyNumberFormat="0" applyAlignment="0" applyProtection="0"/>
    <xf numFmtId="0" fontId="77" fillId="8" borderId="181" applyNumberFormat="0" applyAlignment="0" applyProtection="0"/>
    <xf numFmtId="9" fontId="12" fillId="0" borderId="0" applyFont="0" applyFill="0" applyBorder="0" applyAlignment="0" applyProtection="0"/>
    <xf numFmtId="0" fontId="77" fillId="8" borderId="181" applyNumberFormat="0" applyAlignment="0" applyProtection="0"/>
    <xf numFmtId="0" fontId="67" fillId="23" borderId="180" applyNumberFormat="0" applyAlignment="0" applyProtection="0"/>
    <xf numFmtId="0" fontId="67" fillId="23" borderId="180" applyNumberFormat="0" applyAlignment="0" applyProtection="0"/>
    <xf numFmtId="0" fontId="67" fillId="23" borderId="180" applyNumberFormat="0" applyAlignment="0" applyProtection="0"/>
    <xf numFmtId="0" fontId="67" fillId="23" borderId="180" applyNumberFormat="0" applyAlignment="0" applyProtection="0"/>
    <xf numFmtId="0" fontId="67" fillId="23" borderId="180" applyNumberFormat="0" applyAlignment="0" applyProtection="0"/>
    <xf numFmtId="0" fontId="12" fillId="0" borderId="0"/>
    <xf numFmtId="0" fontId="71" fillId="8" borderId="179" applyNumberFormat="0" applyAlignment="0" applyProtection="0"/>
    <xf numFmtId="0" fontId="71" fillId="8" borderId="179" applyNumberFormat="0" applyAlignment="0" applyProtection="0"/>
    <xf numFmtId="0" fontId="71" fillId="8" borderId="179" applyNumberFormat="0" applyAlignment="0" applyProtection="0"/>
    <xf numFmtId="0" fontId="71" fillId="8" borderId="179" applyNumberFormat="0" applyAlignment="0" applyProtection="0"/>
    <xf numFmtId="0" fontId="71" fillId="8" borderId="174" applyNumberFormat="0" applyAlignment="0" applyProtection="0"/>
    <xf numFmtId="0" fontId="71" fillId="8" borderId="174" applyNumberFormat="0" applyAlignment="0" applyProtection="0"/>
    <xf numFmtId="0" fontId="71" fillId="8" borderId="174" applyNumberFormat="0" applyAlignment="0" applyProtection="0"/>
    <xf numFmtId="0" fontId="71" fillId="8" borderId="174" applyNumberFormat="0" applyAlignment="0" applyProtection="0"/>
    <xf numFmtId="0" fontId="71" fillId="8" borderId="174" applyNumberFormat="0" applyAlignment="0" applyProtection="0"/>
    <xf numFmtId="0" fontId="74" fillId="7" borderId="179" applyNumberFormat="0" applyAlignment="0" applyProtection="0"/>
    <xf numFmtId="0" fontId="74" fillId="8" borderId="179" applyNumberFormat="0" applyAlignment="0" applyProtection="0"/>
    <xf numFmtId="0" fontId="74" fillId="7" borderId="179" applyNumberFormat="0" applyAlignment="0" applyProtection="0"/>
    <xf numFmtId="0" fontId="74" fillId="7" borderId="179" applyNumberFormat="0" applyAlignment="0" applyProtection="0"/>
    <xf numFmtId="0" fontId="74" fillId="7" borderId="179" applyNumberFormat="0" applyAlignment="0" applyProtection="0"/>
    <xf numFmtId="0" fontId="74" fillId="7" borderId="179" applyNumberFormat="0" applyAlignment="0" applyProtection="0"/>
    <xf numFmtId="0" fontId="74" fillId="7" borderId="179" applyNumberFormat="0" applyAlignment="0" applyProtection="0"/>
    <xf numFmtId="0" fontId="74" fillId="7" borderId="174" applyNumberFormat="0" applyAlignment="0" applyProtection="0"/>
    <xf numFmtId="0" fontId="74" fillId="7" borderId="174" applyNumberFormat="0" applyAlignment="0" applyProtection="0"/>
    <xf numFmtId="0" fontId="74" fillId="7" borderId="174" applyNumberFormat="0" applyAlignment="0" applyProtection="0"/>
    <xf numFmtId="0" fontId="74" fillId="8" borderId="174" applyNumberFormat="0" applyAlignment="0" applyProtection="0"/>
    <xf numFmtId="0" fontId="74" fillId="7" borderId="179" applyNumberFormat="0" applyAlignment="0" applyProtection="0"/>
    <xf numFmtId="0" fontId="74" fillId="8" borderId="179" applyNumberFormat="0" applyAlignment="0" applyProtection="0"/>
    <xf numFmtId="0" fontId="74" fillId="7" borderId="174" applyNumberFormat="0" applyAlignment="0" applyProtection="0"/>
    <xf numFmtId="0" fontId="74" fillId="7" borderId="179" applyNumberFormat="0" applyAlignment="0" applyProtection="0"/>
    <xf numFmtId="0" fontId="71" fillId="8" borderId="179" applyNumberFormat="0" applyAlignment="0" applyProtection="0"/>
    <xf numFmtId="0" fontId="71" fillId="8" borderId="179" applyNumberFormat="0" applyAlignment="0" applyProtection="0"/>
    <xf numFmtId="0" fontId="71" fillId="8" borderId="179" applyNumberFormat="0" applyAlignment="0" applyProtection="0"/>
    <xf numFmtId="0" fontId="71" fillId="8" borderId="179" applyNumberFormat="0" applyAlignment="0" applyProtection="0"/>
    <xf numFmtId="0" fontId="71" fillId="8" borderId="179" applyNumberFormat="0" applyAlignment="0" applyProtection="0"/>
    <xf numFmtId="0" fontId="12" fillId="0" borderId="0"/>
    <xf numFmtId="0" fontId="12" fillId="0" borderId="0"/>
    <xf numFmtId="0" fontId="67" fillId="23" borderId="175" applyNumberFormat="0" applyAlignment="0" applyProtection="0"/>
    <xf numFmtId="0" fontId="67" fillId="23" borderId="175" applyNumberFormat="0" applyAlignment="0" applyProtection="0"/>
    <xf numFmtId="0" fontId="67" fillId="23" borderId="175" applyNumberFormat="0" applyAlignment="0" applyProtection="0"/>
    <xf numFmtId="0" fontId="67" fillId="23" borderId="175" applyNumberFormat="0" applyAlignment="0" applyProtection="0"/>
    <xf numFmtId="0" fontId="67" fillId="23" borderId="175" applyNumberFormat="0" applyAlignment="0" applyProtection="0"/>
    <xf numFmtId="0" fontId="77" fillId="8" borderId="176" applyNumberFormat="0" applyAlignment="0" applyProtection="0"/>
    <xf numFmtId="9" fontId="12" fillId="0" borderId="0" applyFont="0" applyFill="0" applyBorder="0" applyAlignment="0" applyProtection="0"/>
    <xf numFmtId="0" fontId="67" fillId="23" borderId="180" applyNumberFormat="0" applyAlignment="0" applyProtection="0"/>
    <xf numFmtId="0" fontId="67" fillId="23" borderId="180" applyNumberFormat="0" applyAlignment="0" applyProtection="0"/>
    <xf numFmtId="0" fontId="67" fillId="23" borderId="180" applyNumberFormat="0" applyAlignment="0" applyProtection="0"/>
    <xf numFmtId="0" fontId="67" fillId="23" borderId="180" applyNumberFormat="0" applyAlignment="0" applyProtection="0"/>
    <xf numFmtId="0" fontId="77" fillId="8" borderId="176" applyNumberFormat="0" applyAlignment="0" applyProtection="0"/>
    <xf numFmtId="0" fontId="77" fillId="8" borderId="176" applyNumberFormat="0" applyAlignment="0" applyProtection="0"/>
    <xf numFmtId="0" fontId="77" fillId="8" borderId="176" applyNumberFormat="0" applyAlignment="0" applyProtection="0"/>
    <xf numFmtId="0" fontId="77" fillId="8" borderId="176" applyNumberFormat="0" applyAlignment="0" applyProtection="0"/>
    <xf numFmtId="0" fontId="67" fillId="23" borderId="180" applyNumberFormat="0" applyAlignment="0" applyProtection="0"/>
    <xf numFmtId="0" fontId="77" fillId="8" borderId="181" applyNumberFormat="0" applyAlignment="0" applyProtection="0"/>
    <xf numFmtId="9" fontId="12" fillId="0" borderId="0" applyFont="0" applyFill="0" applyBorder="0" applyAlignment="0" applyProtection="0"/>
    <xf numFmtId="0" fontId="77" fillId="8" borderId="181" applyNumberFormat="0" applyAlignment="0" applyProtection="0"/>
    <xf numFmtId="0" fontId="77" fillId="8" borderId="181" applyNumberFormat="0" applyAlignment="0" applyProtection="0"/>
    <xf numFmtId="0" fontId="77" fillId="8" borderId="181" applyNumberFormat="0" applyAlignment="0" applyProtection="0"/>
    <xf numFmtId="0" fontId="77" fillId="8" borderId="181" applyNumberFormat="0" applyAlignment="0" applyProtection="0"/>
    <xf numFmtId="0" fontId="84" fillId="0" borderId="177" applyNumberFormat="0" applyFill="0" applyAlignment="0" applyProtection="0"/>
    <xf numFmtId="0" fontId="84" fillId="0" borderId="177" applyNumberFormat="0" applyFill="0" applyAlignment="0" applyProtection="0"/>
    <xf numFmtId="0" fontId="84" fillId="0" borderId="177" applyNumberFormat="0" applyFill="0" applyAlignment="0" applyProtection="0"/>
    <xf numFmtId="0" fontId="84" fillId="0" borderId="177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84" fillId="0" borderId="182" applyNumberFormat="0" applyFill="0" applyAlignment="0" applyProtection="0"/>
    <xf numFmtId="0" fontId="84" fillId="0" borderId="182" applyNumberFormat="0" applyFill="0" applyAlignment="0" applyProtection="0"/>
    <xf numFmtId="0" fontId="84" fillId="0" borderId="182" applyNumberFormat="0" applyFill="0" applyAlignment="0" applyProtection="0"/>
    <xf numFmtId="0" fontId="84" fillId="0" borderId="182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71" fillId="8" borderId="179" applyNumberFormat="0" applyAlignment="0" applyProtection="0"/>
    <xf numFmtId="0" fontId="84" fillId="0" borderId="182" applyNumberFormat="0" applyFill="0" applyAlignment="0" applyProtection="0"/>
    <xf numFmtId="0" fontId="84" fillId="0" borderId="182" applyNumberFormat="0" applyFill="0" applyAlignment="0" applyProtection="0"/>
    <xf numFmtId="0" fontId="84" fillId="0" borderId="182" applyNumberFormat="0" applyFill="0" applyAlignment="0" applyProtection="0"/>
    <xf numFmtId="0" fontId="84" fillId="0" borderId="182" applyNumberFormat="0" applyFill="0" applyAlignment="0" applyProtection="0"/>
    <xf numFmtId="43" fontId="12" fillId="0" borderId="0" applyFont="0" applyFill="0" applyBorder="0" applyAlignment="0" applyProtection="0"/>
    <xf numFmtId="0" fontId="11" fillId="0" borderId="0"/>
    <xf numFmtId="0" fontId="67" fillId="23" borderId="194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77" fillId="8" borderId="186" applyNumberFormat="0" applyAlignment="0" applyProtection="0"/>
    <xf numFmtId="0" fontId="77" fillId="8" borderId="186" applyNumberFormat="0" applyAlignment="0" applyProtection="0"/>
    <xf numFmtId="0" fontId="71" fillId="8" borderId="184" applyNumberFormat="0" applyAlignment="0" applyProtection="0"/>
    <xf numFmtId="0" fontId="71" fillId="8" borderId="184" applyNumberFormat="0" applyAlignment="0" applyProtection="0"/>
    <xf numFmtId="0" fontId="71" fillId="8" borderId="184" applyNumberFormat="0" applyAlignment="0" applyProtection="0"/>
    <xf numFmtId="0" fontId="71" fillId="8" borderId="184" applyNumberFormat="0" applyAlignment="0" applyProtection="0"/>
    <xf numFmtId="0" fontId="71" fillId="8" borderId="184" applyNumberFormat="0" applyAlignment="0" applyProtection="0"/>
    <xf numFmtId="0" fontId="77" fillId="8" borderId="186" applyNumberFormat="0" applyAlignment="0" applyProtection="0"/>
    <xf numFmtId="0" fontId="77" fillId="8" borderId="186" applyNumberFormat="0" applyAlignment="0" applyProtection="0"/>
    <xf numFmtId="9" fontId="11" fillId="0" borderId="0" applyFont="0" applyFill="0" applyBorder="0" applyAlignment="0" applyProtection="0"/>
    <xf numFmtId="0" fontId="77" fillId="8" borderId="186" applyNumberFormat="0" applyAlignment="0" applyProtection="0"/>
    <xf numFmtId="0" fontId="67" fillId="23" borderId="190" applyNumberFormat="0" applyAlignment="0" applyProtection="0"/>
    <xf numFmtId="0" fontId="11" fillId="0" borderId="0"/>
    <xf numFmtId="0" fontId="74" fillId="7" borderId="184" applyNumberFormat="0" applyAlignment="0" applyProtection="0"/>
    <xf numFmtId="0" fontId="74" fillId="7" borderId="184" applyNumberFormat="0" applyAlignment="0" applyProtection="0"/>
    <xf numFmtId="0" fontId="74" fillId="7" borderId="184" applyNumberFormat="0" applyAlignment="0" applyProtection="0"/>
    <xf numFmtId="0" fontId="74" fillId="8" borderId="184" applyNumberFormat="0" applyAlignment="0" applyProtection="0"/>
    <xf numFmtId="43" fontId="11" fillId="0" borderId="0" applyFont="0" applyFill="0" applyBorder="0" applyAlignment="0" applyProtection="0"/>
    <xf numFmtId="0" fontId="74" fillId="7" borderId="184" applyNumberFormat="0" applyAlignment="0" applyProtection="0"/>
    <xf numFmtId="0" fontId="11" fillId="0" borderId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1" fillId="8" borderId="197" applyNumberFormat="0" applyAlignment="0" applyProtection="0"/>
    <xf numFmtId="0" fontId="74" fillId="7" borderId="197" applyNumberFormat="0" applyAlignment="0" applyProtection="0"/>
    <xf numFmtId="0" fontId="74" fillId="7" borderId="197" applyNumberFormat="0" applyAlignment="0" applyProtection="0"/>
    <xf numFmtId="0" fontId="74" fillId="8" borderId="197" applyNumberFormat="0" applyAlignment="0" applyProtection="0"/>
    <xf numFmtId="0" fontId="67" fillId="23" borderId="185" applyNumberFormat="0" applyAlignment="0" applyProtection="0"/>
    <xf numFmtId="0" fontId="67" fillId="23" borderId="185" applyNumberFormat="0" applyAlignment="0" applyProtection="0"/>
    <xf numFmtId="0" fontId="67" fillId="23" borderId="185" applyNumberFormat="0" applyAlignment="0" applyProtection="0"/>
    <xf numFmtId="0" fontId="67" fillId="23" borderId="185" applyNumberFormat="0" applyAlignment="0" applyProtection="0"/>
    <xf numFmtId="0" fontId="67" fillId="23" borderId="185" applyNumberFormat="0" applyAlignment="0" applyProtection="0"/>
    <xf numFmtId="0" fontId="77" fillId="8" borderId="186" applyNumberFormat="0" applyAlignment="0" applyProtection="0"/>
    <xf numFmtId="9" fontId="11" fillId="0" borderId="0" applyFont="0" applyFill="0" applyBorder="0" applyAlignment="0" applyProtection="0"/>
    <xf numFmtId="0" fontId="77" fillId="8" borderId="186" applyNumberFormat="0" applyAlignment="0" applyProtection="0"/>
    <xf numFmtId="0" fontId="77" fillId="8" borderId="186" applyNumberFormat="0" applyAlignment="0" applyProtection="0"/>
    <xf numFmtId="0" fontId="77" fillId="8" borderId="186" applyNumberFormat="0" applyAlignment="0" applyProtection="0"/>
    <xf numFmtId="0" fontId="77" fillId="8" borderId="186" applyNumberFormat="0" applyAlignment="0" applyProtection="0"/>
    <xf numFmtId="0" fontId="84" fillId="0" borderId="187" applyNumberFormat="0" applyFill="0" applyAlignment="0" applyProtection="0"/>
    <xf numFmtId="0" fontId="84" fillId="0" borderId="187" applyNumberFormat="0" applyFill="0" applyAlignment="0" applyProtection="0"/>
    <xf numFmtId="0" fontId="84" fillId="0" borderId="187" applyNumberFormat="0" applyFill="0" applyAlignment="0" applyProtection="0"/>
    <xf numFmtId="0" fontId="84" fillId="0" borderId="187" applyNumberFormat="0" applyFill="0" applyAlignment="0" applyProtection="0"/>
    <xf numFmtId="0" fontId="67" fillId="23" borderId="198" applyNumberFormat="0" applyAlignment="0" applyProtection="0"/>
    <xf numFmtId="0" fontId="67" fillId="23" borderId="198" applyNumberFormat="0" applyAlignment="0" applyProtection="0"/>
    <xf numFmtId="0" fontId="67" fillId="23" borderId="198" applyNumberFormat="0" applyAlignment="0" applyProtection="0"/>
    <xf numFmtId="43" fontId="11" fillId="0" borderId="0" applyFont="0" applyFill="0" applyBorder="0" applyAlignment="0" applyProtection="0"/>
    <xf numFmtId="0" fontId="67" fillId="23" borderId="198" applyNumberFormat="0" applyAlignment="0" applyProtection="0"/>
    <xf numFmtId="0" fontId="77" fillId="8" borderId="199" applyNumberFormat="0" applyAlignment="0" applyProtection="0"/>
    <xf numFmtId="0" fontId="11" fillId="0" borderId="0"/>
    <xf numFmtId="0" fontId="11" fillId="0" borderId="0"/>
    <xf numFmtId="0" fontId="11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261" fillId="0" borderId="0"/>
    <xf numFmtId="0" fontId="200" fillId="0" borderId="0"/>
    <xf numFmtId="0" fontId="71" fillId="8" borderId="189" applyNumberFormat="0" applyAlignment="0" applyProtection="0"/>
    <xf numFmtId="0" fontId="71" fillId="8" borderId="189" applyNumberFormat="0" applyAlignment="0" applyProtection="0"/>
    <xf numFmtId="0" fontId="71" fillId="8" borderId="189" applyNumberFormat="0" applyAlignment="0" applyProtection="0"/>
    <xf numFmtId="0" fontId="71" fillId="8" borderId="189" applyNumberFormat="0" applyAlignment="0" applyProtection="0"/>
    <xf numFmtId="0" fontId="71" fillId="8" borderId="189" applyNumberFormat="0" applyAlignment="0" applyProtection="0"/>
    <xf numFmtId="0" fontId="74" fillId="7" borderId="189" applyNumberFormat="0" applyAlignment="0" applyProtection="0"/>
    <xf numFmtId="0" fontId="74" fillId="7" borderId="189" applyNumberFormat="0" applyAlignment="0" applyProtection="0"/>
    <xf numFmtId="0" fontId="74" fillId="7" borderId="189" applyNumberFormat="0" applyAlignment="0" applyProtection="0"/>
    <xf numFmtId="0" fontId="74" fillId="8" borderId="189" applyNumberFormat="0" applyAlignment="0" applyProtection="0"/>
    <xf numFmtId="0" fontId="74" fillId="7" borderId="189" applyNumberFormat="0" applyAlignment="0" applyProtection="0"/>
    <xf numFmtId="0" fontId="263" fillId="0" borderId="0"/>
    <xf numFmtId="0" fontId="263" fillId="0" borderId="0"/>
    <xf numFmtId="0" fontId="263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6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67" fillId="0" borderId="0"/>
    <xf numFmtId="0" fontId="105" fillId="0" borderId="0"/>
    <xf numFmtId="0" fontId="10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67" fillId="0" borderId="0"/>
    <xf numFmtId="0" fontId="85" fillId="0" borderId="0"/>
    <xf numFmtId="0" fontId="85" fillId="0" borderId="0"/>
    <xf numFmtId="0" fontId="1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67" fillId="0" borderId="0"/>
    <xf numFmtId="0" fontId="11" fillId="0" borderId="0"/>
    <xf numFmtId="0" fontId="67" fillId="0" borderId="0"/>
    <xf numFmtId="0" fontId="85" fillId="0" borderId="0"/>
    <xf numFmtId="0" fontId="85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68" fillId="0" borderId="0"/>
    <xf numFmtId="0" fontId="85" fillId="0" borderId="0"/>
    <xf numFmtId="0" fontId="85" fillId="0" borderId="0"/>
    <xf numFmtId="0" fontId="71" fillId="8" borderId="197" applyNumberFormat="0" applyAlignment="0" applyProtection="0"/>
    <xf numFmtId="0" fontId="85" fillId="0" borderId="0"/>
    <xf numFmtId="0" fontId="85" fillId="0" borderId="0"/>
    <xf numFmtId="0" fontId="85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4" fillId="0" borderId="0"/>
    <xf numFmtId="0" fontId="71" fillId="8" borderId="197" applyNumberFormat="0" applyAlignment="0" applyProtection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67" fillId="0" borderId="0"/>
    <xf numFmtId="0" fontId="263" fillId="0" borderId="0"/>
    <xf numFmtId="0" fontId="263" fillId="0" borderId="0"/>
    <xf numFmtId="0" fontId="263" fillId="0" borderId="0"/>
    <xf numFmtId="0" fontId="85" fillId="0" borderId="0"/>
    <xf numFmtId="0" fontId="85" fillId="0" borderId="0"/>
    <xf numFmtId="0" fontId="85" fillId="0" borderId="0"/>
    <xf numFmtId="0" fontId="6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64" fillId="0" borderId="0"/>
    <xf numFmtId="0" fontId="105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105" fillId="0" borderId="0"/>
    <xf numFmtId="0" fontId="74" fillId="7" borderId="197" applyNumberFormat="0" applyAlignment="0" applyProtection="0"/>
    <xf numFmtId="0" fontId="67" fillId="23" borderId="190" applyNumberFormat="0" applyAlignment="0" applyProtection="0"/>
    <xf numFmtId="0" fontId="67" fillId="23" borderId="190" applyNumberFormat="0" applyAlignment="0" applyProtection="0"/>
    <xf numFmtId="0" fontId="67" fillId="23" borderId="190" applyNumberFormat="0" applyAlignment="0" applyProtection="0"/>
    <xf numFmtId="0" fontId="67" fillId="23" borderId="190" applyNumberFormat="0" applyAlignment="0" applyProtection="0"/>
    <xf numFmtId="0" fontId="67" fillId="23" borderId="190" applyNumberFormat="0" applyAlignment="0" applyProtection="0"/>
    <xf numFmtId="0" fontId="77" fillId="8" borderId="191" applyNumberFormat="0" applyAlignment="0" applyProtection="0"/>
    <xf numFmtId="0" fontId="77" fillId="8" borderId="191" applyNumberFormat="0" applyAlignment="0" applyProtection="0"/>
    <xf numFmtId="0" fontId="77" fillId="8" borderId="191" applyNumberFormat="0" applyAlignment="0" applyProtection="0"/>
    <xf numFmtId="0" fontId="77" fillId="8" borderId="191" applyNumberFormat="0" applyAlignment="0" applyProtection="0"/>
    <xf numFmtId="0" fontId="77" fillId="8" borderId="191" applyNumberFormat="0" applyAlignment="0" applyProtection="0"/>
    <xf numFmtId="0" fontId="84" fillId="0" borderId="192" applyNumberFormat="0" applyFill="0" applyAlignment="0" applyProtection="0"/>
    <xf numFmtId="0" fontId="84" fillId="0" borderId="192" applyNumberFormat="0" applyFill="0" applyAlignment="0" applyProtection="0"/>
    <xf numFmtId="0" fontId="84" fillId="0" borderId="192" applyNumberFormat="0" applyFill="0" applyAlignment="0" applyProtection="0"/>
    <xf numFmtId="0" fontId="84" fillId="0" borderId="192" applyNumberFormat="0" applyFill="0" applyAlignment="0" applyProtection="0"/>
    <xf numFmtId="0" fontId="67" fillId="23" borderId="198" applyNumberFormat="0" applyAlignment="0" applyProtection="0"/>
    <xf numFmtId="0" fontId="11" fillId="0" borderId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1" fillId="8" borderId="193" applyNumberFormat="0" applyAlignment="0" applyProtection="0"/>
    <xf numFmtId="0" fontId="74" fillId="7" borderId="197" applyNumberFormat="0" applyAlignment="0" applyProtection="0"/>
    <xf numFmtId="0" fontId="74" fillId="7" borderId="193" applyNumberFormat="0" applyAlignment="0" applyProtection="0"/>
    <xf numFmtId="0" fontId="74" fillId="7" borderId="193" applyNumberFormat="0" applyAlignment="0" applyProtection="0"/>
    <xf numFmtId="0" fontId="74" fillId="7" borderId="193" applyNumberFormat="0" applyAlignment="0" applyProtection="0"/>
    <xf numFmtId="0" fontId="74" fillId="8" borderId="193" applyNumberFormat="0" applyAlignment="0" applyProtection="0"/>
    <xf numFmtId="0" fontId="74" fillId="7" borderId="193" applyNumberFormat="0" applyAlignment="0" applyProtection="0"/>
    <xf numFmtId="0" fontId="67" fillId="23" borderId="194" applyNumberFormat="0" applyAlignment="0" applyProtection="0"/>
    <xf numFmtId="0" fontId="67" fillId="23" borderId="194" applyNumberFormat="0" applyAlignment="0" applyProtection="0"/>
    <xf numFmtId="0" fontId="67" fillId="23" borderId="194" applyNumberFormat="0" applyAlignment="0" applyProtection="0"/>
    <xf numFmtId="0" fontId="67" fillId="23" borderId="194" applyNumberFormat="0" applyAlignment="0" applyProtection="0"/>
    <xf numFmtId="0" fontId="67" fillId="23" borderId="194" applyNumberFormat="0" applyAlignment="0" applyProtection="0"/>
    <xf numFmtId="0" fontId="77" fillId="8" borderId="195" applyNumberFormat="0" applyAlignment="0" applyProtection="0"/>
    <xf numFmtId="0" fontId="77" fillId="8" borderId="195" applyNumberFormat="0" applyAlignment="0" applyProtection="0"/>
    <xf numFmtId="0" fontId="77" fillId="8" borderId="195" applyNumberFormat="0" applyAlignment="0" applyProtection="0"/>
    <xf numFmtId="0" fontId="77" fillId="8" borderId="195" applyNumberFormat="0" applyAlignment="0" applyProtection="0"/>
    <xf numFmtId="0" fontId="77" fillId="8" borderId="195" applyNumberFormat="0" applyAlignment="0" applyProtection="0"/>
    <xf numFmtId="0" fontId="84" fillId="0" borderId="196" applyNumberFormat="0" applyFill="0" applyAlignment="0" applyProtection="0"/>
    <xf numFmtId="0" fontId="84" fillId="0" borderId="196" applyNumberFormat="0" applyFill="0" applyAlignment="0" applyProtection="0"/>
    <xf numFmtId="0" fontId="84" fillId="0" borderId="196" applyNumberFormat="0" applyFill="0" applyAlignment="0" applyProtection="0"/>
    <xf numFmtId="0" fontId="84" fillId="0" borderId="196" applyNumberFormat="0" applyFill="0" applyAlignment="0" applyProtection="0"/>
    <xf numFmtId="0" fontId="77" fillId="8" borderId="199" applyNumberFormat="0" applyAlignment="0" applyProtection="0"/>
    <xf numFmtId="0" fontId="77" fillId="8" borderId="199" applyNumberFormat="0" applyAlignment="0" applyProtection="0"/>
    <xf numFmtId="0" fontId="77" fillId="8" borderId="199" applyNumberFormat="0" applyAlignment="0" applyProtection="0"/>
    <xf numFmtId="0" fontId="77" fillId="8" borderId="199" applyNumberFormat="0" applyAlignment="0" applyProtection="0"/>
    <xf numFmtId="0" fontId="84" fillId="0" borderId="200" applyNumberFormat="0" applyFill="0" applyAlignment="0" applyProtection="0"/>
    <xf numFmtId="0" fontId="84" fillId="0" borderId="200" applyNumberFormat="0" applyFill="0" applyAlignment="0" applyProtection="0"/>
    <xf numFmtId="0" fontId="84" fillId="0" borderId="200" applyNumberFormat="0" applyFill="0" applyAlignment="0" applyProtection="0"/>
    <xf numFmtId="0" fontId="84" fillId="0" borderId="200" applyNumberFormat="0" applyFill="0" applyAlignment="0" applyProtection="0"/>
    <xf numFmtId="0" fontId="181" fillId="0" borderId="0"/>
    <xf numFmtId="0" fontId="240" fillId="0" borderId="0"/>
    <xf numFmtId="0" fontId="265" fillId="138" borderId="0"/>
    <xf numFmtId="0" fontId="265" fillId="111" borderId="0"/>
    <xf numFmtId="0" fontId="240" fillId="139" borderId="0"/>
    <xf numFmtId="0" fontId="241" fillId="140" borderId="0"/>
    <xf numFmtId="0" fontId="266" fillId="141" borderId="0"/>
    <xf numFmtId="0" fontId="267" fillId="0" borderId="0"/>
    <xf numFmtId="0" fontId="242" fillId="65" borderId="0"/>
    <xf numFmtId="0" fontId="243" fillId="0" borderId="0"/>
    <xf numFmtId="0" fontId="244" fillId="0" borderId="0"/>
    <xf numFmtId="0" fontId="245" fillId="0" borderId="0"/>
    <xf numFmtId="0" fontId="268" fillId="0" borderId="0"/>
    <xf numFmtId="0" fontId="246" fillId="84" borderId="0"/>
    <xf numFmtId="0" fontId="269" fillId="84" borderId="39"/>
    <xf numFmtId="0" fontId="181" fillId="0" borderId="0"/>
    <xf numFmtId="0" fontId="181" fillId="0" borderId="0"/>
    <xf numFmtId="0" fontId="241" fillId="0" borderId="0"/>
    <xf numFmtId="0" fontId="181" fillId="0" borderId="0"/>
    <xf numFmtId="0" fontId="243" fillId="0" borderId="0"/>
    <xf numFmtId="0" fontId="242" fillId="65" borderId="0"/>
    <xf numFmtId="0" fontId="241" fillId="140" borderId="0"/>
    <xf numFmtId="0" fontId="241" fillId="140" borderId="0"/>
    <xf numFmtId="0" fontId="242" fillId="65" borderId="0"/>
    <xf numFmtId="0" fontId="243" fillId="0" borderId="0"/>
    <xf numFmtId="0" fontId="244" fillId="0" borderId="0"/>
    <xf numFmtId="0" fontId="245" fillId="0" borderId="0"/>
    <xf numFmtId="0" fontId="246" fillId="84" borderId="0"/>
    <xf numFmtId="0" fontId="269" fillId="84" borderId="39"/>
    <xf numFmtId="0" fontId="181" fillId="0" borderId="0"/>
    <xf numFmtId="0" fontId="244" fillId="0" borderId="0"/>
    <xf numFmtId="0" fontId="245" fillId="0" borderId="0"/>
    <xf numFmtId="0" fontId="246" fillId="84" borderId="0"/>
    <xf numFmtId="0" fontId="269" fillId="84" borderId="39"/>
    <xf numFmtId="0" fontId="190" fillId="0" borderId="0"/>
    <xf numFmtId="0" fontId="190" fillId="0" borderId="0"/>
    <xf numFmtId="0" fontId="190" fillId="0" borderId="0"/>
    <xf numFmtId="0" fontId="200" fillId="0" borderId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9" fontId="200" fillId="0" borderId="0" applyBorder="0" applyProtection="0"/>
    <xf numFmtId="0" fontId="218" fillId="142" borderId="47" applyProtection="0"/>
    <xf numFmtId="0" fontId="200" fillId="0" borderId="0"/>
    <xf numFmtId="0" fontId="105" fillId="0" borderId="0"/>
    <xf numFmtId="0" fontId="105" fillId="0" borderId="0"/>
    <xf numFmtId="0" fontId="209" fillId="142" borderId="39" applyProtection="0"/>
    <xf numFmtId="4" fontId="200" fillId="0" borderId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12" fillId="142" borderId="39" applyProtection="0"/>
    <xf numFmtId="170" fontId="105" fillId="0" borderId="0" applyBorder="0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4" fontId="200" fillId="0" borderId="0"/>
    <xf numFmtId="0" fontId="209" fillId="142" borderId="39" applyProtection="0"/>
    <xf numFmtId="0" fontId="105" fillId="0" borderId="0"/>
    <xf numFmtId="0" fontId="105" fillId="0" borderId="0"/>
    <xf numFmtId="0" fontId="200" fillId="0" borderId="0"/>
    <xf numFmtId="0" fontId="218" fillId="142" borderId="47" applyProtection="0"/>
    <xf numFmtId="9" fontId="200" fillId="0" borderId="0" applyBorder="0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165" fontId="105" fillId="0" borderId="0"/>
    <xf numFmtId="0" fontId="110" fillId="0" borderId="107"/>
    <xf numFmtId="176" fontId="200" fillId="0" borderId="0" applyBorder="0" applyProtection="0"/>
    <xf numFmtId="176" fontId="105" fillId="0" borderId="0" applyBorder="0" applyProtection="0"/>
    <xf numFmtId="0" fontId="200" fillId="0" borderId="0"/>
    <xf numFmtId="0" fontId="212" fillId="142" borderId="39" applyProtection="0"/>
    <xf numFmtId="0" fontId="209" fillId="142" borderId="39" applyProtection="0"/>
    <xf numFmtId="0" fontId="110" fillId="0" borderId="107"/>
    <xf numFmtId="176" fontId="200" fillId="0" borderId="0" applyBorder="0" applyProtection="0"/>
    <xf numFmtId="0" fontId="10" fillId="0" borderId="0"/>
    <xf numFmtId="0" fontId="272" fillId="0" borderId="0"/>
    <xf numFmtId="0" fontId="84" fillId="0" borderId="205" applyNumberFormat="0" applyFill="0" applyAlignment="0" applyProtection="0"/>
    <xf numFmtId="0" fontId="84" fillId="0" borderId="205" applyNumberFormat="0" applyFill="0" applyAlignment="0" applyProtection="0"/>
    <xf numFmtId="0" fontId="77" fillId="8" borderId="204" applyNumberFormat="0" applyAlignment="0" applyProtection="0"/>
    <xf numFmtId="0" fontId="77" fillId="8" borderId="204" applyNumberFormat="0" applyAlignment="0" applyProtection="0"/>
    <xf numFmtId="0" fontId="77" fillId="8" borderId="204" applyNumberFormat="0" applyAlignment="0" applyProtection="0"/>
    <xf numFmtId="0" fontId="77" fillId="8" borderId="204" applyNumberFormat="0" applyAlignment="0" applyProtection="0"/>
    <xf numFmtId="9" fontId="10" fillId="0" borderId="0" applyFont="0" applyFill="0" applyBorder="0" applyAlignment="0" applyProtection="0"/>
    <xf numFmtId="0" fontId="77" fillId="8" borderId="204" applyNumberFormat="0" applyAlignment="0" applyProtection="0"/>
    <xf numFmtId="0" fontId="67" fillId="23" borderId="203" applyNumberFormat="0" applyAlignment="0" applyProtection="0"/>
    <xf numFmtId="0" fontId="67" fillId="23" borderId="203" applyNumberFormat="0" applyAlignment="0" applyProtection="0"/>
    <xf numFmtId="0" fontId="67" fillId="23" borderId="203" applyNumberFormat="0" applyAlignment="0" applyProtection="0"/>
    <xf numFmtId="0" fontId="67" fillId="23" borderId="203" applyNumberFormat="0" applyAlignment="0" applyProtection="0"/>
    <xf numFmtId="0" fontId="67" fillId="23" borderId="203" applyNumberFormat="0" applyAlignment="0" applyProtection="0"/>
    <xf numFmtId="0" fontId="10" fillId="0" borderId="0"/>
    <xf numFmtId="0" fontId="71" fillId="8" borderId="207" applyNumberFormat="0" applyAlignment="0" applyProtection="0"/>
    <xf numFmtId="0" fontId="71" fillId="8" borderId="207" applyNumberFormat="0" applyAlignment="0" applyProtection="0"/>
    <xf numFmtId="0" fontId="71" fillId="8" borderId="207" applyNumberFormat="0" applyAlignment="0" applyProtection="0"/>
    <xf numFmtId="0" fontId="71" fillId="8" borderId="207" applyNumberFormat="0" applyAlignment="0" applyProtection="0"/>
    <xf numFmtId="0" fontId="71" fillId="8" borderId="207" applyNumberFormat="0" applyAlignment="0" applyProtection="0"/>
    <xf numFmtId="0" fontId="74" fillId="7" borderId="202" applyNumberFormat="0" applyAlignment="0" applyProtection="0"/>
    <xf numFmtId="0" fontId="74" fillId="8" borderId="202" applyNumberFormat="0" applyAlignment="0" applyProtection="0"/>
    <xf numFmtId="0" fontId="74" fillId="7" borderId="202" applyNumberFormat="0" applyAlignment="0" applyProtection="0"/>
    <xf numFmtId="0" fontId="74" fillId="7" borderId="202" applyNumberFormat="0" applyAlignment="0" applyProtection="0"/>
    <xf numFmtId="0" fontId="74" fillId="7" borderId="202" applyNumberFormat="0" applyAlignment="0" applyProtection="0"/>
    <xf numFmtId="0" fontId="74" fillId="7" borderId="207" applyNumberFormat="0" applyAlignment="0" applyProtection="0"/>
    <xf numFmtId="0" fontId="74" fillId="7" borderId="207" applyNumberFormat="0" applyAlignment="0" applyProtection="0"/>
    <xf numFmtId="0" fontId="74" fillId="7" borderId="207" applyNumberFormat="0" applyAlignment="0" applyProtection="0"/>
    <xf numFmtId="0" fontId="74" fillId="8" borderId="207" applyNumberFormat="0" applyAlignment="0" applyProtection="0"/>
    <xf numFmtId="0" fontId="74" fillId="7" borderId="207" applyNumberFormat="0" applyAlignment="0" applyProtection="0"/>
    <xf numFmtId="0" fontId="10" fillId="0" borderId="0"/>
    <xf numFmtId="0" fontId="71" fillId="8" borderId="202" applyNumberFormat="0" applyAlignment="0" applyProtection="0"/>
    <xf numFmtId="0" fontId="71" fillId="8" borderId="202" applyNumberFormat="0" applyAlignment="0" applyProtection="0"/>
    <xf numFmtId="0" fontId="71" fillId="8" borderId="202" applyNumberFormat="0" applyAlignment="0" applyProtection="0"/>
    <xf numFmtId="0" fontId="71" fillId="8" borderId="202" applyNumberFormat="0" applyAlignment="0" applyProtection="0"/>
    <xf numFmtId="0" fontId="71" fillId="8" borderId="202" applyNumberFormat="0" applyAlignment="0" applyProtection="0"/>
    <xf numFmtId="0" fontId="67" fillId="23" borderId="198" applyNumberFormat="0" applyAlignment="0" applyProtection="0"/>
    <xf numFmtId="0" fontId="10" fillId="0" borderId="0"/>
    <xf numFmtId="9" fontId="10" fillId="0" borderId="0" applyFont="0" applyFill="0" applyBorder="0" applyAlignment="0" applyProtection="0"/>
    <xf numFmtId="0" fontId="67" fillId="23" borderId="208" applyNumberFormat="0" applyAlignment="0" applyProtection="0"/>
    <xf numFmtId="0" fontId="67" fillId="23" borderId="208" applyNumberFormat="0" applyAlignment="0" applyProtection="0"/>
    <xf numFmtId="0" fontId="67" fillId="23" borderId="208" applyNumberFormat="0" applyAlignment="0" applyProtection="0"/>
    <xf numFmtId="0" fontId="67" fillId="23" borderId="208" applyNumberFormat="0" applyAlignment="0" applyProtection="0"/>
    <xf numFmtId="0" fontId="67" fillId="23" borderId="208" applyNumberFormat="0" applyAlignment="0" applyProtection="0"/>
    <xf numFmtId="0" fontId="77" fillId="8" borderId="204" applyNumberFormat="0" applyAlignment="0" applyProtection="0"/>
    <xf numFmtId="9" fontId="10" fillId="0" borderId="0" applyFont="0" applyFill="0" applyBorder="0" applyAlignment="0" applyProtection="0"/>
    <xf numFmtId="0" fontId="77" fillId="8" borderId="204" applyNumberFormat="0" applyAlignment="0" applyProtection="0"/>
    <xf numFmtId="0" fontId="77" fillId="8" borderId="204" applyNumberFormat="0" applyAlignment="0" applyProtection="0"/>
    <xf numFmtId="0" fontId="77" fillId="8" borderId="204" applyNumberFormat="0" applyAlignment="0" applyProtection="0"/>
    <xf numFmtId="0" fontId="77" fillId="8" borderId="204" applyNumberFormat="0" applyAlignment="0" applyProtection="0"/>
    <xf numFmtId="43" fontId="10" fillId="0" borderId="0" applyFont="0" applyFill="0" applyBorder="0" applyAlignment="0" applyProtection="0"/>
    <xf numFmtId="0" fontId="272" fillId="0" borderId="0"/>
    <xf numFmtId="0" fontId="10" fillId="0" borderId="0"/>
    <xf numFmtId="0" fontId="10" fillId="0" borderId="0"/>
    <xf numFmtId="0" fontId="10" fillId="0" borderId="0"/>
    <xf numFmtId="0" fontId="84" fillId="0" borderId="205" applyNumberFormat="0" applyFill="0" applyAlignment="0" applyProtection="0"/>
    <xf numFmtId="0" fontId="84" fillId="0" borderId="205" applyNumberFormat="0" applyFill="0" applyAlignment="0" applyProtection="0"/>
    <xf numFmtId="43" fontId="10" fillId="0" borderId="0" applyFont="0" applyFill="0" applyBorder="0" applyAlignment="0" applyProtection="0"/>
    <xf numFmtId="0" fontId="10" fillId="0" borderId="0"/>
    <xf numFmtId="0" fontId="84" fillId="0" borderId="205" applyNumberFormat="0" applyFill="0" applyAlignment="0" applyProtection="0"/>
    <xf numFmtId="0" fontId="84" fillId="0" borderId="205" applyNumberFormat="0" applyFill="0" applyAlignment="0" applyProtection="0"/>
    <xf numFmtId="0" fontId="84" fillId="0" borderId="205" applyNumberFormat="0" applyFill="0" applyAlignment="0" applyProtection="0"/>
    <xf numFmtId="0" fontId="84" fillId="0" borderId="205" applyNumberFormat="0" applyFill="0" applyAlignment="0" applyProtection="0"/>
    <xf numFmtId="43" fontId="10" fillId="0" borderId="0" applyFont="0" applyFill="0" applyBorder="0" applyAlignment="0" applyProtection="0"/>
    <xf numFmtId="0" fontId="9" fillId="0" borderId="0"/>
    <xf numFmtId="0" fontId="77" fillId="8" borderId="217" applyNumberFormat="0" applyAlignment="0" applyProtection="0"/>
    <xf numFmtId="0" fontId="77" fillId="8" borderId="217" applyNumberFormat="0" applyAlignment="0" applyProtection="0"/>
    <xf numFmtId="0" fontId="77" fillId="8" borderId="217" applyNumberFormat="0" applyAlignment="0" applyProtection="0"/>
    <xf numFmtId="0" fontId="77" fillId="8" borderId="217" applyNumberFormat="0" applyAlignment="0" applyProtection="0"/>
    <xf numFmtId="9" fontId="9" fillId="0" borderId="0" applyFont="0" applyFill="0" applyBorder="0" applyAlignment="0" applyProtection="0"/>
    <xf numFmtId="0" fontId="77" fillId="8" borderId="217" applyNumberFormat="0" applyAlignment="0" applyProtection="0"/>
    <xf numFmtId="0" fontId="67" fillId="23" borderId="216" applyNumberFormat="0" applyAlignment="0" applyProtection="0"/>
    <xf numFmtId="0" fontId="67" fillId="23" borderId="216" applyNumberFormat="0" applyAlignment="0" applyProtection="0"/>
    <xf numFmtId="0" fontId="67" fillId="23" borderId="216" applyNumberFormat="0" applyAlignment="0" applyProtection="0"/>
    <xf numFmtId="0" fontId="67" fillId="23" borderId="216" applyNumberFormat="0" applyAlignment="0" applyProtection="0"/>
    <xf numFmtId="0" fontId="67" fillId="23" borderId="216" applyNumberFormat="0" applyAlignment="0" applyProtection="0"/>
    <xf numFmtId="0" fontId="9" fillId="0" borderId="0"/>
    <xf numFmtId="0" fontId="71" fillId="8" borderId="215" applyNumberFormat="0" applyAlignment="0" applyProtection="0"/>
    <xf numFmtId="0" fontId="71" fillId="8" borderId="215" applyNumberFormat="0" applyAlignment="0" applyProtection="0"/>
    <xf numFmtId="0" fontId="71" fillId="8" borderId="215" applyNumberFormat="0" applyAlignment="0" applyProtection="0"/>
    <xf numFmtId="0" fontId="71" fillId="8" borderId="210" applyNumberFormat="0" applyAlignment="0" applyProtection="0"/>
    <xf numFmtId="0" fontId="71" fillId="8" borderId="210" applyNumberFormat="0" applyAlignment="0" applyProtection="0"/>
    <xf numFmtId="0" fontId="71" fillId="8" borderId="210" applyNumberFormat="0" applyAlignment="0" applyProtection="0"/>
    <xf numFmtId="0" fontId="71" fillId="8" borderId="210" applyNumberFormat="0" applyAlignment="0" applyProtection="0"/>
    <xf numFmtId="0" fontId="71" fillId="8" borderId="210" applyNumberFormat="0" applyAlignment="0" applyProtection="0"/>
    <xf numFmtId="0" fontId="74" fillId="7" borderId="215" applyNumberFormat="0" applyAlignment="0" applyProtection="0"/>
    <xf numFmtId="0" fontId="74" fillId="8" borderId="215" applyNumberFormat="0" applyAlignment="0" applyProtection="0"/>
    <xf numFmtId="0" fontId="74" fillId="7" borderId="215" applyNumberFormat="0" applyAlignment="0" applyProtection="0"/>
    <xf numFmtId="0" fontId="74" fillId="7" borderId="215" applyNumberFormat="0" applyAlignment="0" applyProtection="0"/>
    <xf numFmtId="0" fontId="74" fillId="7" borderId="215" applyNumberFormat="0" applyAlignment="0" applyProtection="0"/>
    <xf numFmtId="0" fontId="74" fillId="7" borderId="215" applyNumberFormat="0" applyAlignment="0" applyProtection="0"/>
    <xf numFmtId="0" fontId="74" fillId="7" borderId="215" applyNumberFormat="0" applyAlignment="0" applyProtection="0"/>
    <xf numFmtId="0" fontId="74" fillId="7" borderId="210" applyNumberFormat="0" applyAlignment="0" applyProtection="0"/>
    <xf numFmtId="0" fontId="74" fillId="7" borderId="210" applyNumberFormat="0" applyAlignment="0" applyProtection="0"/>
    <xf numFmtId="0" fontId="74" fillId="7" borderId="210" applyNumberFormat="0" applyAlignment="0" applyProtection="0"/>
    <xf numFmtId="0" fontId="74" fillId="8" borderId="210" applyNumberFormat="0" applyAlignment="0" applyProtection="0"/>
    <xf numFmtId="0" fontId="74" fillId="7" borderId="215" applyNumberFormat="0" applyAlignment="0" applyProtection="0"/>
    <xf numFmtId="0" fontId="74" fillId="8" borderId="215" applyNumberFormat="0" applyAlignment="0" applyProtection="0"/>
    <xf numFmtId="0" fontId="74" fillId="7" borderId="210" applyNumberFormat="0" applyAlignment="0" applyProtection="0"/>
    <xf numFmtId="0" fontId="74" fillId="7" borderId="215" applyNumberFormat="0" applyAlignment="0" applyProtection="0"/>
    <xf numFmtId="0" fontId="71" fillId="8" borderId="215" applyNumberFormat="0" applyAlignment="0" applyProtection="0"/>
    <xf numFmtId="0" fontId="71" fillId="8" borderId="215" applyNumberFormat="0" applyAlignment="0" applyProtection="0"/>
    <xf numFmtId="0" fontId="71" fillId="8" borderId="215" applyNumberFormat="0" applyAlignment="0" applyProtection="0"/>
    <xf numFmtId="0" fontId="71" fillId="8" borderId="215" applyNumberFormat="0" applyAlignment="0" applyProtection="0"/>
    <xf numFmtId="0" fontId="71" fillId="8" borderId="215" applyNumberFormat="0" applyAlignment="0" applyProtection="0"/>
    <xf numFmtId="0" fontId="9" fillId="0" borderId="0"/>
    <xf numFmtId="0" fontId="9" fillId="0" borderId="0"/>
    <xf numFmtId="0" fontId="67" fillId="23" borderId="211" applyNumberFormat="0" applyAlignment="0" applyProtection="0"/>
    <xf numFmtId="0" fontId="67" fillId="23" borderId="211" applyNumberFormat="0" applyAlignment="0" applyProtection="0"/>
    <xf numFmtId="0" fontId="67" fillId="23" borderId="211" applyNumberFormat="0" applyAlignment="0" applyProtection="0"/>
    <xf numFmtId="0" fontId="67" fillId="23" borderId="211" applyNumberFormat="0" applyAlignment="0" applyProtection="0"/>
    <xf numFmtId="0" fontId="67" fillId="23" borderId="211" applyNumberFormat="0" applyAlignment="0" applyProtection="0"/>
    <xf numFmtId="0" fontId="77" fillId="8" borderId="212" applyNumberFormat="0" applyAlignment="0" applyProtection="0"/>
    <xf numFmtId="9" fontId="9" fillId="0" borderId="0" applyFont="0" applyFill="0" applyBorder="0" applyAlignment="0" applyProtection="0"/>
    <xf numFmtId="0" fontId="67" fillId="23" borderId="216" applyNumberFormat="0" applyAlignment="0" applyProtection="0"/>
    <xf numFmtId="0" fontId="67" fillId="23" borderId="216" applyNumberFormat="0" applyAlignment="0" applyProtection="0"/>
    <xf numFmtId="0" fontId="67" fillId="23" borderId="216" applyNumberFormat="0" applyAlignment="0" applyProtection="0"/>
    <xf numFmtId="0" fontId="67" fillId="23" borderId="216" applyNumberFormat="0" applyAlignment="0" applyProtection="0"/>
    <xf numFmtId="0" fontId="67" fillId="23" borderId="216" applyNumberFormat="0" applyAlignment="0" applyProtection="0"/>
    <xf numFmtId="0" fontId="77" fillId="8" borderId="212" applyNumberFormat="0" applyAlignment="0" applyProtection="0"/>
    <xf numFmtId="0" fontId="77" fillId="8" borderId="212" applyNumberFormat="0" applyAlignment="0" applyProtection="0"/>
    <xf numFmtId="0" fontId="77" fillId="8" borderId="212" applyNumberFormat="0" applyAlignment="0" applyProtection="0"/>
    <xf numFmtId="0" fontId="77" fillId="8" borderId="212" applyNumberFormat="0" applyAlignment="0" applyProtection="0"/>
    <xf numFmtId="0" fontId="77" fillId="8" borderId="217" applyNumberFormat="0" applyAlignment="0" applyProtection="0"/>
    <xf numFmtId="9" fontId="9" fillId="0" borderId="0" applyFont="0" applyFill="0" applyBorder="0" applyAlignment="0" applyProtection="0"/>
    <xf numFmtId="0" fontId="77" fillId="8" borderId="217" applyNumberFormat="0" applyAlignment="0" applyProtection="0"/>
    <xf numFmtId="0" fontId="77" fillId="8" borderId="217" applyNumberFormat="0" applyAlignment="0" applyProtection="0"/>
    <xf numFmtId="0" fontId="77" fillId="8" borderId="217" applyNumberFormat="0" applyAlignment="0" applyProtection="0"/>
    <xf numFmtId="0" fontId="77" fillId="8" borderId="217" applyNumberFormat="0" applyAlignment="0" applyProtection="0"/>
    <xf numFmtId="0" fontId="84" fillId="0" borderId="213" applyNumberFormat="0" applyFill="0" applyAlignment="0" applyProtection="0"/>
    <xf numFmtId="0" fontId="84" fillId="0" borderId="213" applyNumberFormat="0" applyFill="0" applyAlignment="0" applyProtection="0"/>
    <xf numFmtId="0" fontId="84" fillId="0" borderId="213" applyNumberFormat="0" applyFill="0" applyAlignment="0" applyProtection="0"/>
    <xf numFmtId="0" fontId="84" fillId="0" borderId="213" applyNumberFormat="0" applyFill="0" applyAlignment="0" applyProtection="0"/>
    <xf numFmtId="43" fontId="9" fillId="0" borderId="0" applyFont="0" applyFill="0" applyBorder="0" applyAlignment="0" applyProtection="0"/>
    <xf numFmtId="0" fontId="71" fillId="8" borderId="215" applyNumberFormat="0" applyAlignment="0" applyProtection="0"/>
    <xf numFmtId="0" fontId="9" fillId="0" borderId="0"/>
    <xf numFmtId="0" fontId="9" fillId="0" borderId="0"/>
    <xf numFmtId="0" fontId="9" fillId="0" borderId="0"/>
    <xf numFmtId="0" fontId="84" fillId="0" borderId="218" applyNumberFormat="0" applyFill="0" applyAlignment="0" applyProtection="0"/>
    <xf numFmtId="0" fontId="84" fillId="0" borderId="218" applyNumberFormat="0" applyFill="0" applyAlignment="0" applyProtection="0"/>
    <xf numFmtId="0" fontId="84" fillId="0" borderId="218" applyNumberFormat="0" applyFill="0" applyAlignment="0" applyProtection="0"/>
    <xf numFmtId="0" fontId="84" fillId="0" borderId="218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71" fillId="8" borderId="215" applyNumberFormat="0" applyAlignment="0" applyProtection="0"/>
    <xf numFmtId="0" fontId="84" fillId="0" borderId="218" applyNumberFormat="0" applyFill="0" applyAlignment="0" applyProtection="0"/>
    <xf numFmtId="0" fontId="84" fillId="0" borderId="218" applyNumberFormat="0" applyFill="0" applyAlignment="0" applyProtection="0"/>
    <xf numFmtId="0" fontId="84" fillId="0" borderId="218" applyNumberFormat="0" applyFill="0" applyAlignment="0" applyProtection="0"/>
    <xf numFmtId="0" fontId="84" fillId="0" borderId="218" applyNumberFormat="0" applyFill="0" applyAlignment="0" applyProtection="0"/>
    <xf numFmtId="43" fontId="9" fillId="0" borderId="0" applyFont="0" applyFill="0" applyBorder="0" applyAlignment="0" applyProtection="0"/>
    <xf numFmtId="0" fontId="200" fillId="0" borderId="0"/>
    <xf numFmtId="0" fontId="200" fillId="0" borderId="0"/>
    <xf numFmtId="0" fontId="200" fillId="0" borderId="0"/>
    <xf numFmtId="0" fontId="8" fillId="0" borderId="0"/>
    <xf numFmtId="0" fontId="77" fillId="8" borderId="227" applyNumberFormat="0" applyAlignment="0" applyProtection="0"/>
    <xf numFmtId="0" fontId="77" fillId="8" borderId="227" applyNumberFormat="0" applyAlignment="0" applyProtection="0"/>
    <xf numFmtId="0" fontId="77" fillId="8" borderId="227" applyNumberFormat="0" applyAlignment="0" applyProtection="0"/>
    <xf numFmtId="0" fontId="77" fillId="8" borderId="227" applyNumberFormat="0" applyAlignment="0" applyProtection="0"/>
    <xf numFmtId="9" fontId="8" fillId="0" borderId="0" applyFont="0" applyFill="0" applyBorder="0" applyAlignment="0" applyProtection="0"/>
    <xf numFmtId="0" fontId="77" fillId="8" borderId="227" applyNumberFormat="0" applyAlignment="0" applyProtection="0"/>
    <xf numFmtId="0" fontId="67" fillId="23" borderId="226" applyNumberFormat="0" applyAlignment="0" applyProtection="0"/>
    <xf numFmtId="0" fontId="67" fillId="23" borderId="226" applyNumberFormat="0" applyAlignment="0" applyProtection="0"/>
    <xf numFmtId="0" fontId="67" fillId="23" borderId="226" applyNumberFormat="0" applyAlignment="0" applyProtection="0"/>
    <xf numFmtId="0" fontId="67" fillId="23" borderId="226" applyNumberFormat="0" applyAlignment="0" applyProtection="0"/>
    <xf numFmtId="0" fontId="67" fillId="23" borderId="226" applyNumberFormat="0" applyAlignment="0" applyProtection="0"/>
    <xf numFmtId="0" fontId="8" fillId="0" borderId="0"/>
    <xf numFmtId="0" fontId="71" fillId="8" borderId="230" applyNumberFormat="0" applyAlignment="0" applyProtection="0"/>
    <xf numFmtId="0" fontId="71" fillId="8" borderId="230" applyNumberFormat="0" applyAlignment="0" applyProtection="0"/>
    <xf numFmtId="0" fontId="71" fillId="8" borderId="220" applyNumberFormat="0" applyAlignment="0" applyProtection="0"/>
    <xf numFmtId="0" fontId="71" fillId="8" borderId="220" applyNumberFormat="0" applyAlignment="0" applyProtection="0"/>
    <xf numFmtId="0" fontId="71" fillId="8" borderId="220" applyNumberFormat="0" applyAlignment="0" applyProtection="0"/>
    <xf numFmtId="0" fontId="71" fillId="8" borderId="220" applyNumberFormat="0" applyAlignment="0" applyProtection="0"/>
    <xf numFmtId="0" fontId="71" fillId="8" borderId="220" applyNumberFormat="0" applyAlignment="0" applyProtection="0"/>
    <xf numFmtId="0" fontId="74" fillId="7" borderId="225" applyNumberFormat="0" applyAlignment="0" applyProtection="0"/>
    <xf numFmtId="0" fontId="74" fillId="8" borderId="225" applyNumberFormat="0" applyAlignment="0" applyProtection="0"/>
    <xf numFmtId="0" fontId="74" fillId="7" borderId="225" applyNumberFormat="0" applyAlignment="0" applyProtection="0"/>
    <xf numFmtId="0" fontId="74" fillId="7" borderId="225" applyNumberFormat="0" applyAlignment="0" applyProtection="0"/>
    <xf numFmtId="0" fontId="74" fillId="7" borderId="225" applyNumberFormat="0" applyAlignment="0" applyProtection="0"/>
    <xf numFmtId="0" fontId="74" fillId="7" borderId="230" applyNumberFormat="0" applyAlignment="0" applyProtection="0"/>
    <xf numFmtId="0" fontId="74" fillId="7" borderId="230" applyNumberFormat="0" applyAlignment="0" applyProtection="0"/>
    <xf numFmtId="0" fontId="74" fillId="7" borderId="220" applyNumberFormat="0" applyAlignment="0" applyProtection="0"/>
    <xf numFmtId="0" fontId="74" fillId="7" borderId="220" applyNumberFormat="0" applyAlignment="0" applyProtection="0"/>
    <xf numFmtId="0" fontId="74" fillId="7" borderId="220" applyNumberFormat="0" applyAlignment="0" applyProtection="0"/>
    <xf numFmtId="0" fontId="74" fillId="8" borderId="220" applyNumberFormat="0" applyAlignment="0" applyProtection="0"/>
    <xf numFmtId="0" fontId="74" fillId="7" borderId="230" applyNumberFormat="0" applyAlignment="0" applyProtection="0"/>
    <xf numFmtId="0" fontId="74" fillId="8" borderId="230" applyNumberFormat="0" applyAlignment="0" applyProtection="0"/>
    <xf numFmtId="0" fontId="74" fillId="7" borderId="220" applyNumberFormat="0" applyAlignment="0" applyProtection="0"/>
    <xf numFmtId="0" fontId="74" fillId="7" borderId="230" applyNumberFormat="0" applyAlignment="0" applyProtection="0"/>
    <xf numFmtId="0" fontId="71" fillId="8" borderId="225" applyNumberFormat="0" applyAlignment="0" applyProtection="0"/>
    <xf numFmtId="0" fontId="71" fillId="8" borderId="225" applyNumberFormat="0" applyAlignment="0" applyProtection="0"/>
    <xf numFmtId="0" fontId="71" fillId="8" borderId="225" applyNumberFormat="0" applyAlignment="0" applyProtection="0"/>
    <xf numFmtId="0" fontId="71" fillId="8" borderId="225" applyNumberFormat="0" applyAlignment="0" applyProtection="0"/>
    <xf numFmtId="0" fontId="8" fillId="0" borderId="0"/>
    <xf numFmtId="0" fontId="8" fillId="0" borderId="0"/>
    <xf numFmtId="0" fontId="67" fillId="23" borderId="221" applyNumberFormat="0" applyAlignment="0" applyProtection="0"/>
    <xf numFmtId="0" fontId="67" fillId="23" borderId="221" applyNumberFormat="0" applyAlignment="0" applyProtection="0"/>
    <xf numFmtId="0" fontId="67" fillId="23" borderId="221" applyNumberFormat="0" applyAlignment="0" applyProtection="0"/>
    <xf numFmtId="0" fontId="67" fillId="23" borderId="221" applyNumberFormat="0" applyAlignment="0" applyProtection="0"/>
    <xf numFmtId="0" fontId="67" fillId="23" borderId="221" applyNumberFormat="0" applyAlignment="0" applyProtection="0"/>
    <xf numFmtId="0" fontId="77" fillId="8" borderId="222" applyNumberFormat="0" applyAlignment="0" applyProtection="0"/>
    <xf numFmtId="9" fontId="8" fillId="0" borderId="0" applyFont="0" applyFill="0" applyBorder="0" applyAlignment="0" applyProtection="0"/>
    <xf numFmtId="0" fontId="67" fillId="23" borderId="231" applyNumberFormat="0" applyAlignment="0" applyProtection="0"/>
    <xf numFmtId="0" fontId="67" fillId="23" borderId="231" applyNumberFormat="0" applyAlignment="0" applyProtection="0"/>
    <xf numFmtId="0" fontId="67" fillId="23" borderId="231" applyNumberFormat="0" applyAlignment="0" applyProtection="0"/>
    <xf numFmtId="0" fontId="67" fillId="23" borderId="231" applyNumberFormat="0" applyAlignment="0" applyProtection="0"/>
    <xf numFmtId="0" fontId="67" fillId="23" borderId="231" applyNumberFormat="0" applyAlignment="0" applyProtection="0"/>
    <xf numFmtId="0" fontId="77" fillId="8" borderId="232" applyNumberFormat="0" applyAlignment="0" applyProtection="0"/>
    <xf numFmtId="0" fontId="77" fillId="8" borderId="222" applyNumberFormat="0" applyAlignment="0" applyProtection="0"/>
    <xf numFmtId="0" fontId="77" fillId="8" borderId="222" applyNumberFormat="0" applyAlignment="0" applyProtection="0"/>
    <xf numFmtId="0" fontId="77" fillId="8" borderId="222" applyNumberFormat="0" applyAlignment="0" applyProtection="0"/>
    <xf numFmtId="0" fontId="77" fillId="8" borderId="222" applyNumberFormat="0" applyAlignment="0" applyProtection="0"/>
    <xf numFmtId="9" fontId="8" fillId="0" borderId="0" applyFont="0" applyFill="0" applyBorder="0" applyAlignment="0" applyProtection="0"/>
    <xf numFmtId="0" fontId="77" fillId="8" borderId="232" applyNumberFormat="0" applyAlignment="0" applyProtection="0"/>
    <xf numFmtId="0" fontId="77" fillId="8" borderId="232" applyNumberFormat="0" applyAlignment="0" applyProtection="0"/>
    <xf numFmtId="0" fontId="77" fillId="8" borderId="232" applyNumberFormat="0" applyAlignment="0" applyProtection="0"/>
    <xf numFmtId="0" fontId="77" fillId="8" borderId="232" applyNumberFormat="0" applyAlignment="0" applyProtection="0"/>
    <xf numFmtId="0" fontId="84" fillId="0" borderId="223" applyNumberFormat="0" applyFill="0" applyAlignment="0" applyProtection="0"/>
    <xf numFmtId="0" fontId="84" fillId="0" borderId="223" applyNumberFormat="0" applyFill="0" applyAlignment="0" applyProtection="0"/>
    <xf numFmtId="0" fontId="84" fillId="0" borderId="223" applyNumberFormat="0" applyFill="0" applyAlignment="0" applyProtection="0"/>
    <xf numFmtId="0" fontId="84" fillId="0" borderId="223" applyNumberFormat="0" applyFill="0" applyAlignment="0" applyProtection="0"/>
    <xf numFmtId="43" fontId="8" fillId="0" borderId="0" applyFont="0" applyFill="0" applyBorder="0" applyAlignment="0" applyProtection="0"/>
    <xf numFmtId="0" fontId="71" fillId="8" borderId="230" applyNumberFormat="0" applyAlignment="0" applyProtection="0"/>
    <xf numFmtId="0" fontId="8" fillId="0" borderId="0"/>
    <xf numFmtId="0" fontId="8" fillId="0" borderId="0"/>
    <xf numFmtId="0" fontId="8" fillId="0" borderId="0"/>
    <xf numFmtId="0" fontId="67" fillId="0" borderId="0"/>
    <xf numFmtId="0" fontId="71" fillId="8" borderId="225" applyNumberFormat="0" applyAlignment="0" applyProtection="0"/>
    <xf numFmtId="0" fontId="84" fillId="0" borderId="228" applyNumberFormat="0" applyFill="0" applyAlignment="0" applyProtection="0"/>
    <xf numFmtId="0" fontId="84" fillId="0" borderId="228" applyNumberFormat="0" applyFill="0" applyAlignment="0" applyProtection="0"/>
    <xf numFmtId="0" fontId="84" fillId="0" borderId="228" applyNumberFormat="0" applyFill="0" applyAlignment="0" applyProtection="0"/>
    <xf numFmtId="0" fontId="84" fillId="0" borderId="228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71" fillId="8" borderId="230" applyNumberFormat="0" applyAlignment="0" applyProtection="0"/>
    <xf numFmtId="0" fontId="71" fillId="8" borderId="230" applyNumberFormat="0" applyAlignment="0" applyProtection="0"/>
    <xf numFmtId="0" fontId="84" fillId="0" borderId="233" applyNumberFormat="0" applyFill="0" applyAlignment="0" applyProtection="0"/>
    <xf numFmtId="0" fontId="84" fillId="0" borderId="233" applyNumberFormat="0" applyFill="0" applyAlignment="0" applyProtection="0"/>
    <xf numFmtId="0" fontId="84" fillId="0" borderId="233" applyNumberFormat="0" applyFill="0" applyAlignment="0" applyProtection="0"/>
    <xf numFmtId="0" fontId="84" fillId="0" borderId="233" applyNumberFormat="0" applyFill="0" applyAlignment="0" applyProtection="0"/>
    <xf numFmtId="43" fontId="8" fillId="0" borderId="0" applyFont="0" applyFill="0" applyBorder="0" applyAlignment="0" applyProtection="0"/>
    <xf numFmtId="0" fontId="196" fillId="0" borderId="0"/>
    <xf numFmtId="0" fontId="241" fillId="140" borderId="0"/>
    <xf numFmtId="0" fontId="242" fillId="65" borderId="0"/>
    <xf numFmtId="0" fontId="241" fillId="140" borderId="0"/>
    <xf numFmtId="0" fontId="240" fillId="139" borderId="0"/>
    <xf numFmtId="0" fontId="242" fillId="65" borderId="0"/>
    <xf numFmtId="0" fontId="243" fillId="0" borderId="0"/>
    <xf numFmtId="0" fontId="244" fillId="0" borderId="0"/>
    <xf numFmtId="0" fontId="245" fillId="0" borderId="0"/>
    <xf numFmtId="0" fontId="246" fillId="84" borderId="0"/>
    <xf numFmtId="0" fontId="269" fillId="84" borderId="39"/>
    <xf numFmtId="0" fontId="196" fillId="0" borderId="0"/>
    <xf numFmtId="0" fontId="196" fillId="0" borderId="0"/>
    <xf numFmtId="0" fontId="196" fillId="0" borderId="0"/>
    <xf numFmtId="0" fontId="241" fillId="140" borderId="0"/>
    <xf numFmtId="0" fontId="242" fillId="65" borderId="0"/>
    <xf numFmtId="0" fontId="244" fillId="0" borderId="0"/>
    <xf numFmtId="0" fontId="246" fillId="84" borderId="0"/>
    <xf numFmtId="0" fontId="269" fillId="84" borderId="39"/>
    <xf numFmtId="0" fontId="196" fillId="0" borderId="0"/>
    <xf numFmtId="0" fontId="269" fillId="84" borderId="39"/>
    <xf numFmtId="0" fontId="200" fillId="0" borderId="0"/>
    <xf numFmtId="0" fontId="110" fillId="0" borderId="107"/>
    <xf numFmtId="0" fontId="200" fillId="148" borderId="0" applyBorder="0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00" fillId="148" borderId="0" applyBorder="0" applyProtection="0"/>
    <xf numFmtId="0" fontId="200" fillId="148" borderId="0" applyBorder="0" applyProtection="0"/>
    <xf numFmtId="0" fontId="200" fillId="148" borderId="0" applyBorder="0" applyProtection="0"/>
    <xf numFmtId="0" fontId="200" fillId="148" borderId="0" applyBorder="0" applyProtection="0"/>
    <xf numFmtId="9" fontId="200" fillId="0" borderId="0" applyBorder="0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09" fillId="142" borderId="39" applyProtection="0"/>
    <xf numFmtId="4" fontId="200" fillId="0" borderId="0"/>
    <xf numFmtId="0" fontId="200" fillId="0" borderId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9" fontId="200" fillId="0" borderId="0" applyBorder="0" applyProtection="0"/>
    <xf numFmtId="0" fontId="218" fillId="142" borderId="47" applyProtection="0"/>
    <xf numFmtId="0" fontId="209" fillId="142" borderId="39" applyProtection="0"/>
    <xf numFmtId="4" fontId="200" fillId="0" borderId="0"/>
    <xf numFmtId="0" fontId="212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9" fontId="200" fillId="0" borderId="0" applyBorder="0" applyProtection="0"/>
    <xf numFmtId="0" fontId="212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4" fontId="200" fillId="0" borderId="0"/>
    <xf numFmtId="0" fontId="209" fillId="142" borderId="39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105" fillId="0" borderId="0"/>
    <xf numFmtId="0" fontId="105" fillId="0" borderId="0"/>
    <xf numFmtId="0" fontId="200" fillId="0" borderId="0"/>
    <xf numFmtId="0" fontId="218" fillId="142" borderId="47" applyProtection="0"/>
    <xf numFmtId="9" fontId="200" fillId="0" borderId="0" applyBorder="0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110" fillId="0" borderId="107"/>
    <xf numFmtId="0" fontId="110" fillId="0" borderId="107"/>
    <xf numFmtId="176" fontId="200" fillId="0" borderId="0" applyBorder="0" applyProtection="0"/>
    <xf numFmtId="0" fontId="200" fillId="0" borderId="0"/>
    <xf numFmtId="176" fontId="200" fillId="0" borderId="0" applyBorder="0" applyProtection="0"/>
    <xf numFmtId="0" fontId="200" fillId="0" borderId="0"/>
    <xf numFmtId="0" fontId="200" fillId="0" borderId="0"/>
    <xf numFmtId="0" fontId="212" fillId="142" borderId="39" applyProtection="0"/>
    <xf numFmtId="0" fontId="212" fillId="142" borderId="39" applyProtection="0"/>
    <xf numFmtId="4" fontId="200" fillId="0" borderId="0"/>
    <xf numFmtId="0" fontId="209" fillId="142" borderId="39" applyProtection="0"/>
    <xf numFmtId="0" fontId="218" fillId="142" borderId="47" applyProtection="0"/>
    <xf numFmtId="0" fontId="110" fillId="0" borderId="107"/>
    <xf numFmtId="176" fontId="200" fillId="0" borderId="0" applyBorder="0" applyProtection="0"/>
    <xf numFmtId="176" fontId="200" fillId="0" borderId="0" applyBorder="0" applyProtection="0"/>
    <xf numFmtId="0" fontId="200" fillId="0" borderId="0"/>
    <xf numFmtId="0" fontId="200" fillId="0" borderId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7" fillId="0" borderId="0"/>
    <xf numFmtId="0" fontId="74" fillId="7" borderId="245" applyNumberFormat="0" applyAlignment="0" applyProtection="0"/>
    <xf numFmtId="0" fontId="74" fillId="8" borderId="245" applyNumberFormat="0" applyAlignment="0" applyProtection="0"/>
    <xf numFmtId="0" fontId="74" fillId="7" borderId="245" applyNumberFormat="0" applyAlignment="0" applyProtection="0"/>
    <xf numFmtId="0" fontId="74" fillId="7" borderId="245" applyNumberFormat="0" applyAlignment="0" applyProtection="0"/>
    <xf numFmtId="0" fontId="74" fillId="7" borderId="245" applyNumberFormat="0" applyAlignment="0" applyProtection="0"/>
    <xf numFmtId="0" fontId="71" fillId="8" borderId="245" applyNumberFormat="0" applyAlignment="0" applyProtection="0"/>
    <xf numFmtId="0" fontId="71" fillId="8" borderId="245" applyNumberFormat="0" applyAlignment="0" applyProtection="0"/>
    <xf numFmtId="0" fontId="71" fillId="8" borderId="245" applyNumberFormat="0" applyAlignment="0" applyProtection="0"/>
    <xf numFmtId="0" fontId="71" fillId="8" borderId="245" applyNumberFormat="0" applyAlignment="0" applyProtection="0"/>
    <xf numFmtId="0" fontId="71" fillId="8" borderId="245" applyNumberFormat="0" applyAlignment="0" applyProtection="0"/>
    <xf numFmtId="0" fontId="7" fillId="0" borderId="0"/>
    <xf numFmtId="43" fontId="7" fillId="0" borderId="0" applyFont="0" applyFill="0" applyBorder="0" applyAlignment="0" applyProtection="0"/>
    <xf numFmtId="0" fontId="84" fillId="0" borderId="238" applyNumberFormat="0" applyFill="0" applyAlignment="0" applyProtection="0"/>
    <xf numFmtId="0" fontId="84" fillId="0" borderId="238" applyNumberFormat="0" applyFill="0" applyAlignment="0" applyProtection="0"/>
    <xf numFmtId="0" fontId="84" fillId="0" borderId="238" applyNumberFormat="0" applyFill="0" applyAlignment="0" applyProtection="0"/>
    <xf numFmtId="0" fontId="84" fillId="0" borderId="238" applyNumberFormat="0" applyFill="0" applyAlignment="0" applyProtection="0"/>
    <xf numFmtId="0" fontId="77" fillId="8" borderId="237" applyNumberFormat="0" applyAlignment="0" applyProtection="0"/>
    <xf numFmtId="0" fontId="77" fillId="8" borderId="237" applyNumberFormat="0" applyAlignment="0" applyProtection="0"/>
    <xf numFmtId="0" fontId="77" fillId="8" borderId="237" applyNumberFormat="0" applyAlignment="0" applyProtection="0"/>
    <xf numFmtId="0" fontId="71" fillId="8" borderId="235" applyNumberFormat="0" applyAlignment="0" applyProtection="0"/>
    <xf numFmtId="0" fontId="71" fillId="8" borderId="235" applyNumberFormat="0" applyAlignment="0" applyProtection="0"/>
    <xf numFmtId="0" fontId="71" fillId="8" borderId="235" applyNumberFormat="0" applyAlignment="0" applyProtection="0"/>
    <xf numFmtId="0" fontId="71" fillId="8" borderId="235" applyNumberFormat="0" applyAlignment="0" applyProtection="0"/>
    <xf numFmtId="0" fontId="71" fillId="8" borderId="235" applyNumberFormat="0" applyAlignment="0" applyProtection="0"/>
    <xf numFmtId="0" fontId="77" fillId="8" borderId="237" applyNumberFormat="0" applyAlignment="0" applyProtection="0"/>
    <xf numFmtId="9" fontId="7" fillId="0" borderId="0" applyFont="0" applyFill="0" applyBorder="0" applyAlignment="0" applyProtection="0"/>
    <xf numFmtId="0" fontId="67" fillId="23" borderId="236" applyNumberFormat="0" applyAlignment="0" applyProtection="0"/>
    <xf numFmtId="0" fontId="67" fillId="23" borderId="236" applyNumberFormat="0" applyAlignment="0" applyProtection="0"/>
    <xf numFmtId="0" fontId="67" fillId="23" borderId="236" applyNumberFormat="0" applyAlignment="0" applyProtection="0"/>
    <xf numFmtId="0" fontId="67" fillId="23" borderId="236" applyNumberFormat="0" applyAlignment="0" applyProtection="0"/>
    <xf numFmtId="0" fontId="67" fillId="23" borderId="236" applyNumberFormat="0" applyAlignment="0" applyProtection="0"/>
    <xf numFmtId="0" fontId="7" fillId="0" borderId="0"/>
    <xf numFmtId="0" fontId="74" fillId="7" borderId="235" applyNumberFormat="0" applyAlignment="0" applyProtection="0"/>
    <xf numFmtId="0" fontId="74" fillId="7" borderId="235" applyNumberFormat="0" applyAlignment="0" applyProtection="0"/>
    <xf numFmtId="0" fontId="74" fillId="7" borderId="235" applyNumberFormat="0" applyAlignment="0" applyProtection="0"/>
    <xf numFmtId="0" fontId="74" fillId="8" borderId="235" applyNumberFormat="0" applyAlignment="0" applyProtection="0"/>
    <xf numFmtId="0" fontId="74" fillId="7" borderId="235" applyNumberFormat="0" applyAlignment="0" applyProtection="0"/>
    <xf numFmtId="0" fontId="74" fillId="7" borderId="235" applyNumberFormat="0" applyAlignment="0" applyProtection="0"/>
    <xf numFmtId="0" fontId="74" fillId="8" borderId="235" applyNumberFormat="0" applyAlignment="0" applyProtection="0"/>
    <xf numFmtId="0" fontId="74" fillId="7" borderId="235" applyNumberFormat="0" applyAlignment="0" applyProtection="0"/>
    <xf numFmtId="0" fontId="74" fillId="7" borderId="235" applyNumberFormat="0" applyAlignment="0" applyProtection="0"/>
    <xf numFmtId="0" fontId="7" fillId="0" borderId="0"/>
    <xf numFmtId="0" fontId="67" fillId="23" borderId="246" applyNumberFormat="0" applyAlignment="0" applyProtection="0"/>
    <xf numFmtId="9" fontId="7" fillId="0" borderId="0" applyFont="0" applyFill="0" applyBorder="0" applyAlignment="0" applyProtection="0"/>
    <xf numFmtId="0" fontId="67" fillId="23" borderId="236" applyNumberFormat="0" applyAlignment="0" applyProtection="0"/>
    <xf numFmtId="0" fontId="67" fillId="23" borderId="236" applyNumberFormat="0" applyAlignment="0" applyProtection="0"/>
    <xf numFmtId="0" fontId="67" fillId="23" borderId="236" applyNumberFormat="0" applyAlignment="0" applyProtection="0"/>
    <xf numFmtId="0" fontId="67" fillId="23" borderId="236" applyNumberFormat="0" applyAlignment="0" applyProtection="0"/>
    <xf numFmtId="0" fontId="67" fillId="23" borderId="236" applyNumberFormat="0" applyAlignment="0" applyProtection="0"/>
    <xf numFmtId="0" fontId="77" fillId="8" borderId="237" applyNumberFormat="0" applyAlignment="0" applyProtection="0"/>
    <xf numFmtId="9" fontId="7" fillId="0" borderId="0" applyFont="0" applyFill="0" applyBorder="0" applyAlignment="0" applyProtection="0"/>
    <xf numFmtId="0" fontId="71" fillId="8" borderId="235" applyNumberFormat="0" applyAlignment="0" applyProtection="0"/>
    <xf numFmtId="0" fontId="71" fillId="8" borderId="235" applyNumberFormat="0" applyAlignment="0" applyProtection="0"/>
    <xf numFmtId="0" fontId="77" fillId="8" borderId="237" applyNumberFormat="0" applyAlignment="0" applyProtection="0"/>
    <xf numFmtId="0" fontId="77" fillId="8" borderId="237" applyNumberFormat="0" applyAlignment="0" applyProtection="0"/>
    <xf numFmtId="0" fontId="77" fillId="8" borderId="237" applyNumberFormat="0" applyAlignment="0" applyProtection="0"/>
    <xf numFmtId="0" fontId="77" fillId="8" borderId="237" applyNumberFormat="0" applyAlignment="0" applyProtection="0"/>
    <xf numFmtId="43" fontId="7" fillId="0" borderId="0" applyFont="0" applyFill="0" applyBorder="0" applyAlignment="0" applyProtection="0"/>
    <xf numFmtId="0" fontId="71" fillId="8" borderId="250" applyNumberFormat="0" applyAlignment="0" applyProtection="0"/>
    <xf numFmtId="0" fontId="71" fillId="8" borderId="250" applyNumberFormat="0" applyAlignment="0" applyProtection="0"/>
    <xf numFmtId="0" fontId="71" fillId="8" borderId="250" applyNumberFormat="0" applyAlignment="0" applyProtection="0"/>
    <xf numFmtId="0" fontId="71" fillId="8" borderId="250" applyNumberFormat="0" applyAlignment="0" applyProtection="0"/>
    <xf numFmtId="0" fontId="71" fillId="8" borderId="250" applyNumberFormat="0" applyAlignment="0" applyProtection="0"/>
    <xf numFmtId="0" fontId="74" fillId="7" borderId="250" applyNumberFormat="0" applyAlignment="0" applyProtection="0"/>
    <xf numFmtId="0" fontId="74" fillId="7" borderId="250" applyNumberFormat="0" applyAlignment="0" applyProtection="0"/>
    <xf numFmtId="0" fontId="74" fillId="7" borderId="250" applyNumberFormat="0" applyAlignment="0" applyProtection="0"/>
    <xf numFmtId="0" fontId="74" fillId="8" borderId="250" applyNumberFormat="0" applyAlignment="0" applyProtection="0"/>
    <xf numFmtId="0" fontId="74" fillId="7" borderId="250" applyNumberFormat="0" applyAlignment="0" applyProtection="0"/>
    <xf numFmtId="0" fontId="84" fillId="0" borderId="238" applyNumberFormat="0" applyFill="0" applyAlignment="0" applyProtection="0"/>
    <xf numFmtId="0" fontId="84" fillId="0" borderId="238" applyNumberFormat="0" applyFill="0" applyAlignment="0" applyProtection="0"/>
    <xf numFmtId="0" fontId="84" fillId="0" borderId="238" applyNumberFormat="0" applyFill="0" applyAlignment="0" applyProtection="0"/>
    <xf numFmtId="0" fontId="84" fillId="0" borderId="238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1" fillId="8" borderId="240" applyNumberFormat="0" applyAlignment="0" applyProtection="0"/>
    <xf numFmtId="0" fontId="71" fillId="8" borderId="240" applyNumberFormat="0" applyAlignment="0" applyProtection="0"/>
    <xf numFmtId="0" fontId="71" fillId="8" borderId="240" applyNumberFormat="0" applyAlignment="0" applyProtection="0"/>
    <xf numFmtId="0" fontId="71" fillId="8" borderId="240" applyNumberFormat="0" applyAlignment="0" applyProtection="0"/>
    <xf numFmtId="0" fontId="71" fillId="8" borderId="240" applyNumberFormat="0" applyAlignment="0" applyProtection="0"/>
    <xf numFmtId="0" fontId="77" fillId="8" borderId="237" applyNumberFormat="0" applyAlignment="0" applyProtection="0"/>
    <xf numFmtId="0" fontId="74" fillId="7" borderId="240" applyNumberFormat="0" applyAlignment="0" applyProtection="0"/>
    <xf numFmtId="0" fontId="74" fillId="7" borderId="240" applyNumberFormat="0" applyAlignment="0" applyProtection="0"/>
    <xf numFmtId="0" fontId="74" fillId="7" borderId="240" applyNumberFormat="0" applyAlignment="0" applyProtection="0"/>
    <xf numFmtId="0" fontId="74" fillId="8" borderId="240" applyNumberFormat="0" applyAlignment="0" applyProtection="0"/>
    <xf numFmtId="0" fontId="74" fillId="7" borderId="240" applyNumberFormat="0" applyAlignment="0" applyProtection="0"/>
    <xf numFmtId="0" fontId="74" fillId="7" borderId="235" applyNumberFormat="0" applyAlignment="0" applyProtection="0"/>
    <xf numFmtId="0" fontId="7" fillId="0" borderId="0"/>
    <xf numFmtId="0" fontId="67" fillId="23" borderId="241" applyNumberFormat="0" applyAlignment="0" applyProtection="0"/>
    <xf numFmtId="0" fontId="67" fillId="23" borderId="241" applyNumberFormat="0" applyAlignment="0" applyProtection="0"/>
    <xf numFmtId="0" fontId="67" fillId="23" borderId="241" applyNumberFormat="0" applyAlignment="0" applyProtection="0"/>
    <xf numFmtId="0" fontId="67" fillId="23" borderId="241" applyNumberFormat="0" applyAlignment="0" applyProtection="0"/>
    <xf numFmtId="0" fontId="67" fillId="23" borderId="241" applyNumberFormat="0" applyAlignment="0" applyProtection="0"/>
    <xf numFmtId="0" fontId="77" fillId="8" borderId="242" applyNumberFormat="0" applyAlignment="0" applyProtection="0"/>
    <xf numFmtId="0" fontId="71" fillId="8" borderId="235" applyNumberFormat="0" applyAlignment="0" applyProtection="0"/>
    <xf numFmtId="0" fontId="71" fillId="8" borderId="235" applyNumberFormat="0" applyAlignment="0" applyProtection="0"/>
    <xf numFmtId="0" fontId="71" fillId="8" borderId="235" applyNumberFormat="0" applyAlignment="0" applyProtection="0"/>
    <xf numFmtId="0" fontId="77" fillId="8" borderId="242" applyNumberFormat="0" applyAlignment="0" applyProtection="0"/>
    <xf numFmtId="0" fontId="77" fillId="8" borderId="242" applyNumberFormat="0" applyAlignment="0" applyProtection="0"/>
    <xf numFmtId="0" fontId="77" fillId="8" borderId="242" applyNumberFormat="0" applyAlignment="0" applyProtection="0"/>
    <xf numFmtId="0" fontId="77" fillId="8" borderId="242" applyNumberFormat="0" applyAlignment="0" applyProtection="0"/>
    <xf numFmtId="0" fontId="84" fillId="0" borderId="243" applyNumberFormat="0" applyFill="0" applyAlignment="0" applyProtection="0"/>
    <xf numFmtId="0" fontId="84" fillId="0" borderId="243" applyNumberFormat="0" applyFill="0" applyAlignment="0" applyProtection="0"/>
    <xf numFmtId="0" fontId="84" fillId="0" borderId="243" applyNumberFormat="0" applyFill="0" applyAlignment="0" applyProtection="0"/>
    <xf numFmtId="0" fontId="84" fillId="0" borderId="243" applyNumberFormat="0" applyFill="0" applyAlignment="0" applyProtection="0"/>
    <xf numFmtId="43" fontId="7" fillId="0" borderId="0" applyFont="0" applyFill="0" applyBorder="0" applyAlignment="0" applyProtection="0"/>
    <xf numFmtId="0" fontId="67" fillId="23" borderId="246" applyNumberFormat="0" applyAlignment="0" applyProtection="0"/>
    <xf numFmtId="0" fontId="67" fillId="23" borderId="246" applyNumberFormat="0" applyAlignment="0" applyProtection="0"/>
    <xf numFmtId="0" fontId="67" fillId="23" borderId="246" applyNumberFormat="0" applyAlignment="0" applyProtection="0"/>
    <xf numFmtId="0" fontId="67" fillId="23" borderId="246" applyNumberFormat="0" applyAlignment="0" applyProtection="0"/>
    <xf numFmtId="0" fontId="67" fillId="23" borderId="246" applyNumberFormat="0" applyAlignment="0" applyProtection="0"/>
    <xf numFmtId="0" fontId="77" fillId="8" borderId="247" applyNumberFormat="0" applyAlignment="0" applyProtection="0"/>
    <xf numFmtId="0" fontId="77" fillId="8" borderId="247" applyNumberFormat="0" applyAlignment="0" applyProtection="0"/>
    <xf numFmtId="0" fontId="77" fillId="8" borderId="247" applyNumberFormat="0" applyAlignment="0" applyProtection="0"/>
    <xf numFmtId="0" fontId="77" fillId="8" borderId="247" applyNumberFormat="0" applyAlignment="0" applyProtection="0"/>
    <xf numFmtId="0" fontId="77" fillId="8" borderId="247" applyNumberFormat="0" applyAlignment="0" applyProtection="0"/>
    <xf numFmtId="0" fontId="84" fillId="0" borderId="248" applyNumberFormat="0" applyFill="0" applyAlignment="0" applyProtection="0"/>
    <xf numFmtId="0" fontId="84" fillId="0" borderId="248" applyNumberFormat="0" applyFill="0" applyAlignment="0" applyProtection="0"/>
    <xf numFmtId="0" fontId="84" fillId="0" borderId="248" applyNumberFormat="0" applyFill="0" applyAlignment="0" applyProtection="0"/>
    <xf numFmtId="0" fontId="84" fillId="0" borderId="248" applyNumberFormat="0" applyFill="0" applyAlignment="0" applyProtection="0"/>
    <xf numFmtId="0" fontId="67" fillId="23" borderId="251" applyNumberFormat="0" applyAlignment="0" applyProtection="0"/>
    <xf numFmtId="0" fontId="67" fillId="23" borderId="251" applyNumberFormat="0" applyAlignment="0" applyProtection="0"/>
    <xf numFmtId="0" fontId="67" fillId="23" borderId="251" applyNumberFormat="0" applyAlignment="0" applyProtection="0"/>
    <xf numFmtId="0" fontId="67" fillId="23" borderId="251" applyNumberFormat="0" applyAlignment="0" applyProtection="0"/>
    <xf numFmtId="0" fontId="67" fillId="23" borderId="251" applyNumberFormat="0" applyAlignment="0" applyProtection="0"/>
    <xf numFmtId="0" fontId="77" fillId="8" borderId="252" applyNumberFormat="0" applyAlignment="0" applyProtection="0"/>
    <xf numFmtId="0" fontId="77" fillId="8" borderId="252" applyNumberFormat="0" applyAlignment="0" applyProtection="0"/>
    <xf numFmtId="0" fontId="77" fillId="8" borderId="252" applyNumberFormat="0" applyAlignment="0" applyProtection="0"/>
    <xf numFmtId="0" fontId="77" fillId="8" borderId="252" applyNumberFormat="0" applyAlignment="0" applyProtection="0"/>
    <xf numFmtId="0" fontId="77" fillId="8" borderId="252" applyNumberFormat="0" applyAlignment="0" applyProtection="0"/>
    <xf numFmtId="0" fontId="84" fillId="0" borderId="253" applyNumberFormat="0" applyFill="0" applyAlignment="0" applyProtection="0"/>
    <xf numFmtId="0" fontId="84" fillId="0" borderId="253" applyNumberFormat="0" applyFill="0" applyAlignment="0" applyProtection="0"/>
    <xf numFmtId="0" fontId="84" fillId="0" borderId="253" applyNumberFormat="0" applyFill="0" applyAlignment="0" applyProtection="0"/>
    <xf numFmtId="0" fontId="84" fillId="0" borderId="253" applyNumberFormat="0" applyFill="0" applyAlignment="0" applyProtection="0"/>
    <xf numFmtId="0" fontId="142" fillId="0" borderId="0"/>
    <xf numFmtId="0" fontId="276" fillId="0" borderId="0"/>
    <xf numFmtId="0" fontId="277" fillId="138" borderId="0"/>
    <xf numFmtId="0" fontId="277" fillId="111" borderId="0"/>
    <xf numFmtId="0" fontId="276" fillId="139" borderId="0"/>
    <xf numFmtId="0" fontId="278" fillId="140" borderId="0"/>
    <xf numFmtId="0" fontId="279" fillId="141" borderId="0"/>
    <xf numFmtId="0" fontId="280" fillId="0" borderId="0"/>
    <xf numFmtId="0" fontId="281" fillId="65" borderId="0"/>
    <xf numFmtId="0" fontId="282" fillId="0" borderId="0"/>
    <xf numFmtId="0" fontId="283" fillId="0" borderId="0"/>
    <xf numFmtId="0" fontId="284" fillId="0" borderId="0"/>
    <xf numFmtId="0" fontId="285" fillId="0" borderId="0"/>
    <xf numFmtId="0" fontId="286" fillId="84" borderId="0"/>
    <xf numFmtId="0" fontId="287" fillId="84" borderId="39"/>
    <xf numFmtId="0" fontId="142" fillId="0" borderId="0"/>
    <xf numFmtId="0" fontId="142" fillId="0" borderId="0"/>
    <xf numFmtId="0" fontId="278" fillId="0" borderId="0"/>
    <xf numFmtId="0" fontId="142" fillId="0" borderId="0"/>
    <xf numFmtId="0" fontId="278" fillId="140" borderId="0"/>
    <xf numFmtId="0" fontId="282" fillId="0" borderId="0"/>
    <xf numFmtId="0" fontId="282" fillId="0" borderId="0"/>
    <xf numFmtId="0" fontId="278" fillId="140" borderId="0"/>
    <xf numFmtId="0" fontId="287" fillId="84" borderId="39"/>
    <xf numFmtId="0" fontId="142" fillId="0" borderId="0"/>
    <xf numFmtId="0" fontId="287" fillId="84" borderId="39"/>
    <xf numFmtId="0" fontId="288" fillId="0" borderId="0"/>
    <xf numFmtId="0" fontId="288" fillId="0" borderId="0"/>
    <xf numFmtId="0" fontId="6" fillId="0" borderId="0"/>
    <xf numFmtId="0" fontId="289" fillId="0" borderId="0"/>
    <xf numFmtId="0" fontId="288" fillId="0" borderId="0"/>
    <xf numFmtId="0" fontId="5" fillId="0" borderId="0"/>
    <xf numFmtId="9" fontId="5" fillId="0" borderId="0" applyFont="0" applyFill="0" applyBorder="0" applyAlignment="0" applyProtection="0"/>
    <xf numFmtId="0" fontId="67" fillId="23" borderId="251" applyNumberFormat="0" applyAlignment="0" applyProtection="0"/>
    <xf numFmtId="0" fontId="71" fillId="8" borderId="254" applyNumberFormat="0" applyAlignment="0" applyProtection="0"/>
    <xf numFmtId="0" fontId="71" fillId="8" borderId="254" applyNumberFormat="0" applyAlignment="0" applyProtection="0"/>
    <xf numFmtId="0" fontId="71" fillId="8" borderId="254" applyNumberFormat="0" applyAlignment="0" applyProtection="0"/>
    <xf numFmtId="0" fontId="71" fillId="8" borderId="254" applyNumberFormat="0" applyAlignment="0" applyProtection="0"/>
    <xf numFmtId="0" fontId="71" fillId="8" borderId="254" applyNumberFormat="0" applyAlignment="0" applyProtection="0"/>
    <xf numFmtId="0" fontId="5" fillId="0" borderId="0"/>
    <xf numFmtId="0" fontId="74" fillId="7" borderId="254" applyNumberFormat="0" applyAlignment="0" applyProtection="0"/>
    <xf numFmtId="0" fontId="74" fillId="7" borderId="254" applyNumberFormat="0" applyAlignment="0" applyProtection="0"/>
    <xf numFmtId="0" fontId="74" fillId="7" borderId="254" applyNumberFormat="0" applyAlignment="0" applyProtection="0"/>
    <xf numFmtId="0" fontId="74" fillId="8" borderId="254" applyNumberFormat="0" applyAlignment="0" applyProtection="0"/>
    <xf numFmtId="0" fontId="74" fillId="7" borderId="254" applyNumberFormat="0" applyAlignment="0" applyProtection="0"/>
    <xf numFmtId="0" fontId="5" fillId="0" borderId="0"/>
    <xf numFmtId="0" fontId="5" fillId="0" borderId="0"/>
    <xf numFmtId="0" fontId="67" fillId="23" borderId="255" applyNumberFormat="0" applyAlignment="0" applyProtection="0"/>
    <xf numFmtId="0" fontId="67" fillId="23" borderId="255" applyNumberFormat="0" applyAlignment="0" applyProtection="0"/>
    <xf numFmtId="0" fontId="67" fillId="23" borderId="255" applyNumberFormat="0" applyAlignment="0" applyProtection="0"/>
    <xf numFmtId="0" fontId="67" fillId="23" borderId="255" applyNumberFormat="0" applyAlignment="0" applyProtection="0"/>
    <xf numFmtId="0" fontId="67" fillId="23" borderId="255" applyNumberFormat="0" applyAlignment="0" applyProtection="0"/>
    <xf numFmtId="0" fontId="77" fillId="8" borderId="256" applyNumberFormat="0" applyAlignment="0" applyProtection="0"/>
    <xf numFmtId="0" fontId="67" fillId="23" borderId="251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7" fillId="8" borderId="256" applyNumberFormat="0" applyAlignment="0" applyProtection="0"/>
    <xf numFmtId="0" fontId="77" fillId="8" borderId="256" applyNumberFormat="0" applyAlignment="0" applyProtection="0"/>
    <xf numFmtId="0" fontId="77" fillId="8" borderId="256" applyNumberFormat="0" applyAlignment="0" applyProtection="0"/>
    <xf numFmtId="0" fontId="77" fillId="8" borderId="256" applyNumberFormat="0" applyAlignment="0" applyProtection="0"/>
    <xf numFmtId="0" fontId="84" fillId="0" borderId="257" applyNumberFormat="0" applyFill="0" applyAlignment="0" applyProtection="0"/>
    <xf numFmtId="0" fontId="84" fillId="0" borderId="257" applyNumberFormat="0" applyFill="0" applyAlignment="0" applyProtection="0"/>
    <xf numFmtId="0" fontId="84" fillId="0" borderId="257" applyNumberFormat="0" applyFill="0" applyAlignment="0" applyProtection="0"/>
    <xf numFmtId="0" fontId="84" fillId="0" borderId="257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200" fillId="0" borderId="0"/>
    <xf numFmtId="0" fontId="110" fillId="0" borderId="107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9" fontId="200" fillId="0" borderId="0" applyBorder="0" applyProtection="0"/>
    <xf numFmtId="0" fontId="218" fillId="142" borderId="47" applyProtection="0"/>
    <xf numFmtId="0" fontId="209" fillId="142" borderId="39" applyProtection="0"/>
    <xf numFmtId="4" fontId="200" fillId="0" borderId="0"/>
    <xf numFmtId="0" fontId="200" fillId="0" borderId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4" fontId="200" fillId="0" borderId="0"/>
    <xf numFmtId="0" fontId="212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18" fillId="142" borderId="47" applyProtection="0"/>
    <xf numFmtId="0" fontId="212" fillId="142" borderId="39" applyProtection="0"/>
    <xf numFmtId="9" fontId="200" fillId="0" borderId="0" applyBorder="0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4" fontId="200" fillId="0" borderId="0"/>
    <xf numFmtId="0" fontId="209" fillId="142" borderId="39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00" fillId="0" borderId="0"/>
    <xf numFmtId="0" fontId="218" fillId="142" borderId="47" applyProtection="0"/>
    <xf numFmtId="9" fontId="200" fillId="0" borderId="0" applyBorder="0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110" fillId="0" borderId="107"/>
    <xf numFmtId="0" fontId="110" fillId="0" borderId="107"/>
    <xf numFmtId="176" fontId="200" fillId="0" borderId="0" applyBorder="0" applyProtection="0"/>
    <xf numFmtId="176" fontId="200" fillId="0" borderId="0" applyBorder="0" applyProtection="0"/>
    <xf numFmtId="0" fontId="200" fillId="0" borderId="0"/>
    <xf numFmtId="0" fontId="212" fillId="142" borderId="39" applyProtection="0"/>
    <xf numFmtId="176" fontId="200" fillId="0" borderId="0" applyBorder="0" applyProtection="0"/>
    <xf numFmtId="0" fontId="200" fillId="0" borderId="0"/>
    <xf numFmtId="0" fontId="200" fillId="0" borderId="0"/>
    <xf numFmtId="0" fontId="290" fillId="0" borderId="0"/>
    <xf numFmtId="0" fontId="290" fillId="0" borderId="0"/>
    <xf numFmtId="0" fontId="290" fillId="0" borderId="0"/>
    <xf numFmtId="0" fontId="200" fillId="0" borderId="0"/>
    <xf numFmtId="0" fontId="110" fillId="0" borderId="107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9" fontId="200" fillId="0" borderId="0" applyBorder="0" applyProtection="0"/>
    <xf numFmtId="0" fontId="218" fillId="142" borderId="47" applyProtection="0"/>
    <xf numFmtId="0" fontId="209" fillId="142" borderId="39" applyProtection="0"/>
    <xf numFmtId="4" fontId="200" fillId="0" borderId="0"/>
    <xf numFmtId="0" fontId="200" fillId="0" borderId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4" fontId="200" fillId="0" borderId="0"/>
    <xf numFmtId="0" fontId="212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18" fillId="142" borderId="47" applyProtection="0"/>
    <xf numFmtId="0" fontId="212" fillId="142" borderId="39" applyProtection="0"/>
    <xf numFmtId="9" fontId="200" fillId="0" borderId="0" applyBorder="0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0" fontId="209" fillId="142" borderId="39" applyProtection="0"/>
    <xf numFmtId="4" fontId="200" fillId="0" borderId="0"/>
    <xf numFmtId="0" fontId="209" fillId="142" borderId="39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00" fillId="0" borderId="0"/>
    <xf numFmtId="0" fontId="218" fillId="142" borderId="47" applyProtection="0"/>
    <xf numFmtId="9" fontId="200" fillId="0" borderId="0" applyBorder="0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218" fillId="142" borderId="47" applyProtection="0"/>
    <xf numFmtId="0" fontId="110" fillId="0" borderId="107"/>
    <xf numFmtId="0" fontId="110" fillId="0" borderId="107"/>
    <xf numFmtId="176" fontId="200" fillId="0" borderId="0" applyBorder="0" applyProtection="0"/>
    <xf numFmtId="176" fontId="200" fillId="0" borderId="0" applyBorder="0" applyProtection="0"/>
    <xf numFmtId="0" fontId="200" fillId="0" borderId="0"/>
    <xf numFmtId="0" fontId="212" fillId="142" borderId="39" applyProtection="0"/>
    <xf numFmtId="176" fontId="200" fillId="0" borderId="0" applyBorder="0" applyProtection="0"/>
    <xf numFmtId="0" fontId="200" fillId="0" borderId="0"/>
    <xf numFmtId="0" fontId="200" fillId="0" borderId="0"/>
    <xf numFmtId="0" fontId="4" fillId="0" borderId="0"/>
    <xf numFmtId="0" fontId="71" fillId="8" borderId="268" applyNumberFormat="0" applyAlignment="0" applyProtection="0"/>
    <xf numFmtId="0" fontId="77" fillId="8" borderId="270" applyNumberFormat="0" applyAlignment="0" applyProtection="0"/>
    <xf numFmtId="0" fontId="77" fillId="8" borderId="270" applyNumberFormat="0" applyAlignment="0" applyProtection="0"/>
    <xf numFmtId="0" fontId="77" fillId="8" borderId="270" applyNumberFormat="0" applyAlignment="0" applyProtection="0"/>
    <xf numFmtId="0" fontId="77" fillId="8" borderId="270" applyNumberFormat="0" applyAlignment="0" applyProtection="0"/>
    <xf numFmtId="9" fontId="4" fillId="0" borderId="0" applyFont="0" applyFill="0" applyBorder="0" applyAlignment="0" applyProtection="0"/>
    <xf numFmtId="0" fontId="77" fillId="8" borderId="270" applyNumberFormat="0" applyAlignment="0" applyProtection="0"/>
    <xf numFmtId="0" fontId="67" fillId="23" borderId="269" applyNumberFormat="0" applyAlignment="0" applyProtection="0"/>
    <xf numFmtId="0" fontId="67" fillId="23" borderId="269" applyNumberFormat="0" applyAlignment="0" applyProtection="0"/>
    <xf numFmtId="0" fontId="67" fillId="23" borderId="269" applyNumberFormat="0" applyAlignment="0" applyProtection="0"/>
    <xf numFmtId="0" fontId="67" fillId="23" borderId="269" applyNumberFormat="0" applyAlignment="0" applyProtection="0"/>
    <xf numFmtId="0" fontId="67" fillId="23" borderId="269" applyNumberFormat="0" applyAlignment="0" applyProtection="0"/>
    <xf numFmtId="0" fontId="71" fillId="8" borderId="273" applyNumberFormat="0" applyAlignment="0" applyProtection="0"/>
    <xf numFmtId="0" fontId="71" fillId="8" borderId="273" applyNumberFormat="0" applyAlignment="0" applyProtection="0"/>
    <xf numFmtId="0" fontId="71" fillId="8" borderId="273" applyNumberFormat="0" applyAlignment="0" applyProtection="0"/>
    <xf numFmtId="0" fontId="4" fillId="0" borderId="0"/>
    <xf numFmtId="0" fontId="71" fillId="8" borderId="263" applyNumberFormat="0" applyAlignment="0" applyProtection="0"/>
    <xf numFmtId="0" fontId="71" fillId="8" borderId="263" applyNumberFormat="0" applyAlignment="0" applyProtection="0"/>
    <xf numFmtId="0" fontId="71" fillId="8" borderId="263" applyNumberFormat="0" applyAlignment="0" applyProtection="0"/>
    <xf numFmtId="0" fontId="71" fillId="8" borderId="263" applyNumberFormat="0" applyAlignment="0" applyProtection="0"/>
    <xf numFmtId="0" fontId="71" fillId="8" borderId="263" applyNumberFormat="0" applyAlignment="0" applyProtection="0"/>
    <xf numFmtId="0" fontId="74" fillId="7" borderId="268" applyNumberFormat="0" applyAlignment="0" applyProtection="0"/>
    <xf numFmtId="0" fontId="74" fillId="8" borderId="268" applyNumberFormat="0" applyAlignment="0" applyProtection="0"/>
    <xf numFmtId="0" fontId="74" fillId="7" borderId="268" applyNumberFormat="0" applyAlignment="0" applyProtection="0"/>
    <xf numFmtId="0" fontId="74" fillId="7" borderId="268" applyNumberFormat="0" applyAlignment="0" applyProtection="0"/>
    <xf numFmtId="0" fontId="74" fillId="7" borderId="268" applyNumberFormat="0" applyAlignment="0" applyProtection="0"/>
    <xf numFmtId="0" fontId="74" fillId="7" borderId="273" applyNumberFormat="0" applyAlignment="0" applyProtection="0"/>
    <xf numFmtId="0" fontId="74" fillId="7" borderId="273" applyNumberFormat="0" applyAlignment="0" applyProtection="0"/>
    <xf numFmtId="0" fontId="74" fillId="7" borderId="273" applyNumberFormat="0" applyAlignment="0" applyProtection="0"/>
    <xf numFmtId="0" fontId="74" fillId="8" borderId="273" applyNumberFormat="0" applyAlignment="0" applyProtection="0"/>
    <xf numFmtId="0" fontId="74" fillId="7" borderId="263" applyNumberFormat="0" applyAlignment="0" applyProtection="0"/>
    <xf numFmtId="0" fontId="74" fillId="7" borderId="263" applyNumberFormat="0" applyAlignment="0" applyProtection="0"/>
    <xf numFmtId="0" fontId="74" fillId="7" borderId="263" applyNumberFormat="0" applyAlignment="0" applyProtection="0"/>
    <xf numFmtId="0" fontId="74" fillId="8" borderId="263" applyNumberFormat="0" applyAlignment="0" applyProtection="0"/>
    <xf numFmtId="0" fontId="74" fillId="7" borderId="263" applyNumberFormat="0" applyAlignment="0" applyProtection="0"/>
    <xf numFmtId="0" fontId="74" fillId="7" borderId="273" applyNumberFormat="0" applyAlignment="0" applyProtection="0"/>
    <xf numFmtId="0" fontId="71" fillId="8" borderId="268" applyNumberFormat="0" applyAlignment="0" applyProtection="0"/>
    <xf numFmtId="0" fontId="71" fillId="8" borderId="268" applyNumberFormat="0" applyAlignment="0" applyProtection="0"/>
    <xf numFmtId="0" fontId="71" fillId="8" borderId="268" applyNumberFormat="0" applyAlignment="0" applyProtection="0"/>
    <xf numFmtId="0" fontId="71" fillId="8" borderId="268" applyNumberFormat="0" applyAlignment="0" applyProtection="0"/>
    <xf numFmtId="0" fontId="4" fillId="0" borderId="0"/>
    <xf numFmtId="0" fontId="4" fillId="0" borderId="0"/>
    <xf numFmtId="0" fontId="67" fillId="23" borderId="264" applyNumberFormat="0" applyAlignment="0" applyProtection="0"/>
    <xf numFmtId="0" fontId="67" fillId="23" borderId="264" applyNumberFormat="0" applyAlignment="0" applyProtection="0"/>
    <xf numFmtId="0" fontId="67" fillId="23" borderId="264" applyNumberFormat="0" applyAlignment="0" applyProtection="0"/>
    <xf numFmtId="0" fontId="67" fillId="23" borderId="264" applyNumberFormat="0" applyAlignment="0" applyProtection="0"/>
    <xf numFmtId="0" fontId="67" fillId="23" borderId="264" applyNumberFormat="0" applyAlignment="0" applyProtection="0"/>
    <xf numFmtId="0" fontId="77" fillId="8" borderId="265" applyNumberFormat="0" applyAlignment="0" applyProtection="0"/>
    <xf numFmtId="9" fontId="4" fillId="0" borderId="0" applyFont="0" applyFill="0" applyBorder="0" applyAlignment="0" applyProtection="0"/>
    <xf numFmtId="0" fontId="67" fillId="23" borderId="274" applyNumberFormat="0" applyAlignment="0" applyProtection="0"/>
    <xf numFmtId="0" fontId="67" fillId="23" borderId="274" applyNumberFormat="0" applyAlignment="0" applyProtection="0"/>
    <xf numFmtId="0" fontId="67" fillId="23" borderId="274" applyNumberFormat="0" applyAlignment="0" applyProtection="0"/>
    <xf numFmtId="0" fontId="67" fillId="23" borderId="274" applyNumberFormat="0" applyAlignment="0" applyProtection="0"/>
    <xf numFmtId="0" fontId="77" fillId="8" borderId="275" applyNumberFormat="0" applyAlignment="0" applyProtection="0"/>
    <xf numFmtId="0" fontId="77" fillId="8" borderId="265" applyNumberFormat="0" applyAlignment="0" applyProtection="0"/>
    <xf numFmtId="0" fontId="77" fillId="8" borderId="265" applyNumberFormat="0" applyAlignment="0" applyProtection="0"/>
    <xf numFmtId="0" fontId="77" fillId="8" borderId="265" applyNumberFormat="0" applyAlignment="0" applyProtection="0"/>
    <xf numFmtId="0" fontId="77" fillId="8" borderId="265" applyNumberFormat="0" applyAlignment="0" applyProtection="0"/>
    <xf numFmtId="9" fontId="4" fillId="0" borderId="0" applyFont="0" applyFill="0" applyBorder="0" applyAlignment="0" applyProtection="0"/>
    <xf numFmtId="0" fontId="77" fillId="8" borderId="275" applyNumberFormat="0" applyAlignment="0" applyProtection="0"/>
    <xf numFmtId="0" fontId="77" fillId="8" borderId="275" applyNumberFormat="0" applyAlignment="0" applyProtection="0"/>
    <xf numFmtId="0" fontId="77" fillId="8" borderId="275" applyNumberFormat="0" applyAlignment="0" applyProtection="0"/>
    <xf numFmtId="0" fontId="77" fillId="8" borderId="275" applyNumberFormat="0" applyAlignment="0" applyProtection="0"/>
    <xf numFmtId="0" fontId="84" fillId="0" borderId="266" applyNumberFormat="0" applyFill="0" applyAlignment="0" applyProtection="0"/>
    <xf numFmtId="0" fontId="84" fillId="0" borderId="266" applyNumberFormat="0" applyFill="0" applyAlignment="0" applyProtection="0"/>
    <xf numFmtId="0" fontId="84" fillId="0" borderId="266" applyNumberFormat="0" applyFill="0" applyAlignment="0" applyProtection="0"/>
    <xf numFmtId="0" fontId="84" fillId="0" borderId="266" applyNumberFormat="0" applyFill="0" applyAlignment="0" applyProtection="0"/>
    <xf numFmtId="43" fontId="4" fillId="0" borderId="0" applyFont="0" applyFill="0" applyBorder="0" applyAlignment="0" applyProtection="0"/>
    <xf numFmtId="0" fontId="71" fillId="8" borderId="273" applyNumberFormat="0" applyAlignment="0" applyProtection="0"/>
    <xf numFmtId="0" fontId="4" fillId="0" borderId="0"/>
    <xf numFmtId="0" fontId="4" fillId="0" borderId="0"/>
    <xf numFmtId="0" fontId="4" fillId="0" borderId="0"/>
    <xf numFmtId="0" fontId="67" fillId="0" borderId="0"/>
    <xf numFmtId="0" fontId="292" fillId="0" borderId="0"/>
    <xf numFmtId="0" fontId="67" fillId="23" borderId="274" applyNumberFormat="0" applyAlignment="0" applyProtection="0"/>
    <xf numFmtId="0" fontId="67" fillId="0" borderId="0"/>
    <xf numFmtId="0" fontId="84" fillId="0" borderId="271" applyNumberFormat="0" applyFill="0" applyAlignment="0" applyProtection="0"/>
    <xf numFmtId="0" fontId="84" fillId="0" borderId="271" applyNumberFormat="0" applyFill="0" applyAlignment="0" applyProtection="0"/>
    <xf numFmtId="0" fontId="84" fillId="0" borderId="271" applyNumberFormat="0" applyFill="0" applyAlignment="0" applyProtection="0"/>
    <xf numFmtId="0" fontId="84" fillId="0" borderId="271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71" fillId="8" borderId="273" applyNumberFormat="0" applyAlignment="0" applyProtection="0"/>
    <xf numFmtId="0" fontId="84" fillId="0" borderId="276" applyNumberFormat="0" applyFill="0" applyAlignment="0" applyProtection="0"/>
    <xf numFmtId="0" fontId="84" fillId="0" borderId="276" applyNumberFormat="0" applyFill="0" applyAlignment="0" applyProtection="0"/>
    <xf numFmtId="0" fontId="84" fillId="0" borderId="276" applyNumberFormat="0" applyFill="0" applyAlignment="0" applyProtection="0"/>
    <xf numFmtId="0" fontId="84" fillId="0" borderId="276" applyNumberFormat="0" applyFill="0" applyAlignment="0" applyProtection="0"/>
    <xf numFmtId="43" fontId="4" fillId="0" borderId="0" applyFont="0" applyFill="0" applyBorder="0" applyAlignment="0" applyProtection="0"/>
    <xf numFmtId="0" fontId="293" fillId="0" borderId="0"/>
    <xf numFmtId="0" fontId="293" fillId="0" borderId="0"/>
    <xf numFmtId="0" fontId="293" fillId="0" borderId="0"/>
    <xf numFmtId="0" fontId="290" fillId="0" borderId="0"/>
    <xf numFmtId="0" fontId="290" fillId="0" borderId="0"/>
    <xf numFmtId="0" fontId="290" fillId="0" borderId="0"/>
    <xf numFmtId="0" fontId="3" fillId="0" borderId="0"/>
    <xf numFmtId="0" fontId="77" fillId="8" borderId="287" applyNumberFormat="0" applyAlignment="0" applyProtection="0"/>
    <xf numFmtId="0" fontId="77" fillId="8" borderId="287" applyNumberFormat="0" applyAlignment="0" applyProtection="0"/>
    <xf numFmtId="0" fontId="77" fillId="8" borderId="287" applyNumberFormat="0" applyAlignment="0" applyProtection="0"/>
    <xf numFmtId="0" fontId="77" fillId="8" borderId="287" applyNumberFormat="0" applyAlignment="0" applyProtection="0"/>
    <xf numFmtId="9" fontId="3" fillId="0" borderId="0" applyFont="0" applyFill="0" applyBorder="0" applyAlignment="0" applyProtection="0"/>
    <xf numFmtId="0" fontId="77" fillId="8" borderId="287" applyNumberFormat="0" applyAlignment="0" applyProtection="0"/>
    <xf numFmtId="0" fontId="67" fillId="23" borderId="286" applyNumberFormat="0" applyAlignment="0" applyProtection="0"/>
    <xf numFmtId="0" fontId="67" fillId="23" borderId="286" applyNumberFormat="0" applyAlignment="0" applyProtection="0"/>
    <xf numFmtId="0" fontId="67" fillId="23" borderId="286" applyNumberFormat="0" applyAlignment="0" applyProtection="0"/>
    <xf numFmtId="0" fontId="67" fillId="23" borderId="286" applyNumberFormat="0" applyAlignment="0" applyProtection="0"/>
    <xf numFmtId="0" fontId="67" fillId="23" borderId="286" applyNumberFormat="0" applyAlignment="0" applyProtection="0"/>
    <xf numFmtId="0" fontId="3" fillId="0" borderId="0"/>
    <xf numFmtId="0" fontId="71" fillId="8" borderId="290" applyNumberFormat="0" applyAlignment="0" applyProtection="0"/>
    <xf numFmtId="0" fontId="71" fillId="8" borderId="290" applyNumberFormat="0" applyAlignment="0" applyProtection="0"/>
    <xf numFmtId="0" fontId="71" fillId="8" borderId="290" applyNumberFormat="0" applyAlignment="0" applyProtection="0"/>
    <xf numFmtId="0" fontId="71" fillId="8" borderId="290" applyNumberFormat="0" applyAlignment="0" applyProtection="0"/>
    <xf numFmtId="0" fontId="71" fillId="8" borderId="280" applyNumberFormat="0" applyAlignment="0" applyProtection="0"/>
    <xf numFmtId="0" fontId="71" fillId="8" borderId="280" applyNumberFormat="0" applyAlignment="0" applyProtection="0"/>
    <xf numFmtId="0" fontId="71" fillId="8" borderId="280" applyNumberFormat="0" applyAlignment="0" applyProtection="0"/>
    <xf numFmtId="0" fontId="71" fillId="8" borderId="280" applyNumberFormat="0" applyAlignment="0" applyProtection="0"/>
    <xf numFmtId="0" fontId="71" fillId="8" borderId="280" applyNumberFormat="0" applyAlignment="0" applyProtection="0"/>
    <xf numFmtId="0" fontId="74" fillId="7" borderId="285" applyNumberFormat="0" applyAlignment="0" applyProtection="0"/>
    <xf numFmtId="0" fontId="74" fillId="8" borderId="285" applyNumberFormat="0" applyAlignment="0" applyProtection="0"/>
    <xf numFmtId="0" fontId="74" fillId="7" borderId="285" applyNumberFormat="0" applyAlignment="0" applyProtection="0"/>
    <xf numFmtId="0" fontId="74" fillId="7" borderId="285" applyNumberFormat="0" applyAlignment="0" applyProtection="0"/>
    <xf numFmtId="0" fontId="74" fillId="7" borderId="285" applyNumberFormat="0" applyAlignment="0" applyProtection="0"/>
    <xf numFmtId="0" fontId="74" fillId="7" borderId="290" applyNumberFormat="0" applyAlignment="0" applyProtection="0"/>
    <xf numFmtId="0" fontId="74" fillId="7" borderId="290" applyNumberFormat="0" applyAlignment="0" applyProtection="0"/>
    <xf numFmtId="0" fontId="74" fillId="7" borderId="280" applyNumberFormat="0" applyAlignment="0" applyProtection="0"/>
    <xf numFmtId="0" fontId="74" fillId="7" borderId="280" applyNumberFormat="0" applyAlignment="0" applyProtection="0"/>
    <xf numFmtId="0" fontId="74" fillId="7" borderId="280" applyNumberFormat="0" applyAlignment="0" applyProtection="0"/>
    <xf numFmtId="0" fontId="74" fillId="8" borderId="280" applyNumberFormat="0" applyAlignment="0" applyProtection="0"/>
    <xf numFmtId="0" fontId="74" fillId="7" borderId="290" applyNumberFormat="0" applyAlignment="0" applyProtection="0"/>
    <xf numFmtId="0" fontId="74" fillId="8" borderId="290" applyNumberFormat="0" applyAlignment="0" applyProtection="0"/>
    <xf numFmtId="0" fontId="74" fillId="7" borderId="280" applyNumberFormat="0" applyAlignment="0" applyProtection="0"/>
    <xf numFmtId="0" fontId="74" fillId="7" borderId="290" applyNumberFormat="0" applyAlignment="0" applyProtection="0"/>
    <xf numFmtId="0" fontId="71" fillId="8" borderId="285" applyNumberFormat="0" applyAlignment="0" applyProtection="0"/>
    <xf numFmtId="0" fontId="71" fillId="8" borderId="285" applyNumberFormat="0" applyAlignment="0" applyProtection="0"/>
    <xf numFmtId="0" fontId="71" fillId="8" borderId="285" applyNumberFormat="0" applyAlignment="0" applyProtection="0"/>
    <xf numFmtId="0" fontId="71" fillId="8" borderId="285" applyNumberFormat="0" applyAlignment="0" applyProtection="0"/>
    <xf numFmtId="0" fontId="71" fillId="8" borderId="285" applyNumberFormat="0" applyAlignment="0" applyProtection="0"/>
    <xf numFmtId="0" fontId="3" fillId="0" borderId="0"/>
    <xf numFmtId="0" fontId="67" fillId="23" borderId="281" applyNumberFormat="0" applyAlignment="0" applyProtection="0"/>
    <xf numFmtId="0" fontId="67" fillId="23" borderId="281" applyNumberFormat="0" applyAlignment="0" applyProtection="0"/>
    <xf numFmtId="0" fontId="67" fillId="23" borderId="281" applyNumberFormat="0" applyAlignment="0" applyProtection="0"/>
    <xf numFmtId="0" fontId="67" fillId="23" borderId="281" applyNumberFormat="0" applyAlignment="0" applyProtection="0"/>
    <xf numFmtId="0" fontId="67" fillId="23" borderId="281" applyNumberFormat="0" applyAlignment="0" applyProtection="0"/>
    <xf numFmtId="0" fontId="77" fillId="8" borderId="282" applyNumberFormat="0" applyAlignment="0" applyProtection="0"/>
    <xf numFmtId="9" fontId="3" fillId="0" borderId="0" applyFont="0" applyFill="0" applyBorder="0" applyAlignment="0" applyProtection="0"/>
    <xf numFmtId="0" fontId="67" fillId="23" borderId="291" applyNumberFormat="0" applyAlignment="0" applyProtection="0"/>
    <xf numFmtId="0" fontId="67" fillId="23" borderId="291" applyNumberFormat="0" applyAlignment="0" applyProtection="0"/>
    <xf numFmtId="0" fontId="67" fillId="23" borderId="291" applyNumberFormat="0" applyAlignment="0" applyProtection="0"/>
    <xf numFmtId="0" fontId="67" fillId="23" borderId="291" applyNumberFormat="0" applyAlignment="0" applyProtection="0"/>
    <xf numFmtId="0" fontId="77" fillId="8" borderId="282" applyNumberFormat="0" applyAlignment="0" applyProtection="0"/>
    <xf numFmtId="0" fontId="77" fillId="8" borderId="282" applyNumberFormat="0" applyAlignment="0" applyProtection="0"/>
    <xf numFmtId="0" fontId="77" fillId="8" borderId="282" applyNumberFormat="0" applyAlignment="0" applyProtection="0"/>
    <xf numFmtId="0" fontId="77" fillId="8" borderId="282" applyNumberFormat="0" applyAlignment="0" applyProtection="0"/>
    <xf numFmtId="0" fontId="67" fillId="23" borderId="291" applyNumberFormat="0" applyAlignment="0" applyProtection="0"/>
    <xf numFmtId="0" fontId="77" fillId="8" borderId="292" applyNumberFormat="0" applyAlignment="0" applyProtection="0"/>
    <xf numFmtId="9" fontId="3" fillId="0" borderId="0" applyFont="0" applyFill="0" applyBorder="0" applyAlignment="0" applyProtection="0"/>
    <xf numFmtId="0" fontId="77" fillId="8" borderId="292" applyNumberFormat="0" applyAlignment="0" applyProtection="0"/>
    <xf numFmtId="0" fontId="77" fillId="8" borderId="292" applyNumberFormat="0" applyAlignment="0" applyProtection="0"/>
    <xf numFmtId="0" fontId="77" fillId="8" borderId="292" applyNumberFormat="0" applyAlignment="0" applyProtection="0"/>
    <xf numFmtId="0" fontId="77" fillId="8" borderId="292" applyNumberFormat="0" applyAlignment="0" applyProtection="0"/>
    <xf numFmtId="0" fontId="84" fillId="0" borderId="283" applyNumberFormat="0" applyFill="0" applyAlignment="0" applyProtection="0"/>
    <xf numFmtId="0" fontId="84" fillId="0" borderId="283" applyNumberFormat="0" applyFill="0" applyAlignment="0" applyProtection="0"/>
    <xf numFmtId="0" fontId="84" fillId="0" borderId="283" applyNumberFormat="0" applyFill="0" applyAlignment="0" applyProtection="0"/>
    <xf numFmtId="0" fontId="84" fillId="0" borderId="283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4" fillId="0" borderId="288" applyNumberFormat="0" applyFill="0" applyAlignment="0" applyProtection="0"/>
    <xf numFmtId="0" fontId="84" fillId="0" borderId="288" applyNumberFormat="0" applyFill="0" applyAlignment="0" applyProtection="0"/>
    <xf numFmtId="0" fontId="84" fillId="0" borderId="288" applyNumberFormat="0" applyFill="0" applyAlignment="0" applyProtection="0"/>
    <xf numFmtId="0" fontId="84" fillId="0" borderId="288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71" fillId="8" borderId="290" applyNumberFormat="0" applyAlignment="0" applyProtection="0"/>
    <xf numFmtId="0" fontId="84" fillId="0" borderId="293" applyNumberFormat="0" applyFill="0" applyAlignment="0" applyProtection="0"/>
    <xf numFmtId="0" fontId="84" fillId="0" borderId="293" applyNumberFormat="0" applyFill="0" applyAlignment="0" applyProtection="0"/>
    <xf numFmtId="0" fontId="84" fillId="0" borderId="293" applyNumberFormat="0" applyFill="0" applyAlignment="0" applyProtection="0"/>
    <xf numFmtId="0" fontId="84" fillId="0" borderId="293" applyNumberFormat="0" applyFill="0" applyAlignment="0" applyProtection="0"/>
    <xf numFmtId="43" fontId="3" fillId="0" borderId="0" applyFont="0" applyFill="0" applyBorder="0" applyAlignment="0" applyProtection="0"/>
    <xf numFmtId="0" fontId="2" fillId="0" borderId="0"/>
    <xf numFmtId="0" fontId="71" fillId="8" borderId="29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297" applyNumberFormat="0" applyAlignment="0" applyProtection="0"/>
    <xf numFmtId="0" fontId="77" fillId="8" borderId="297" applyNumberFormat="0" applyAlignment="0" applyProtection="0"/>
    <xf numFmtId="0" fontId="77" fillId="8" borderId="297" applyNumberFormat="0" applyAlignment="0" applyProtection="0"/>
    <xf numFmtId="0" fontId="77" fillId="8" borderId="297" applyNumberFormat="0" applyAlignment="0" applyProtection="0"/>
    <xf numFmtId="0" fontId="77" fillId="8" borderId="305" applyNumberFormat="0" applyAlignment="0" applyProtection="0"/>
    <xf numFmtId="0" fontId="67" fillId="23" borderId="304" applyNumberFormat="0" applyAlignment="0" applyProtection="0"/>
    <xf numFmtId="9" fontId="2" fillId="0" borderId="0" applyFont="0" applyFill="0" applyBorder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77" fillId="8" borderId="297" applyNumberFormat="0" applyAlignment="0" applyProtection="0"/>
    <xf numFmtId="0" fontId="67" fillId="23" borderId="296" applyNumberFormat="0" applyAlignment="0" applyProtection="0"/>
    <xf numFmtId="0" fontId="67" fillId="23" borderId="296" applyNumberFormat="0" applyAlignment="0" applyProtection="0"/>
    <xf numFmtId="0" fontId="67" fillId="23" borderId="296" applyNumberFormat="0" applyAlignment="0" applyProtection="0"/>
    <xf numFmtId="0" fontId="67" fillId="23" borderId="296" applyNumberFormat="0" applyAlignment="0" applyProtection="0"/>
    <xf numFmtId="0" fontId="67" fillId="23" borderId="296" applyNumberFormat="0" applyAlignment="0" applyProtection="0"/>
    <xf numFmtId="0" fontId="71" fillId="8" borderId="299" applyNumberFormat="0" applyAlignment="0" applyProtection="0"/>
    <xf numFmtId="0" fontId="71" fillId="8" borderId="299" applyNumberFormat="0" applyAlignment="0" applyProtection="0"/>
    <xf numFmtId="0" fontId="71" fillId="8" borderId="299" applyNumberFormat="0" applyAlignment="0" applyProtection="0"/>
    <xf numFmtId="0" fontId="71" fillId="8" borderId="299" applyNumberFormat="0" applyAlignment="0" applyProtection="0"/>
    <xf numFmtId="0" fontId="71" fillId="8" borderId="299" applyNumberFormat="0" applyAlignment="0" applyProtection="0"/>
    <xf numFmtId="0" fontId="71" fillId="8" borderId="295" applyNumberFormat="0" applyAlignment="0" applyProtection="0"/>
    <xf numFmtId="0" fontId="71" fillId="8" borderId="295" applyNumberFormat="0" applyAlignment="0" applyProtection="0"/>
    <xf numFmtId="0" fontId="71" fillId="8" borderId="295" applyNumberFormat="0" applyAlignment="0" applyProtection="0"/>
    <xf numFmtId="0" fontId="71" fillId="8" borderId="295" applyNumberFormat="0" applyAlignment="0" applyProtection="0"/>
    <xf numFmtId="0" fontId="71" fillId="8" borderId="295" applyNumberFormat="0" applyAlignment="0" applyProtection="0"/>
    <xf numFmtId="0" fontId="74" fillId="7" borderId="303" applyNumberFormat="0" applyAlignment="0" applyProtection="0"/>
    <xf numFmtId="0" fontId="74" fillId="7" borderId="295" applyNumberFormat="0" applyAlignment="0" applyProtection="0"/>
    <xf numFmtId="0" fontId="74" fillId="8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8" borderId="295" applyNumberFormat="0" applyAlignment="0" applyProtection="0"/>
    <xf numFmtId="0" fontId="74" fillId="7" borderId="295" applyNumberFormat="0" applyAlignment="0" applyProtection="0"/>
    <xf numFmtId="0" fontId="74" fillId="7" borderId="295" applyNumberFormat="0" applyAlignment="0" applyProtection="0"/>
    <xf numFmtId="0" fontId="74" fillId="7" borderId="295" applyNumberFormat="0" applyAlignment="0" applyProtection="0"/>
    <xf numFmtId="0" fontId="74" fillId="7" borderId="299" applyNumberFormat="0" applyAlignment="0" applyProtection="0"/>
    <xf numFmtId="0" fontId="74" fillId="7" borderId="299" applyNumberFormat="0" applyAlignment="0" applyProtection="0"/>
    <xf numFmtId="0" fontId="74" fillId="7" borderId="299" applyNumberFormat="0" applyAlignment="0" applyProtection="0"/>
    <xf numFmtId="0" fontId="74" fillId="8" borderId="299" applyNumberFormat="0" applyAlignment="0" applyProtection="0"/>
    <xf numFmtId="0" fontId="74" fillId="7" borderId="295" applyNumberFormat="0" applyAlignment="0" applyProtection="0"/>
    <xf numFmtId="0" fontId="74" fillId="7" borderId="295" applyNumberFormat="0" applyAlignment="0" applyProtection="0"/>
    <xf numFmtId="0" fontId="74" fillId="7" borderId="295" applyNumberFormat="0" applyAlignment="0" applyProtection="0"/>
    <xf numFmtId="0" fontId="74" fillId="8" borderId="295" applyNumberFormat="0" applyAlignment="0" applyProtection="0"/>
    <xf numFmtId="0" fontId="74" fillId="7" borderId="299" applyNumberFormat="0" applyAlignment="0" applyProtection="0"/>
    <xf numFmtId="0" fontId="74" fillId="7" borderId="295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295" applyNumberFormat="0" applyAlignment="0" applyProtection="0"/>
    <xf numFmtId="0" fontId="71" fillId="8" borderId="295" applyNumberFormat="0" applyAlignment="0" applyProtection="0"/>
    <xf numFmtId="0" fontId="71" fillId="8" borderId="295" applyNumberFormat="0" applyAlignment="0" applyProtection="0"/>
    <xf numFmtId="0" fontId="2" fillId="0" borderId="0"/>
    <xf numFmtId="0" fontId="71" fillId="8" borderId="295" applyNumberFormat="0" applyAlignment="0" applyProtection="0"/>
    <xf numFmtId="0" fontId="67" fillId="23" borderId="300" applyNumberFormat="0" applyAlignment="0" applyProtection="0"/>
    <xf numFmtId="0" fontId="67" fillId="23" borderId="300" applyNumberFormat="0" applyAlignment="0" applyProtection="0"/>
    <xf numFmtId="0" fontId="67" fillId="23" borderId="300" applyNumberFormat="0" applyAlignment="0" applyProtection="0"/>
    <xf numFmtId="0" fontId="67" fillId="23" borderId="300" applyNumberFormat="0" applyAlignment="0" applyProtection="0"/>
    <xf numFmtId="0" fontId="77" fillId="8" borderId="301" applyNumberFormat="0" applyAlignment="0" applyProtection="0"/>
    <xf numFmtId="0" fontId="67" fillId="23" borderId="296" applyNumberFormat="0" applyAlignment="0" applyProtection="0"/>
    <xf numFmtId="0" fontId="67" fillId="23" borderId="296" applyNumberFormat="0" applyAlignment="0" applyProtection="0"/>
    <xf numFmtId="0" fontId="67" fillId="23" borderId="296" applyNumberFormat="0" applyAlignment="0" applyProtection="0"/>
    <xf numFmtId="0" fontId="67" fillId="23" borderId="296" applyNumberFormat="0" applyAlignment="0" applyProtection="0"/>
    <xf numFmtId="0" fontId="67" fillId="23" borderId="296" applyNumberFormat="0" applyAlignment="0" applyProtection="0"/>
    <xf numFmtId="0" fontId="77" fillId="8" borderId="29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7" fillId="8" borderId="301" applyNumberFormat="0" applyAlignment="0" applyProtection="0"/>
    <xf numFmtId="0" fontId="77" fillId="8" borderId="301" applyNumberFormat="0" applyAlignment="0" applyProtection="0"/>
    <xf numFmtId="0" fontId="77" fillId="8" borderId="301" applyNumberFormat="0" applyAlignment="0" applyProtection="0"/>
    <xf numFmtId="0" fontId="77" fillId="8" borderId="301" applyNumberFormat="0" applyAlignment="0" applyProtection="0"/>
    <xf numFmtId="0" fontId="77" fillId="8" borderId="297" applyNumberFormat="0" applyAlignment="0" applyProtection="0"/>
    <xf numFmtId="0" fontId="77" fillId="8" borderId="297" applyNumberFormat="0" applyAlignment="0" applyProtection="0"/>
    <xf numFmtId="0" fontId="77" fillId="8" borderId="297" applyNumberFormat="0" applyAlignment="0" applyProtection="0"/>
    <xf numFmtId="0" fontId="77" fillId="8" borderId="297" applyNumberFormat="0" applyAlignment="0" applyProtection="0"/>
    <xf numFmtId="0" fontId="84" fillId="0" borderId="302" applyNumberFormat="0" applyFill="0" applyAlignment="0" applyProtection="0"/>
    <xf numFmtId="0" fontId="84" fillId="0" borderId="302" applyNumberFormat="0" applyFill="0" applyAlignment="0" applyProtection="0"/>
    <xf numFmtId="0" fontId="84" fillId="0" borderId="298" applyNumberFormat="0" applyFill="0" applyAlignment="0" applyProtection="0"/>
    <xf numFmtId="0" fontId="84" fillId="0" borderId="298" applyNumberFormat="0" applyFill="0" applyAlignment="0" applyProtection="0"/>
    <xf numFmtId="0" fontId="84" fillId="0" borderId="298" applyNumberFormat="0" applyFill="0" applyAlignment="0" applyProtection="0"/>
    <xf numFmtId="0" fontId="84" fillId="0" borderId="298" applyNumberFormat="0" applyFill="0" applyAlignment="0" applyProtection="0"/>
    <xf numFmtId="0" fontId="84" fillId="0" borderId="302" applyNumberFormat="0" applyFill="0" applyAlignment="0" applyProtection="0"/>
    <xf numFmtId="0" fontId="84" fillId="0" borderId="302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00" fillId="0" borderId="0"/>
    <xf numFmtId="0" fontId="105" fillId="0" borderId="0"/>
    <xf numFmtId="0" fontId="290" fillId="0" borderId="0"/>
    <xf numFmtId="0" fontId="196" fillId="0" borderId="0"/>
    <xf numFmtId="0" fontId="196" fillId="139" borderId="0"/>
    <xf numFmtId="0" fontId="241" fillId="140" borderId="0"/>
    <xf numFmtId="0" fontId="242" fillId="65" borderId="0"/>
    <xf numFmtId="0" fontId="243" fillId="0" borderId="0"/>
    <xf numFmtId="0" fontId="244" fillId="0" borderId="0"/>
    <xf numFmtId="0" fontId="245" fillId="0" borderId="0"/>
    <xf numFmtId="0" fontId="246" fillId="84" borderId="0"/>
    <xf numFmtId="0" fontId="269" fillId="84" borderId="39"/>
    <xf numFmtId="0" fontId="296" fillId="0" borderId="0"/>
    <xf numFmtId="0" fontId="84" fillId="0" borderId="298" applyNumberFormat="0" applyFill="0" applyAlignment="0" applyProtection="0"/>
    <xf numFmtId="0" fontId="84" fillId="0" borderId="298" applyNumberFormat="0" applyFill="0" applyAlignment="0" applyProtection="0"/>
    <xf numFmtId="0" fontId="84" fillId="0" borderId="298" applyNumberFormat="0" applyFill="0" applyAlignment="0" applyProtection="0"/>
    <xf numFmtId="0" fontId="84" fillId="0" borderId="298" applyNumberFormat="0" applyFill="0" applyAlignment="0" applyProtection="0"/>
    <xf numFmtId="43" fontId="2" fillId="0" borderId="0" applyFont="0" applyFill="0" applyBorder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2" fillId="0" borderId="0"/>
    <xf numFmtId="0" fontId="67" fillId="23" borderId="300" applyNumberFormat="0" applyAlignment="0" applyProtection="0"/>
    <xf numFmtId="0" fontId="243" fillId="0" borderId="0"/>
    <xf numFmtId="0" fontId="67" fillId="23" borderId="304" applyNumberFormat="0" applyAlignment="0" applyProtection="0"/>
    <xf numFmtId="0" fontId="2" fillId="0" borderId="0"/>
    <xf numFmtId="0" fontId="71" fillId="8" borderId="303" applyNumberFormat="0" applyAlignment="0" applyProtection="0"/>
    <xf numFmtId="9" fontId="2" fillId="0" borderId="0" applyFont="0" applyFill="0" applyBorder="0" applyAlignment="0" applyProtection="0"/>
    <xf numFmtId="0" fontId="243" fillId="0" borderId="0"/>
    <xf numFmtId="43" fontId="2" fillId="0" borderId="0" applyFont="0" applyFill="0" applyBorder="0" applyAlignment="0" applyProtection="0"/>
    <xf numFmtId="0" fontId="243" fillId="0" borderId="0"/>
    <xf numFmtId="0" fontId="1" fillId="0" borderId="0"/>
    <xf numFmtId="0" fontId="71" fillId="8" borderId="309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11" applyNumberFormat="0" applyAlignment="0" applyProtection="0"/>
    <xf numFmtId="0" fontId="77" fillId="8" borderId="311" applyNumberFormat="0" applyAlignment="0" applyProtection="0"/>
    <xf numFmtId="0" fontId="77" fillId="8" borderId="311" applyNumberFormat="0" applyAlignment="0" applyProtection="0"/>
    <xf numFmtId="0" fontId="77" fillId="8" borderId="311" applyNumberFormat="0" applyAlignment="0" applyProtection="0"/>
    <xf numFmtId="9" fontId="1" fillId="0" borderId="0" applyFont="0" applyFill="0" applyBorder="0" applyAlignment="0" applyProtection="0"/>
    <xf numFmtId="0" fontId="77" fillId="8" borderId="305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77" fillId="8" borderId="311" applyNumberFormat="0" applyAlignment="0" applyProtection="0"/>
    <xf numFmtId="0" fontId="77" fillId="8" borderId="311" applyNumberFormat="0" applyAlignment="0" applyProtection="0"/>
    <xf numFmtId="0" fontId="77" fillId="8" borderId="311" applyNumberFormat="0" applyAlignment="0" applyProtection="0"/>
    <xf numFmtId="0" fontId="77" fillId="8" borderId="311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9" fontId="1" fillId="0" borderId="0" applyFont="0" applyFill="0" applyBorder="0" applyAlignment="0" applyProtection="0"/>
    <xf numFmtId="0" fontId="67" fillId="23" borderId="310" applyNumberFormat="0" applyAlignment="0" applyProtection="0"/>
    <xf numFmtId="0" fontId="77" fillId="8" borderId="311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9" fontId="1" fillId="0" borderId="0" applyFont="0" applyFill="0" applyBorder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77" fillId="8" borderId="311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9" applyNumberFormat="0" applyAlignment="0" applyProtection="0"/>
    <xf numFmtId="0" fontId="74" fillId="8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8" borderId="309" applyNumberFormat="0" applyAlignment="0" applyProtection="0"/>
    <xf numFmtId="0" fontId="74" fillId="7" borderId="309" applyNumberFormat="0" applyAlignment="0" applyProtection="0"/>
    <xf numFmtId="0" fontId="74" fillId="7" borderId="309" applyNumberFormat="0" applyAlignment="0" applyProtection="0"/>
    <xf numFmtId="0" fontId="74" fillId="7" borderId="309" applyNumberFormat="0" applyAlignment="0" applyProtection="0"/>
    <xf numFmtId="0" fontId="74" fillId="8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8" borderId="303" applyNumberFormat="0" applyAlignment="0" applyProtection="0"/>
    <xf numFmtId="0" fontId="74" fillId="7" borderId="303" applyNumberFormat="0" applyAlignment="0" applyProtection="0"/>
    <xf numFmtId="0" fontId="74" fillId="8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8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4" fillId="7" borderId="303" applyNumberFormat="0" applyAlignment="0" applyProtection="0"/>
    <xf numFmtId="0" fontId="71" fillId="8" borderId="309" applyNumberFormat="0" applyAlignment="0" applyProtection="0"/>
    <xf numFmtId="0" fontId="71" fillId="8" borderId="309" applyNumberFormat="0" applyAlignment="0" applyProtection="0"/>
    <xf numFmtId="0" fontId="1" fillId="0" borderId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77" fillId="8" borderId="305" applyNumberFormat="0" applyAlignment="0" applyProtection="0"/>
    <xf numFmtId="9" fontId="1" fillId="0" borderId="0" applyFont="0" applyFill="0" applyBorder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67" fillId="23" borderId="304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67" fillId="23" borderId="310" applyNumberFormat="0" applyAlignment="0" applyProtection="0"/>
    <xf numFmtId="9" fontId="1" fillId="0" borderId="0" applyFont="0" applyFill="0" applyBorder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67" fillId="23" borderId="310" applyNumberFormat="0" applyAlignment="0" applyProtection="0"/>
    <xf numFmtId="0" fontId="77" fillId="8" borderId="305" applyNumberFormat="0" applyAlignment="0" applyProtection="0"/>
    <xf numFmtId="9" fontId="1" fillId="0" borderId="0" applyFont="0" applyFill="0" applyBorder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77" fillId="8" borderId="305" applyNumberFormat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8" borderId="309" applyNumberFormat="0" applyAlignment="0" applyProtection="0"/>
    <xf numFmtId="0" fontId="71" fillId="8" borderId="309" applyNumberFormat="0" applyAlignment="0" applyProtection="0"/>
    <xf numFmtId="0" fontId="84" fillId="0" borderId="313" applyNumberFormat="0" applyFill="0" applyAlignment="0" applyProtection="0"/>
    <xf numFmtId="0" fontId="84" fillId="0" borderId="313" applyNumberFormat="0" applyFill="0" applyAlignment="0" applyProtection="0"/>
    <xf numFmtId="0" fontId="84" fillId="0" borderId="313" applyNumberFormat="0" applyFill="0" applyAlignment="0" applyProtection="0"/>
    <xf numFmtId="0" fontId="84" fillId="0" borderId="3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71" fillId="8" borderId="303" applyNumberFormat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8" borderId="303" applyNumberFormat="0" applyAlignment="0" applyProtection="0"/>
    <xf numFmtId="0" fontId="84" fillId="0" borderId="313" applyNumberFormat="0" applyFill="0" applyAlignment="0" applyProtection="0"/>
    <xf numFmtId="0" fontId="84" fillId="0" borderId="313" applyNumberFormat="0" applyFill="0" applyAlignment="0" applyProtection="0"/>
    <xf numFmtId="0" fontId="84" fillId="0" borderId="313" applyNumberFormat="0" applyFill="0" applyAlignment="0" applyProtection="0"/>
    <xf numFmtId="0" fontId="84" fillId="0" borderId="3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8" borderId="303" applyNumberFormat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8" borderId="303" applyNumberFormat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0" fontId="84" fillId="0" borderId="307" applyNumberFormat="0" applyFill="0" applyAlignment="0" applyProtection="0"/>
    <xf numFmtId="43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120" fillId="0" borderId="0" xfId="0" applyFont="1"/>
    <xf numFmtId="0" fontId="67" fillId="0" borderId="0" xfId="0" applyFont="1"/>
    <xf numFmtId="0" fontId="0" fillId="0" borderId="19" xfId="0" applyBorder="1"/>
    <xf numFmtId="0" fontId="121" fillId="0" borderId="0" xfId="0" applyFont="1" applyAlignment="1"/>
    <xf numFmtId="0" fontId="121" fillId="0" borderId="0" xfId="0" applyFont="1"/>
    <xf numFmtId="0" fontId="121" fillId="24" borderId="17" xfId="0" applyFont="1" applyFill="1" applyBorder="1" applyAlignment="1">
      <alignment horizontal="center" vertical="center" wrapText="1"/>
    </xf>
    <xf numFmtId="0" fontId="122" fillId="0" borderId="0" xfId="0" applyFont="1" applyAlignment="1">
      <alignment horizontal="left"/>
    </xf>
    <xf numFmtId="0" fontId="122" fillId="0" borderId="0" xfId="0" applyFont="1" applyFill="1" applyBorder="1" applyAlignment="1">
      <alignment horizontal="center" wrapText="1"/>
    </xf>
    <xf numFmtId="3" fontId="122" fillId="0" borderId="0" xfId="0" applyNumberFormat="1" applyFont="1" applyFill="1" applyBorder="1" applyAlignment="1">
      <alignment horizontal="right" vertical="top" wrapText="1"/>
    </xf>
    <xf numFmtId="0" fontId="121" fillId="27" borderId="22" xfId="0" applyFont="1" applyFill="1" applyBorder="1" applyAlignment="1">
      <alignment horizontal="center" wrapText="1"/>
    </xf>
    <xf numFmtId="0" fontId="121" fillId="27" borderId="0" xfId="0" applyFont="1" applyFill="1" applyBorder="1" applyAlignment="1">
      <alignment horizontal="center" vertical="top" wrapText="1"/>
    </xf>
    <xf numFmtId="0" fontId="121" fillId="27" borderId="17" xfId="0" applyFont="1" applyFill="1" applyBorder="1" applyAlignment="1">
      <alignment horizontal="center" wrapText="1"/>
    </xf>
    <xf numFmtId="0" fontId="121" fillId="27" borderId="20" xfId="0" applyFont="1" applyFill="1" applyBorder="1" applyAlignment="1">
      <alignment horizontal="center" vertical="top" wrapText="1"/>
    </xf>
    <xf numFmtId="0" fontId="121" fillId="27" borderId="18" xfId="0" applyFont="1" applyFill="1" applyBorder="1" applyAlignment="1">
      <alignment horizontal="center" wrapText="1"/>
    </xf>
    <xf numFmtId="0" fontId="121" fillId="27" borderId="19" xfId="0" applyFont="1" applyFill="1" applyBorder="1" applyAlignment="1">
      <alignment horizontal="center" vertical="top" wrapText="1"/>
    </xf>
    <xf numFmtId="0" fontId="121" fillId="27" borderId="21" xfId="0" applyFont="1" applyFill="1" applyBorder="1" applyAlignment="1">
      <alignment horizontal="center" wrapText="1"/>
    </xf>
    <xf numFmtId="3" fontId="121" fillId="26" borderId="17" xfId="0" applyNumberFormat="1" applyFont="1" applyFill="1" applyBorder="1" applyAlignment="1">
      <alignment horizontal="right" vertical="top" wrapText="1"/>
    </xf>
    <xf numFmtId="0" fontId="121" fillId="29" borderId="21" xfId="0" applyFont="1" applyFill="1" applyBorder="1" applyAlignment="1">
      <alignment horizontal="center" wrapText="1"/>
    </xf>
    <xf numFmtId="0" fontId="121" fillId="29" borderId="20" xfId="0" applyFont="1" applyFill="1" applyBorder="1" applyAlignment="1">
      <alignment horizontal="center" wrapText="1"/>
    </xf>
    <xf numFmtId="0" fontId="121" fillId="29" borderId="17" xfId="0" applyFont="1" applyFill="1" applyBorder="1" applyAlignment="1">
      <alignment horizontal="center" wrapText="1"/>
    </xf>
    <xf numFmtId="0" fontId="121" fillId="29" borderId="22" xfId="0" applyFont="1" applyFill="1" applyBorder="1" applyAlignment="1">
      <alignment horizontal="center" wrapText="1"/>
    </xf>
    <xf numFmtId="0" fontId="121" fillId="29" borderId="0" xfId="0" applyFont="1" applyFill="1" applyBorder="1" applyAlignment="1">
      <alignment horizontal="center" wrapText="1"/>
    </xf>
    <xf numFmtId="0" fontId="121" fillId="29" borderId="18" xfId="0" applyFont="1" applyFill="1" applyBorder="1" applyAlignment="1">
      <alignment horizontal="center" wrapText="1"/>
    </xf>
    <xf numFmtId="0" fontId="121" fillId="29" borderId="19" xfId="0" applyFont="1" applyFill="1" applyBorder="1" applyAlignment="1">
      <alignment horizontal="center" wrapText="1"/>
    </xf>
    <xf numFmtId="3" fontId="121" fillId="28" borderId="17" xfId="0" applyNumberFormat="1" applyFont="1" applyFill="1" applyBorder="1" applyAlignment="1">
      <alignment horizontal="right" vertical="top" wrapText="1"/>
    </xf>
    <xf numFmtId="0" fontId="121" fillId="30" borderId="21" xfId="0" applyFont="1" applyFill="1" applyBorder="1" applyAlignment="1">
      <alignment horizontal="center" wrapText="1"/>
    </xf>
    <xf numFmtId="0" fontId="121" fillId="30" borderId="17" xfId="0" applyFont="1" applyFill="1" applyBorder="1" applyAlignment="1">
      <alignment horizontal="center" wrapText="1"/>
    </xf>
    <xf numFmtId="0" fontId="121" fillId="30" borderId="22" xfId="0" applyFont="1" applyFill="1" applyBorder="1" applyAlignment="1">
      <alignment horizontal="center" wrapText="1"/>
    </xf>
    <xf numFmtId="0" fontId="121" fillId="30" borderId="0" xfId="0" applyFont="1" applyFill="1" applyBorder="1" applyAlignment="1">
      <alignment horizontal="center" wrapText="1"/>
    </xf>
    <xf numFmtId="0" fontId="121" fillId="30" borderId="18" xfId="0" applyFont="1" applyFill="1" applyBorder="1" applyAlignment="1">
      <alignment horizontal="center" wrapText="1"/>
    </xf>
    <xf numFmtId="3" fontId="121" fillId="31" borderId="17" xfId="0" applyNumberFormat="1" applyFont="1" applyFill="1" applyBorder="1" applyAlignment="1">
      <alignment horizontal="right" vertical="top" wrapText="1"/>
    </xf>
    <xf numFmtId="3" fontId="124" fillId="27" borderId="17" xfId="0" applyNumberFormat="1" applyFont="1" applyFill="1" applyBorder="1" applyAlignment="1">
      <alignment horizontal="right" vertical="center" wrapText="1"/>
    </xf>
    <xf numFmtId="3" fontId="124" fillId="29" borderId="17" xfId="0" applyNumberFormat="1" applyFont="1" applyFill="1" applyBorder="1" applyAlignment="1">
      <alignment horizontal="right" vertical="center" wrapText="1"/>
    </xf>
    <xf numFmtId="3" fontId="124" fillId="30" borderId="17" xfId="0" applyNumberFormat="1" applyFont="1" applyFill="1" applyBorder="1" applyAlignment="1">
      <alignment horizontal="right" vertical="center" wrapText="1"/>
    </xf>
    <xf numFmtId="3" fontId="124" fillId="24" borderId="17" xfId="0" applyNumberFormat="1" applyFont="1" applyFill="1" applyBorder="1" applyAlignment="1">
      <alignment horizontal="right" vertical="center" wrapText="1"/>
    </xf>
    <xf numFmtId="0" fontId="122" fillId="0" borderId="0" xfId="0" applyFont="1" applyAlignment="1">
      <alignment vertical="center"/>
    </xf>
    <xf numFmtId="0" fontId="0" fillId="0" borderId="0" xfId="0" applyProtection="1"/>
    <xf numFmtId="0" fontId="122" fillId="24" borderId="148" xfId="0" applyFont="1" applyFill="1" applyBorder="1" applyAlignment="1" applyProtection="1"/>
    <xf numFmtId="0" fontId="122" fillId="24" borderId="149" xfId="0" applyFont="1" applyFill="1" applyBorder="1" applyProtection="1"/>
    <xf numFmtId="0" fontId="139" fillId="24" borderId="149" xfId="0" applyFont="1" applyFill="1" applyBorder="1" applyProtection="1"/>
    <xf numFmtId="0" fontId="139" fillId="24" borderId="56" xfId="0" applyFont="1" applyFill="1" applyBorder="1" applyProtection="1"/>
    <xf numFmtId="0" fontId="139" fillId="0" borderId="0" xfId="0" applyFont="1" applyProtection="1"/>
    <xf numFmtId="0" fontId="122" fillId="24" borderId="150" xfId="0" applyFont="1" applyFill="1" applyBorder="1" applyAlignment="1" applyProtection="1"/>
    <xf numFmtId="0" fontId="122" fillId="24" borderId="0" xfId="0" applyFont="1" applyFill="1" applyBorder="1" applyAlignment="1" applyProtection="1"/>
    <xf numFmtId="0" fontId="139" fillId="144" borderId="0" xfId="0" applyFont="1" applyFill="1" applyBorder="1" applyProtection="1">
      <protection locked="0"/>
    </xf>
    <xf numFmtId="0" fontId="139" fillId="24" borderId="26" xfId="0" applyFont="1" applyFill="1" applyBorder="1" applyProtection="1"/>
    <xf numFmtId="0" fontId="121" fillId="24" borderId="0" xfId="0" applyFont="1" applyFill="1" applyBorder="1" applyProtection="1"/>
    <xf numFmtId="0" fontId="0" fillId="24" borderId="0" xfId="0" applyFill="1" applyBorder="1" applyProtection="1"/>
    <xf numFmtId="0" fontId="0" fillId="24" borderId="26" xfId="0" applyFill="1" applyBorder="1" applyProtection="1"/>
    <xf numFmtId="0" fontId="122" fillId="24" borderId="151" xfId="0" applyFont="1" applyFill="1" applyBorder="1" applyProtection="1"/>
    <xf numFmtId="0" fontId="122" fillId="24" borderId="152" xfId="0" applyFont="1" applyFill="1" applyBorder="1" applyProtection="1"/>
    <xf numFmtId="14" fontId="122" fillId="144" borderId="152" xfId="0" applyNumberFormat="1" applyFont="1" applyFill="1" applyBorder="1" applyProtection="1">
      <protection locked="0"/>
    </xf>
    <xf numFmtId="0" fontId="121" fillId="24" borderId="152" xfId="0" applyFont="1" applyFill="1" applyBorder="1" applyProtection="1"/>
    <xf numFmtId="0" fontId="0" fillId="24" borderId="152" xfId="0" applyFill="1" applyBorder="1" applyProtection="1"/>
    <xf numFmtId="0" fontId="0" fillId="24" borderId="153" xfId="0" applyFill="1" applyBorder="1" applyProtection="1"/>
    <xf numFmtId="0" fontId="122" fillId="0" borderId="0" xfId="0" applyFont="1" applyProtection="1"/>
    <xf numFmtId="0" fontId="121" fillId="0" borderId="0" xfId="0" applyFont="1" applyProtection="1"/>
    <xf numFmtId="0" fontId="121" fillId="24" borderId="54" xfId="0" applyFont="1" applyFill="1" applyBorder="1" applyAlignment="1" applyProtection="1">
      <alignment horizontal="center" vertical="center" wrapText="1"/>
    </xf>
    <xf numFmtId="0" fontId="121" fillId="24" borderId="55" xfId="0" applyFont="1" applyFill="1" applyBorder="1" applyAlignment="1" applyProtection="1">
      <alignment horizontal="center" wrapText="1"/>
    </xf>
    <xf numFmtId="0" fontId="121" fillId="24" borderId="0" xfId="0" applyFont="1" applyFill="1" applyBorder="1" applyAlignment="1" applyProtection="1">
      <alignment horizontal="center" vertical="top" wrapText="1"/>
    </xf>
    <xf numFmtId="0" fontId="121" fillId="24" borderId="54" xfId="0" applyFont="1" applyFill="1" applyBorder="1" applyAlignment="1" applyProtection="1">
      <alignment horizontal="center" wrapText="1"/>
    </xf>
    <xf numFmtId="3" fontId="121" fillId="0" borderId="154" xfId="0" applyNumberFormat="1" applyFont="1" applyBorder="1" applyAlignment="1" applyProtection="1">
      <alignment horizontal="right" vertical="top" wrapText="1"/>
      <protection locked="0"/>
    </xf>
    <xf numFmtId="0" fontId="180" fillId="25" borderId="155" xfId="0" applyFont="1" applyFill="1" applyBorder="1" applyProtection="1"/>
    <xf numFmtId="0" fontId="121" fillId="24" borderId="27" xfId="0" applyFont="1" applyFill="1" applyBorder="1" applyAlignment="1" applyProtection="1">
      <alignment horizontal="center" wrapText="1"/>
    </xf>
    <xf numFmtId="0" fontId="121" fillId="24" borderId="155" xfId="0" applyFont="1" applyFill="1" applyBorder="1" applyAlignment="1" applyProtection="1">
      <alignment horizontal="center" wrapText="1"/>
    </xf>
    <xf numFmtId="0" fontId="121" fillId="24" borderId="56" xfId="0" applyFont="1" applyFill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121" fillId="24" borderId="18" xfId="0" applyFont="1" applyFill="1" applyBorder="1" applyAlignment="1" applyProtection="1">
      <alignment horizontal="center" wrapText="1"/>
    </xf>
    <xf numFmtId="0" fontId="121" fillId="24" borderId="26" xfId="0" applyFont="1" applyFill="1" applyBorder="1" applyAlignment="1" applyProtection="1">
      <alignment horizontal="center" vertical="top" wrapText="1"/>
    </xf>
    <xf numFmtId="0" fontId="121" fillId="24" borderId="156" xfId="0" applyFont="1" applyFill="1" applyBorder="1" applyAlignment="1" applyProtection="1">
      <alignment horizontal="center" wrapText="1"/>
    </xf>
    <xf numFmtId="0" fontId="121" fillId="24" borderId="157" xfId="0" applyFont="1" applyFill="1" applyBorder="1" applyAlignment="1" applyProtection="1">
      <alignment horizontal="center" wrapText="1"/>
    </xf>
    <xf numFmtId="0" fontId="121" fillId="24" borderId="158" xfId="0" applyFont="1" applyFill="1" applyBorder="1" applyAlignment="1" applyProtection="1">
      <alignment horizontal="center" wrapText="1"/>
    </xf>
    <xf numFmtId="0" fontId="180" fillId="25" borderId="155" xfId="0" applyFont="1" applyFill="1" applyBorder="1" applyAlignment="1" applyProtection="1">
      <alignment horizontal="right"/>
    </xf>
    <xf numFmtId="0" fontId="121" fillId="24" borderId="56" xfId="0" applyFont="1" applyFill="1" applyBorder="1" applyAlignment="1" applyProtection="1">
      <alignment horizontal="center" wrapText="1"/>
    </xf>
    <xf numFmtId="0" fontId="121" fillId="24" borderId="0" xfId="0" applyFont="1" applyFill="1" applyBorder="1" applyAlignment="1" applyProtection="1">
      <alignment horizontal="center" wrapText="1"/>
    </xf>
    <xf numFmtId="0" fontId="121" fillId="24" borderId="26" xfId="0" applyFont="1" applyFill="1" applyBorder="1" applyAlignment="1" applyProtection="1">
      <alignment horizontal="center" wrapText="1"/>
    </xf>
    <xf numFmtId="0" fontId="122" fillId="24" borderId="155" xfId="0" applyFont="1" applyFill="1" applyBorder="1" applyAlignment="1" applyProtection="1">
      <alignment horizontal="center" wrapText="1"/>
    </xf>
    <xf numFmtId="0" fontId="195" fillId="24" borderId="155" xfId="0" applyFont="1" applyFill="1" applyBorder="1" applyProtection="1"/>
    <xf numFmtId="0" fontId="122" fillId="0" borderId="0" xfId="0" applyFont="1" applyFill="1" applyBorder="1" applyAlignment="1" applyProtection="1">
      <alignment horizontal="center" wrapText="1"/>
    </xf>
    <xf numFmtId="3" fontId="122" fillId="0" borderId="0" xfId="0" applyNumberFormat="1" applyFont="1" applyFill="1" applyBorder="1" applyAlignment="1" applyProtection="1">
      <alignment horizontal="right" vertical="top" wrapText="1"/>
    </xf>
    <xf numFmtId="0" fontId="180" fillId="145" borderId="163" xfId="3234" quotePrefix="1" applyFont="1" applyFill="1" applyBorder="1" applyAlignment="1" applyProtection="1">
      <alignment horizontal="right"/>
      <protection locked="0"/>
    </xf>
    <xf numFmtId="0" fontId="180" fillId="0" borderId="163" xfId="3234" applyFont="1" applyBorder="1" applyProtection="1">
      <protection locked="0"/>
    </xf>
    <xf numFmtId="0" fontId="180" fillId="145" borderId="168" xfId="3305" quotePrefix="1" applyFont="1" applyFill="1" applyBorder="1" applyAlignment="1" applyProtection="1">
      <alignment horizontal="right"/>
      <protection locked="0"/>
    </xf>
    <xf numFmtId="0" fontId="180" fillId="0" borderId="168" xfId="3305" applyFont="1" applyBorder="1" applyProtection="1">
      <protection locked="0"/>
    </xf>
    <xf numFmtId="0" fontId="180" fillId="0" borderId="168" xfId="3305" applyFont="1" applyBorder="1" applyAlignment="1" applyProtection="1">
      <alignment horizontal="right"/>
      <protection locked="0"/>
    </xf>
    <xf numFmtId="0" fontId="180" fillId="145" borderId="173" xfId="3313" applyFont="1" applyFill="1" applyBorder="1" applyAlignment="1" applyProtection="1">
      <alignment horizontal="right"/>
      <protection locked="0"/>
    </xf>
    <xf numFmtId="0" fontId="180" fillId="145" borderId="173" xfId="3313" quotePrefix="1" applyFont="1" applyFill="1" applyBorder="1" applyAlignment="1" applyProtection="1">
      <alignment horizontal="right"/>
      <protection locked="0"/>
    </xf>
    <xf numFmtId="0" fontId="180" fillId="0" borderId="173" xfId="3313" applyFont="1" applyBorder="1" applyAlignment="1" applyProtection="1">
      <alignment horizontal="right"/>
      <protection locked="0"/>
    </xf>
    <xf numFmtId="0" fontId="180" fillId="0" borderId="173" xfId="3313" applyFont="1" applyBorder="1" applyAlignment="1" applyProtection="1">
      <protection locked="0"/>
    </xf>
    <xf numFmtId="0" fontId="180" fillId="145" borderId="178" xfId="3320" quotePrefix="1" applyFont="1" applyFill="1" applyBorder="1" applyAlignment="1" applyProtection="1">
      <alignment horizontal="right"/>
      <protection locked="0"/>
    </xf>
    <xf numFmtId="0" fontId="180" fillId="0" borderId="178" xfId="3320" applyFont="1" applyBorder="1" applyProtection="1">
      <protection locked="0"/>
    </xf>
    <xf numFmtId="0" fontId="180" fillId="145" borderId="183" xfId="3391" quotePrefix="1" applyFont="1" applyFill="1" applyBorder="1" applyAlignment="1" applyProtection="1">
      <alignment horizontal="right"/>
      <protection locked="0"/>
    </xf>
    <xf numFmtId="0" fontId="180" fillId="0" borderId="183" xfId="3391" applyFont="1" applyBorder="1" applyProtection="1">
      <protection locked="0"/>
    </xf>
    <xf numFmtId="0" fontId="180" fillId="0" borderId="183" xfId="3391" applyFont="1" applyBorder="1" applyAlignment="1" applyProtection="1">
      <alignment horizontal="right"/>
      <protection locked="0"/>
    </xf>
    <xf numFmtId="0" fontId="180" fillId="145" borderId="183" xfId="3399" applyFont="1" applyFill="1" applyBorder="1" applyAlignment="1" applyProtection="1">
      <alignment horizontal="right"/>
      <protection locked="0"/>
    </xf>
    <xf numFmtId="0" fontId="180" fillId="145" borderId="183" xfId="3399" quotePrefix="1" applyFont="1" applyFill="1" applyBorder="1" applyAlignment="1" applyProtection="1">
      <alignment horizontal="right"/>
      <protection locked="0"/>
    </xf>
    <xf numFmtId="0" fontId="180" fillId="0" borderId="183" xfId="3399" applyFont="1" applyBorder="1" applyAlignment="1" applyProtection="1">
      <alignment horizontal="right"/>
      <protection locked="0"/>
    </xf>
    <xf numFmtId="0" fontId="180" fillId="0" borderId="183" xfId="3399" applyFont="1" applyBorder="1" applyAlignment="1" applyProtection="1">
      <protection locked="0"/>
    </xf>
    <xf numFmtId="0" fontId="262" fillId="0" borderId="188" xfId="3497" applyFont="1" applyBorder="1"/>
    <xf numFmtId="0" fontId="262" fillId="0" borderId="188" xfId="3499" applyFont="1" applyBorder="1"/>
    <xf numFmtId="0" fontId="262" fillId="0" borderId="188" xfId="3501" applyFont="1" applyBorder="1"/>
    <xf numFmtId="3" fontId="270" fillId="0" borderId="201" xfId="3680" applyNumberFormat="1" applyFont="1" applyBorder="1" applyAlignment="1">
      <alignment horizontal="right" vertical="top" wrapText="1"/>
    </xf>
    <xf numFmtId="3" fontId="270" fillId="0" borderId="201" xfId="3698" applyNumberFormat="1" applyFont="1" applyBorder="1" applyAlignment="1">
      <alignment horizontal="right" vertical="top" wrapText="1"/>
    </xf>
    <xf numFmtId="3" fontId="181" fillId="0" borderId="0" xfId="3698" applyNumberFormat="1" applyFont="1" applyAlignment="1">
      <alignment horizontal="right"/>
    </xf>
    <xf numFmtId="3" fontId="270" fillId="0" borderId="201" xfId="3709" applyNumberFormat="1" applyFont="1" applyBorder="1" applyAlignment="1">
      <alignment horizontal="right" vertical="top" wrapText="1"/>
    </xf>
    <xf numFmtId="3" fontId="181" fillId="0" borderId="0" xfId="3709" applyNumberFormat="1" applyFont="1" applyAlignment="1">
      <alignment horizontal="right"/>
    </xf>
    <xf numFmtId="0" fontId="271" fillId="0" borderId="183" xfId="3717" applyFont="1" applyBorder="1" applyAlignment="1" applyProtection="1">
      <protection locked="0"/>
    </xf>
    <xf numFmtId="0" fontId="271" fillId="146" borderId="183" xfId="3753" applyFont="1" applyFill="1" applyBorder="1" applyAlignment="1" applyProtection="1">
      <alignment horizontal="right"/>
      <protection locked="0"/>
    </xf>
    <xf numFmtId="0" fontId="180" fillId="145" borderId="183" xfId="3758" quotePrefix="1" applyFont="1" applyFill="1" applyBorder="1" applyAlignment="1" applyProtection="1">
      <alignment horizontal="right"/>
      <protection locked="0"/>
    </xf>
    <xf numFmtId="0" fontId="180" fillId="0" borderId="183" xfId="3758" applyFont="1" applyBorder="1" applyProtection="1">
      <protection locked="0"/>
    </xf>
    <xf numFmtId="0" fontId="180" fillId="145" borderId="206" xfId="3811" quotePrefix="1" applyFont="1" applyFill="1" applyBorder="1" applyAlignment="1" applyProtection="1">
      <alignment horizontal="right"/>
      <protection locked="0"/>
    </xf>
    <xf numFmtId="0" fontId="180" fillId="0" borderId="206" xfId="3811" applyFont="1" applyBorder="1" applyProtection="1">
      <protection locked="0"/>
    </xf>
    <xf numFmtId="0" fontId="180" fillId="0" borderId="206" xfId="3811" applyFont="1" applyBorder="1" applyAlignment="1" applyProtection="1">
      <alignment horizontal="right"/>
      <protection locked="0"/>
    </xf>
    <xf numFmtId="0" fontId="180" fillId="145" borderId="209" xfId="3817" applyFont="1" applyFill="1" applyBorder="1" applyAlignment="1" applyProtection="1">
      <alignment horizontal="right"/>
      <protection locked="0"/>
    </xf>
    <xf numFmtId="0" fontId="180" fillId="145" borderId="209" xfId="3817" quotePrefix="1" applyFont="1" applyFill="1" applyBorder="1" applyAlignment="1" applyProtection="1">
      <alignment horizontal="right"/>
      <protection locked="0"/>
    </xf>
    <xf numFmtId="0" fontId="180" fillId="0" borderId="209" xfId="3817" applyFont="1" applyBorder="1" applyAlignment="1" applyProtection="1">
      <alignment horizontal="right"/>
      <protection locked="0"/>
    </xf>
    <xf numFmtId="0" fontId="180" fillId="145" borderId="214" xfId="3823" quotePrefix="1" applyFont="1" applyFill="1" applyBorder="1" applyAlignment="1" applyProtection="1">
      <alignment horizontal="right"/>
      <protection locked="0"/>
    </xf>
    <xf numFmtId="0" fontId="180" fillId="0" borderId="214" xfId="3823" applyFont="1" applyBorder="1" applyProtection="1">
      <protection locked="0"/>
    </xf>
    <xf numFmtId="0" fontId="180" fillId="145" borderId="219" xfId="3894" quotePrefix="1" applyFont="1" applyFill="1" applyBorder="1" applyAlignment="1" applyProtection="1">
      <alignment horizontal="right"/>
      <protection locked="0"/>
    </xf>
    <xf numFmtId="0" fontId="180" fillId="0" borderId="219" xfId="3894" applyFont="1" applyBorder="1" applyProtection="1">
      <protection locked="0"/>
    </xf>
    <xf numFmtId="0" fontId="180" fillId="0" borderId="219" xfId="3894" applyFont="1" applyBorder="1" applyAlignment="1" applyProtection="1">
      <alignment horizontal="right"/>
      <protection locked="0"/>
    </xf>
    <xf numFmtId="0" fontId="180" fillId="145" borderId="219" xfId="3902" applyFont="1" applyFill="1" applyBorder="1" applyAlignment="1" applyProtection="1">
      <alignment horizontal="right"/>
      <protection locked="0"/>
    </xf>
    <xf numFmtId="0" fontId="180" fillId="145" borderId="219" xfId="3902" quotePrefix="1" applyFont="1" applyFill="1" applyBorder="1" applyAlignment="1" applyProtection="1">
      <alignment horizontal="right"/>
      <protection locked="0"/>
    </xf>
    <xf numFmtId="0" fontId="180" fillId="0" borderId="219" xfId="3902" applyFont="1" applyBorder="1" applyProtection="1">
      <protection locked="0"/>
    </xf>
    <xf numFmtId="0" fontId="180" fillId="0" borderId="219" xfId="3902" applyFont="1" applyBorder="1" applyAlignment="1" applyProtection="1">
      <alignment horizontal="right"/>
      <protection locked="0"/>
    </xf>
    <xf numFmtId="0" fontId="200" fillId="0" borderId="54" xfId="3909" applyFont="1" applyBorder="1" applyAlignment="1">
      <alignment wrapText="1"/>
    </xf>
    <xf numFmtId="0" fontId="180" fillId="25" borderId="54" xfId="0" applyFont="1" applyFill="1" applyBorder="1" applyProtection="1"/>
    <xf numFmtId="0" fontId="200" fillId="0" borderId="54" xfId="3909" applyFont="1" applyBorder="1"/>
    <xf numFmtId="0" fontId="180" fillId="25" borderId="54" xfId="0" applyFont="1" applyFill="1" applyBorder="1" applyAlignment="1" applyProtection="1">
      <alignment horizontal="right"/>
    </xf>
    <xf numFmtId="0" fontId="200" fillId="0" borderId="54" xfId="3910" applyFont="1" applyBorder="1" applyAlignment="1">
      <alignment wrapText="1"/>
    </xf>
    <xf numFmtId="0" fontId="200" fillId="0" borderId="54" xfId="3910" applyFont="1" applyBorder="1"/>
    <xf numFmtId="0" fontId="200" fillId="0" borderId="54" xfId="3911" applyFont="1" applyBorder="1" applyAlignment="1">
      <alignment wrapText="1"/>
    </xf>
    <xf numFmtId="0" fontId="200" fillId="0" borderId="54" xfId="3911" applyFont="1" applyBorder="1"/>
    <xf numFmtId="0" fontId="180" fillId="145" borderId="224" xfId="3912" quotePrefix="1" applyFont="1" applyFill="1" applyBorder="1" applyAlignment="1" applyProtection="1">
      <alignment horizontal="right"/>
      <protection locked="0"/>
    </xf>
    <xf numFmtId="0" fontId="180" fillId="0" borderId="224" xfId="3912" applyFont="1" applyBorder="1" applyProtection="1">
      <protection locked="0"/>
    </xf>
    <xf numFmtId="0" fontId="180" fillId="145" borderId="229" xfId="3981" quotePrefix="1" applyFont="1" applyFill="1" applyBorder="1" applyAlignment="1" applyProtection="1">
      <alignment horizontal="right"/>
      <protection locked="0"/>
    </xf>
    <xf numFmtId="0" fontId="180" fillId="0" borderId="229" xfId="3981" applyFont="1" applyBorder="1" applyProtection="1">
      <protection locked="0"/>
    </xf>
    <xf numFmtId="0" fontId="180" fillId="0" borderId="229" xfId="3981" applyFont="1" applyBorder="1" applyAlignment="1" applyProtection="1">
      <alignment horizontal="right"/>
      <protection locked="0"/>
    </xf>
    <xf numFmtId="0" fontId="180" fillId="145" borderId="234" xfId="3991" applyFont="1" applyFill="1" applyBorder="1" applyAlignment="1" applyProtection="1">
      <alignment horizontal="right"/>
      <protection locked="0"/>
    </xf>
    <xf numFmtId="0" fontId="180" fillId="145" borderId="234" xfId="3991" quotePrefix="1" applyFont="1" applyFill="1" applyBorder="1" applyAlignment="1" applyProtection="1">
      <alignment horizontal="right"/>
      <protection locked="0"/>
    </xf>
    <xf numFmtId="0" fontId="180" fillId="0" borderId="234" xfId="3991" applyFont="1" applyBorder="1" applyAlignment="1" applyProtection="1">
      <alignment horizontal="right"/>
      <protection locked="0"/>
    </xf>
    <xf numFmtId="0" fontId="180" fillId="0" borderId="234" xfId="3991" applyFont="1" applyBorder="1" applyAlignment="1" applyProtection="1">
      <protection locked="0"/>
    </xf>
    <xf numFmtId="0" fontId="188" fillId="0" borderId="201" xfId="3999" applyFont="1" applyBorder="1" applyAlignment="1" applyProtection="1">
      <alignment horizontal="right"/>
      <protection locked="0"/>
    </xf>
    <xf numFmtId="3" fontId="273" fillId="0" borderId="201" xfId="3999" applyNumberFormat="1" applyFont="1" applyBorder="1" applyAlignment="1">
      <alignment horizontal="right" vertical="top" wrapText="1"/>
    </xf>
    <xf numFmtId="0" fontId="188" fillId="147" borderId="201" xfId="3999" applyFont="1" applyFill="1" applyBorder="1" applyAlignment="1" applyProtection="1">
      <alignment horizontal="right"/>
      <protection locked="0"/>
    </xf>
    <xf numFmtId="0" fontId="188" fillId="0" borderId="201" xfId="4012" applyFont="1" applyBorder="1" applyAlignment="1" applyProtection="1">
      <alignment horizontal="right"/>
      <protection locked="0"/>
    </xf>
    <xf numFmtId="3" fontId="273" fillId="0" borderId="201" xfId="4012" applyNumberFormat="1" applyFont="1" applyBorder="1" applyAlignment="1">
      <alignment horizontal="right" vertical="top" wrapText="1"/>
    </xf>
    <xf numFmtId="0" fontId="188" fillId="147" borderId="201" xfId="4012" applyFont="1" applyFill="1" applyBorder="1" applyAlignment="1" applyProtection="1">
      <alignment horizontal="right"/>
      <protection locked="0"/>
    </xf>
    <xf numFmtId="3" fontId="273" fillId="0" borderId="201" xfId="4018" applyNumberFormat="1" applyFont="1" applyBorder="1" applyAlignment="1">
      <alignment horizontal="right" vertical="top" wrapText="1"/>
    </xf>
    <xf numFmtId="3" fontId="275" fillId="0" borderId="188" xfId="4080" applyNumberFormat="1" applyFont="1" applyBorder="1" applyAlignment="1" applyProtection="1">
      <alignment horizontal="right" vertical="top" wrapText="1"/>
      <protection locked="0"/>
    </xf>
    <xf numFmtId="3" fontId="275" fillId="0" borderId="188" xfId="4089" applyNumberFormat="1" applyFont="1" applyBorder="1" applyAlignment="1" applyProtection="1">
      <alignment horizontal="right" vertical="top" wrapText="1"/>
      <protection locked="0"/>
    </xf>
    <xf numFmtId="3" fontId="275" fillId="0" borderId="188" xfId="4077" applyNumberFormat="1" applyFont="1" applyBorder="1" applyAlignment="1" applyProtection="1">
      <alignment horizontal="right" vertical="top" wrapText="1"/>
      <protection locked="0"/>
    </xf>
    <xf numFmtId="0" fontId="180" fillId="145" borderId="239" xfId="4095" quotePrefix="1" applyFont="1" applyFill="1" applyBorder="1" applyAlignment="1" applyProtection="1">
      <alignment horizontal="right"/>
      <protection locked="0"/>
    </xf>
    <xf numFmtId="0" fontId="180" fillId="0" borderId="239" xfId="4095" applyFont="1" applyBorder="1" applyProtection="1">
      <protection locked="0"/>
    </xf>
    <xf numFmtId="0" fontId="180" fillId="145" borderId="244" xfId="4169" quotePrefix="1" applyFont="1" applyFill="1" applyBorder="1" applyAlignment="1" applyProtection="1">
      <alignment horizontal="right"/>
      <protection locked="0"/>
    </xf>
    <xf numFmtId="0" fontId="180" fillId="0" borderId="244" xfId="4169" applyFont="1" applyBorder="1" applyProtection="1">
      <protection locked="0"/>
    </xf>
    <xf numFmtId="0" fontId="180" fillId="0" borderId="244" xfId="4169" applyFont="1" applyBorder="1" applyAlignment="1" applyProtection="1">
      <alignment horizontal="right"/>
      <protection locked="0"/>
    </xf>
    <xf numFmtId="0" fontId="180" fillId="145" borderId="249" xfId="4106" applyFont="1" applyFill="1" applyBorder="1" applyAlignment="1" applyProtection="1">
      <alignment horizontal="right"/>
      <protection locked="0"/>
    </xf>
    <xf numFmtId="0" fontId="180" fillId="145" borderId="249" xfId="4106" quotePrefix="1" applyFont="1" applyFill="1" applyBorder="1" applyAlignment="1" applyProtection="1">
      <alignment horizontal="right"/>
      <protection locked="0"/>
    </xf>
    <xf numFmtId="0" fontId="180" fillId="0" borderId="249" xfId="4106" applyFont="1" applyBorder="1" applyAlignment="1" applyProtection="1">
      <alignment horizontal="right"/>
      <protection locked="0"/>
    </xf>
    <xf numFmtId="0" fontId="181" fillId="147" borderId="201" xfId="4231" applyFont="1" applyFill="1" applyBorder="1" applyAlignment="1">
      <alignment horizontal="right"/>
    </xf>
    <xf numFmtId="0" fontId="181" fillId="0" borderId="201" xfId="4231" applyFont="1" applyBorder="1" applyAlignment="1">
      <alignment horizontal="right"/>
    </xf>
    <xf numFmtId="0" fontId="181" fillId="147" borderId="201" xfId="4249" applyFont="1" applyFill="1" applyBorder="1" applyAlignment="1">
      <alignment horizontal="right"/>
    </xf>
    <xf numFmtId="0" fontId="181" fillId="0" borderId="201" xfId="4249" applyFont="1" applyBorder="1" applyAlignment="1">
      <alignment horizontal="right"/>
    </xf>
    <xf numFmtId="0" fontId="142" fillId="0" borderId="201" xfId="4249" applyFont="1" applyBorder="1" applyAlignment="1"/>
    <xf numFmtId="0" fontId="181" fillId="147" borderId="201" xfId="4255" applyFont="1" applyFill="1" applyBorder="1" applyAlignment="1">
      <alignment horizontal="right"/>
    </xf>
    <xf numFmtId="0" fontId="181" fillId="0" borderId="201" xfId="4255" applyFont="1" applyBorder="1" applyAlignment="1">
      <alignment horizontal="right"/>
    </xf>
    <xf numFmtId="3" fontId="121" fillId="0" borderId="54" xfId="1244" applyNumberFormat="1" applyFont="1" applyBorder="1" applyAlignment="1">
      <alignment horizontal="right" vertical="top" wrapText="1"/>
    </xf>
    <xf numFmtId="3" fontId="121" fillId="0" borderId="54" xfId="1244" applyNumberFormat="1" applyFont="1" applyBorder="1" applyAlignment="1" applyProtection="1">
      <alignment horizontal="right" vertical="top" wrapText="1"/>
    </xf>
    <xf numFmtId="3" fontId="121" fillId="0" borderId="54" xfId="1244" applyNumberFormat="1" applyFont="1" applyBorder="1" applyAlignment="1">
      <alignment horizontal="right" vertical="top" wrapText="1"/>
    </xf>
    <xf numFmtId="3" fontId="121" fillId="0" borderId="54" xfId="1244" applyNumberFormat="1" applyFont="1" applyBorder="1" applyAlignment="1" applyProtection="1">
      <alignment horizontal="right" vertical="top" wrapText="1"/>
    </xf>
    <xf numFmtId="3" fontId="121" fillId="0" borderId="54" xfId="1244" applyNumberFormat="1" applyFont="1" applyBorder="1" applyAlignment="1">
      <alignment horizontal="right" vertical="top" wrapText="1"/>
    </xf>
    <xf numFmtId="3" fontId="121" fillId="0" borderId="54" xfId="1244" applyNumberFormat="1" applyFont="1" applyBorder="1" applyAlignment="1" applyProtection="1">
      <alignment horizontal="right" vertical="top" wrapText="1"/>
    </xf>
    <xf numFmtId="0" fontId="180" fillId="145" borderId="249" xfId="4262" quotePrefix="1" applyFont="1" applyFill="1" applyBorder="1" applyAlignment="1" applyProtection="1">
      <alignment horizontal="right"/>
      <protection locked="0"/>
    </xf>
    <xf numFmtId="0" fontId="180" fillId="0" borderId="249" xfId="4262" applyFont="1" applyBorder="1" applyProtection="1">
      <protection locked="0"/>
    </xf>
    <xf numFmtId="0" fontId="180" fillId="145" borderId="249" xfId="4297" quotePrefix="1" applyFont="1" applyFill="1" applyBorder="1" applyAlignment="1" applyProtection="1">
      <alignment horizontal="right"/>
      <protection locked="0"/>
    </xf>
    <xf numFmtId="0" fontId="180" fillId="0" borderId="249" xfId="4297" applyFont="1" applyBorder="1" applyProtection="1">
      <protection locked="0"/>
    </xf>
    <xf numFmtId="0" fontId="180" fillId="0" borderId="249" xfId="4297" applyFont="1" applyBorder="1" applyAlignment="1" applyProtection="1">
      <alignment horizontal="right"/>
      <protection locked="0"/>
    </xf>
    <xf numFmtId="0" fontId="180" fillId="145" borderId="258" xfId="4301" applyFont="1" applyFill="1" applyBorder="1" applyAlignment="1" applyProtection="1">
      <alignment horizontal="right"/>
      <protection locked="0"/>
    </xf>
    <xf numFmtId="0" fontId="180" fillId="145" borderId="258" xfId="4301" quotePrefix="1" applyFont="1" applyFill="1" applyBorder="1" applyAlignment="1" applyProtection="1">
      <alignment horizontal="right"/>
      <protection locked="0"/>
    </xf>
    <xf numFmtId="0" fontId="180" fillId="0" borderId="258" xfId="4301" applyFont="1" applyBorder="1" applyAlignment="1" applyProtection="1">
      <alignment horizontal="right"/>
      <protection locked="0"/>
    </xf>
    <xf numFmtId="0" fontId="180" fillId="0" borderId="258" xfId="4301" applyFont="1" applyBorder="1" applyAlignment="1" applyProtection="1">
      <protection locked="0"/>
    </xf>
    <xf numFmtId="0" fontId="188" fillId="146" borderId="259" xfId="4302" applyFont="1" applyFill="1" applyBorder="1" applyAlignment="1" applyProtection="1">
      <alignment horizontal="right" wrapText="1"/>
      <protection locked="0"/>
    </xf>
    <xf numFmtId="0" fontId="188" fillId="0" borderId="260" xfId="4302" applyFont="1" applyBorder="1" applyAlignment="1" applyProtection="1">
      <alignment horizontal="right" wrapText="1"/>
      <protection locked="0"/>
    </xf>
    <xf numFmtId="0" fontId="188" fillId="146" borderId="260" xfId="4302" applyFont="1" applyFill="1" applyBorder="1" applyAlignment="1" applyProtection="1">
      <alignment horizontal="right" wrapText="1"/>
      <protection locked="0"/>
    </xf>
    <xf numFmtId="0" fontId="188" fillId="146" borderId="261" xfId="4302" applyFont="1" applyFill="1" applyBorder="1" applyAlignment="1" applyProtection="1">
      <alignment horizontal="right" wrapText="1"/>
      <protection locked="0"/>
    </xf>
    <xf numFmtId="0" fontId="188" fillId="0" borderId="262" xfId="4302" applyFont="1" applyBorder="1" applyAlignment="1" applyProtection="1">
      <alignment horizontal="right" wrapText="1"/>
      <protection locked="0"/>
    </xf>
    <xf numFmtId="0" fontId="188" fillId="146" borderId="262" xfId="4302" applyFont="1" applyFill="1" applyBorder="1" applyAlignment="1" applyProtection="1">
      <alignment horizontal="right" wrapText="1"/>
      <protection locked="0"/>
    </xf>
    <xf numFmtId="0" fontId="188" fillId="149" borderId="261" xfId="4302" applyFont="1" applyFill="1" applyBorder="1" applyAlignment="1" applyProtection="1">
      <alignment horizontal="right" wrapText="1"/>
      <protection locked="0"/>
    </xf>
    <xf numFmtId="0" fontId="188" fillId="149" borderId="262" xfId="4302" applyFont="1" applyFill="1" applyBorder="1" applyAlignment="1" applyProtection="1">
      <alignment horizontal="right" wrapText="1"/>
      <protection locked="0"/>
    </xf>
    <xf numFmtId="0" fontId="188" fillId="146" borderId="260" xfId="4348" applyFont="1" applyFill="1" applyBorder="1" applyAlignment="1" applyProtection="1">
      <alignment horizontal="right" wrapText="1"/>
      <protection locked="0"/>
    </xf>
    <xf numFmtId="0" fontId="188" fillId="146" borderId="262" xfId="4348" applyFont="1" applyFill="1" applyBorder="1" applyAlignment="1" applyProtection="1">
      <alignment horizontal="right" wrapText="1"/>
      <protection locked="0"/>
    </xf>
    <xf numFmtId="0" fontId="181" fillId="146" borderId="259" xfId="4348" applyFont="1" applyFill="1" applyBorder="1" applyAlignment="1" applyProtection="1">
      <alignment horizontal="right" wrapText="1"/>
      <protection locked="0"/>
    </xf>
    <xf numFmtId="0" fontId="181" fillId="0" borderId="260" xfId="4348" applyFont="1" applyBorder="1" applyAlignment="1" applyProtection="1">
      <alignment horizontal="right" wrapText="1"/>
      <protection locked="0"/>
    </xf>
    <xf numFmtId="0" fontId="181" fillId="146" borderId="261" xfId="4348" applyFont="1" applyFill="1" applyBorder="1" applyAlignment="1" applyProtection="1">
      <alignment horizontal="right" wrapText="1"/>
      <protection locked="0"/>
    </xf>
    <xf numFmtId="0" fontId="181" fillId="146" borderId="262" xfId="4348" applyFont="1" applyFill="1" applyBorder="1" applyAlignment="1" applyProtection="1">
      <alignment horizontal="right" wrapText="1"/>
      <protection locked="0"/>
    </xf>
    <xf numFmtId="0" fontId="181" fillId="0" borderId="262" xfId="4348" applyFont="1" applyBorder="1" applyAlignment="1" applyProtection="1">
      <alignment horizontal="right" wrapText="1"/>
      <protection locked="0"/>
    </xf>
    <xf numFmtId="0" fontId="181" fillId="149" borderId="261" xfId="4348" applyFont="1" applyFill="1" applyBorder="1" applyAlignment="1" applyProtection="1">
      <alignment horizontal="right" wrapText="1"/>
      <protection locked="0"/>
    </xf>
    <xf numFmtId="0" fontId="181" fillId="149" borderId="262" xfId="4348" applyFont="1" applyFill="1" applyBorder="1" applyAlignment="1" applyProtection="1">
      <alignment horizontal="right" wrapText="1"/>
      <protection locked="0"/>
    </xf>
    <xf numFmtId="0" fontId="188" fillId="146" borderId="260" xfId="4351" applyFont="1" applyFill="1" applyBorder="1" applyAlignment="1" applyProtection="1">
      <alignment horizontal="right" wrapText="1"/>
      <protection locked="0"/>
    </xf>
    <xf numFmtId="0" fontId="188" fillId="146" borderId="262" xfId="4351" applyFont="1" applyFill="1" applyBorder="1" applyAlignment="1" applyProtection="1">
      <alignment horizontal="right" wrapText="1"/>
      <protection locked="0"/>
    </xf>
    <xf numFmtId="0" fontId="181" fillId="146" borderId="259" xfId="4351" applyFont="1" applyFill="1" applyBorder="1" applyAlignment="1" applyProtection="1">
      <alignment horizontal="right" wrapText="1"/>
      <protection locked="0"/>
    </xf>
    <xf numFmtId="0" fontId="181" fillId="146" borderId="261" xfId="4351" applyFont="1" applyFill="1" applyBorder="1" applyAlignment="1" applyProtection="1">
      <alignment horizontal="right" wrapText="1"/>
      <protection locked="0"/>
    </xf>
    <xf numFmtId="0" fontId="181" fillId="149" borderId="261" xfId="4351" applyFont="1" applyFill="1" applyBorder="1" applyAlignment="1" applyProtection="1">
      <alignment horizontal="right" wrapText="1"/>
      <protection locked="0"/>
    </xf>
    <xf numFmtId="0" fontId="291" fillId="147" borderId="201" xfId="4353" applyFont="1" applyFill="1" applyBorder="1" applyAlignment="1">
      <alignment horizontal="right"/>
    </xf>
    <xf numFmtId="0" fontId="291" fillId="0" borderId="201" xfId="4353" applyFont="1" applyBorder="1" applyAlignment="1"/>
    <xf numFmtId="0" fontId="291" fillId="147" borderId="201" xfId="4354" applyFont="1" applyFill="1" applyBorder="1" applyAlignment="1">
      <alignment horizontal="right"/>
    </xf>
    <xf numFmtId="0" fontId="291" fillId="0" borderId="201" xfId="4354" applyFont="1" applyBorder="1" applyAlignment="1"/>
    <xf numFmtId="0" fontId="291" fillId="0" borderId="201" xfId="4354" applyFont="1" applyBorder="1" applyAlignment="1">
      <alignment horizontal="right"/>
    </xf>
    <xf numFmtId="0" fontId="291" fillId="147" borderId="201" xfId="4355" applyFont="1" applyFill="1" applyBorder="1" applyAlignment="1">
      <alignment horizontal="right"/>
    </xf>
    <xf numFmtId="0" fontId="291" fillId="0" borderId="201" xfId="4355" applyFont="1" applyBorder="1" applyAlignment="1">
      <alignment horizontal="right"/>
    </xf>
    <xf numFmtId="0" fontId="271" fillId="146" borderId="258" xfId="4356" applyFont="1" applyFill="1" applyBorder="1" applyAlignment="1" applyProtection="1">
      <alignment horizontal="right"/>
      <protection locked="0"/>
    </xf>
    <xf numFmtId="0" fontId="271" fillId="0" borderId="258" xfId="4356" applyFont="1" applyBorder="1" applyProtection="1">
      <protection locked="0"/>
    </xf>
    <xf numFmtId="0" fontId="271" fillId="146" borderId="258" xfId="4402" applyFont="1" applyFill="1" applyBorder="1" applyAlignment="1" applyProtection="1">
      <alignment horizontal="right"/>
      <protection locked="0"/>
    </xf>
    <xf numFmtId="0" fontId="271" fillId="0" borderId="258" xfId="4402" applyFont="1" applyBorder="1" applyProtection="1">
      <protection locked="0"/>
    </xf>
    <xf numFmtId="0" fontId="271" fillId="0" borderId="258" xfId="4402" applyFont="1" applyBorder="1" applyAlignment="1" applyProtection="1">
      <alignment horizontal="right"/>
      <protection locked="0"/>
    </xf>
    <xf numFmtId="0" fontId="271" fillId="146" borderId="258" xfId="4405" applyFont="1" applyFill="1" applyBorder="1" applyAlignment="1" applyProtection="1">
      <alignment horizontal="right"/>
      <protection locked="0"/>
    </xf>
    <xf numFmtId="0" fontId="271" fillId="0" borderId="258" xfId="4405" applyFont="1" applyBorder="1" applyAlignment="1" applyProtection="1">
      <alignment horizontal="right"/>
      <protection locked="0"/>
    </xf>
    <xf numFmtId="0" fontId="271" fillId="0" borderId="258" xfId="4405" applyFont="1" applyBorder="1" applyAlignment="1" applyProtection="1">
      <protection locked="0"/>
    </xf>
    <xf numFmtId="0" fontId="180" fillId="145" borderId="267" xfId="4407" quotePrefix="1" applyFont="1" applyFill="1" applyBorder="1" applyAlignment="1" applyProtection="1">
      <alignment horizontal="right"/>
      <protection locked="0"/>
    </xf>
    <xf numFmtId="0" fontId="180" fillId="0" borderId="267" xfId="4407" applyFont="1" applyBorder="1" applyProtection="1">
      <protection locked="0"/>
    </xf>
    <xf numFmtId="0" fontId="180" fillId="145" borderId="272" xfId="4477" quotePrefix="1" applyFont="1" applyFill="1" applyBorder="1" applyAlignment="1" applyProtection="1">
      <alignment horizontal="right"/>
      <protection locked="0"/>
    </xf>
    <xf numFmtId="0" fontId="180" fillId="0" borderId="272" xfId="4477" applyFont="1" applyBorder="1" applyProtection="1">
      <protection locked="0"/>
    </xf>
    <xf numFmtId="0" fontId="180" fillId="0" borderId="272" xfId="4477" applyFont="1" applyBorder="1" applyAlignment="1" applyProtection="1">
      <alignment horizontal="right"/>
      <protection locked="0"/>
    </xf>
    <xf numFmtId="0" fontId="180" fillId="145" borderId="277" xfId="4489" applyFont="1" applyFill="1" applyBorder="1" applyAlignment="1" applyProtection="1">
      <alignment horizontal="right"/>
      <protection locked="0"/>
    </xf>
    <xf numFmtId="0" fontId="180" fillId="145" borderId="277" xfId="4489" quotePrefix="1" applyFont="1" applyFill="1" applyBorder="1" applyAlignment="1" applyProtection="1">
      <alignment horizontal="right"/>
      <protection locked="0"/>
    </xf>
    <xf numFmtId="0" fontId="180" fillId="0" borderId="277" xfId="4489" applyFont="1" applyBorder="1" applyAlignment="1" applyProtection="1">
      <alignment horizontal="right"/>
      <protection locked="0"/>
    </xf>
    <xf numFmtId="0" fontId="180" fillId="0" borderId="277" xfId="4489" applyFont="1" applyBorder="1" applyAlignment="1" applyProtection="1">
      <protection locked="0"/>
    </xf>
    <xf numFmtId="0" fontId="294" fillId="146" borderId="277" xfId="4496" applyFont="1" applyFill="1" applyBorder="1" applyAlignment="1" applyProtection="1">
      <alignment horizontal="right"/>
    </xf>
    <xf numFmtId="0" fontId="294" fillId="0" borderId="277" xfId="4496" applyFont="1" applyBorder="1" applyAlignment="1" applyProtection="1"/>
    <xf numFmtId="0" fontId="294" fillId="146" borderId="277" xfId="4497" applyFont="1" applyFill="1" applyBorder="1" applyAlignment="1" applyProtection="1">
      <alignment horizontal="right"/>
    </xf>
    <xf numFmtId="0" fontId="294" fillId="0" borderId="277" xfId="4497" applyFont="1" applyBorder="1" applyAlignment="1" applyProtection="1"/>
    <xf numFmtId="0" fontId="294" fillId="0" borderId="277" xfId="4497" applyFont="1" applyBorder="1" applyAlignment="1" applyProtection="1">
      <alignment horizontal="right"/>
    </xf>
    <xf numFmtId="0" fontId="294" fillId="146" borderId="277" xfId="4498" applyFont="1" applyFill="1" applyBorder="1" applyAlignment="1" applyProtection="1">
      <alignment horizontal="right"/>
    </xf>
    <xf numFmtId="0" fontId="294" fillId="0" borderId="277" xfId="4498" applyFont="1" applyBorder="1" applyAlignment="1" applyProtection="1"/>
    <xf numFmtId="0" fontId="295" fillId="147" borderId="201" xfId="4499" applyFont="1" applyFill="1" applyBorder="1" applyAlignment="1">
      <alignment horizontal="right"/>
    </xf>
    <xf numFmtId="0" fontId="295" fillId="0" borderId="278" xfId="4499" applyFont="1" applyBorder="1" applyAlignment="1">
      <alignment horizontal="right"/>
    </xf>
    <xf numFmtId="0" fontId="295" fillId="147" borderId="278" xfId="4499" applyFont="1" applyFill="1" applyBorder="1" applyAlignment="1">
      <alignment horizontal="right"/>
    </xf>
    <xf numFmtId="0" fontId="295" fillId="147" borderId="279" xfId="4499" applyFont="1" applyFill="1" applyBorder="1" applyAlignment="1">
      <alignment horizontal="right"/>
    </xf>
    <xf numFmtId="0" fontId="295" fillId="147" borderId="38" xfId="4499" applyFont="1" applyFill="1" applyBorder="1" applyAlignment="1">
      <alignment horizontal="right"/>
    </xf>
    <xf numFmtId="0" fontId="295" fillId="0" borderId="38" xfId="4499" applyFont="1" applyBorder="1" applyAlignment="1">
      <alignment horizontal="right"/>
    </xf>
    <xf numFmtId="0" fontId="295" fillId="147" borderId="201" xfId="4500" applyFont="1" applyFill="1" applyBorder="1" applyAlignment="1">
      <alignment horizontal="right"/>
    </xf>
    <xf numFmtId="0" fontId="295" fillId="0" borderId="278" xfId="4500" applyFont="1" applyBorder="1" applyAlignment="1">
      <alignment horizontal="right"/>
    </xf>
    <xf numFmtId="0" fontId="295" fillId="147" borderId="279" xfId="4500" applyFont="1" applyFill="1" applyBorder="1" applyAlignment="1">
      <alignment horizontal="right"/>
    </xf>
    <xf numFmtId="0" fontId="295" fillId="147" borderId="38" xfId="4500" applyFont="1" applyFill="1" applyBorder="1" applyAlignment="1">
      <alignment horizontal="right"/>
    </xf>
    <xf numFmtId="0" fontId="295" fillId="0" borderId="38" xfId="4500" applyFont="1" applyBorder="1" applyAlignment="1">
      <alignment horizontal="right"/>
    </xf>
    <xf numFmtId="0" fontId="295" fillId="147" borderId="201" xfId="4501" applyFont="1" applyFill="1" applyBorder="1" applyAlignment="1">
      <alignment horizontal="right"/>
    </xf>
    <xf numFmtId="0" fontId="295" fillId="0" borderId="278" xfId="4501" applyFont="1" applyBorder="1" applyAlignment="1">
      <alignment horizontal="right"/>
    </xf>
    <xf numFmtId="0" fontId="295" fillId="147" borderId="278" xfId="4501" applyFont="1" applyFill="1" applyBorder="1" applyAlignment="1">
      <alignment horizontal="right"/>
    </xf>
    <xf numFmtId="0" fontId="295" fillId="147" borderId="279" xfId="4501" applyFont="1" applyFill="1" applyBorder="1" applyAlignment="1">
      <alignment horizontal="right"/>
    </xf>
    <xf numFmtId="0" fontId="295" fillId="147" borderId="38" xfId="4501" applyFont="1" applyFill="1" applyBorder="1" applyAlignment="1">
      <alignment horizontal="right"/>
    </xf>
    <xf numFmtId="0" fontId="295" fillId="0" borderId="38" xfId="4501" applyFont="1" applyBorder="1" applyAlignment="1">
      <alignment horizontal="right"/>
    </xf>
    <xf numFmtId="0" fontId="180" fillId="145" borderId="284" xfId="4502" quotePrefix="1" applyFont="1" applyFill="1" applyBorder="1" applyAlignment="1" applyProtection="1">
      <alignment horizontal="right"/>
      <protection locked="0"/>
    </xf>
    <xf numFmtId="0" fontId="180" fillId="0" borderId="284" xfId="4502" applyFont="1" applyBorder="1" applyProtection="1">
      <protection locked="0"/>
    </xf>
    <xf numFmtId="0" fontId="180" fillId="145" borderId="289" xfId="4572" quotePrefix="1" applyFont="1" applyFill="1" applyBorder="1" applyAlignment="1" applyProtection="1">
      <alignment horizontal="right"/>
      <protection locked="0"/>
    </xf>
    <xf numFmtId="0" fontId="180" fillId="0" borderId="289" xfId="4572" applyFont="1" applyBorder="1" applyProtection="1">
      <protection locked="0"/>
    </xf>
    <xf numFmtId="0" fontId="180" fillId="0" borderId="289" xfId="4572" applyFont="1" applyBorder="1" applyAlignment="1" applyProtection="1">
      <alignment horizontal="right"/>
      <protection locked="0"/>
    </xf>
    <xf numFmtId="3" fontId="180" fillId="145" borderId="289" xfId="4572" quotePrefix="1" applyNumberFormat="1" applyFont="1" applyFill="1" applyBorder="1" applyAlignment="1" applyProtection="1">
      <alignment horizontal="right"/>
      <protection locked="0"/>
    </xf>
    <xf numFmtId="0" fontId="180" fillId="145" borderId="294" xfId="4580" applyFont="1" applyFill="1" applyBorder="1" applyAlignment="1" applyProtection="1">
      <alignment horizontal="right"/>
      <protection locked="0"/>
    </xf>
    <xf numFmtId="0" fontId="180" fillId="145" borderId="294" xfId="4580" quotePrefix="1" applyFont="1" applyFill="1" applyBorder="1" applyAlignment="1" applyProtection="1">
      <alignment horizontal="right"/>
      <protection locked="0"/>
    </xf>
    <xf numFmtId="0" fontId="180" fillId="0" borderId="294" xfId="4580" applyFont="1" applyBorder="1" applyAlignment="1" applyProtection="1">
      <alignment horizontal="right"/>
      <protection locked="0"/>
    </xf>
    <xf numFmtId="0" fontId="180" fillId="0" borderId="294" xfId="4580" applyFont="1" applyBorder="1" applyAlignment="1" applyProtection="1">
      <protection locked="0"/>
    </xf>
    <xf numFmtId="0" fontId="124" fillId="0" borderId="0" xfId="0" applyFont="1" applyAlignment="1">
      <alignment horizontal="center" vertical="center"/>
    </xf>
    <xf numFmtId="0" fontId="121" fillId="24" borderId="17" xfId="0" applyFont="1" applyFill="1" applyBorder="1" applyAlignment="1">
      <alignment horizontal="center" vertical="center" wrapText="1"/>
    </xf>
    <xf numFmtId="0" fontId="124" fillId="24" borderId="17" xfId="0" applyFont="1" applyFill="1" applyBorder="1" applyAlignment="1">
      <alignment horizontal="center" vertical="center" wrapText="1"/>
    </xf>
    <xf numFmtId="0" fontId="124" fillId="27" borderId="23" xfId="0" applyFont="1" applyFill="1" applyBorder="1" applyAlignment="1">
      <alignment horizontal="center" vertical="center" wrapText="1"/>
    </xf>
    <xf numFmtId="0" fontId="124" fillId="27" borderId="24" xfId="0" applyFont="1" applyFill="1" applyBorder="1" applyAlignment="1">
      <alignment horizontal="center" vertical="center" wrapText="1"/>
    </xf>
    <xf numFmtId="0" fontId="124" fillId="27" borderId="25" xfId="0" applyFont="1" applyFill="1" applyBorder="1" applyAlignment="1">
      <alignment horizontal="center" vertical="center" wrapText="1"/>
    </xf>
    <xf numFmtId="0" fontId="124" fillId="29" borderId="23" xfId="0" applyFont="1" applyFill="1" applyBorder="1" applyAlignment="1">
      <alignment horizontal="center" vertical="center" wrapText="1"/>
    </xf>
    <xf numFmtId="0" fontId="124" fillId="29" borderId="24" xfId="0" applyFont="1" applyFill="1" applyBorder="1" applyAlignment="1">
      <alignment horizontal="center" vertical="center" wrapText="1"/>
    </xf>
    <xf numFmtId="0" fontId="124" fillId="29" borderId="25" xfId="0" applyFont="1" applyFill="1" applyBorder="1" applyAlignment="1">
      <alignment horizontal="center" vertical="center" wrapText="1"/>
    </xf>
    <xf numFmtId="0" fontId="124" fillId="30" borderId="17" xfId="0" applyFont="1" applyFill="1" applyBorder="1" applyAlignment="1">
      <alignment horizontal="center" vertical="center" wrapText="1"/>
    </xf>
    <xf numFmtId="0" fontId="122" fillId="0" borderId="0" xfId="0" applyFont="1" applyFill="1" applyBorder="1" applyAlignment="1" applyProtection="1">
      <alignment horizontal="left"/>
      <protection locked="0"/>
    </xf>
    <xf numFmtId="0" fontId="122" fillId="0" borderId="0" xfId="0" applyFont="1" applyAlignment="1" applyProtection="1">
      <alignment horizontal="center"/>
    </xf>
    <xf numFmtId="0" fontId="121" fillId="0" borderId="0" xfId="0" applyFont="1" applyFill="1" applyBorder="1" applyAlignment="1" applyProtection="1">
      <alignment horizontal="center" wrapText="1"/>
    </xf>
    <xf numFmtId="0" fontId="274" fillId="0" borderId="0" xfId="4020" applyFont="1" applyBorder="1" applyAlignment="1" applyProtection="1">
      <alignment horizontal="left"/>
      <protection locked="0"/>
    </xf>
    <xf numFmtId="211" fontId="297" fillId="146" borderId="152" xfId="4682" applyNumberFormat="1" applyFont="1" applyFill="1" applyBorder="1"/>
    <xf numFmtId="0" fontId="298" fillId="0" borderId="308" xfId="4682" applyFont="1" applyBorder="1"/>
    <xf numFmtId="0" fontId="298" fillId="146" borderId="308" xfId="4682" applyFont="1" applyFill="1" applyBorder="1" applyAlignment="1">
      <alignment horizontal="right"/>
    </xf>
    <xf numFmtId="0" fontId="298" fillId="0" borderId="294" xfId="4682" applyFont="1" applyBorder="1"/>
    <xf numFmtId="0" fontId="298" fillId="146" borderId="294" xfId="4682" applyFont="1" applyFill="1" applyBorder="1" applyAlignment="1">
      <alignment horizontal="right"/>
    </xf>
    <xf numFmtId="0" fontId="298" fillId="0" borderId="308" xfId="4682" applyFont="1" applyBorder="1"/>
    <xf numFmtId="0" fontId="298" fillId="146" borderId="308" xfId="4682" applyFont="1" applyFill="1" applyBorder="1" applyAlignment="1">
      <alignment horizontal="right"/>
    </xf>
    <xf numFmtId="0" fontId="298" fillId="0" borderId="308" xfId="4682" applyFont="1" applyBorder="1" applyAlignment="1">
      <alignment horizontal="right"/>
    </xf>
    <xf numFmtId="0" fontId="298" fillId="146" borderId="308" xfId="4682" applyFont="1" applyFill="1" applyBorder="1" applyAlignment="1">
      <alignment horizontal="right"/>
    </xf>
    <xf numFmtId="0" fontId="298" fillId="0" borderId="308" xfId="4682" applyFont="1" applyBorder="1" applyAlignment="1">
      <alignment horizontal="right"/>
    </xf>
  </cellXfs>
  <cellStyles count="4879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3"/>
    <cellStyle name="20% - Accent1 7" xfId="2213"/>
    <cellStyle name="20% - Accent1_TRT1" xfId="2764"/>
    <cellStyle name="20% - Accent2" xfId="2"/>
    <cellStyle name="20% - Accent2 2" xfId="425"/>
    <cellStyle name="20% - Accent2 3" xfId="1282"/>
    <cellStyle name="20% - Accent2 4" xfId="1664"/>
    <cellStyle name="20% - Accent2 5" xfId="2214"/>
    <cellStyle name="20% - Accent2_TRT1" xfId="2765"/>
    <cellStyle name="20% - Accent3" xfId="3"/>
    <cellStyle name="20% - Accent3 2" xfId="426"/>
    <cellStyle name="20% - Accent3 3" xfId="1283"/>
    <cellStyle name="20% - Accent3 4" xfId="1665"/>
    <cellStyle name="20% - Accent3 5" xfId="2215"/>
    <cellStyle name="20% - Accent3_TRT1" xfId="2766"/>
    <cellStyle name="20% - Accent4" xfId="4"/>
    <cellStyle name="20% - Accent4 2" xfId="427"/>
    <cellStyle name="20% - Accent4 3" xfId="1284"/>
    <cellStyle name="20% - Accent4 4" xfId="1666"/>
    <cellStyle name="20% - Accent4 5" xfId="2216"/>
    <cellStyle name="20% - Accent4_TRT1" xfId="2767"/>
    <cellStyle name="20% - Accent5" xfId="5"/>
    <cellStyle name="20% - Accent5 2" xfId="428"/>
    <cellStyle name="20% - Accent5 3" xfId="821"/>
    <cellStyle name="20% - Accent5 4" xfId="1285"/>
    <cellStyle name="20% - Accent5 5" xfId="1667"/>
    <cellStyle name="20% - Accent5 6" xfId="2217"/>
    <cellStyle name="20% - Accent5_TRT1" xfId="276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8"/>
    <cellStyle name="20% - Accent6 7" xfId="2218"/>
    <cellStyle name="20% - Accent6_TRT1" xfId="2769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0"/>
    <cellStyle name="20% - Ênfase1 2 2 7" xfId="2190"/>
    <cellStyle name="20% - Ênfase1 2 2_TRT1" xfId="2770"/>
    <cellStyle name="20% - Ênfase1 2 3" xfId="430"/>
    <cellStyle name="20% - Ênfase1 2 4" xfId="819"/>
    <cellStyle name="20% - Ênfase1 2 5" xfId="1287"/>
    <cellStyle name="20% - Ênfase1 2 6" xfId="1559"/>
    <cellStyle name="20% - Ênfase1 2 7" xfId="1669"/>
    <cellStyle name="20% - Ênfase1 2 8" xfId="218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1"/>
    <cellStyle name="20% - Ênfase1 3 7" xfId="2191"/>
    <cellStyle name="20% - Ênfase1 3_TRT1" xfId="2771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2"/>
    <cellStyle name="20% - Ênfase1 4 7" xfId="2192"/>
    <cellStyle name="20% - Ênfase1 4_TRT1" xfId="2772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4"/>
    <cellStyle name="20% - Ênfase2 2 2 5" xfId="2194"/>
    <cellStyle name="20% - Ênfase2 2 2_TRT1" xfId="2773"/>
    <cellStyle name="20% - Ênfase2 2 3" xfId="434"/>
    <cellStyle name="20% - Ênfase2 2 4" xfId="1291"/>
    <cellStyle name="20% - Ênfase2 2 5" xfId="1673"/>
    <cellStyle name="20% - Ênfase2 2 6" xfId="2193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5"/>
    <cellStyle name="20% - Ênfase2 3 5" xfId="2195"/>
    <cellStyle name="20% - Ênfase2 3_TRT1" xfId="2774"/>
    <cellStyle name="20% - Ênfase2 4" xfId="16"/>
    <cellStyle name="20% - Ênfase2 4 2" xfId="437"/>
    <cellStyle name="20% - Ênfase2 4 3" xfId="1294"/>
    <cellStyle name="20% - Ênfase2 4 4" xfId="1676"/>
    <cellStyle name="20% - Ênfase2 4 5" xfId="2196"/>
    <cellStyle name="20% - Ênfase2 4_TRT1" xfId="2775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8"/>
    <cellStyle name="20% - Ênfase3 2 2 5" xfId="2198"/>
    <cellStyle name="20% - Ênfase3 2 2_TRT1" xfId="2776"/>
    <cellStyle name="20% - Ênfase3 2 3" xfId="438"/>
    <cellStyle name="20% - Ênfase3 2 4" xfId="1295"/>
    <cellStyle name="20% - Ênfase3 2 5" xfId="1677"/>
    <cellStyle name="20% - Ênfase3 2 6" xfId="2197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79"/>
    <cellStyle name="20% - Ênfase3 3 5" xfId="2199"/>
    <cellStyle name="20% - Ênfase3 3_TRT1" xfId="2777"/>
    <cellStyle name="20% - Ênfase3 4" xfId="21"/>
    <cellStyle name="20% - Ênfase3 4 2" xfId="441"/>
    <cellStyle name="20% - Ênfase3 4 3" xfId="1298"/>
    <cellStyle name="20% - Ênfase3 4 4" xfId="1680"/>
    <cellStyle name="20% - Ênfase3 4 5" xfId="2200"/>
    <cellStyle name="20% - Ênfase3 4_TRT1" xfId="2778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2"/>
    <cellStyle name="20% - Ênfase4 2 2 5" xfId="2202"/>
    <cellStyle name="20% - Ênfase4 2 2_TRT1" xfId="2779"/>
    <cellStyle name="20% - Ênfase4 2 3" xfId="442"/>
    <cellStyle name="20% - Ênfase4 2 4" xfId="1299"/>
    <cellStyle name="20% - Ênfase4 2 5" xfId="1681"/>
    <cellStyle name="20% - Ênfase4 2 6" xfId="2201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3"/>
    <cellStyle name="20% - Ênfase4 3 5" xfId="2203"/>
    <cellStyle name="20% - Ênfase4 3_TRT1" xfId="2780"/>
    <cellStyle name="20% - Ênfase4 4" xfId="26"/>
    <cellStyle name="20% - Ênfase4 4 2" xfId="445"/>
    <cellStyle name="20% - Ênfase4 4 3" xfId="1302"/>
    <cellStyle name="20% - Ênfase4 4 4" xfId="1684"/>
    <cellStyle name="20% - Ênfase4 4 5" xfId="2204"/>
    <cellStyle name="20% - Ênfase4 4_TRT1" xfId="2781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6"/>
    <cellStyle name="20% - Ênfase5 2 2 6" xfId="2206"/>
    <cellStyle name="20% - Ênfase5 2 2_TRT1" xfId="2782"/>
    <cellStyle name="20% - Ênfase5 2 3" xfId="446"/>
    <cellStyle name="20% - Ênfase5 2 4" xfId="811"/>
    <cellStyle name="20% - Ênfase5 2 5" xfId="1303"/>
    <cellStyle name="20% - Ênfase5 2 6" xfId="1685"/>
    <cellStyle name="20% - Ênfase5 2 7" xfId="2205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7"/>
    <cellStyle name="20% - Ênfase5 3 6" xfId="2207"/>
    <cellStyle name="20% - Ênfase5 3_TRT1" xfId="2783"/>
    <cellStyle name="20% - Ênfase5 4" xfId="31"/>
    <cellStyle name="20% - Ênfase5 4 2" xfId="449"/>
    <cellStyle name="20% - Ênfase5 4 3" xfId="808"/>
    <cellStyle name="20% - Ênfase5 4 4" xfId="1306"/>
    <cellStyle name="20% - Ênfase5 4 5" xfId="1688"/>
    <cellStyle name="20% - Ênfase5 4 6" xfId="2208"/>
    <cellStyle name="20% - Ênfase5 4_TRT1" xfId="2784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0"/>
    <cellStyle name="20% - Ênfase6 2 2 7" xfId="2210"/>
    <cellStyle name="20% - Ênfase6 2 2_TRT1" xfId="2785"/>
    <cellStyle name="20% - Ênfase6 2 3" xfId="450"/>
    <cellStyle name="20% - Ênfase6 2 4" xfId="807"/>
    <cellStyle name="20% - Ênfase6 2 5" xfId="1307"/>
    <cellStyle name="20% - Ênfase6 2 6" xfId="1563"/>
    <cellStyle name="20% - Ênfase6 2 7" xfId="1689"/>
    <cellStyle name="20% - Ênfase6 2 8" xfId="2209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1"/>
    <cellStyle name="20% - Ênfase6 3 7" xfId="2211"/>
    <cellStyle name="20% - Ênfase6 3_TRT1" xfId="2786"/>
    <cellStyle name="20% - Ênfase6 4" xfId="36"/>
    <cellStyle name="20% - Ênfase6 4 2" xfId="453"/>
    <cellStyle name="20% - Ênfase6 4 3" xfId="1310"/>
    <cellStyle name="20% - Ênfase6 4 4" xfId="1692"/>
    <cellStyle name="20% - Ênfase6 4 5" xfId="2212"/>
    <cellStyle name="20% - Ênfase6 4 6" xfId="2671"/>
    <cellStyle name="20% - Ênfase6 4_TRT1" xfId="2787"/>
    <cellStyle name="20% - Ênfase6 5" xfId="868"/>
    <cellStyle name="20% - Ênfase6 6" xfId="876"/>
    <cellStyle name="40% - Accent1" xfId="37"/>
    <cellStyle name="40% - Accent1 2" xfId="454"/>
    <cellStyle name="40% - Accent1 3" xfId="1311"/>
    <cellStyle name="40% - Accent1 4" xfId="1693"/>
    <cellStyle name="40% - Accent1 5" xfId="2243"/>
    <cellStyle name="40% - Accent1_TRT1" xfId="2788"/>
    <cellStyle name="40% - Accent2" xfId="38"/>
    <cellStyle name="40% - Accent2 2" xfId="455"/>
    <cellStyle name="40% - Accent2 3" xfId="1312"/>
    <cellStyle name="40% - Accent2 4" xfId="1694"/>
    <cellStyle name="40% - Accent2 5" xfId="2244"/>
    <cellStyle name="40% - Accent2_TRT1" xfId="2789"/>
    <cellStyle name="40% - Accent3" xfId="39"/>
    <cellStyle name="40% - Accent3 2" xfId="456"/>
    <cellStyle name="40% - Accent3 3" xfId="1313"/>
    <cellStyle name="40% - Accent3 4" xfId="1695"/>
    <cellStyle name="40% - Accent3 5" xfId="2245"/>
    <cellStyle name="40% - Accent3_TRT1" xfId="2790"/>
    <cellStyle name="40% - Accent4" xfId="40"/>
    <cellStyle name="40% - Accent4 2" xfId="457"/>
    <cellStyle name="40% - Accent4 3" xfId="1314"/>
    <cellStyle name="40% - Accent4 4" xfId="1696"/>
    <cellStyle name="40% - Accent4 5" xfId="2246"/>
    <cellStyle name="40% - Accent4_TRT1" xfId="2791"/>
    <cellStyle name="40% - Accent5" xfId="41"/>
    <cellStyle name="40% - Accent5 2" xfId="458"/>
    <cellStyle name="40% - Accent5 3" xfId="1315"/>
    <cellStyle name="40% - Accent5 4" xfId="1697"/>
    <cellStyle name="40% - Accent5 5" xfId="2247"/>
    <cellStyle name="40% - Accent5_TRT1" xfId="2792"/>
    <cellStyle name="40% - Accent6" xfId="42"/>
    <cellStyle name="40% - Accent6 2" xfId="459"/>
    <cellStyle name="40% - Accent6 3" xfId="1316"/>
    <cellStyle name="40% - Accent6 4" xfId="1566"/>
    <cellStyle name="40% - Accent6 5" xfId="1698"/>
    <cellStyle name="40% - Accent6 6" xfId="2248"/>
    <cellStyle name="40% - Accent6 7" xfId="4022"/>
    <cellStyle name="40% - Accent6_TRT1" xfId="2793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0"/>
    <cellStyle name="40% - Ênfase1 2 2 5" xfId="2220"/>
    <cellStyle name="40% - Ênfase1 2 2_TRT1" xfId="2794"/>
    <cellStyle name="40% - Ênfase1 2 3" xfId="460"/>
    <cellStyle name="40% - Ênfase1 2 4" xfId="1317"/>
    <cellStyle name="40% - Ênfase1 2 5" xfId="1699"/>
    <cellStyle name="40% - Ênfase1 2 6" xfId="2219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1"/>
    <cellStyle name="40% - Ênfase1 3 5" xfId="2221"/>
    <cellStyle name="40% - Ênfase1 3_TRT1" xfId="2795"/>
    <cellStyle name="40% - Ênfase1 4" xfId="47"/>
    <cellStyle name="40% - Ênfase1 4 2" xfId="463"/>
    <cellStyle name="40% - Ênfase1 4 3" xfId="1320"/>
    <cellStyle name="40% - Ênfase1 4 4" xfId="1702"/>
    <cellStyle name="40% - Ênfase1 4 5" xfId="2222"/>
    <cellStyle name="40% - Ênfase1 4_TRT1" xfId="2796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4"/>
    <cellStyle name="40% - Ênfase2 2 2 5" xfId="2224"/>
    <cellStyle name="40% - Ênfase2 2 2_TRT1" xfId="2797"/>
    <cellStyle name="40% - Ênfase2 2 3" xfId="464"/>
    <cellStyle name="40% - Ênfase2 2 4" xfId="1321"/>
    <cellStyle name="40% - Ênfase2 2 5" xfId="1703"/>
    <cellStyle name="40% - Ênfase2 2 6" xfId="2223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5"/>
    <cellStyle name="40% - Ênfase2 3 5" xfId="2225"/>
    <cellStyle name="40% - Ênfase2 3_TRT1" xfId="2798"/>
    <cellStyle name="40% - Ênfase2 4" xfId="52"/>
    <cellStyle name="40% - Ênfase2 4 2" xfId="467"/>
    <cellStyle name="40% - Ênfase2 4 3" xfId="1324"/>
    <cellStyle name="40% - Ênfase2 4 4" xfId="1706"/>
    <cellStyle name="40% - Ênfase2 4 5" xfId="2226"/>
    <cellStyle name="40% - Ênfase2 4_TRT1" xfId="2799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8"/>
    <cellStyle name="40% - Ênfase3 2 2 5" xfId="2228"/>
    <cellStyle name="40% - Ênfase3 2 2_TRT1" xfId="2800"/>
    <cellStyle name="40% - Ênfase3 2 3" xfId="468"/>
    <cellStyle name="40% - Ênfase3 2 4" xfId="1325"/>
    <cellStyle name="40% - Ênfase3 2 5" xfId="1707"/>
    <cellStyle name="40% - Ênfase3 2 6" xfId="2227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09"/>
    <cellStyle name="40% - Ênfase3 3 5" xfId="2229"/>
    <cellStyle name="40% - Ênfase3 3_TRT1" xfId="2801"/>
    <cellStyle name="40% - Ênfase3 4" xfId="57"/>
    <cellStyle name="40% - Ênfase3 4 2" xfId="471"/>
    <cellStyle name="40% - Ênfase3 4 3" xfId="1328"/>
    <cellStyle name="40% - Ênfase3 4 4" xfId="1710"/>
    <cellStyle name="40% - Ênfase3 4 5" xfId="2230"/>
    <cellStyle name="40% - Ênfase3 4_TRT1" xfId="2802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2"/>
    <cellStyle name="40% - Ênfase4 2 2 5" xfId="2232"/>
    <cellStyle name="40% - Ênfase4 2 2_TRT1" xfId="2803"/>
    <cellStyle name="40% - Ênfase4 2 3" xfId="472"/>
    <cellStyle name="40% - Ênfase4 2 4" xfId="1329"/>
    <cellStyle name="40% - Ênfase4 2 5" xfId="1711"/>
    <cellStyle name="40% - Ênfase4 2 6" xfId="2231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3"/>
    <cellStyle name="40% - Ênfase4 3 5" xfId="2233"/>
    <cellStyle name="40% - Ênfase4 3_TRT1" xfId="2804"/>
    <cellStyle name="40% - Ênfase4 4" xfId="62"/>
    <cellStyle name="40% - Ênfase4 4 2" xfId="475"/>
    <cellStyle name="40% - Ênfase4 4 3" xfId="1332"/>
    <cellStyle name="40% - Ênfase4 4 4" xfId="1714"/>
    <cellStyle name="40% - Ênfase4 4 5" xfId="2234"/>
    <cellStyle name="40% - Ênfase4 4_TRT1" xfId="280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6"/>
    <cellStyle name="40% - Ênfase5 2 2 5" xfId="2236"/>
    <cellStyle name="40% - Ênfase5 2 2_TRT1" xfId="2806"/>
    <cellStyle name="40% - Ênfase5 2 3" xfId="476"/>
    <cellStyle name="40% - Ênfase5 2 4" xfId="1333"/>
    <cellStyle name="40% - Ênfase5 2 5" xfId="1715"/>
    <cellStyle name="40% - Ênfase5 2 6" xfId="2235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7"/>
    <cellStyle name="40% - Ênfase5 3 5" xfId="2237"/>
    <cellStyle name="40% - Ênfase5 3_TRT1" xfId="2807"/>
    <cellStyle name="40% - Ênfase5 4" xfId="67"/>
    <cellStyle name="40% - Ênfase5 4 2" xfId="479"/>
    <cellStyle name="40% - Ênfase5 4 3" xfId="1336"/>
    <cellStyle name="40% - Ênfase5 4 4" xfId="1718"/>
    <cellStyle name="40% - Ênfase5 4 5" xfId="2238"/>
    <cellStyle name="40% - Ênfase5 4_TRT1" xfId="2808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0"/>
    <cellStyle name="40% - Ênfase6 2 2 6" xfId="2240"/>
    <cellStyle name="40% - Ênfase6 2 2 7" xfId="4028"/>
    <cellStyle name="40% - Ênfase6 2 2_TRT1" xfId="2809"/>
    <cellStyle name="40% - Ênfase6 2 3" xfId="480"/>
    <cellStyle name="40% - Ênfase6 2 4" xfId="1337"/>
    <cellStyle name="40% - Ênfase6 2 5" xfId="1567"/>
    <cellStyle name="40% - Ênfase6 2 6" xfId="1719"/>
    <cellStyle name="40% - Ênfase6 2 7" xfId="2239"/>
    <cellStyle name="40% - Ênfase6 2 8" xfId="4027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1"/>
    <cellStyle name="40% - Ênfase6 3 6" xfId="2241"/>
    <cellStyle name="40% - Ênfase6 3 7" xfId="4029"/>
    <cellStyle name="40% - Ênfase6 3_TRT1" xfId="2810"/>
    <cellStyle name="40% - Ênfase6 4" xfId="72"/>
    <cellStyle name="40% - Ênfase6 4 2" xfId="483"/>
    <cellStyle name="40% - Ênfase6 4 3" xfId="1340"/>
    <cellStyle name="40% - Ênfase6 4 4" xfId="1570"/>
    <cellStyle name="40% - Ênfase6 4 5" xfId="1722"/>
    <cellStyle name="40% - Ênfase6 4 6" xfId="2242"/>
    <cellStyle name="40% - Ênfase6 4 7" xfId="4030"/>
    <cellStyle name="40% - Ênfase6 4_TRT1" xfId="2811"/>
    <cellStyle name="40% - Ênfase6 5" xfId="839"/>
    <cellStyle name="40% - Ênfase6 6" xfId="855"/>
    <cellStyle name="60% - Accent1" xfId="73"/>
    <cellStyle name="60% - Accent1 2" xfId="484"/>
    <cellStyle name="60% - Accent1 3" xfId="1341"/>
    <cellStyle name="60% - Accent1 4" xfId="1723"/>
    <cellStyle name="60% - Accent1 5" xfId="2273"/>
    <cellStyle name="60% - Accent1_TRT1" xfId="2812"/>
    <cellStyle name="60% - Accent2" xfId="74"/>
    <cellStyle name="60% - Accent2 2" xfId="485"/>
    <cellStyle name="60% - Accent2 3" xfId="1342"/>
    <cellStyle name="60% - Accent2 4" xfId="1724"/>
    <cellStyle name="60% - Accent2 5" xfId="2274"/>
    <cellStyle name="60% - Accent2_TRT1" xfId="2813"/>
    <cellStyle name="60% - Accent3" xfId="75"/>
    <cellStyle name="60% - Accent3 2" xfId="486"/>
    <cellStyle name="60% - Accent3 3" xfId="1343"/>
    <cellStyle name="60% - Accent3 4" xfId="1725"/>
    <cellStyle name="60% - Accent3 5" xfId="2275"/>
    <cellStyle name="60% - Accent3_TRT1" xfId="2814"/>
    <cellStyle name="60% - Accent4" xfId="76"/>
    <cellStyle name="60% - Accent4 2" xfId="487"/>
    <cellStyle name="60% - Accent4 3" xfId="1344"/>
    <cellStyle name="60% - Accent4 4" xfId="1726"/>
    <cellStyle name="60% - Accent4 5" xfId="2276"/>
    <cellStyle name="60% - Accent4_TRT1" xfId="2815"/>
    <cellStyle name="60% - Accent5" xfId="77"/>
    <cellStyle name="60% - Accent5 2" xfId="488"/>
    <cellStyle name="60% - Accent5 3" xfId="1345"/>
    <cellStyle name="60% - Accent5 4" xfId="1727"/>
    <cellStyle name="60% - Accent5 5" xfId="2277"/>
    <cellStyle name="60% - Accent5_TRT1" xfId="2816"/>
    <cellStyle name="60% - Accent6" xfId="78"/>
    <cellStyle name="60% - Accent6 2" xfId="489"/>
    <cellStyle name="60% - Accent6 3" xfId="1346"/>
    <cellStyle name="60% - Accent6 4" xfId="1728"/>
    <cellStyle name="60% - Accent6 5" xfId="2278"/>
    <cellStyle name="60% - Accent6_TRT1" xfId="2817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0"/>
    <cellStyle name="60% - Ênfase1 2 2 5" xfId="2250"/>
    <cellStyle name="60% - Ênfase1 2 2_TRT1" xfId="2818"/>
    <cellStyle name="60% - Ênfase1 2 3" xfId="490"/>
    <cellStyle name="60% - Ênfase1 2 4" xfId="1347"/>
    <cellStyle name="60% - Ênfase1 2 5" xfId="1729"/>
    <cellStyle name="60% - Ênfase1 2 6" xfId="2249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1"/>
    <cellStyle name="60% - Ênfase1 3 5" xfId="2251"/>
    <cellStyle name="60% - Ênfase1 3_TRT1" xfId="2819"/>
    <cellStyle name="60% - Ênfase1 4" xfId="83"/>
    <cellStyle name="60% - Ênfase1 4 2" xfId="493"/>
    <cellStyle name="60% - Ênfase1 4 3" xfId="1350"/>
    <cellStyle name="60% - Ênfase1 4 4" xfId="1732"/>
    <cellStyle name="60% - Ênfase1 4 5" xfId="2252"/>
    <cellStyle name="60% - Ênfase1 4_TRT1" xfId="2820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4"/>
    <cellStyle name="60% - Ênfase2 2 2 5" xfId="2254"/>
    <cellStyle name="60% - Ênfase2 2 2_TRT1" xfId="2821"/>
    <cellStyle name="60% - Ênfase2 2 3" xfId="494"/>
    <cellStyle name="60% - Ênfase2 2 4" xfId="1351"/>
    <cellStyle name="60% - Ênfase2 2 5" xfId="1733"/>
    <cellStyle name="60% - Ênfase2 2 6" xfId="2253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5"/>
    <cellStyle name="60% - Ênfase2 3 5" xfId="2255"/>
    <cellStyle name="60% - Ênfase2 3_TRT1" xfId="2822"/>
    <cellStyle name="60% - Ênfase2 4" xfId="88"/>
    <cellStyle name="60% - Ênfase2 4 2" xfId="497"/>
    <cellStyle name="60% - Ênfase2 4 3" xfId="1354"/>
    <cellStyle name="60% - Ênfase2 4 4" xfId="1736"/>
    <cellStyle name="60% - Ênfase2 4 5" xfId="2256"/>
    <cellStyle name="60% - Ênfase2 4_TRT1" xfId="2823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8"/>
    <cellStyle name="60% - Ênfase3 2 2 5" xfId="2258"/>
    <cellStyle name="60% - Ênfase3 2 2_TRT1" xfId="2824"/>
    <cellStyle name="60% - Ênfase3 2 3" xfId="498"/>
    <cellStyle name="60% - Ênfase3 2 4" xfId="1355"/>
    <cellStyle name="60% - Ênfase3 2 5" xfId="1737"/>
    <cellStyle name="60% - Ênfase3 2 6" xfId="2257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39"/>
    <cellStyle name="60% - Ênfase3 3 5" xfId="2259"/>
    <cellStyle name="60% - Ênfase3 3_TRT1" xfId="2825"/>
    <cellStyle name="60% - Ênfase3 4" xfId="93"/>
    <cellStyle name="60% - Ênfase3 4 2" xfId="501"/>
    <cellStyle name="60% - Ênfase3 4 3" xfId="1358"/>
    <cellStyle name="60% - Ênfase3 4 4" xfId="1740"/>
    <cellStyle name="60% - Ênfase3 4 5" xfId="2260"/>
    <cellStyle name="60% - Ênfase3 4_TRT1" xfId="2826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2"/>
    <cellStyle name="60% - Ênfase4 2 2 5" xfId="2262"/>
    <cellStyle name="60% - Ênfase4 2 2_TRT1" xfId="2827"/>
    <cellStyle name="60% - Ênfase4 2 3" xfId="502"/>
    <cellStyle name="60% - Ênfase4 2 4" xfId="1359"/>
    <cellStyle name="60% - Ênfase4 2 5" xfId="1741"/>
    <cellStyle name="60% - Ênfase4 2 6" xfId="2261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3"/>
    <cellStyle name="60% - Ênfase4 3 5" xfId="2263"/>
    <cellStyle name="60% - Ênfase4 3_TRT1" xfId="2828"/>
    <cellStyle name="60% - Ênfase4 4" xfId="98"/>
    <cellStyle name="60% - Ênfase4 4 2" xfId="505"/>
    <cellStyle name="60% - Ênfase4 4 3" xfId="1362"/>
    <cellStyle name="60% - Ênfase4 4 4" xfId="1744"/>
    <cellStyle name="60% - Ênfase4 4 5" xfId="2264"/>
    <cellStyle name="60% - Ênfase4 4_TRT1" xfId="2829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6"/>
    <cellStyle name="60% - Ênfase5 2 2 5" xfId="2266"/>
    <cellStyle name="60% - Ênfase5 2 2_TRT1" xfId="2830"/>
    <cellStyle name="60% - Ênfase5 2 3" xfId="506"/>
    <cellStyle name="60% - Ênfase5 2 4" xfId="1363"/>
    <cellStyle name="60% - Ênfase5 2 5" xfId="1745"/>
    <cellStyle name="60% - Ênfase5 2 6" xfId="2265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7"/>
    <cellStyle name="60% - Ênfase5 3 5" xfId="2267"/>
    <cellStyle name="60% - Ênfase5 3_TRT1" xfId="2831"/>
    <cellStyle name="60% - Ênfase5 4" xfId="103"/>
    <cellStyle name="60% - Ênfase5 4 2" xfId="509"/>
    <cellStyle name="60% - Ênfase5 4 3" xfId="1366"/>
    <cellStyle name="60% - Ênfase5 4 4" xfId="1748"/>
    <cellStyle name="60% - Ênfase5 4 5" xfId="2268"/>
    <cellStyle name="60% - Ênfase5 4_TRT1" xfId="2832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0"/>
    <cellStyle name="60% - Ênfase6 2 2 5" xfId="2270"/>
    <cellStyle name="60% - Ênfase6 2 2_TRT1" xfId="2833"/>
    <cellStyle name="60% - Ênfase6 2 3" xfId="510"/>
    <cellStyle name="60% - Ênfase6 2 4" xfId="1367"/>
    <cellStyle name="60% - Ênfase6 2 5" xfId="1749"/>
    <cellStyle name="60% - Ênfase6 2 6" xfId="2269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1"/>
    <cellStyle name="60% - Ênfase6 3 5" xfId="2271"/>
    <cellStyle name="60% - Ênfase6 3_TRT1" xfId="2834"/>
    <cellStyle name="60% - Ênfase6 4" xfId="108"/>
    <cellStyle name="60% - Ênfase6 4 2" xfId="513"/>
    <cellStyle name="60% - Ênfase6 4 3" xfId="1370"/>
    <cellStyle name="60% - Ênfase6 4 4" xfId="1752"/>
    <cellStyle name="60% - Ênfase6 4 5" xfId="2272"/>
    <cellStyle name="60% - Ênfase6 4_TRT1" xfId="2835"/>
    <cellStyle name="60% - Ênfase6 5" xfId="783"/>
    <cellStyle name="60% - Ênfase6 6" xfId="848"/>
    <cellStyle name="Accent" xfId="2621"/>
    <cellStyle name="Accent 1" xfId="2622"/>
    <cellStyle name="Accent 1 2" xfId="3682"/>
    <cellStyle name="Accent 1 3" xfId="4233"/>
    <cellStyle name="Accent 2" xfId="2623"/>
    <cellStyle name="Accent 2 2" xfId="3683"/>
    <cellStyle name="Accent 2 3" xfId="4234"/>
    <cellStyle name="Accent 3" xfId="2624"/>
    <cellStyle name="Accent 3 2" xfId="3684"/>
    <cellStyle name="Accent 3 3" xfId="4235"/>
    <cellStyle name="Accent 3 4" xfId="4686"/>
    <cellStyle name="Accent 4" xfId="3681"/>
    <cellStyle name="Accent 5" xfId="4232"/>
    <cellStyle name="Accent_TRT15" xfId="3012"/>
    <cellStyle name="Accent1" xfId="109"/>
    <cellStyle name="Accent1 2" xfId="514"/>
    <cellStyle name="Accent1 3" xfId="1371"/>
    <cellStyle name="Accent1 4" xfId="1753"/>
    <cellStyle name="Accent1 5" xfId="2279"/>
    <cellStyle name="Accent1_TRT1" xfId="2836"/>
    <cellStyle name="Accent2" xfId="110"/>
    <cellStyle name="Accent2 2" xfId="515"/>
    <cellStyle name="Accent2 3" xfId="1372"/>
    <cellStyle name="Accent2 4" xfId="1754"/>
    <cellStyle name="Accent2 5" xfId="2280"/>
    <cellStyle name="Accent2_TRT1" xfId="2837"/>
    <cellStyle name="Accent3" xfId="111"/>
    <cellStyle name="Accent3 2" xfId="516"/>
    <cellStyle name="Accent3 3" xfId="1373"/>
    <cellStyle name="Accent3 4" xfId="1755"/>
    <cellStyle name="Accent3 5" xfId="2281"/>
    <cellStyle name="Accent3_TRT1" xfId="2838"/>
    <cellStyle name="Accent4" xfId="112"/>
    <cellStyle name="Accent4 2" xfId="517"/>
    <cellStyle name="Accent4 3" xfId="1374"/>
    <cellStyle name="Accent4 4" xfId="1756"/>
    <cellStyle name="Accent4 5" xfId="2282"/>
    <cellStyle name="Accent4_TRT1" xfId="2839"/>
    <cellStyle name="Accent5" xfId="113"/>
    <cellStyle name="Accent5 2" xfId="518"/>
    <cellStyle name="Accent5 3" xfId="1375"/>
    <cellStyle name="Accent5 4" xfId="1757"/>
    <cellStyle name="Accent5 5" xfId="2283"/>
    <cellStyle name="Accent5_TRT1" xfId="2840"/>
    <cellStyle name="Accent6" xfId="114"/>
    <cellStyle name="Accent6 2" xfId="519"/>
    <cellStyle name="Accent6 3" xfId="1376"/>
    <cellStyle name="Accent6 4" xfId="1758"/>
    <cellStyle name="Accent6 5" xfId="2284"/>
    <cellStyle name="Accent6_TRT1" xfId="2841"/>
    <cellStyle name="b0let" xfId="115"/>
    <cellStyle name="b0let 2" xfId="520"/>
    <cellStyle name="b0let 3" xfId="941"/>
    <cellStyle name="b0let 4" xfId="1759"/>
    <cellStyle name="b0let 5" xfId="2285"/>
    <cellStyle name="b0let 6" xfId="3025"/>
    <cellStyle name="b0let_TRT1" xfId="2842"/>
    <cellStyle name="Bad" xfId="116"/>
    <cellStyle name="Bad 1" xfId="1377"/>
    <cellStyle name="Bad 1 2" xfId="1571"/>
    <cellStyle name="Bad 1 3" xfId="1760"/>
    <cellStyle name="Bad 1_TRT1" xfId="2843"/>
    <cellStyle name="Bad 10" xfId="4013"/>
    <cellStyle name="Bad 11" xfId="4236"/>
    <cellStyle name="Bad 12" xfId="4250"/>
    <cellStyle name="Bad 13" xfId="4253"/>
    <cellStyle name="Bad 2" xfId="521"/>
    <cellStyle name="Bad 2 2" xfId="4687"/>
    <cellStyle name="Bad 3" xfId="2286"/>
    <cellStyle name="Bad 4" xfId="2625"/>
    <cellStyle name="Bad 5" xfId="3685"/>
    <cellStyle name="Bad 6" xfId="3701"/>
    <cellStyle name="Bad 7" xfId="3702"/>
    <cellStyle name="Bad 8" xfId="4002"/>
    <cellStyle name="Bad 9" xfId="4000"/>
    <cellStyle name="Bad_TRT15" xfId="3013"/>
    <cellStyle name="Bol-Data" xfId="117"/>
    <cellStyle name="Bol-Data 2" xfId="522"/>
    <cellStyle name="Bol-Data 3" xfId="942"/>
    <cellStyle name="Bol-Data 4" xfId="2287"/>
    <cellStyle name="Bol-Data 5" xfId="3026"/>
    <cellStyle name="Bol-Data_TRT3" xfId="2701"/>
    <cellStyle name="bolet" xfId="118"/>
    <cellStyle name="bolet 2" xfId="523"/>
    <cellStyle name="bolet 3" xfId="943"/>
    <cellStyle name="bolet 4" xfId="2288"/>
    <cellStyle name="bolet 5" xfId="3027"/>
    <cellStyle name="bolet_TRT3" xfId="2702"/>
    <cellStyle name="Boletim" xfId="119"/>
    <cellStyle name="Boletim 2" xfId="524"/>
    <cellStyle name="Boletim 3" xfId="944"/>
    <cellStyle name="Boletim 4" xfId="2289"/>
    <cellStyle name="Boletim 5" xfId="3028"/>
    <cellStyle name="Boletim_TRT3" xfId="2703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2"/>
    <cellStyle name="Bom 2 2 5" xfId="2291"/>
    <cellStyle name="Bom 2 2_TRT1" xfId="2844"/>
    <cellStyle name="Bom 2 3" xfId="525"/>
    <cellStyle name="Bom 2 4" xfId="1378"/>
    <cellStyle name="Bom 2 5" xfId="1761"/>
    <cellStyle name="Bom 2 6" xfId="2290"/>
    <cellStyle name="Bom 2_05_Impactos_Demais PLs_2013_Dados CNJ de jul-12" xfId="122"/>
    <cellStyle name="Bom 3" xfId="123"/>
    <cellStyle name="Bom 3 2" xfId="527"/>
    <cellStyle name="Bom 3 3" xfId="1380"/>
    <cellStyle name="Bom 3 4" xfId="1763"/>
    <cellStyle name="Bom 3 5" xfId="2292"/>
    <cellStyle name="Bom 3_TRT1" xfId="2845"/>
    <cellStyle name="Bom 4" xfId="124"/>
    <cellStyle name="Bom 4 2" xfId="528"/>
    <cellStyle name="Bom 4 3" xfId="1381"/>
    <cellStyle name="Bom 4 4" xfId="1764"/>
    <cellStyle name="Bom 4 5" xfId="2293"/>
    <cellStyle name="Bom 4_TRT1" xfId="2846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7"/>
    <cellStyle name="Cabe‡alho 1 5" xfId="2308"/>
    <cellStyle name="Cabe‡alho 1 6" xfId="3029"/>
    <cellStyle name="Cabe‡alho 1_TRT1" xfId="2847"/>
    <cellStyle name="Cabe‡alho 2" xfId="126"/>
    <cellStyle name="Cabe‡alho 2 2" xfId="530"/>
    <cellStyle name="Cabe‡alho 2 3" xfId="946"/>
    <cellStyle name="Cabe‡alho 2 4" xfId="1768"/>
    <cellStyle name="Cabe‡alho 2 5" xfId="2309"/>
    <cellStyle name="Cabe‡alho 2 6" xfId="3030"/>
    <cellStyle name="Cabe‡alho 2_TRT1" xfId="2848"/>
    <cellStyle name="Cabeçalho 1" xfId="127"/>
    <cellStyle name="Cabeçalho 1 2" xfId="531"/>
    <cellStyle name="Cabeçalho 1 3" xfId="947"/>
    <cellStyle name="Cabeçalho 1 4" xfId="1765"/>
    <cellStyle name="Cabeçalho 1 5" xfId="2306"/>
    <cellStyle name="Cabeçalho 1 6" xfId="3031"/>
    <cellStyle name="Cabeçalho 1_TRT1" xfId="2849"/>
    <cellStyle name="Cabeçalho 2" xfId="128"/>
    <cellStyle name="Cabeçalho 2 2" xfId="532"/>
    <cellStyle name="Cabeçalho 2 3" xfId="948"/>
    <cellStyle name="Cabeçalho 2 4" xfId="1766"/>
    <cellStyle name="Cabeçalho 2 5" xfId="2307"/>
    <cellStyle name="Cabeçalho 2 6" xfId="3032"/>
    <cellStyle name="Cabeçalho 2_TRT1" xfId="2850"/>
    <cellStyle name="Calculation" xfId="129"/>
    <cellStyle name="Calculation 10" xfId="1588"/>
    <cellStyle name="Calculation 11" xfId="1649"/>
    <cellStyle name="Calculation 12" xfId="1769"/>
    <cellStyle name="Calculation 13" xfId="1947"/>
    <cellStyle name="Calculation 14" xfId="1975"/>
    <cellStyle name="Calculation 15" xfId="2016"/>
    <cellStyle name="Calculation 16" xfId="2065"/>
    <cellStyle name="Calculation 17" xfId="2099"/>
    <cellStyle name="Calculation 18" xfId="2310"/>
    <cellStyle name="Calculation 19" xfId="2639"/>
    <cellStyle name="Calculation 2" xfId="533"/>
    <cellStyle name="Calculation 2 10" xfId="4105"/>
    <cellStyle name="Calculation 2 11" xfId="4154"/>
    <cellStyle name="Calculation 2 2" xfId="1154"/>
    <cellStyle name="Calculation 2 3" xfId="1203"/>
    <cellStyle name="Calculation 2 4" xfId="2503"/>
    <cellStyle name="Calculation 2 5" xfId="3034"/>
    <cellStyle name="Calculation 2 6" xfId="3503"/>
    <cellStyle name="Calculation 2 7" xfId="3647"/>
    <cellStyle name="Calculation 2 8" xfId="3583"/>
    <cellStyle name="Calculation 2 9" xfId="4172"/>
    <cellStyle name="Calculation 2_TRT3" xfId="2704"/>
    <cellStyle name="Calculation 20" xfId="2672"/>
    <cellStyle name="Calculation 21" xfId="3069"/>
    <cellStyle name="Calculation 22" xfId="3056"/>
    <cellStyle name="Calculation 23" xfId="3033"/>
    <cellStyle name="Calculation 24" xfId="3251"/>
    <cellStyle name="Calculation 25" xfId="3275"/>
    <cellStyle name="Calculation 26" xfId="3314"/>
    <cellStyle name="Calculation 27" xfId="3337"/>
    <cellStyle name="Calculation 28" xfId="3361"/>
    <cellStyle name="Calculation 29" xfId="3400"/>
    <cellStyle name="Calculation 3" xfId="794"/>
    <cellStyle name="Calculation 3 2" xfId="1172"/>
    <cellStyle name="Calculation 3 3" xfId="1221"/>
    <cellStyle name="Calculation 3 4" xfId="3035"/>
    <cellStyle name="Calculation 3_TRT3" xfId="2705"/>
    <cellStyle name="Calculation 30" xfId="3413"/>
    <cellStyle name="Calculation 31" xfId="3727"/>
    <cellStyle name="Calculation 32" xfId="3739"/>
    <cellStyle name="Calculation 33" xfId="3794"/>
    <cellStyle name="Calculation 34" xfId="3774"/>
    <cellStyle name="Calculation 35" xfId="3839"/>
    <cellStyle name="Calculation 36" xfId="3863"/>
    <cellStyle name="Calculation 37" xfId="3893"/>
    <cellStyle name="Calculation 38" xfId="3927"/>
    <cellStyle name="Calculation 39" xfId="3985"/>
    <cellStyle name="Calculation 4" xfId="894"/>
    <cellStyle name="Calculation 40" xfId="3980"/>
    <cellStyle name="Calculation 41" xfId="4046"/>
    <cellStyle name="Calculation 42" xfId="4060"/>
    <cellStyle name="Calculation 43" xfId="4037"/>
    <cellStyle name="Calculation 44" xfId="4084"/>
    <cellStyle name="Calculation 45" xfId="4115"/>
    <cellStyle name="Calculation 46" xfId="4193"/>
    <cellStyle name="Calculation 47" xfId="4265"/>
    <cellStyle name="Calculation 48" xfId="4317"/>
    <cellStyle name="Calculation 49" xfId="4332"/>
    <cellStyle name="Calculation 5" xfId="913"/>
    <cellStyle name="Calculation 50" xfId="4310"/>
    <cellStyle name="Calculation 51" xfId="4371"/>
    <cellStyle name="Calculation 52" xfId="4386"/>
    <cellStyle name="Calculation 53" xfId="4364"/>
    <cellStyle name="Calculation 54" xfId="4424"/>
    <cellStyle name="Calculation 55" xfId="4408"/>
    <cellStyle name="Calculation 56" xfId="4420"/>
    <cellStyle name="Calculation 57" xfId="4519"/>
    <cellStyle name="Calculation 58" xfId="4543"/>
    <cellStyle name="Calculation 59" xfId="4581"/>
    <cellStyle name="Calculation 6" xfId="1112"/>
    <cellStyle name="Calculation 60" xfId="4614"/>
    <cellStyle name="Calculation 61" xfId="4647"/>
    <cellStyle name="Calculation 62" xfId="4609"/>
    <cellStyle name="Calculation 63" xfId="4642"/>
    <cellStyle name="Calculation 64" xfId="4754"/>
    <cellStyle name="Calculation 65" xfId="4842"/>
    <cellStyle name="Calculation 66" xfId="4753"/>
    <cellStyle name="Calculation 67" xfId="4795"/>
    <cellStyle name="Calculation 68" xfId="4749"/>
    <cellStyle name="Calculation 69" xfId="4799"/>
    <cellStyle name="Calculation 7" xfId="1093"/>
    <cellStyle name="Calculation 8" xfId="1275"/>
    <cellStyle name="Calculation 9" xfId="1382"/>
    <cellStyle name="Calculation_TRT1" xfId="2851"/>
    <cellStyle name="Cálculo" xfId="393" builtinId="22" customBuiltin="1"/>
    <cellStyle name="Cálculo 2" xfId="130"/>
    <cellStyle name="Cálculo 2 10" xfId="1386"/>
    <cellStyle name="Cálculo 2 11" xfId="1589"/>
    <cellStyle name="Cálculo 2 12" xfId="1648"/>
    <cellStyle name="Cálculo 2 13" xfId="1774"/>
    <cellStyle name="Cálculo 2 14" xfId="1948"/>
    <cellStyle name="Cálculo 2 15" xfId="1976"/>
    <cellStyle name="Cálculo 2 16" xfId="2017"/>
    <cellStyle name="Cálculo 2 17" xfId="2066"/>
    <cellStyle name="Cálculo 2 18" xfId="2100"/>
    <cellStyle name="Cálculo 2 19" xfId="2294"/>
    <cellStyle name="Cálculo 2 2" xfId="131"/>
    <cellStyle name="Cálculo 2 2 10" xfId="1590"/>
    <cellStyle name="Cálculo 2 2 11" xfId="1647"/>
    <cellStyle name="Cálculo 2 2 12" xfId="1775"/>
    <cellStyle name="Cálculo 2 2 13" xfId="1949"/>
    <cellStyle name="Cálculo 2 2 14" xfId="1977"/>
    <cellStyle name="Cálculo 2 2 15" xfId="2018"/>
    <cellStyle name="Cálculo 2 2 16" xfId="2067"/>
    <cellStyle name="Cálculo 2 2 17" xfId="2101"/>
    <cellStyle name="Cálculo 2 2 18" xfId="2295"/>
    <cellStyle name="Cálculo 2 2 19" xfId="2641"/>
    <cellStyle name="Cálculo 2 2 2" xfId="535"/>
    <cellStyle name="Cálculo 2 2 2 10" xfId="4103"/>
    <cellStyle name="Cálculo 2 2 2 11" xfId="4156"/>
    <cellStyle name="Cálculo 2 2 2 2" xfId="1156"/>
    <cellStyle name="Cálculo 2 2 2 3" xfId="1205"/>
    <cellStyle name="Cálculo 2 2 2 4" xfId="2505"/>
    <cellStyle name="Cálculo 2 2 2 5" xfId="3038"/>
    <cellStyle name="Cálculo 2 2 2 6" xfId="3505"/>
    <cellStyle name="Cálculo 2 2 2 7" xfId="3649"/>
    <cellStyle name="Cálculo 2 2 2 8" xfId="3432"/>
    <cellStyle name="Cálculo 2 2 2 9" xfId="4174"/>
    <cellStyle name="Cálculo 2 2 2_TRT3" xfId="2706"/>
    <cellStyle name="Cálculo 2 2 20" xfId="2676"/>
    <cellStyle name="Cálculo 2 2 21" xfId="3071"/>
    <cellStyle name="Cálculo 2 2 22" xfId="3053"/>
    <cellStyle name="Cálculo 2 2 23" xfId="3037"/>
    <cellStyle name="Cálculo 2 2 24" xfId="3253"/>
    <cellStyle name="Cálculo 2 2 25" xfId="3273"/>
    <cellStyle name="Cálculo 2 2 26" xfId="3248"/>
    <cellStyle name="Cálculo 2 2 27" xfId="3339"/>
    <cellStyle name="Cálculo 2 2 28" xfId="3359"/>
    <cellStyle name="Cálculo 2 2 29" xfId="3334"/>
    <cellStyle name="Cálculo 2 2 3" xfId="792"/>
    <cellStyle name="Cálculo 2 2 3 2" xfId="1171"/>
    <cellStyle name="Cálculo 2 2 3 3" xfId="1220"/>
    <cellStyle name="Cálculo 2 2 3 4" xfId="3039"/>
    <cellStyle name="Cálculo 2 2 3_TRT3" xfId="2707"/>
    <cellStyle name="Cálculo 2 2 30" xfId="3415"/>
    <cellStyle name="Cálculo 2 2 31" xfId="3730"/>
    <cellStyle name="Cálculo 2 2 32" xfId="3736"/>
    <cellStyle name="Cálculo 2 2 33" xfId="3792"/>
    <cellStyle name="Cálculo 2 2 34" xfId="3776"/>
    <cellStyle name="Cálculo 2 2 35" xfId="3841"/>
    <cellStyle name="Cálculo 2 2 36" xfId="3861"/>
    <cellStyle name="Cálculo 2 2 37" xfId="3836"/>
    <cellStyle name="Cálculo 2 2 38" xfId="3929"/>
    <cellStyle name="Cálculo 2 2 39" xfId="3949"/>
    <cellStyle name="Cálculo 2 2 4" xfId="896"/>
    <cellStyle name="Cálculo 2 2 40" xfId="3993"/>
    <cellStyle name="Cálculo 2 2 41" xfId="4050"/>
    <cellStyle name="Cálculo 2 2 42" xfId="4057"/>
    <cellStyle name="Cálculo 2 2 43" xfId="4041"/>
    <cellStyle name="Cálculo 2 2 44" xfId="4092"/>
    <cellStyle name="Cálculo 2 2 45" xfId="4117"/>
    <cellStyle name="Cálculo 2 2 46" xfId="4192"/>
    <cellStyle name="Cálculo 2 2 47" xfId="4267"/>
    <cellStyle name="Cálculo 2 2 48" xfId="4321"/>
    <cellStyle name="Cálculo 2 2 49" xfId="4329"/>
    <cellStyle name="Cálculo 2 2 5" xfId="911"/>
    <cellStyle name="Cálculo 2 2 50" xfId="4314"/>
    <cellStyle name="Cálculo 2 2 51" xfId="4375"/>
    <cellStyle name="Cálculo 2 2 52" xfId="4383"/>
    <cellStyle name="Cálculo 2 2 53" xfId="4368"/>
    <cellStyle name="Cálculo 2 2 54" xfId="4426"/>
    <cellStyle name="Cálculo 2 2 55" xfId="4446"/>
    <cellStyle name="Cálculo 2 2 56" xfId="4422"/>
    <cellStyle name="Cálculo 2 2 57" xfId="4521"/>
    <cellStyle name="Cálculo 2 2 58" xfId="4541"/>
    <cellStyle name="Cálculo 2 2 59" xfId="4516"/>
    <cellStyle name="Cálculo 2 2 6" xfId="1110"/>
    <cellStyle name="Cálculo 2 2 60" xfId="4616"/>
    <cellStyle name="Cálculo 2 2 61" xfId="4645"/>
    <cellStyle name="Cálculo 2 2 62" xfId="4611"/>
    <cellStyle name="Cálculo 2 2 63" xfId="4640"/>
    <cellStyle name="Cálculo 2 2 64" xfId="4756"/>
    <cellStyle name="Cálculo 2 2 65" xfId="4841"/>
    <cellStyle name="Cálculo 2 2 66" xfId="4852"/>
    <cellStyle name="Cálculo 2 2 67" xfId="4793"/>
    <cellStyle name="Cálculo 2 2 68" xfId="4751"/>
    <cellStyle name="Cálculo 2 2 69" xfId="4797"/>
    <cellStyle name="Cálculo 2 2 7" xfId="1125"/>
    <cellStyle name="Cálculo 2 2 8" xfId="1273"/>
    <cellStyle name="Cálculo 2 2 9" xfId="1387"/>
    <cellStyle name="Cálculo 2 2_TRT1" xfId="2852"/>
    <cellStyle name="Cálculo 2 20" xfId="2640"/>
    <cellStyle name="Cálculo 2 21" xfId="2675"/>
    <cellStyle name="Cálculo 2 22" xfId="3070"/>
    <cellStyle name="Cálculo 2 23" xfId="3054"/>
    <cellStyle name="Cálculo 2 24" xfId="3036"/>
    <cellStyle name="Cálculo 2 25" xfId="3252"/>
    <cellStyle name="Cálculo 2 26" xfId="3274"/>
    <cellStyle name="Cálculo 2 27" xfId="3247"/>
    <cellStyle name="Cálculo 2 28" xfId="3338"/>
    <cellStyle name="Cálculo 2 29" xfId="3360"/>
    <cellStyle name="Cálculo 2 3" xfId="534"/>
    <cellStyle name="Cálculo 2 3 10" xfId="4104"/>
    <cellStyle name="Cálculo 2 3 11" xfId="4155"/>
    <cellStyle name="Cálculo 2 3 2" xfId="1155"/>
    <cellStyle name="Cálculo 2 3 3" xfId="1204"/>
    <cellStyle name="Cálculo 2 3 4" xfId="2504"/>
    <cellStyle name="Cálculo 2 3 5" xfId="3040"/>
    <cellStyle name="Cálculo 2 3 6" xfId="3504"/>
    <cellStyle name="Cálculo 2 3 7" xfId="3648"/>
    <cellStyle name="Cálculo 2 3 8" xfId="3431"/>
    <cellStyle name="Cálculo 2 3 9" xfId="4173"/>
    <cellStyle name="Cálculo 2 3_TRT3" xfId="2708"/>
    <cellStyle name="Cálculo 2 30" xfId="3333"/>
    <cellStyle name="Cálculo 2 31" xfId="3414"/>
    <cellStyle name="Cálculo 2 32" xfId="3729"/>
    <cellStyle name="Cálculo 2 33" xfId="3737"/>
    <cellStyle name="Cálculo 2 34" xfId="3793"/>
    <cellStyle name="Cálculo 2 35" xfId="3775"/>
    <cellStyle name="Cálculo 2 36" xfId="3840"/>
    <cellStyle name="Cálculo 2 37" xfId="3862"/>
    <cellStyle name="Cálculo 2 38" xfId="3903"/>
    <cellStyle name="Cálculo 2 39" xfId="3928"/>
    <cellStyle name="Cálculo 2 4" xfId="793"/>
    <cellStyle name="Cálculo 2 4 2" xfId="1188"/>
    <cellStyle name="Cálculo 2 4 3" xfId="1236"/>
    <cellStyle name="Cálculo 2 4 4" xfId="3041"/>
    <cellStyle name="Cálculo 2 4_TRT3" xfId="2709"/>
    <cellStyle name="Cálculo 2 40" xfId="3950"/>
    <cellStyle name="Cálculo 2 41" xfId="3992"/>
    <cellStyle name="Cálculo 2 42" xfId="4049"/>
    <cellStyle name="Cálculo 2 43" xfId="4058"/>
    <cellStyle name="Cálculo 2 44" xfId="4040"/>
    <cellStyle name="Cálculo 2 45" xfId="4091"/>
    <cellStyle name="Cálculo 2 46" xfId="4116"/>
    <cellStyle name="Cálculo 2 47" xfId="4148"/>
    <cellStyle name="Cálculo 2 48" xfId="4266"/>
    <cellStyle name="Cálculo 2 49" xfId="4320"/>
    <cellStyle name="Cálculo 2 5" xfId="895"/>
    <cellStyle name="Cálculo 2 50" xfId="4330"/>
    <cellStyle name="Cálculo 2 51" xfId="4313"/>
    <cellStyle name="Cálculo 2 52" xfId="4374"/>
    <cellStyle name="Cálculo 2 53" xfId="4384"/>
    <cellStyle name="Cálculo 2 54" xfId="4367"/>
    <cellStyle name="Cálculo 2 55" xfId="4425"/>
    <cellStyle name="Cálculo 2 56" xfId="4447"/>
    <cellStyle name="Cálculo 2 57" xfId="4421"/>
    <cellStyle name="Cálculo 2 58" xfId="4520"/>
    <cellStyle name="Cálculo 2 59" xfId="4542"/>
    <cellStyle name="Cálculo 2 6" xfId="912"/>
    <cellStyle name="Cálculo 2 60" xfId="4515"/>
    <cellStyle name="Cálculo 2 61" xfId="4615"/>
    <cellStyle name="Cálculo 2 62" xfId="4588"/>
    <cellStyle name="Cálculo 2 63" xfId="4610"/>
    <cellStyle name="Cálculo 2 64" xfId="4641"/>
    <cellStyle name="Cálculo 2 65" xfId="4755"/>
    <cellStyle name="Cálculo 2 66" xfId="4715"/>
    <cellStyle name="Cálculo 2 67" xfId="4851"/>
    <cellStyle name="Cálculo 2 68" xfId="4794"/>
    <cellStyle name="Cálculo 2 69" xfId="4750"/>
    <cellStyle name="Cálculo 2 7" xfId="1111"/>
    <cellStyle name="Cálculo 2 70" xfId="4798"/>
    <cellStyle name="Cálculo 2 8" xfId="1094"/>
    <cellStyle name="Cálculo 2 9" xfId="1274"/>
    <cellStyle name="Cálculo 2_05_Impactos_Demais PLs_2013_Dados CNJ de jul-12" xfId="132"/>
    <cellStyle name="Cálculo 3" xfId="133"/>
    <cellStyle name="Cálculo 3 10" xfId="1591"/>
    <cellStyle name="Cálculo 3 11" xfId="1646"/>
    <cellStyle name="Cálculo 3 12" xfId="1776"/>
    <cellStyle name="Cálculo 3 13" xfId="1950"/>
    <cellStyle name="Cálculo 3 14" xfId="1978"/>
    <cellStyle name="Cálculo 3 15" xfId="2019"/>
    <cellStyle name="Cálculo 3 16" xfId="2068"/>
    <cellStyle name="Cálculo 3 17" xfId="2102"/>
    <cellStyle name="Cálculo 3 18" xfId="2296"/>
    <cellStyle name="Cálculo 3 19" xfId="2642"/>
    <cellStyle name="Cálculo 3 2" xfId="536"/>
    <cellStyle name="Cálculo 3 2 10" xfId="4102"/>
    <cellStyle name="Cálculo 3 2 11" xfId="4157"/>
    <cellStyle name="Cálculo 3 2 2" xfId="1157"/>
    <cellStyle name="Cálculo 3 2 3" xfId="1206"/>
    <cellStyle name="Cálculo 3 2 4" xfId="2506"/>
    <cellStyle name="Cálculo 3 2 5" xfId="3043"/>
    <cellStyle name="Cálculo 3 2 6" xfId="3506"/>
    <cellStyle name="Cálculo 3 2 7" xfId="3650"/>
    <cellStyle name="Cálculo 3 2 8" xfId="3597"/>
    <cellStyle name="Cálculo 3 2 9" xfId="4175"/>
    <cellStyle name="Cálculo 3 2_TRT3" xfId="2710"/>
    <cellStyle name="Cálculo 3 20" xfId="2677"/>
    <cellStyle name="Cálculo 3 21" xfId="3072"/>
    <cellStyle name="Cálculo 3 22" xfId="3052"/>
    <cellStyle name="Cálculo 3 23" xfId="3042"/>
    <cellStyle name="Cálculo 3 24" xfId="3254"/>
    <cellStyle name="Cálculo 3 25" xfId="3272"/>
    <cellStyle name="Cálculo 3 26" xfId="3249"/>
    <cellStyle name="Cálculo 3 27" xfId="3340"/>
    <cellStyle name="Cálculo 3 28" xfId="3358"/>
    <cellStyle name="Cálculo 3 29" xfId="3335"/>
    <cellStyle name="Cálculo 3 3" xfId="791"/>
    <cellStyle name="Cálculo 3 3 2" xfId="1170"/>
    <cellStyle name="Cálculo 3 3 3" xfId="1219"/>
    <cellStyle name="Cálculo 3 3 4" xfId="3044"/>
    <cellStyle name="Cálculo 3 3_TRT3" xfId="2711"/>
    <cellStyle name="Cálculo 3 30" xfId="3416"/>
    <cellStyle name="Cálculo 3 31" xfId="3731"/>
    <cellStyle name="Cálculo 3 32" xfId="3755"/>
    <cellStyle name="Cálculo 3 33" xfId="3791"/>
    <cellStyle name="Cálculo 3 34" xfId="3777"/>
    <cellStyle name="Cálculo 3 35" xfId="3842"/>
    <cellStyle name="Cálculo 3 36" xfId="3860"/>
    <cellStyle name="Cálculo 3 37" xfId="3837"/>
    <cellStyle name="Cálculo 3 38" xfId="3930"/>
    <cellStyle name="Cálculo 3 39" xfId="3948"/>
    <cellStyle name="Cálculo 3 4" xfId="897"/>
    <cellStyle name="Cálculo 3 40" xfId="3925"/>
    <cellStyle name="Cálculo 3 41" xfId="4051"/>
    <cellStyle name="Cálculo 3 42" xfId="4056"/>
    <cellStyle name="Cálculo 3 43" xfId="4042"/>
    <cellStyle name="Cálculo 3 44" xfId="4093"/>
    <cellStyle name="Cálculo 3 45" xfId="4118"/>
    <cellStyle name="Cálculo 3 46" xfId="4191"/>
    <cellStyle name="Cálculo 3 47" xfId="4268"/>
    <cellStyle name="Cálculo 3 48" xfId="4322"/>
    <cellStyle name="Cálculo 3 49" xfId="4328"/>
    <cellStyle name="Cálculo 3 5" xfId="910"/>
    <cellStyle name="Cálculo 3 50" xfId="4315"/>
    <cellStyle name="Cálculo 3 51" xfId="4376"/>
    <cellStyle name="Cálculo 3 52" xfId="4382"/>
    <cellStyle name="Cálculo 3 53" xfId="4369"/>
    <cellStyle name="Cálculo 3 54" xfId="4427"/>
    <cellStyle name="Cálculo 3 55" xfId="4445"/>
    <cellStyle name="Cálculo 3 56" xfId="4476"/>
    <cellStyle name="Cálculo 3 57" xfId="4522"/>
    <cellStyle name="Cálculo 3 58" xfId="4540"/>
    <cellStyle name="Cálculo 3 59" xfId="4517"/>
    <cellStyle name="Cálculo 3 6" xfId="1109"/>
    <cellStyle name="Cálculo 3 60" xfId="4617"/>
    <cellStyle name="Cálculo 3 61" xfId="4644"/>
    <cellStyle name="Cálculo 3 62" xfId="4612"/>
    <cellStyle name="Cálculo 3 63" xfId="4639"/>
    <cellStyle name="Cálculo 3 64" xfId="4757"/>
    <cellStyle name="Cálculo 3 65" xfId="4790"/>
    <cellStyle name="Cálculo 3 66" xfId="4849"/>
    <cellStyle name="Cálculo 3 67" xfId="4792"/>
    <cellStyle name="Cálculo 3 68" xfId="4752"/>
    <cellStyle name="Cálculo 3 69" xfId="4796"/>
    <cellStyle name="Cálculo 3 7" xfId="1095"/>
    <cellStyle name="Cálculo 3 8" xfId="1272"/>
    <cellStyle name="Cálculo 3 9" xfId="1388"/>
    <cellStyle name="Cálculo 3_TRT1" xfId="2853"/>
    <cellStyle name="Cálculo 4" xfId="134"/>
    <cellStyle name="Cálculo 4 10" xfId="1592"/>
    <cellStyle name="Cálculo 4 11" xfId="1645"/>
    <cellStyle name="Cálculo 4 12" xfId="1777"/>
    <cellStyle name="Cálculo 4 13" xfId="1951"/>
    <cellStyle name="Cálculo 4 14" xfId="1979"/>
    <cellStyle name="Cálculo 4 15" xfId="2020"/>
    <cellStyle name="Cálculo 4 16" xfId="2069"/>
    <cellStyle name="Cálculo 4 17" xfId="2103"/>
    <cellStyle name="Cálculo 4 18" xfId="2297"/>
    <cellStyle name="Cálculo 4 19" xfId="2643"/>
    <cellStyle name="Cálculo 4 2" xfId="537"/>
    <cellStyle name="Cálculo 4 2 10" xfId="4101"/>
    <cellStyle name="Cálculo 4 2 11" xfId="4158"/>
    <cellStyle name="Cálculo 4 2 2" xfId="1158"/>
    <cellStyle name="Cálculo 4 2 3" xfId="1207"/>
    <cellStyle name="Cálculo 4 2 4" xfId="2507"/>
    <cellStyle name="Cálculo 4 2 5" xfId="3048"/>
    <cellStyle name="Cálculo 4 2 6" xfId="3507"/>
    <cellStyle name="Cálculo 4 2 7" xfId="3651"/>
    <cellStyle name="Cálculo 4 2 8" xfId="3433"/>
    <cellStyle name="Cálculo 4 2 9" xfId="4176"/>
    <cellStyle name="Cálculo 4 2_TRT3" xfId="2712"/>
    <cellStyle name="Cálculo 4 20" xfId="2678"/>
    <cellStyle name="Cálculo 4 21" xfId="3073"/>
    <cellStyle name="Cálculo 4 22" xfId="3051"/>
    <cellStyle name="Cálculo 4 23" xfId="3045"/>
    <cellStyle name="Cálculo 4 24" xfId="3255"/>
    <cellStyle name="Cálculo 4 25" xfId="3271"/>
    <cellStyle name="Cálculo 4 26" xfId="3250"/>
    <cellStyle name="Cálculo 4 27" xfId="3341"/>
    <cellStyle name="Cálculo 4 28" xfId="3357"/>
    <cellStyle name="Cálculo 4 29" xfId="3336"/>
    <cellStyle name="Cálculo 4 3" xfId="790"/>
    <cellStyle name="Cálculo 4 3 2" xfId="1169"/>
    <cellStyle name="Cálculo 4 3 3" xfId="1218"/>
    <cellStyle name="Cálculo 4 3 4" xfId="3049"/>
    <cellStyle name="Cálculo 4 3_TRT3" xfId="2713"/>
    <cellStyle name="Cálculo 4 30" xfId="3417"/>
    <cellStyle name="Cálculo 4 31" xfId="3732"/>
    <cellStyle name="Cálculo 4 32" xfId="3735"/>
    <cellStyle name="Cálculo 4 33" xfId="3790"/>
    <cellStyle name="Cálculo 4 34" xfId="3778"/>
    <cellStyle name="Cálculo 4 35" xfId="3843"/>
    <cellStyle name="Cálculo 4 36" xfId="3859"/>
    <cellStyle name="Cálculo 4 37" xfId="3838"/>
    <cellStyle name="Cálculo 4 38" xfId="3931"/>
    <cellStyle name="Cálculo 4 39" xfId="3947"/>
    <cellStyle name="Cálculo 4 4" xfId="898"/>
    <cellStyle name="Cálculo 4 40" xfId="3926"/>
    <cellStyle name="Cálculo 4 41" xfId="4052"/>
    <cellStyle name="Cálculo 4 42" xfId="4055"/>
    <cellStyle name="Cálculo 4 43" xfId="4043"/>
    <cellStyle name="Cálculo 4 44" xfId="4094"/>
    <cellStyle name="Cálculo 4 45" xfId="4119"/>
    <cellStyle name="Cálculo 4 46" xfId="4147"/>
    <cellStyle name="Cálculo 4 47" xfId="4269"/>
    <cellStyle name="Cálculo 4 48" xfId="4323"/>
    <cellStyle name="Cálculo 4 49" xfId="4327"/>
    <cellStyle name="Cálculo 4 5" xfId="909"/>
    <cellStyle name="Cálculo 4 50" xfId="4316"/>
    <cellStyle name="Cálculo 4 51" xfId="4377"/>
    <cellStyle name="Cálculo 4 52" xfId="4381"/>
    <cellStyle name="Cálculo 4 53" xfId="4370"/>
    <cellStyle name="Cálculo 4 54" xfId="4428"/>
    <cellStyle name="Cálculo 4 55" xfId="4444"/>
    <cellStyle name="Cálculo 4 56" xfId="4490"/>
    <cellStyle name="Cálculo 4 57" xfId="4523"/>
    <cellStyle name="Cálculo 4 58" xfId="4539"/>
    <cellStyle name="Cálculo 4 59" xfId="4518"/>
    <cellStyle name="Cálculo 4 6" xfId="1108"/>
    <cellStyle name="Cálculo 4 60" xfId="4618"/>
    <cellStyle name="Cálculo 4 61" xfId="4643"/>
    <cellStyle name="Cálculo 4 62" xfId="4613"/>
    <cellStyle name="Cálculo 4 63" xfId="4709"/>
    <cellStyle name="Cálculo 4 64" xfId="4758"/>
    <cellStyle name="Cálculo 4 65" xfId="4789"/>
    <cellStyle name="Cálculo 4 66" xfId="4850"/>
    <cellStyle name="Cálculo 4 67" xfId="4859"/>
    <cellStyle name="Cálculo 4 68" xfId="4866"/>
    <cellStyle name="Cálculo 4 69" xfId="4873"/>
    <cellStyle name="Cálculo 4 7" xfId="1096"/>
    <cellStyle name="Cálculo 4 8" xfId="1271"/>
    <cellStyle name="Cálculo 4 9" xfId="1389"/>
    <cellStyle name="Cálculo 4_TRT1" xfId="2854"/>
    <cellStyle name="Cálculo 5" xfId="785"/>
    <cellStyle name="Cálculo 6" xfId="846"/>
    <cellStyle name="Capítulo" xfId="135"/>
    <cellStyle name="Capítulo 2" xfId="538"/>
    <cellStyle name="Capítulo 3" xfId="949"/>
    <cellStyle name="Capítulo 4" xfId="2311"/>
    <cellStyle name="Capítulo 5" xfId="3050"/>
    <cellStyle name="Capítulo_TRT3" xfId="2714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79"/>
    <cellStyle name="Célula de Verificação 2 2 6" xfId="2299"/>
    <cellStyle name="Célula de Verificação 2 2 7" xfId="2680"/>
    <cellStyle name="Célula de Verificação 2 2_TRT1" xfId="2855"/>
    <cellStyle name="Célula de Verificação 2 3" xfId="539"/>
    <cellStyle name="Célula de Verificação 2 4" xfId="950"/>
    <cellStyle name="Célula de Verificação 2 5" xfId="1390"/>
    <cellStyle name="Célula de Verificação 2 6" xfId="1778"/>
    <cellStyle name="Célula de Verificação 2 7" xfId="2298"/>
    <cellStyle name="Célula de Verificação 2 8" xfId="267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0"/>
    <cellStyle name="Célula de Verificação 3 6" xfId="2300"/>
    <cellStyle name="Célula de Verificação 3 7" xfId="2681"/>
    <cellStyle name="Célula de Verificação 3_TRT1" xfId="2856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1"/>
    <cellStyle name="Célula de Verificação 4 6" xfId="2301"/>
    <cellStyle name="Célula de Verificação 4 7" xfId="2682"/>
    <cellStyle name="Célula de Verificação 4_TRT1" xfId="2857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3"/>
    <cellStyle name="Célula Vinculada 2 2 6" xfId="2303"/>
    <cellStyle name="Célula Vinculada 2 2_TRT1" xfId="2858"/>
    <cellStyle name="Célula Vinculada 2 3" xfId="543"/>
    <cellStyle name="Célula Vinculada 2 4" xfId="954"/>
    <cellStyle name="Célula Vinculada 2 5" xfId="1394"/>
    <cellStyle name="Célula Vinculada 2 6" xfId="1782"/>
    <cellStyle name="Célula Vinculada 2 7" xfId="2302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4"/>
    <cellStyle name="Célula Vinculada 3 6" xfId="2304"/>
    <cellStyle name="Célula Vinculada 3_TRT1" xfId="2859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5"/>
    <cellStyle name="Célula Vinculada 4 6" xfId="2305"/>
    <cellStyle name="Célula Vinculada 4_TRT1" xfId="2860"/>
    <cellStyle name="Check Cell" xfId="146"/>
    <cellStyle name="Check Cell 2" xfId="547"/>
    <cellStyle name="Check Cell 3" xfId="958"/>
    <cellStyle name="Check Cell 4" xfId="1383"/>
    <cellStyle name="Check Cell 5" xfId="1770"/>
    <cellStyle name="Check Cell 6" xfId="2312"/>
    <cellStyle name="Check Cell 7" xfId="2673"/>
    <cellStyle name="Check Cell_TRT1" xfId="2861"/>
    <cellStyle name="Comma" xfId="147"/>
    <cellStyle name="Comma [0]_Auxiliar" xfId="148"/>
    <cellStyle name="Comma 10" xfId="2674"/>
    <cellStyle name="Comma 11" xfId="3055"/>
    <cellStyle name="Comma 12" xfId="3158"/>
    <cellStyle name="Comma 13" xfId="3728"/>
    <cellStyle name="Comma 14" xfId="3738"/>
    <cellStyle name="Comma 15" xfId="4047"/>
    <cellStyle name="Comma 16" xfId="4059"/>
    <cellStyle name="Comma 17" xfId="4038"/>
    <cellStyle name="Comma 18" xfId="4083"/>
    <cellStyle name="Comma 19" xfId="4318"/>
    <cellStyle name="Comma 2" xfId="149"/>
    <cellStyle name="Comma 2 2" xfId="549"/>
    <cellStyle name="Comma 2 2 2" xfId="2508"/>
    <cellStyle name="Comma 2 3" xfId="960"/>
    <cellStyle name="Comma 2 4" xfId="1384"/>
    <cellStyle name="Comma 2 5" xfId="2314"/>
    <cellStyle name="Comma 2 6" xfId="3157"/>
    <cellStyle name="Comma 2_TRT1" xfId="2862"/>
    <cellStyle name="Comma 20" xfId="4331"/>
    <cellStyle name="Comma 21" xfId="4311"/>
    <cellStyle name="Comma 22" xfId="4372"/>
    <cellStyle name="Comma 23" xfId="4385"/>
    <cellStyle name="Comma 24" xfId="4365"/>
    <cellStyle name="Comma 3" xfId="150"/>
    <cellStyle name="Comma 3 2" xfId="550"/>
    <cellStyle name="Comma 3 2 2" xfId="2509"/>
    <cellStyle name="Comma 3 3" xfId="961"/>
    <cellStyle name="Comma 3 4" xfId="1385"/>
    <cellStyle name="Comma 3 5" xfId="2315"/>
    <cellStyle name="Comma 3 6" xfId="3156"/>
    <cellStyle name="Comma 3_TRT1" xfId="2863"/>
    <cellStyle name="Comma 4" xfId="548"/>
    <cellStyle name="Comma 5" xfId="770"/>
    <cellStyle name="Comma 6" xfId="959"/>
    <cellStyle name="Comma 7" xfId="940"/>
    <cellStyle name="Comma 8" xfId="1771"/>
    <cellStyle name="Comma 9" xfId="2313"/>
    <cellStyle name="Comma_Agenda" xfId="151"/>
    <cellStyle name="Comma0" xfId="152"/>
    <cellStyle name="Comma0 2" xfId="551"/>
    <cellStyle name="Comma0 3" xfId="962"/>
    <cellStyle name="Comma0 4" xfId="1772"/>
    <cellStyle name="Comma0 5" xfId="2316"/>
    <cellStyle name="Comma0 6" xfId="3155"/>
    <cellStyle name="Comma0_TRT1" xfId="2864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3"/>
    <cellStyle name="Currency0 5" xfId="2317"/>
    <cellStyle name="Currency0 6" xfId="3154"/>
    <cellStyle name="Currency0_TRT1" xfId="2865"/>
    <cellStyle name="Data" xfId="156"/>
    <cellStyle name="Data 2" xfId="553"/>
    <cellStyle name="Data 3" xfId="964"/>
    <cellStyle name="Data 4" xfId="1786"/>
    <cellStyle name="Data 5" xfId="2318"/>
    <cellStyle name="Data 6" xfId="3153"/>
    <cellStyle name="Data_TRT1" xfId="2866"/>
    <cellStyle name="Date" xfId="157"/>
    <cellStyle name="Date 2" xfId="554"/>
    <cellStyle name="Date 3" xfId="965"/>
    <cellStyle name="Date 4" xfId="1787"/>
    <cellStyle name="Date 5" xfId="2319"/>
    <cellStyle name="Date 6" xfId="3152"/>
    <cellStyle name="Date_TRT1" xfId="2867"/>
    <cellStyle name="Decimal 0, derecha" xfId="158"/>
    <cellStyle name="Decimal 0, derecha 2" xfId="555"/>
    <cellStyle name="Decimal 0, derecha 3" xfId="1788"/>
    <cellStyle name="Decimal 0, derecha 4" xfId="2320"/>
    <cellStyle name="Decimal 0, derecha 5" xfId="3151"/>
    <cellStyle name="Decimal 0, derecha_TRT1" xfId="2868"/>
    <cellStyle name="Decimal 2, derecha" xfId="159"/>
    <cellStyle name="Decimal 2, derecha 2" xfId="556"/>
    <cellStyle name="Decimal 2, derecha 3" xfId="1789"/>
    <cellStyle name="Decimal 2, derecha 4" xfId="2321"/>
    <cellStyle name="Decimal 2, derecha 5" xfId="3150"/>
    <cellStyle name="Decimal 2, derecha_TRT1" xfId="2869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4"/>
    <cellStyle name="Ênfase1 2 2 5" xfId="2166"/>
    <cellStyle name="Ênfase1 2 2_TRT1" xfId="2870"/>
    <cellStyle name="Ênfase1 2 3" xfId="557"/>
    <cellStyle name="Ênfase1 2 4" xfId="1531"/>
    <cellStyle name="Ênfase1 2 5" xfId="1923"/>
    <cellStyle name="Ênfase1 2 6" xfId="2165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5"/>
    <cellStyle name="Ênfase1 3 5" xfId="2167"/>
    <cellStyle name="Ênfase1 3_TRT1" xfId="2871"/>
    <cellStyle name="Ênfase1 4" xfId="164"/>
    <cellStyle name="Ênfase1 4 2" xfId="560"/>
    <cellStyle name="Ênfase1 4 3" xfId="1534"/>
    <cellStyle name="Ênfase1 4 4" xfId="1926"/>
    <cellStyle name="Ênfase1 4 5" xfId="2168"/>
    <cellStyle name="Ênfase1 4_TRT1" xfId="2872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8"/>
    <cellStyle name="Ênfase2 2 2 5" xfId="2170"/>
    <cellStyle name="Ênfase2 2 2_TRT1" xfId="2873"/>
    <cellStyle name="Ênfase2 2 3" xfId="561"/>
    <cellStyle name="Ênfase2 2 4" xfId="1535"/>
    <cellStyle name="Ênfase2 2 5" xfId="1927"/>
    <cellStyle name="Ênfase2 2 6" xfId="2169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29"/>
    <cellStyle name="Ênfase2 3 5" xfId="2171"/>
    <cellStyle name="Ênfase2 3_TRT1" xfId="2874"/>
    <cellStyle name="Ênfase2 4" xfId="169"/>
    <cellStyle name="Ênfase2 4 2" xfId="564"/>
    <cellStyle name="Ênfase2 4 3" xfId="1538"/>
    <cellStyle name="Ênfase2 4 4" xfId="1930"/>
    <cellStyle name="Ênfase2 4 5" xfId="2172"/>
    <cellStyle name="Ênfase2 4_TRT1" xfId="2875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2"/>
    <cellStyle name="Ênfase3 2 2 5" xfId="2174"/>
    <cellStyle name="Ênfase3 2 2_TRT1" xfId="2876"/>
    <cellStyle name="Ênfase3 2 3" xfId="565"/>
    <cellStyle name="Ênfase3 2 4" xfId="1539"/>
    <cellStyle name="Ênfase3 2 5" xfId="1931"/>
    <cellStyle name="Ênfase3 2 6" xfId="2173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3"/>
    <cellStyle name="Ênfase3 3 5" xfId="2175"/>
    <cellStyle name="Ênfase3 3_TRT1" xfId="2877"/>
    <cellStyle name="Ênfase3 4" xfId="174"/>
    <cellStyle name="Ênfase3 4 2" xfId="568"/>
    <cellStyle name="Ênfase3 4 3" xfId="1542"/>
    <cellStyle name="Ênfase3 4 4" xfId="1934"/>
    <cellStyle name="Ênfase3 4 5" xfId="2176"/>
    <cellStyle name="Ênfase3 4_TRT1" xfId="287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6"/>
    <cellStyle name="Ênfase4 2 2 5" xfId="2178"/>
    <cellStyle name="Ênfase4 2 2_TRT1" xfId="2879"/>
    <cellStyle name="Ênfase4 2 3" xfId="569"/>
    <cellStyle name="Ênfase4 2 4" xfId="1543"/>
    <cellStyle name="Ênfase4 2 5" xfId="1935"/>
    <cellStyle name="Ênfase4 2 6" xfId="2177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7"/>
    <cellStyle name="Ênfase4 3 5" xfId="2179"/>
    <cellStyle name="Ênfase4 3_TRT1" xfId="2880"/>
    <cellStyle name="Ênfase4 4" xfId="179"/>
    <cellStyle name="Ênfase4 4 2" xfId="572"/>
    <cellStyle name="Ênfase4 4 3" xfId="1546"/>
    <cellStyle name="Ênfase4 4 4" xfId="1938"/>
    <cellStyle name="Ênfase4 4 5" xfId="2180"/>
    <cellStyle name="Ênfase4 4_TRT1" xfId="2881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0"/>
    <cellStyle name="Ênfase5 2 2 5" xfId="2182"/>
    <cellStyle name="Ênfase5 2 2_TRT1" xfId="2882"/>
    <cellStyle name="Ênfase5 2 3" xfId="573"/>
    <cellStyle name="Ênfase5 2 4" xfId="1547"/>
    <cellStyle name="Ênfase5 2 5" xfId="1939"/>
    <cellStyle name="Ênfase5 2 6" xfId="2181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1"/>
    <cellStyle name="Ênfase5 3 5" xfId="2183"/>
    <cellStyle name="Ênfase5 3_TRT1" xfId="2883"/>
    <cellStyle name="Ênfase5 4" xfId="184"/>
    <cellStyle name="Ênfase5 4 2" xfId="576"/>
    <cellStyle name="Ênfase5 4 3" xfId="1550"/>
    <cellStyle name="Ênfase5 4 4" xfId="1942"/>
    <cellStyle name="Ênfase5 4 5" xfId="2184"/>
    <cellStyle name="Ênfase5 4_TRT1" xfId="2884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4"/>
    <cellStyle name="Ênfase6 2 2 5" xfId="2186"/>
    <cellStyle name="Ênfase6 2 2_TRT1" xfId="2885"/>
    <cellStyle name="Ênfase6 2 3" xfId="577"/>
    <cellStyle name="Ênfase6 2 4" xfId="1551"/>
    <cellStyle name="Ênfase6 2 5" xfId="1943"/>
    <cellStyle name="Ênfase6 2 6" xfId="2185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5"/>
    <cellStyle name="Ênfase6 3 5" xfId="2187"/>
    <cellStyle name="Ênfase6 3_TRT1" xfId="2886"/>
    <cellStyle name="Ênfase6 4" xfId="189"/>
    <cellStyle name="Ênfase6 4 2" xfId="580"/>
    <cellStyle name="Ênfase6 4 3" xfId="1554"/>
    <cellStyle name="Ênfase6 4 4" xfId="1946"/>
    <cellStyle name="Ênfase6 4 5" xfId="2188"/>
    <cellStyle name="Ênfase6 4_TRT1" xfId="2887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1" xfId="1398"/>
    <cellStyle name="Entrada 2 12" xfId="1572"/>
    <cellStyle name="Entrada 2 13" xfId="1593"/>
    <cellStyle name="Entrada 2 14" xfId="1641"/>
    <cellStyle name="Entrada 2 15" xfId="1790"/>
    <cellStyle name="Entrada 2 16" xfId="1952"/>
    <cellStyle name="Entrada 2 17" xfId="1980"/>
    <cellStyle name="Entrada 2 18" xfId="2004"/>
    <cellStyle name="Entrada 2 19" xfId="2021"/>
    <cellStyle name="Entrada 2 2" xfId="191"/>
    <cellStyle name="Entrada 2 2 10" xfId="1399"/>
    <cellStyle name="Entrada 2 2 11" xfId="1573"/>
    <cellStyle name="Entrada 2 2 12" xfId="1594"/>
    <cellStyle name="Entrada 2 2 13" xfId="1640"/>
    <cellStyle name="Entrada 2 2 14" xfId="1791"/>
    <cellStyle name="Entrada 2 2 15" xfId="1953"/>
    <cellStyle name="Entrada 2 2 16" xfId="1981"/>
    <cellStyle name="Entrada 2 2 17" xfId="2005"/>
    <cellStyle name="Entrada 2 2 18" xfId="2022"/>
    <cellStyle name="Entrada 2 2 19" xfId="2071"/>
    <cellStyle name="Entrada 2 2 2" xfId="582"/>
    <cellStyle name="Entrada 2 2 2 10" xfId="4099"/>
    <cellStyle name="Entrada 2 2 2 11" xfId="4160"/>
    <cellStyle name="Entrada 2 2 2 2" xfId="1165"/>
    <cellStyle name="Entrada 2 2 2 3" xfId="1214"/>
    <cellStyle name="Entrada 2 2 2 4" xfId="2511"/>
    <cellStyle name="Entrada 2 2 2 5" xfId="3059"/>
    <cellStyle name="Entrada 2 2 2 6" xfId="3509"/>
    <cellStyle name="Entrada 2 2 2 7" xfId="3654"/>
    <cellStyle name="Entrada 2 2 2 8" xfId="3652"/>
    <cellStyle name="Entrada 2 2 2 9" xfId="4179"/>
    <cellStyle name="Entrada 2 2 2_TRT3" xfId="2715"/>
    <cellStyle name="Entrada 2 2 20" xfId="2105"/>
    <cellStyle name="Entrada 2 2 21" xfId="2323"/>
    <cellStyle name="Entrada 2 2 22" xfId="2593"/>
    <cellStyle name="Entrada 2 2 23" xfId="2645"/>
    <cellStyle name="Entrada 2 2 24" xfId="3088"/>
    <cellStyle name="Entrada 2 2 25" xfId="3058"/>
    <cellStyle name="Entrada 2 2 26" xfId="3264"/>
    <cellStyle name="Entrada 2 2 27" xfId="3259"/>
    <cellStyle name="Entrada 2 2 28" xfId="3262"/>
    <cellStyle name="Entrada 2 2 29" xfId="3350"/>
    <cellStyle name="Entrada 2 2 3" xfId="781"/>
    <cellStyle name="Entrada 2 2 3 2" xfId="1162"/>
    <cellStyle name="Entrada 2 2 3 3" xfId="1211"/>
    <cellStyle name="Entrada 2 2 3 4" xfId="3060"/>
    <cellStyle name="Entrada 2 2 3_TRT3" xfId="2716"/>
    <cellStyle name="Entrada 2 2 30" xfId="3345"/>
    <cellStyle name="Entrada 2 2 31" xfId="3348"/>
    <cellStyle name="Entrada 2 2 32" xfId="3425"/>
    <cellStyle name="Entrada 2 2 33" xfId="3782"/>
    <cellStyle name="Entrada 2 2 34" xfId="3785"/>
    <cellStyle name="Entrada 2 2 35" xfId="3852"/>
    <cellStyle name="Entrada 2 2 36" xfId="3847"/>
    <cellStyle name="Entrada 2 2 37" xfId="3850"/>
    <cellStyle name="Entrada 2 2 38" xfId="3940"/>
    <cellStyle name="Entrada 2 2 39" xfId="3935"/>
    <cellStyle name="Entrada 2 2 4" xfId="772"/>
    <cellStyle name="Entrada 2 2 40" xfId="3938"/>
    <cellStyle name="Entrada 2 2 41" xfId="4129"/>
    <cellStyle name="Entrada 2 2 42" xfId="4183"/>
    <cellStyle name="Entrada 2 2 43" xfId="4272"/>
    <cellStyle name="Entrada 2 2 44" xfId="4439"/>
    <cellStyle name="Entrada 2 2 45" xfId="4432"/>
    <cellStyle name="Entrada 2 2 46" xfId="4435"/>
    <cellStyle name="Entrada 2 2 47" xfId="4532"/>
    <cellStyle name="Entrada 2 2 48" xfId="4527"/>
    <cellStyle name="Entrada 2 2 49" xfId="4530"/>
    <cellStyle name="Entrada 2 2 5" xfId="905"/>
    <cellStyle name="Entrada 2 2 50" xfId="4634"/>
    <cellStyle name="Entrada 2 2 51" xfId="4627"/>
    <cellStyle name="Entrada 2 2 52" xfId="4630"/>
    <cellStyle name="Entrada 2 2 53" xfId="4623"/>
    <cellStyle name="Entrada 2 2 54" xfId="4778"/>
    <cellStyle name="Entrada 2 2 55" xfId="4767"/>
    <cellStyle name="Entrada 2 2 56" xfId="4775"/>
    <cellStyle name="Entrada 2 2 57" xfId="4772"/>
    <cellStyle name="Entrada 2 2 58" xfId="4783"/>
    <cellStyle name="Entrada 2 2 59" xfId="4764"/>
    <cellStyle name="Entrada 2 2 6" xfId="902"/>
    <cellStyle name="Entrada 2 2 7" xfId="1100"/>
    <cellStyle name="Entrada 2 2 8" xfId="1103"/>
    <cellStyle name="Entrada 2 2 9" xfId="1268"/>
    <cellStyle name="Entrada 2 2_TRT1" xfId="2888"/>
    <cellStyle name="Entrada 2 20" xfId="2070"/>
    <cellStyle name="Entrada 2 21" xfId="2104"/>
    <cellStyle name="Entrada 2 22" xfId="2322"/>
    <cellStyle name="Entrada 2 23" xfId="2592"/>
    <cellStyle name="Entrada 2 24" xfId="2644"/>
    <cellStyle name="Entrada 2 25" xfId="3087"/>
    <cellStyle name="Entrada 2 26" xfId="3057"/>
    <cellStyle name="Entrada 2 27" xfId="3263"/>
    <cellStyle name="Entrada 2 28" xfId="3260"/>
    <cellStyle name="Entrada 2 29" xfId="3261"/>
    <cellStyle name="Entrada 2 3" xfId="581"/>
    <cellStyle name="Entrada 2 3 10" xfId="4100"/>
    <cellStyle name="Entrada 2 3 11" xfId="4159"/>
    <cellStyle name="Entrada 2 3 2" xfId="1164"/>
    <cellStyle name="Entrada 2 3 3" xfId="1213"/>
    <cellStyle name="Entrada 2 3 4" xfId="2510"/>
    <cellStyle name="Entrada 2 3 5" xfId="3061"/>
    <cellStyle name="Entrada 2 3 6" xfId="3508"/>
    <cellStyle name="Entrada 2 3 7" xfId="3653"/>
    <cellStyle name="Entrada 2 3 8" xfId="3434"/>
    <cellStyle name="Entrada 2 3 9" xfId="4178"/>
    <cellStyle name="Entrada 2 3_TRT3" xfId="2717"/>
    <cellStyle name="Entrada 2 30" xfId="3349"/>
    <cellStyle name="Entrada 2 31" xfId="3346"/>
    <cellStyle name="Entrada 2 32" xfId="3347"/>
    <cellStyle name="Entrada 2 33" xfId="3424"/>
    <cellStyle name="Entrada 2 34" xfId="3783"/>
    <cellStyle name="Entrada 2 35" xfId="3784"/>
    <cellStyle name="Entrada 2 36" xfId="3851"/>
    <cellStyle name="Entrada 2 37" xfId="3848"/>
    <cellStyle name="Entrada 2 38" xfId="3849"/>
    <cellStyle name="Entrada 2 39" xfId="3939"/>
    <cellStyle name="Entrada 2 4" xfId="782"/>
    <cellStyle name="Entrada 2 4 2" xfId="1163"/>
    <cellStyle name="Entrada 2 4 3" xfId="1212"/>
    <cellStyle name="Entrada 2 4 4" xfId="3062"/>
    <cellStyle name="Entrada 2 4_TRT3" xfId="2718"/>
    <cellStyle name="Entrada 2 40" xfId="3936"/>
    <cellStyle name="Entrada 2 41" xfId="3937"/>
    <cellStyle name="Entrada 2 42" xfId="4128"/>
    <cellStyle name="Entrada 2 43" xfId="4136"/>
    <cellStyle name="Entrada 2 44" xfId="4271"/>
    <cellStyle name="Entrada 2 45" xfId="4438"/>
    <cellStyle name="Entrada 2 46" xfId="4433"/>
    <cellStyle name="Entrada 2 47" xfId="4434"/>
    <cellStyle name="Entrada 2 48" xfId="4531"/>
    <cellStyle name="Entrada 2 49" xfId="4528"/>
    <cellStyle name="Entrada 2 5" xfId="773"/>
    <cellStyle name="Entrada 2 50" xfId="4529"/>
    <cellStyle name="Entrada 2 51" xfId="4633"/>
    <cellStyle name="Entrada 2 52" xfId="4628"/>
    <cellStyle name="Entrada 2 53" xfId="4629"/>
    <cellStyle name="Entrada 2 54" xfId="4624"/>
    <cellStyle name="Entrada 2 55" xfId="4777"/>
    <cellStyle name="Entrada 2 56" xfId="4768"/>
    <cellStyle name="Entrada 2 57" xfId="4774"/>
    <cellStyle name="Entrada 2 58" xfId="4773"/>
    <cellStyle name="Entrada 2 59" xfId="4776"/>
    <cellStyle name="Entrada 2 6" xfId="904"/>
    <cellStyle name="Entrada 2 60" xfId="4771"/>
    <cellStyle name="Entrada 2 7" xfId="903"/>
    <cellStyle name="Entrada 2 8" xfId="1101"/>
    <cellStyle name="Entrada 2 9" xfId="1102"/>
    <cellStyle name="Entrada 2_00_ANEXO V 2015 - VERSÃO INICIAL PLOA_2015" xfId="192"/>
    <cellStyle name="Entrada 3" xfId="193"/>
    <cellStyle name="Entrada 3 10" xfId="1400"/>
    <cellStyle name="Entrada 3 11" xfId="1574"/>
    <cellStyle name="Entrada 3 12" xfId="1595"/>
    <cellStyle name="Entrada 3 13" xfId="1639"/>
    <cellStyle name="Entrada 3 14" xfId="1792"/>
    <cellStyle name="Entrada 3 15" xfId="1954"/>
    <cellStyle name="Entrada 3 16" xfId="1982"/>
    <cellStyle name="Entrada 3 17" xfId="2006"/>
    <cellStyle name="Entrada 3 18" xfId="2023"/>
    <cellStyle name="Entrada 3 19" xfId="2072"/>
    <cellStyle name="Entrada 3 2" xfId="583"/>
    <cellStyle name="Entrada 3 2 10" xfId="4098"/>
    <cellStyle name="Entrada 3 2 11" xfId="4161"/>
    <cellStyle name="Entrada 3 2 2" xfId="1166"/>
    <cellStyle name="Entrada 3 2 3" xfId="1215"/>
    <cellStyle name="Entrada 3 2 4" xfId="2512"/>
    <cellStyle name="Entrada 3 2 5" xfId="3064"/>
    <cellStyle name="Entrada 3 2 6" xfId="3510"/>
    <cellStyle name="Entrada 3 2 7" xfId="3655"/>
    <cellStyle name="Entrada 3 2 8" xfId="3435"/>
    <cellStyle name="Entrada 3 2 9" xfId="4180"/>
    <cellStyle name="Entrada 3 2_TRT3" xfId="2719"/>
    <cellStyle name="Entrada 3 20" xfId="2106"/>
    <cellStyle name="Entrada 3 21" xfId="2324"/>
    <cellStyle name="Entrada 3 22" xfId="2594"/>
    <cellStyle name="Entrada 3 23" xfId="2646"/>
    <cellStyle name="Entrada 3 24" xfId="3089"/>
    <cellStyle name="Entrada 3 25" xfId="3063"/>
    <cellStyle name="Entrada 3 26" xfId="3265"/>
    <cellStyle name="Entrada 3 27" xfId="3258"/>
    <cellStyle name="Entrada 3 28" xfId="3267"/>
    <cellStyle name="Entrada 3 29" xfId="3351"/>
    <cellStyle name="Entrada 3 3" xfId="780"/>
    <cellStyle name="Entrada 3 3 2" xfId="1161"/>
    <cellStyle name="Entrada 3 3 3" xfId="1210"/>
    <cellStyle name="Entrada 3 3 4" xfId="3065"/>
    <cellStyle name="Entrada 3 3_TRT3" xfId="2720"/>
    <cellStyle name="Entrada 3 30" xfId="3344"/>
    <cellStyle name="Entrada 3 31" xfId="3353"/>
    <cellStyle name="Entrada 3 32" xfId="3426"/>
    <cellStyle name="Entrada 3 33" xfId="3781"/>
    <cellStyle name="Entrada 3 34" xfId="3786"/>
    <cellStyle name="Entrada 3 35" xfId="3853"/>
    <cellStyle name="Entrada 3 36" xfId="3846"/>
    <cellStyle name="Entrada 3 37" xfId="3855"/>
    <cellStyle name="Entrada 3 38" xfId="3941"/>
    <cellStyle name="Entrada 3 39" xfId="3934"/>
    <cellStyle name="Entrada 3 4" xfId="826"/>
    <cellStyle name="Entrada 3 40" xfId="3943"/>
    <cellStyle name="Entrada 3 41" xfId="4130"/>
    <cellStyle name="Entrada 3 42" xfId="4135"/>
    <cellStyle name="Entrada 3 43" xfId="4273"/>
    <cellStyle name="Entrada 3 44" xfId="4440"/>
    <cellStyle name="Entrada 3 45" xfId="4431"/>
    <cellStyle name="Entrada 3 46" xfId="4436"/>
    <cellStyle name="Entrada 3 47" xfId="4533"/>
    <cellStyle name="Entrada 3 48" xfId="4526"/>
    <cellStyle name="Entrada 3 49" xfId="4535"/>
    <cellStyle name="Entrada 3 5" xfId="906"/>
    <cellStyle name="Entrada 3 50" xfId="4635"/>
    <cellStyle name="Entrada 3 51" xfId="4626"/>
    <cellStyle name="Entrada 3 52" xfId="4631"/>
    <cellStyle name="Entrada 3 53" xfId="4622"/>
    <cellStyle name="Entrada 3 54" xfId="4779"/>
    <cellStyle name="Entrada 3 55" xfId="4766"/>
    <cellStyle name="Entrada 3 56" xfId="4781"/>
    <cellStyle name="Entrada 3 57" xfId="4770"/>
    <cellStyle name="Entrada 3 58" xfId="4784"/>
    <cellStyle name="Entrada 3 59" xfId="4763"/>
    <cellStyle name="Entrada 3 6" xfId="901"/>
    <cellStyle name="Entrada 3 7" xfId="1099"/>
    <cellStyle name="Entrada 3 8" xfId="1104"/>
    <cellStyle name="Entrada 3 9" xfId="1267"/>
    <cellStyle name="Entrada 3_TRT1" xfId="2889"/>
    <cellStyle name="Entrada 4" xfId="194"/>
    <cellStyle name="Entrada 4 10" xfId="1596"/>
    <cellStyle name="Entrada 4 11" xfId="1638"/>
    <cellStyle name="Entrada 4 12" xfId="1793"/>
    <cellStyle name="Entrada 4 13" xfId="1955"/>
    <cellStyle name="Entrada 4 14" xfId="1983"/>
    <cellStyle name="Entrada 4 15" xfId="2024"/>
    <cellStyle name="Entrada 4 16" xfId="2073"/>
    <cellStyle name="Entrada 4 17" xfId="2107"/>
    <cellStyle name="Entrada 4 18" xfId="2325"/>
    <cellStyle name="Entrada 4 19" xfId="2647"/>
    <cellStyle name="Entrada 4 2" xfId="584"/>
    <cellStyle name="Entrada 4 2 10" xfId="4097"/>
    <cellStyle name="Entrada 4 2 11" xfId="4162"/>
    <cellStyle name="Entrada 4 2 2" xfId="1167"/>
    <cellStyle name="Entrada 4 2 3" xfId="1216"/>
    <cellStyle name="Entrada 4 2 4" xfId="2513"/>
    <cellStyle name="Entrada 4 2 5" xfId="3067"/>
    <cellStyle name="Entrada 4 2 6" xfId="3511"/>
    <cellStyle name="Entrada 4 2 7" xfId="3656"/>
    <cellStyle name="Entrada 4 2 8" xfId="3436"/>
    <cellStyle name="Entrada 4 2 9" xfId="4181"/>
    <cellStyle name="Entrada 4 2_TRT3" xfId="2721"/>
    <cellStyle name="Entrada 4 20" xfId="2683"/>
    <cellStyle name="Entrada 4 21" xfId="3090"/>
    <cellStyle name="Entrada 4 22" xfId="3047"/>
    <cellStyle name="Entrada 4 23" xfId="3066"/>
    <cellStyle name="Entrada 4 24" xfId="3266"/>
    <cellStyle name="Entrada 4 25" xfId="3257"/>
    <cellStyle name="Entrada 4 26" xfId="3268"/>
    <cellStyle name="Entrada 4 27" xfId="3352"/>
    <cellStyle name="Entrada 4 28" xfId="3343"/>
    <cellStyle name="Entrada 4 29" xfId="3354"/>
    <cellStyle name="Entrada 4 3" xfId="779"/>
    <cellStyle name="Entrada 4 3 2" xfId="1160"/>
    <cellStyle name="Entrada 4 3 3" xfId="1209"/>
    <cellStyle name="Entrada 4 3 4" xfId="3068"/>
    <cellStyle name="Entrada 4 3_TRT3" xfId="2722"/>
    <cellStyle name="Entrada 4 30" xfId="3427"/>
    <cellStyle name="Entrada 4 31" xfId="3733"/>
    <cellStyle name="Entrada 4 32" xfId="3754"/>
    <cellStyle name="Entrada 4 33" xfId="3780"/>
    <cellStyle name="Entrada 4 34" xfId="3787"/>
    <cellStyle name="Entrada 4 35" xfId="3854"/>
    <cellStyle name="Entrada 4 36" xfId="3845"/>
    <cellStyle name="Entrada 4 37" xfId="3856"/>
    <cellStyle name="Entrada 4 38" xfId="3942"/>
    <cellStyle name="Entrada 4 39" xfId="3933"/>
    <cellStyle name="Entrada 4 4" xfId="907"/>
    <cellStyle name="Entrada 4 40" xfId="3944"/>
    <cellStyle name="Entrada 4 41" xfId="4054"/>
    <cellStyle name="Entrada 4 42" xfId="4081"/>
    <cellStyle name="Entrada 4 43" xfId="4048"/>
    <cellStyle name="Entrada 4 44" xfId="4082"/>
    <cellStyle name="Entrada 4 45" xfId="4131"/>
    <cellStyle name="Entrada 4 46" xfId="4134"/>
    <cellStyle name="Entrada 4 47" xfId="4274"/>
    <cellStyle name="Entrada 4 48" xfId="4325"/>
    <cellStyle name="Entrada 4 49" xfId="4349"/>
    <cellStyle name="Entrada 4 5" xfId="900"/>
    <cellStyle name="Entrada 4 50" xfId="4319"/>
    <cellStyle name="Entrada 4 51" xfId="4379"/>
    <cellStyle name="Entrada 4 52" xfId="4403"/>
    <cellStyle name="Entrada 4 53" xfId="4373"/>
    <cellStyle name="Entrada 4 54" xfId="4441"/>
    <cellStyle name="Entrada 4 55" xfId="4430"/>
    <cellStyle name="Entrada 4 56" xfId="4437"/>
    <cellStyle name="Entrada 4 57" xfId="4534"/>
    <cellStyle name="Entrada 4 58" xfId="4525"/>
    <cellStyle name="Entrada 4 59" xfId="4536"/>
    <cellStyle name="Entrada 4 6" xfId="1098"/>
    <cellStyle name="Entrada 4 60" xfId="4636"/>
    <cellStyle name="Entrada 4 61" xfId="4625"/>
    <cellStyle name="Entrada 4 62" xfId="4632"/>
    <cellStyle name="Entrada 4 63" xfId="4621"/>
    <cellStyle name="Entrada 4 64" xfId="4780"/>
    <cellStyle name="Entrada 4 65" xfId="4765"/>
    <cellStyle name="Entrada 4 66" xfId="4782"/>
    <cellStyle name="Entrada 4 67" xfId="4769"/>
    <cellStyle name="Entrada 4 68" xfId="4785"/>
    <cellStyle name="Entrada 4 69" xfId="4762"/>
    <cellStyle name="Entrada 4 7" xfId="1105"/>
    <cellStyle name="Entrada 4 8" xfId="1266"/>
    <cellStyle name="Entrada 4 9" xfId="1401"/>
    <cellStyle name="Entrada 4_TRT1" xfId="2890"/>
    <cellStyle name="Entrada 5" xfId="804"/>
    <cellStyle name="Entrada 6" xfId="797"/>
    <cellStyle name="Error" xfId="2626"/>
    <cellStyle name="Error 2" xfId="3686"/>
    <cellStyle name="Error 3" xfId="4237"/>
    <cellStyle name="Euro" xfId="195"/>
    <cellStyle name="Euro 10" xfId="3734"/>
    <cellStyle name="Euro 2" xfId="196"/>
    <cellStyle name="Euro 2 2" xfId="586"/>
    <cellStyle name="Euro 2 2 2" xfId="2515"/>
    <cellStyle name="Euro 2 3" xfId="967"/>
    <cellStyle name="Euro 2 4" xfId="1403"/>
    <cellStyle name="Euro 2 5" xfId="1795"/>
    <cellStyle name="Euro 2 6" xfId="2327"/>
    <cellStyle name="Euro 2_TRT1" xfId="2891"/>
    <cellStyle name="Euro 3" xfId="585"/>
    <cellStyle name="Euro 3 2" xfId="2514"/>
    <cellStyle name="Euro 4" xfId="966"/>
    <cellStyle name="Euro 5" xfId="1402"/>
    <cellStyle name="Euro 6" xfId="1794"/>
    <cellStyle name="Euro 7" xfId="2326"/>
    <cellStyle name="Euro 8" xfId="3046"/>
    <cellStyle name="Euro 9" xfId="3074"/>
    <cellStyle name="Euro_00_ANEXO V 2015 - VERSÃO INICIAL PLOA_2015" xfId="197"/>
    <cellStyle name="Excel Built-in Explanatory Text" xfId="4003"/>
    <cellStyle name="Excel Built-in Normal" xfId="2591"/>
    <cellStyle name="Excel Built-in Normal 14" xfId="933"/>
    <cellStyle name="Excel Built-in Normal 14 2" xfId="3159"/>
    <cellStyle name="Excel Built-in Vírgula 5" xfId="934"/>
    <cellStyle name="Explanatory Text" xfId="198"/>
    <cellStyle name="Explanatory Text 2" xfId="587"/>
    <cellStyle name="Explanatory Text 3" xfId="1404"/>
    <cellStyle name="Explanatory Text 4" xfId="1796"/>
    <cellStyle name="Explanatory Text 5" xfId="2328"/>
    <cellStyle name="Explanatory Text_TRT1" xfId="2892"/>
    <cellStyle name="Fim" xfId="199"/>
    <cellStyle name="Fim 2" xfId="588"/>
    <cellStyle name="Fim 3" xfId="968"/>
    <cellStyle name="Fim 4" xfId="1797"/>
    <cellStyle name="Fim 5" xfId="2329"/>
    <cellStyle name="Fim 6" xfId="3075"/>
    <cellStyle name="Fim_TRT1" xfId="2893"/>
    <cellStyle name="Fixed" xfId="200"/>
    <cellStyle name="Fixed 2" xfId="589"/>
    <cellStyle name="Fixed 3" xfId="969"/>
    <cellStyle name="Fixed 4" xfId="1798"/>
    <cellStyle name="Fixed 5" xfId="2330"/>
    <cellStyle name="Fixed 6" xfId="3076"/>
    <cellStyle name="Fixed_TRT1" xfId="2894"/>
    <cellStyle name="Fixo" xfId="201"/>
    <cellStyle name="Fixo 2" xfId="590"/>
    <cellStyle name="Fixo 3" xfId="970"/>
    <cellStyle name="Fixo 4" xfId="1799"/>
    <cellStyle name="Fixo 5" xfId="2331"/>
    <cellStyle name="Fixo 6" xfId="3077"/>
    <cellStyle name="Fixo_TRT1" xfId="2895"/>
    <cellStyle name="Fonte" xfId="202"/>
    <cellStyle name="Fonte 2" xfId="591"/>
    <cellStyle name="Fonte 3" xfId="971"/>
    <cellStyle name="Fonte 4" xfId="2332"/>
    <cellStyle name="Fonte 5" xfId="3078"/>
    <cellStyle name="Fonte_TRT3" xfId="2723"/>
    <cellStyle name="Footnote" xfId="2627"/>
    <cellStyle name="Footnote 2" xfId="3687"/>
    <cellStyle name="Footnote 3" xfId="4238"/>
    <cellStyle name="Good" xfId="203"/>
    <cellStyle name="Good 1" xfId="1575"/>
    <cellStyle name="Good 10" xfId="4001"/>
    <cellStyle name="Good 11" xfId="4239"/>
    <cellStyle name="Good 2" xfId="592"/>
    <cellStyle name="Good 2 2" xfId="1405"/>
    <cellStyle name="Good 2 3" xfId="1800"/>
    <cellStyle name="Good 2 4" xfId="4688"/>
    <cellStyle name="Good 2_TRT1" xfId="2896"/>
    <cellStyle name="Good 3" xfId="2333"/>
    <cellStyle name="Good 4" xfId="2628"/>
    <cellStyle name="Good 5" xfId="3688"/>
    <cellStyle name="Good 6" xfId="3703"/>
    <cellStyle name="Good 7" xfId="3700"/>
    <cellStyle name="Good 8" xfId="4004"/>
    <cellStyle name="Good 9" xfId="4014"/>
    <cellStyle name="Good_TRT15" xfId="3014"/>
    <cellStyle name="Heading" xfId="593"/>
    <cellStyle name="Heading (user)" xfId="2629"/>
    <cellStyle name="Heading (user) 2" xfId="4005"/>
    <cellStyle name="Heading 1" xfId="204"/>
    <cellStyle name="Heading 1 1" xfId="1576"/>
    <cellStyle name="Heading 1 10" xfId="4015"/>
    <cellStyle name="Heading 1 11" xfId="4241"/>
    <cellStyle name="Heading 1 2" xfId="594"/>
    <cellStyle name="Heading 1 2 2" xfId="4690"/>
    <cellStyle name="Heading 1 3" xfId="973"/>
    <cellStyle name="Heading 1 3 2" xfId="1406"/>
    <cellStyle name="Heading 1 3 3" xfId="1801"/>
    <cellStyle name="Heading 1 3_TRT1" xfId="2897"/>
    <cellStyle name="Heading 1 4" xfId="2335"/>
    <cellStyle name="Heading 1 5" xfId="2630"/>
    <cellStyle name="Heading 1 6" xfId="3690"/>
    <cellStyle name="Heading 1 7" xfId="3705"/>
    <cellStyle name="Heading 1 8" xfId="3710"/>
    <cellStyle name="Heading 1 9" xfId="4006"/>
    <cellStyle name="Heading 1_TRT15" xfId="3016"/>
    <cellStyle name="Heading 10" xfId="4240"/>
    <cellStyle name="Heading 11" xfId="4252"/>
    <cellStyle name="Heading 12" xfId="4251"/>
    <cellStyle name="Heading 13" xfId="4689"/>
    <cellStyle name="Heading 14" xfId="4706"/>
    <cellStyle name="Heading 15" xfId="4711"/>
    <cellStyle name="Heading 16" xfId="4713"/>
    <cellStyle name="Heading 2" xfId="205"/>
    <cellStyle name="Heading 2 1" xfId="1577"/>
    <cellStyle name="Heading 2 10" xfId="4007"/>
    <cellStyle name="Heading 2 11" xfId="4242"/>
    <cellStyle name="Heading 2 2" xfId="595"/>
    <cellStyle name="Heading 2 2 2" xfId="4691"/>
    <cellStyle name="Heading 2 3" xfId="974"/>
    <cellStyle name="Heading 2 4" xfId="1407"/>
    <cellStyle name="Heading 2 4 2" xfId="1802"/>
    <cellStyle name="Heading 2 4_TRT1" xfId="2898"/>
    <cellStyle name="Heading 2 5" xfId="2336"/>
    <cellStyle name="Heading 2 6" xfId="2631"/>
    <cellStyle name="Heading 2 7" xfId="3691"/>
    <cellStyle name="Heading 2 8" xfId="3706"/>
    <cellStyle name="Heading 2 9" xfId="3711"/>
    <cellStyle name="Heading 2_TRT15" xfId="3017"/>
    <cellStyle name="Heading 3" xfId="206"/>
    <cellStyle name="Heading 3 2" xfId="596"/>
    <cellStyle name="Heading 3 3" xfId="975"/>
    <cellStyle name="Heading 3 4" xfId="1408"/>
    <cellStyle name="Heading 3 5" xfId="1803"/>
    <cellStyle name="Heading 3 6" xfId="2337"/>
    <cellStyle name="Heading 3_TRT1" xfId="2899"/>
    <cellStyle name="Heading 4" xfId="207"/>
    <cellStyle name="Heading 4 2" xfId="597"/>
    <cellStyle name="Heading 4 3" xfId="1409"/>
    <cellStyle name="Heading 4 4" xfId="1804"/>
    <cellStyle name="Heading 4 5" xfId="2338"/>
    <cellStyle name="Heading 4_TRT1" xfId="2900"/>
    <cellStyle name="Heading 5" xfId="972"/>
    <cellStyle name="Heading 6" xfId="2334"/>
    <cellStyle name="Heading 7" xfId="3689"/>
    <cellStyle name="Heading 8" xfId="3704"/>
    <cellStyle name="Heading 9" xfId="3699"/>
    <cellStyle name="Heading_TRT15" xfId="3015"/>
    <cellStyle name="Heading1" xfId="598"/>
    <cellStyle name="Heading1 2" xfId="976"/>
    <cellStyle name="Heading1 3" xfId="2339"/>
    <cellStyle name="Hyperlink" xfId="2632"/>
    <cellStyle name="Hyperlink 2" xfId="3692"/>
    <cellStyle name="Hyperlink 3" xfId="4243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6"/>
    <cellStyle name="Incorreto 2 2 5" xfId="2341"/>
    <cellStyle name="Incorreto 2 2_TRT1" xfId="2901"/>
    <cellStyle name="Incorreto 2 3" xfId="599"/>
    <cellStyle name="Incorreto 2 4" xfId="1410"/>
    <cellStyle name="Incorreto 2 5" xfId="1805"/>
    <cellStyle name="Incorreto 2 6" xfId="2340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7"/>
    <cellStyle name="Incorreto 3 5" xfId="2342"/>
    <cellStyle name="Incorreto 3_TRT1" xfId="2902"/>
    <cellStyle name="Incorreto 4" xfId="212"/>
    <cellStyle name="Incorreto 4 2" xfId="602"/>
    <cellStyle name="Incorreto 4 3" xfId="1413"/>
    <cellStyle name="Incorreto 4 4" xfId="1808"/>
    <cellStyle name="Incorreto 4 5" xfId="2343"/>
    <cellStyle name="Incorreto 4_TRT1" xfId="2903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4"/>
    <cellStyle name="Indefinido_TRT1" xfId="2904"/>
    <cellStyle name="Input" xfId="214"/>
    <cellStyle name="Input 10" xfId="1415"/>
    <cellStyle name="Input 11" xfId="1578"/>
    <cellStyle name="Input 12" xfId="1597"/>
    <cellStyle name="Input 13" xfId="1637"/>
    <cellStyle name="Input 14" xfId="1809"/>
    <cellStyle name="Input 15" xfId="1956"/>
    <cellStyle name="Input 16" xfId="1984"/>
    <cellStyle name="Input 17" xfId="2007"/>
    <cellStyle name="Input 18" xfId="2026"/>
    <cellStyle name="Input 19" xfId="2074"/>
    <cellStyle name="Input 2" xfId="604"/>
    <cellStyle name="Input 2 10" xfId="4096"/>
    <cellStyle name="Input 2 11" xfId="4163"/>
    <cellStyle name="Input 2 2" xfId="1168"/>
    <cellStyle name="Input 2 3" xfId="1217"/>
    <cellStyle name="Input 2 4" xfId="2516"/>
    <cellStyle name="Input 2 5" xfId="3080"/>
    <cellStyle name="Input 2 6" xfId="3512"/>
    <cellStyle name="Input 2 7" xfId="3657"/>
    <cellStyle name="Input 2 8" xfId="3630"/>
    <cellStyle name="Input 2 9" xfId="4182"/>
    <cellStyle name="Input 2_TRT3" xfId="2724"/>
    <cellStyle name="Input 20" xfId="2108"/>
    <cellStyle name="Input 21" xfId="2345"/>
    <cellStyle name="Input 22" xfId="2595"/>
    <cellStyle name="Input 23" xfId="2648"/>
    <cellStyle name="Input 24" xfId="3095"/>
    <cellStyle name="Input 25" xfId="3079"/>
    <cellStyle name="Input 26" xfId="3269"/>
    <cellStyle name="Input 27" xfId="3256"/>
    <cellStyle name="Input 28" xfId="3270"/>
    <cellStyle name="Input 29" xfId="3355"/>
    <cellStyle name="Input 3" xfId="775"/>
    <cellStyle name="Input 3 2" xfId="1159"/>
    <cellStyle name="Input 3 3" xfId="1208"/>
    <cellStyle name="Input 3 4" xfId="3081"/>
    <cellStyle name="Input 3_TRT3" xfId="2725"/>
    <cellStyle name="Input 30" xfId="3342"/>
    <cellStyle name="Input 31" xfId="3356"/>
    <cellStyle name="Input 32" xfId="3429"/>
    <cellStyle name="Input 33" xfId="3779"/>
    <cellStyle name="Input 34" xfId="3788"/>
    <cellStyle name="Input 35" xfId="3857"/>
    <cellStyle name="Input 36" xfId="3844"/>
    <cellStyle name="Input 37" xfId="3858"/>
    <cellStyle name="Input 38" xfId="3945"/>
    <cellStyle name="Input 39" xfId="3932"/>
    <cellStyle name="Input 4" xfId="769"/>
    <cellStyle name="Input 40" xfId="3946"/>
    <cellStyle name="Input 41" xfId="4133"/>
    <cellStyle name="Input 42" xfId="4132"/>
    <cellStyle name="Input 43" xfId="4275"/>
    <cellStyle name="Input 44" xfId="4442"/>
    <cellStyle name="Input 45" xfId="4429"/>
    <cellStyle name="Input 46" xfId="4443"/>
    <cellStyle name="Input 47" xfId="4537"/>
    <cellStyle name="Input 48" xfId="4524"/>
    <cellStyle name="Input 49" xfId="4538"/>
    <cellStyle name="Input 5" xfId="908"/>
    <cellStyle name="Input 50" xfId="4638"/>
    <cellStyle name="Input 51" xfId="4620"/>
    <cellStyle name="Input 52" xfId="4637"/>
    <cellStyle name="Input 53" xfId="4619"/>
    <cellStyle name="Input 54" xfId="4786"/>
    <cellStyle name="Input 55" xfId="4761"/>
    <cellStyle name="Input 56" xfId="4787"/>
    <cellStyle name="Input 57" xfId="4760"/>
    <cellStyle name="Input 58" xfId="4788"/>
    <cellStyle name="Input 59" xfId="4759"/>
    <cellStyle name="Input 6" xfId="899"/>
    <cellStyle name="Input 7" xfId="1097"/>
    <cellStyle name="Input 8" xfId="1106"/>
    <cellStyle name="Input 9" xfId="1265"/>
    <cellStyle name="Input_TRT1" xfId="2905"/>
    <cellStyle name="Jr_Normal" xfId="215"/>
    <cellStyle name="Leg_It_1" xfId="216"/>
    <cellStyle name="Linea horizontal" xfId="217"/>
    <cellStyle name="Linea horizontal 2" xfId="605"/>
    <cellStyle name="Linea horizontal 3" xfId="1810"/>
    <cellStyle name="Linea horizontal 4" xfId="2346"/>
    <cellStyle name="Linea horizontal 5" xfId="3082"/>
    <cellStyle name="Linea horizontal_TRT1" xfId="2906"/>
    <cellStyle name="Linked Cell" xfId="218"/>
    <cellStyle name="Linked Cell 2" xfId="606"/>
    <cellStyle name="Linked Cell 3" xfId="978"/>
    <cellStyle name="Linked Cell 4" xfId="1416"/>
    <cellStyle name="Linked Cell 5" xfId="1811"/>
    <cellStyle name="Linked Cell 6" xfId="2347"/>
    <cellStyle name="Linked Cell_TRT1" xfId="2907"/>
    <cellStyle name="Millares_deuhist99" xfId="219"/>
    <cellStyle name="Moeda 2" xfId="220"/>
    <cellStyle name="Moeda 2 2" xfId="607"/>
    <cellStyle name="Moeda 2 2 2" xfId="2517"/>
    <cellStyle name="Moeda 2 3" xfId="979"/>
    <cellStyle name="Moeda 2 4" xfId="1417"/>
    <cellStyle name="Moeda 2 5" xfId="1812"/>
    <cellStyle name="Moeda 2 6" xfId="2348"/>
    <cellStyle name="Moeda 2 7" xfId="3083"/>
    <cellStyle name="Moeda 2_TRT1" xfId="2908"/>
    <cellStyle name="Moeda0" xfId="221"/>
    <cellStyle name="Moeda0 2" xfId="608"/>
    <cellStyle name="Moeda0 3" xfId="980"/>
    <cellStyle name="Moeda0 4" xfId="1813"/>
    <cellStyle name="Moeda0 5" xfId="2349"/>
    <cellStyle name="Moeda0 6" xfId="3084"/>
    <cellStyle name="Moeda0_TRT1" xfId="2909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5"/>
    <cellStyle name="Neutra 2 2 5" xfId="2351"/>
    <cellStyle name="Neutra 2 2_TRT1" xfId="2910"/>
    <cellStyle name="Neutra 2 3" xfId="609"/>
    <cellStyle name="Neutra 2 4" xfId="1418"/>
    <cellStyle name="Neutra 2 5" xfId="1814"/>
    <cellStyle name="Neutra 2 6" xfId="2350"/>
    <cellStyle name="Neutra 2_05_Impactos_Demais PLs_2013_Dados CNJ de jul-12" xfId="224"/>
    <cellStyle name="Neutra 3" xfId="225"/>
    <cellStyle name="Neutra 3 2" xfId="611"/>
    <cellStyle name="Neutra 3 3" xfId="1420"/>
    <cellStyle name="Neutra 3 4" xfId="1816"/>
    <cellStyle name="Neutra 3 5" xfId="2352"/>
    <cellStyle name="Neutra 3_TRT1" xfId="2911"/>
    <cellStyle name="Neutra 4" xfId="226"/>
    <cellStyle name="Neutra 4 2" xfId="612"/>
    <cellStyle name="Neutra 4 3" xfId="1421"/>
    <cellStyle name="Neutra 4 4" xfId="1817"/>
    <cellStyle name="Neutra 4 5" xfId="2353"/>
    <cellStyle name="Neutra 4_TRT1" xfId="2912"/>
    <cellStyle name="Neutra 5" xfId="844"/>
    <cellStyle name="Neutra 6" xfId="787"/>
    <cellStyle name="Neutral" xfId="227"/>
    <cellStyle name="Neutral 1" xfId="1579"/>
    <cellStyle name="Neutral 10" xfId="4016"/>
    <cellStyle name="Neutral 11" xfId="4244"/>
    <cellStyle name="Neutral 2" xfId="613"/>
    <cellStyle name="Neutral 2 2" xfId="4692"/>
    <cellStyle name="Neutral 3" xfId="2354"/>
    <cellStyle name="Neutral 4" xfId="2633"/>
    <cellStyle name="Neutral 5" xfId="1422"/>
    <cellStyle name="Neutral 5 2" xfId="1818"/>
    <cellStyle name="Neutral 5_TRT1" xfId="2913"/>
    <cellStyle name="Neutral 6" xfId="3693"/>
    <cellStyle name="Neutral 7" xfId="3707"/>
    <cellStyle name="Neutral 8" xfId="3712"/>
    <cellStyle name="Neutral 9" xfId="4008"/>
    <cellStyle name="Neutral_TRT15" xfId="3018"/>
    <cellStyle name="Normal" xfId="0" builtinId="0"/>
    <cellStyle name="Normal 10" xfId="228"/>
    <cellStyle name="Normal 10 2" xfId="614"/>
    <cellStyle name="Normal 10 2 2" xfId="2518"/>
    <cellStyle name="Normal 10 3" xfId="981"/>
    <cellStyle name="Normal 10 4" xfId="1423"/>
    <cellStyle name="Normal 10 5" xfId="2355"/>
    <cellStyle name="Normal 10_TRT1" xfId="2914"/>
    <cellStyle name="Normal 100" xfId="3991"/>
    <cellStyle name="Normal 101" xfId="3999"/>
    <cellStyle name="Normal 102" xfId="4012"/>
    <cellStyle name="Normal 103" xfId="4018"/>
    <cellStyle name="Normal 104" xfId="4020"/>
    <cellStyle name="Normal 105" xfId="4080"/>
    <cellStyle name="Normal 106" xfId="4089"/>
    <cellStyle name="Normal 107" xfId="4077"/>
    <cellStyle name="Normal 108" xfId="4095"/>
    <cellStyle name="Normal 109" xfId="4169"/>
    <cellStyle name="Normal 11" xfId="229"/>
    <cellStyle name="Normal 11 2" xfId="615"/>
    <cellStyle name="Normal 11 2 2" xfId="2519"/>
    <cellStyle name="Normal 11 3" xfId="982"/>
    <cellStyle name="Normal 11 4" xfId="1424"/>
    <cellStyle name="Normal 11 5" xfId="2356"/>
    <cellStyle name="Normal 11_TRT1" xfId="2915"/>
    <cellStyle name="Normal 110" xfId="4106"/>
    <cellStyle name="Normal 111" xfId="4231"/>
    <cellStyle name="Normal 112" xfId="4249"/>
    <cellStyle name="Normal 113" xfId="4255"/>
    <cellStyle name="Normal 114" xfId="4257"/>
    <cellStyle name="Normal 115" xfId="4258"/>
    <cellStyle name="Normal 116" xfId="4261"/>
    <cellStyle name="Normal 117" xfId="4262"/>
    <cellStyle name="Normal 118" xfId="4297"/>
    <cellStyle name="Normal 119" xfId="4301"/>
    <cellStyle name="Normal 12" xfId="230"/>
    <cellStyle name="Normal 12 2" xfId="616"/>
    <cellStyle name="Normal 12 2 2" xfId="2520"/>
    <cellStyle name="Normal 12 3" xfId="983"/>
    <cellStyle name="Normal 12 4" xfId="1425"/>
    <cellStyle name="Normal 12 5" xfId="2357"/>
    <cellStyle name="Normal 12_TRT1" xfId="2916"/>
    <cellStyle name="Normal 120" xfId="4302"/>
    <cellStyle name="Normal 121" xfId="4348"/>
    <cellStyle name="Normal 122" xfId="4351"/>
    <cellStyle name="Normal 123" xfId="4353"/>
    <cellStyle name="Normal 124" xfId="4354"/>
    <cellStyle name="Normal 125" xfId="4355"/>
    <cellStyle name="Normal 126" xfId="4356"/>
    <cellStyle name="Normal 127" xfId="4402"/>
    <cellStyle name="Normal 128" xfId="4405"/>
    <cellStyle name="Normal 129" xfId="4407"/>
    <cellStyle name="Normal 13" xfId="231"/>
    <cellStyle name="Normal 13 2" xfId="617"/>
    <cellStyle name="Normal 13 2 2" xfId="2521"/>
    <cellStyle name="Normal 13 3" xfId="984"/>
    <cellStyle name="Normal 13 4" xfId="1426"/>
    <cellStyle name="Normal 13 5" xfId="2358"/>
    <cellStyle name="Normal 13_TRT1" xfId="2917"/>
    <cellStyle name="Normal 130" xfId="4477"/>
    <cellStyle name="Normal 131" xfId="4489"/>
    <cellStyle name="Normal 132" xfId="4496"/>
    <cellStyle name="Normal 133" xfId="4497"/>
    <cellStyle name="Normal 134" xfId="4498"/>
    <cellStyle name="Normal 135" xfId="4499"/>
    <cellStyle name="Normal 136" xfId="4500"/>
    <cellStyle name="Normal 137" xfId="4501"/>
    <cellStyle name="Normal 138" xfId="4502"/>
    <cellStyle name="Normal 139" xfId="4572"/>
    <cellStyle name="Normal 14" xfId="232"/>
    <cellStyle name="Normal 14 10" xfId="4065"/>
    <cellStyle name="Normal 14 2" xfId="618"/>
    <cellStyle name="Normal 14 2 2" xfId="1245"/>
    <cellStyle name="Normal 14 2_TRT8" xfId="2699"/>
    <cellStyle name="Normal 14 3" xfId="985"/>
    <cellStyle name="Normal 14 3 2" xfId="3984"/>
    <cellStyle name="Normal 14 4" xfId="1427"/>
    <cellStyle name="Normal 14 5" xfId="2359"/>
    <cellStyle name="Normal 14 6" xfId="3131"/>
    <cellStyle name="Normal 14 7" xfId="3024"/>
    <cellStyle name="Normal 14 8" xfId="3740"/>
    <cellStyle name="Normal 14 9" xfId="3726"/>
    <cellStyle name="Normal 14_TRT1" xfId="2918"/>
    <cellStyle name="Normal 140" xfId="4580"/>
    <cellStyle name="Normal 141" xfId="4587"/>
    <cellStyle name="Normal 142" xfId="4679"/>
    <cellStyle name="Normal 143" xfId="4704"/>
    <cellStyle name="Normal 144" xfId="4708"/>
    <cellStyle name="Normal 145" xfId="4714"/>
    <cellStyle name="Normal 146" xfId="4838"/>
    <cellStyle name="Normal 147" xfId="4848"/>
    <cellStyle name="Normal 148" xfId="4858"/>
    <cellStyle name="Normal 149" xfId="4865"/>
    <cellStyle name="Normal 15" xfId="382"/>
    <cellStyle name="Normal 15 10" xfId="1615"/>
    <cellStyle name="Normal 15 11" xfId="1642"/>
    <cellStyle name="Normal 15 12" xfId="1651"/>
    <cellStyle name="Normal 15 13" xfId="1658"/>
    <cellStyle name="Normal 15 14" xfId="2002"/>
    <cellStyle name="Normal 15 15" xfId="2010"/>
    <cellStyle name="Normal 15 16" xfId="2057"/>
    <cellStyle name="Normal 15 17" xfId="2060"/>
    <cellStyle name="Normal 15 18" xfId="2092"/>
    <cellStyle name="Normal 15 19" xfId="2095"/>
    <cellStyle name="Normal 15 2" xfId="745"/>
    <cellStyle name="Normal 15 20" xfId="2126"/>
    <cellStyle name="Normal 15 21" xfId="2134"/>
    <cellStyle name="Normal 15 22" xfId="2147"/>
    <cellStyle name="Normal 15 23" xfId="2151"/>
    <cellStyle name="Normal 15 24" xfId="2162"/>
    <cellStyle name="Normal 15 25" xfId="2487"/>
    <cellStyle name="Normal 15 26" xfId="2494"/>
    <cellStyle name="Normal 15 27" xfId="2501"/>
    <cellStyle name="Normal 15 28" xfId="2586"/>
    <cellStyle name="Normal 15 29" xfId="2599"/>
    <cellStyle name="Normal 15 3" xfId="931"/>
    <cellStyle name="Normal 15 30" xfId="2606"/>
    <cellStyle name="Normal 15 31" xfId="2609"/>
    <cellStyle name="Normal 15 32" xfId="2613"/>
    <cellStyle name="Normal 15 33" xfId="2617"/>
    <cellStyle name="Normal 15 34" xfId="2666"/>
    <cellStyle name="Normal 15 35" xfId="2684"/>
    <cellStyle name="Normal 15 36" xfId="3134"/>
    <cellStyle name="Normal 15 37" xfId="3085"/>
    <cellStyle name="Normal 15 38" xfId="3306"/>
    <cellStyle name="Normal 15 39" xfId="3392"/>
    <cellStyle name="Normal 15 4" xfId="1126"/>
    <cellStyle name="Normal 15 40" xfId="3459"/>
    <cellStyle name="Normal 15 41" xfId="3812"/>
    <cellStyle name="Normal 15 42" xfId="3895"/>
    <cellStyle name="Normal 15 43" xfId="3982"/>
    <cellStyle name="Normal 15 44" xfId="4170"/>
    <cellStyle name="Normal 15 45" xfId="4298"/>
    <cellStyle name="Normal 15 46" xfId="4478"/>
    <cellStyle name="Normal 15 47" xfId="4573"/>
    <cellStyle name="Normal 15 48" xfId="4680"/>
    <cellStyle name="Normal 15 49" xfId="4839"/>
    <cellStyle name="Normal 15 5" xfId="1133"/>
    <cellStyle name="Normal 15 6" xfId="1140"/>
    <cellStyle name="Normal 15 7" xfId="1278"/>
    <cellStyle name="Normal 15 8" xfId="1428"/>
    <cellStyle name="Normal 15 9" xfId="1584"/>
    <cellStyle name="Normal 15_TRT10" xfId="2694"/>
    <cellStyle name="Normal 150" xfId="4872"/>
    <cellStyle name="Normal 16" xfId="423"/>
    <cellStyle name="Normal 16 10" xfId="3810"/>
    <cellStyle name="Normal 16 11" xfId="4066"/>
    <cellStyle name="Normal 16 2" xfId="829"/>
    <cellStyle name="Normal 16 2 2" xfId="1143"/>
    <cellStyle name="Normal 16 2 3" xfId="4683"/>
    <cellStyle name="Normal 16 2_TRT3" xfId="2726"/>
    <cellStyle name="Normal 16 3" xfId="883"/>
    <cellStyle name="Normal 16 4" xfId="1429"/>
    <cellStyle name="Normal 16 5" xfId="3132"/>
    <cellStyle name="Normal 16 6" xfId="3023"/>
    <cellStyle name="Normal 16 7" xfId="3741"/>
    <cellStyle name="Normal 16 8" xfId="3725"/>
    <cellStyle name="Normal 16 9" xfId="3759"/>
    <cellStyle name="Normal 16_TRT10" xfId="2695"/>
    <cellStyle name="Normal 17" xfId="882"/>
    <cellStyle name="Normal 17 2" xfId="1142"/>
    <cellStyle name="Normal 17 2 2" xfId="3513"/>
    <cellStyle name="Normal 17 3" xfId="3086"/>
    <cellStyle name="Normal 17 4" xfId="3461"/>
    <cellStyle name="Normal 17 5" xfId="4682"/>
    <cellStyle name="Normal 17_TRT3" xfId="2727"/>
    <cellStyle name="Normal 18" xfId="939"/>
    <cellStyle name="Normal 18 2" xfId="3514"/>
    <cellStyle name="Normal 18 3" xfId="3463"/>
    <cellStyle name="Normal 18 4" xfId="4684"/>
    <cellStyle name="Normal 19" xfId="1078"/>
    <cellStyle name="Normal 19 2" xfId="3515"/>
    <cellStyle name="Normal 19 3" xfId="3465"/>
    <cellStyle name="Normal 19 4" xfId="4685"/>
    <cellStyle name="Normal 2" xfId="233"/>
    <cellStyle name="Normal 2 10" xfId="771"/>
    <cellStyle name="Normal 2 10 2" xfId="3516"/>
    <cellStyle name="Normal 2 10 3" xfId="4483"/>
    <cellStyle name="Normal 2 100" xfId="4514"/>
    <cellStyle name="Normal 2 101" xfId="4646"/>
    <cellStyle name="Normal 2 102" xfId="4791"/>
    <cellStyle name="Normal 2 11" xfId="757"/>
    <cellStyle name="Normal 2 11 2" xfId="3517"/>
    <cellStyle name="Normal 2 12" xfId="914"/>
    <cellStyle name="Normal 2 12 2" xfId="3518"/>
    <cellStyle name="Normal 2 13" xfId="986"/>
    <cellStyle name="Normal 2 13 2" xfId="3519"/>
    <cellStyle name="Normal 2 14" xfId="1107"/>
    <cellStyle name="Normal 2 14 2" xfId="3520"/>
    <cellStyle name="Normal 2 15" xfId="1134"/>
    <cellStyle name="Normal 2 15 2" xfId="3521"/>
    <cellStyle name="Normal 2 16" xfId="1137"/>
    <cellStyle name="Normal 2 16 2" xfId="3522"/>
    <cellStyle name="Normal 2 17" xfId="1247"/>
    <cellStyle name="Normal 2 17 2" xfId="3523"/>
    <cellStyle name="Normal 2 18" xfId="1270"/>
    <cellStyle name="Normal 2 18 2" xfId="3524"/>
    <cellStyle name="Normal 2 19" xfId="1430"/>
    <cellStyle name="Normal 2 2" xfId="234"/>
    <cellStyle name="Normal 2 2 2" xfId="620"/>
    <cellStyle name="Normal 2 2 2 2" xfId="2522"/>
    <cellStyle name="Normal 2 2 2 2 2" xfId="3526"/>
    <cellStyle name="Normal 2 2 2 3" xfId="3527"/>
    <cellStyle name="Normal 2 2 2 4" xfId="3525"/>
    <cellStyle name="Normal 2 2 3" xfId="987"/>
    <cellStyle name="Normal 2 2 3 2" xfId="3528"/>
    <cellStyle name="Normal 2 2 4" xfId="1431"/>
    <cellStyle name="Normal 2 2 4 2" xfId="3529"/>
    <cellStyle name="Normal 2 2 5" xfId="2361"/>
    <cellStyle name="Normal 2 2 5 2" xfId="3530"/>
    <cellStyle name="Normal 2 2 6" xfId="3531"/>
    <cellStyle name="Normal 2 2 7" xfId="3532"/>
    <cellStyle name="Normal 2 2_TRT1" xfId="2919"/>
    <cellStyle name="Normal 2 20" xfId="1585"/>
    <cellStyle name="Normal 2 20 2" xfId="3533"/>
    <cellStyle name="Normal 2 21" xfId="1598"/>
    <cellStyle name="Normal 2 21 2" xfId="3534"/>
    <cellStyle name="Normal 2 22" xfId="1617"/>
    <cellStyle name="Normal 2 22 2" xfId="3535"/>
    <cellStyle name="Normal 2 23" xfId="1621"/>
    <cellStyle name="Normal 2 23 2" xfId="3536"/>
    <cellStyle name="Normal 2 24" xfId="1643"/>
    <cellStyle name="Normal 2 24 2" xfId="3537"/>
    <cellStyle name="Normal 2 25" xfId="1652"/>
    <cellStyle name="Normal 2 25 2" xfId="3538"/>
    <cellStyle name="Normal 2 26" xfId="1655"/>
    <cellStyle name="Normal 2 26 2" xfId="3539"/>
    <cellStyle name="Normal 2 27" xfId="1662"/>
    <cellStyle name="Normal 2 27 2" xfId="3540"/>
    <cellStyle name="Normal 2 28" xfId="1819"/>
    <cellStyle name="Normal 2 28 2" xfId="3541"/>
    <cellStyle name="Normal 2 29" xfId="1957"/>
    <cellStyle name="Normal 2 29 2" xfId="3542"/>
    <cellStyle name="Normal 2 3" xfId="235"/>
    <cellStyle name="Normal 2 3 2" xfId="236"/>
    <cellStyle name="Normal 2 3 2 2" xfId="622"/>
    <cellStyle name="Normal 2 3 2 2 2" xfId="3545"/>
    <cellStyle name="Normal 2 3 2 2 3" xfId="3544"/>
    <cellStyle name="Normal 2 3 2 3" xfId="989"/>
    <cellStyle name="Normal 2 3 2 3 2" xfId="3546"/>
    <cellStyle name="Normal 2 3 2 4" xfId="2363"/>
    <cellStyle name="Normal 2 3 2 5" xfId="3091"/>
    <cellStyle name="Normal 2 3 2_TRT3" xfId="2728"/>
    <cellStyle name="Normal 2 3 3" xfId="621"/>
    <cellStyle name="Normal 2 3 3 2" xfId="2523"/>
    <cellStyle name="Normal 2 3 3 3" xfId="3543"/>
    <cellStyle name="Normal 2 3 4" xfId="988"/>
    <cellStyle name="Normal 2 3 4 2" xfId="3547"/>
    <cellStyle name="Normal 2 3 5" xfId="2362"/>
    <cellStyle name="Normal 2 3 5 2" xfId="3548"/>
    <cellStyle name="Normal 2 3 6" xfId="3549"/>
    <cellStyle name="Normal 2 3 7" xfId="3550"/>
    <cellStyle name="Normal 2 3 8" xfId="3551"/>
    <cellStyle name="Normal 2 3_00_Decisão Anexo V 2015_MEMORIAL_Oficial SOF" xfId="237"/>
    <cellStyle name="Normal 2 30" xfId="1985"/>
    <cellStyle name="Normal 2 30 2" xfId="3552"/>
    <cellStyle name="Normal 2 31" xfId="2011"/>
    <cellStyle name="Normal 2 31 2" xfId="3553"/>
    <cellStyle name="Normal 2 32" xfId="2029"/>
    <cellStyle name="Normal 2 32 2" xfId="3554"/>
    <cellStyle name="Normal 2 33" xfId="2015"/>
    <cellStyle name="Normal 2 34" xfId="2025"/>
    <cellStyle name="Normal 2 35" xfId="2061"/>
    <cellStyle name="Normal 2 36" xfId="2075"/>
    <cellStyle name="Normal 2 37" xfId="2096"/>
    <cellStyle name="Normal 2 38" xfId="2109"/>
    <cellStyle name="Normal 2 39" xfId="2131"/>
    <cellStyle name="Normal 2 4" xfId="238"/>
    <cellStyle name="Normal 2 4 2" xfId="623"/>
    <cellStyle name="Normal 2 4 2 2" xfId="2524"/>
    <cellStyle name="Normal 2 4 2 2 2" xfId="3556"/>
    <cellStyle name="Normal 2 4 2 3" xfId="3557"/>
    <cellStyle name="Normal 2 4 2 4" xfId="3555"/>
    <cellStyle name="Normal 2 4 3" xfId="990"/>
    <cellStyle name="Normal 2 4 3 2" xfId="3558"/>
    <cellStyle name="Normal 2 4 4" xfId="1432"/>
    <cellStyle name="Normal 2 4 4 2" xfId="3559"/>
    <cellStyle name="Normal 2 4 5" xfId="2364"/>
    <cellStyle name="Normal 2 4 5 2" xfId="3560"/>
    <cellStyle name="Normal 2 4 6" xfId="3561"/>
    <cellStyle name="Normal 2 4 7" xfId="3562"/>
    <cellStyle name="Normal 2 4_TRT1" xfId="2920"/>
    <cellStyle name="Normal 2 40" xfId="2136"/>
    <cellStyle name="Normal 2 41" xfId="2144"/>
    <cellStyle name="Normal 2 42" xfId="2149"/>
    <cellStyle name="Normal 2 43" xfId="2152"/>
    <cellStyle name="Normal 2 44" xfId="2159"/>
    <cellStyle name="Normal 2 45" xfId="2360"/>
    <cellStyle name="Normal 2 46" xfId="2488"/>
    <cellStyle name="Normal 2 47" xfId="2491"/>
    <cellStyle name="Normal 2 48" xfId="2498"/>
    <cellStyle name="Normal 2 49" xfId="2583"/>
    <cellStyle name="Normal 2 5" xfId="239"/>
    <cellStyle name="Normal 2 5 2" xfId="624"/>
    <cellStyle name="Normal 2 5 2 2" xfId="2525"/>
    <cellStyle name="Normal 2 5 2 3" xfId="3563"/>
    <cellStyle name="Normal 2 5 3" xfId="991"/>
    <cellStyle name="Normal 2 5 3 2" xfId="3564"/>
    <cellStyle name="Normal 2 5 4" xfId="1433"/>
    <cellStyle name="Normal 2 5 5" xfId="2365"/>
    <cellStyle name="Normal 2 5_TRT1" xfId="2921"/>
    <cellStyle name="Normal 2 50" xfId="2588"/>
    <cellStyle name="Normal 2 51" xfId="2600"/>
    <cellStyle name="Normal 2 52" xfId="2603"/>
    <cellStyle name="Normal 2 53" xfId="2610"/>
    <cellStyle name="Normal 2 54" xfId="2614"/>
    <cellStyle name="Normal 2 55" xfId="2618"/>
    <cellStyle name="Normal 2 56" xfId="2649"/>
    <cellStyle name="Normal 2 57" xfId="2668"/>
    <cellStyle name="Normal 2 58" xfId="3107"/>
    <cellStyle name="Normal 2 59" xfId="3022"/>
    <cellStyle name="Normal 2 6" xfId="240"/>
    <cellStyle name="Normal 2 6 2" xfId="625"/>
    <cellStyle name="Normal 2 6 2 2" xfId="2526"/>
    <cellStyle name="Normal 2 6 3" xfId="992"/>
    <cellStyle name="Normal 2 6 4" xfId="1434"/>
    <cellStyle name="Normal 2 6 5" xfId="2366"/>
    <cellStyle name="Normal 2 6_TRT1" xfId="2922"/>
    <cellStyle name="Normal 2 60" xfId="3276"/>
    <cellStyle name="Normal 2 61" xfId="3246"/>
    <cellStyle name="Normal 2 62" xfId="3277"/>
    <cellStyle name="Normal 2 63" xfId="3362"/>
    <cellStyle name="Normal 2 64" xfId="3332"/>
    <cellStyle name="Normal 2 65" xfId="3363"/>
    <cellStyle name="Normal 2 66" xfId="3430"/>
    <cellStyle name="Normal 2 67" xfId="3423"/>
    <cellStyle name="Normal 2 68" xfId="3646"/>
    <cellStyle name="Normal 2 69" xfId="3742"/>
    <cellStyle name="Normal 2 7" xfId="241"/>
    <cellStyle name="Normal 2 7 2" xfId="626"/>
    <cellStyle name="Normal 2 7 2 2" xfId="2527"/>
    <cellStyle name="Normal 2 7 3" xfId="993"/>
    <cellStyle name="Normal 2 7 4" xfId="1435"/>
    <cellStyle name="Normal 2 7 5" xfId="2367"/>
    <cellStyle name="Normal 2 7_TRT1" xfId="2923"/>
    <cellStyle name="Normal 2 70" xfId="3724"/>
    <cellStyle name="Normal 2 71" xfId="3789"/>
    <cellStyle name="Normal 2 72" xfId="3773"/>
    <cellStyle name="Normal 2 73" xfId="3796"/>
    <cellStyle name="Normal 2 74" xfId="3864"/>
    <cellStyle name="Normal 2 75" xfId="3835"/>
    <cellStyle name="Normal 2 76" xfId="3865"/>
    <cellStyle name="Normal 2 77" xfId="3951"/>
    <cellStyle name="Normal 2 78" xfId="3924"/>
    <cellStyle name="Normal 2 79" xfId="3952"/>
    <cellStyle name="Normal 2 8" xfId="619"/>
    <cellStyle name="Normal 2 8 2" xfId="835"/>
    <cellStyle name="Normal 2 8 3" xfId="3136"/>
    <cellStyle name="Normal 2 8 4" xfId="3565"/>
    <cellStyle name="Normal 2 80" xfId="4067"/>
    <cellStyle name="Normal 2 81" xfId="4039"/>
    <cellStyle name="Normal 2 82" xfId="4090"/>
    <cellStyle name="Normal 2 83" xfId="4079"/>
    <cellStyle name="Normal 2 84" xfId="4137"/>
    <cellStyle name="Normal 2 85" xfId="4127"/>
    <cellStyle name="Normal 2 86" xfId="4184"/>
    <cellStyle name="Normal 2 87" xfId="4277"/>
    <cellStyle name="Normal 2 88" xfId="4270"/>
    <cellStyle name="Normal 2 89" xfId="4276"/>
    <cellStyle name="Normal 2 9" xfId="788"/>
    <cellStyle name="Normal 2 9 2" xfId="3566"/>
    <cellStyle name="Normal 2 9 3" xfId="4480"/>
    <cellStyle name="Normal 2 90" xfId="4337"/>
    <cellStyle name="Normal 2 91" xfId="4312"/>
    <cellStyle name="Normal 2 92" xfId="4352"/>
    <cellStyle name="Normal 2 93" xfId="4391"/>
    <cellStyle name="Normal 2 94" xfId="4366"/>
    <cellStyle name="Normal 2 95" xfId="4406"/>
    <cellStyle name="Normal 2 96" xfId="4448"/>
    <cellStyle name="Normal 2 97" xfId="4423"/>
    <cellStyle name="Normal 2 98" xfId="4449"/>
    <cellStyle name="Normal 2 99" xfId="4544"/>
    <cellStyle name="Normal 2_00_Decisão Anexo V 2015_MEMORIAL_Oficial SOF" xfId="242"/>
    <cellStyle name="Normal 20" xfId="932"/>
    <cellStyle name="Normal 20 10" xfId="1653"/>
    <cellStyle name="Normal 20 11" xfId="1659"/>
    <cellStyle name="Normal 20 12" xfId="2003"/>
    <cellStyle name="Normal 20 13" xfId="2012"/>
    <cellStyle name="Normal 20 14" xfId="2058"/>
    <cellStyle name="Normal 20 15" xfId="2062"/>
    <cellStyle name="Normal 20 16" xfId="2093"/>
    <cellStyle name="Normal 20 17" xfId="2097"/>
    <cellStyle name="Normal 20 18" xfId="2127"/>
    <cellStyle name="Normal 20 19" xfId="2135"/>
    <cellStyle name="Normal 20 2" xfId="1127"/>
    <cellStyle name="Normal 20 20" xfId="2148"/>
    <cellStyle name="Normal 20 21" xfId="2153"/>
    <cellStyle name="Normal 20 22" xfId="2163"/>
    <cellStyle name="Normal 20 23" xfId="2489"/>
    <cellStyle name="Normal 20 24" xfId="2495"/>
    <cellStyle name="Normal 20 25" xfId="2502"/>
    <cellStyle name="Normal 20 26" xfId="2587"/>
    <cellStyle name="Normal 20 27" xfId="2601"/>
    <cellStyle name="Normal 20 28" xfId="2607"/>
    <cellStyle name="Normal 20 29" xfId="2611"/>
    <cellStyle name="Normal 20 3" xfId="1135"/>
    <cellStyle name="Normal 20 30" xfId="2615"/>
    <cellStyle name="Normal 20 31" xfId="2619"/>
    <cellStyle name="Normal 20 32" xfId="2667"/>
    <cellStyle name="Normal 20 33" xfId="2685"/>
    <cellStyle name="Normal 20 34" xfId="3135"/>
    <cellStyle name="Normal 20 35" xfId="3092"/>
    <cellStyle name="Normal 20 36" xfId="3307"/>
    <cellStyle name="Normal 20 37" xfId="3393"/>
    <cellStyle name="Normal 20 38" xfId="3460"/>
    <cellStyle name="Normal 20 39" xfId="3813"/>
    <cellStyle name="Normal 20 4" xfId="1141"/>
    <cellStyle name="Normal 20 40" xfId="3896"/>
    <cellStyle name="Normal 20 41" xfId="3983"/>
    <cellStyle name="Normal 20 42" xfId="4171"/>
    <cellStyle name="Normal 20 43" xfId="4299"/>
    <cellStyle name="Normal 20 44" xfId="4479"/>
    <cellStyle name="Normal 20 45" xfId="4574"/>
    <cellStyle name="Normal 20 46" xfId="4681"/>
    <cellStyle name="Normal 20 47" xfId="4840"/>
    <cellStyle name="Normal 20 5" xfId="1279"/>
    <cellStyle name="Normal 20 6" xfId="1436"/>
    <cellStyle name="Normal 20 7" xfId="1586"/>
    <cellStyle name="Normal 20 8" xfId="1616"/>
    <cellStyle name="Normal 20 9" xfId="1644"/>
    <cellStyle name="Normal 20_TRT10" xfId="2696"/>
    <cellStyle name="Normal 21" xfId="1132"/>
    <cellStyle name="Normal 21 2" xfId="3567"/>
    <cellStyle name="Normal 21 3" xfId="3467"/>
    <cellStyle name="Normal 22" xfId="1136"/>
    <cellStyle name="Normal 22 2" xfId="3568"/>
    <cellStyle name="Normal 22 3" xfId="3469"/>
    <cellStyle name="Normal 23" xfId="1241"/>
    <cellStyle name="Normal 23 2" xfId="3569"/>
    <cellStyle name="Normal 23 3" xfId="3471"/>
    <cellStyle name="Normal 24" xfId="1243"/>
    <cellStyle name="Normal 24 2" xfId="3570"/>
    <cellStyle name="Normal 24 3" xfId="3473"/>
    <cellStyle name="Normal 25" xfId="1250"/>
    <cellStyle name="Normal 25 2" xfId="3571"/>
    <cellStyle name="Normal 25 3" xfId="3475"/>
    <cellStyle name="Normal 26" xfId="1280"/>
    <cellStyle name="Normal 26 2" xfId="3572"/>
    <cellStyle name="Normal 26 3" xfId="3477"/>
    <cellStyle name="Normal 27" xfId="1555"/>
    <cellStyle name="Normal 27 2" xfId="3573"/>
    <cellStyle name="Normal 27 3" xfId="3479"/>
    <cellStyle name="Normal 28" xfId="1556"/>
    <cellStyle name="Normal 28 2" xfId="3574"/>
    <cellStyle name="Normal 28 3" xfId="3481"/>
    <cellStyle name="Normal 29" xfId="1581"/>
    <cellStyle name="Normal 29 2" xfId="3575"/>
    <cellStyle name="Normal 29 3" xfId="3483"/>
    <cellStyle name="Normal 3" xfId="243"/>
    <cellStyle name="Normal 3 10" xfId="3577"/>
    <cellStyle name="Normal 3 11" xfId="3578"/>
    <cellStyle name="Normal 3 12" xfId="3579"/>
    <cellStyle name="Normal 3 13" xfId="3580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1"/>
    <cellStyle name="Normal 3 2 7" xfId="2369"/>
    <cellStyle name="Normal 3 2_TRT1" xfId="2924"/>
    <cellStyle name="Normal 3 3" xfId="627"/>
    <cellStyle name="Normal 3 3 2" xfId="3137"/>
    <cellStyle name="Normal 3 3 3" xfId="3576"/>
    <cellStyle name="Normal 3 3 4" xfId="4481"/>
    <cellStyle name="Normal 3 4" xfId="994"/>
    <cellStyle name="Normal 3 4 2" xfId="3581"/>
    <cellStyle name="Normal 3 5" xfId="1242"/>
    <cellStyle name="Normal 3 5 2" xfId="3582"/>
    <cellStyle name="Normal 3 6" xfId="1437"/>
    <cellStyle name="Normal 3 7" xfId="1820"/>
    <cellStyle name="Normal 3 7 2" xfId="3584"/>
    <cellStyle name="Normal 3 8" xfId="2368"/>
    <cellStyle name="Normal 3 8 2" xfId="3585"/>
    <cellStyle name="Normal 3 9" xfId="3586"/>
    <cellStyle name="Normal 3_05_Impactos_Demais PLs_2013_Dados CNJ de jul-12" xfId="245"/>
    <cellStyle name="Normal 30" xfId="1582"/>
    <cellStyle name="Normal 30 2" xfId="3587"/>
    <cellStyle name="Normal 30 3" xfId="3485"/>
    <cellStyle name="Normal 31" xfId="1583"/>
    <cellStyle name="Normal 31 2" xfId="3588"/>
    <cellStyle name="Normal 31 3" xfId="3487"/>
    <cellStyle name="Normal 32" xfId="1587"/>
    <cellStyle name="Normal 32 2" xfId="3589"/>
    <cellStyle name="Normal 32 3" xfId="3489"/>
    <cellStyle name="Normal 33" xfId="1622"/>
    <cellStyle name="Normal 33 2" xfId="3491"/>
    <cellStyle name="Normal 34" xfId="1650"/>
    <cellStyle name="Normal 34 2" xfId="3590"/>
    <cellStyle name="Normal 34 3" xfId="3493"/>
    <cellStyle name="Normal 35" xfId="1654"/>
    <cellStyle name="Normal 35 2" xfId="3591"/>
    <cellStyle name="Normal 35 3" xfId="3495"/>
    <cellStyle name="Normal 36" xfId="1660"/>
    <cellStyle name="Normal 36 2" xfId="3592"/>
    <cellStyle name="Normal 36 3" xfId="3497"/>
    <cellStyle name="Normal 37" xfId="1974"/>
    <cellStyle name="Normal 37 2" xfId="3593"/>
    <cellStyle name="Normal 37 3" xfId="3499"/>
    <cellStyle name="Normal 38" xfId="2009"/>
    <cellStyle name="Normal 38 2" xfId="3594"/>
    <cellStyle name="Normal 38 3" xfId="3501"/>
    <cellStyle name="Normal 39" xfId="2013"/>
    <cellStyle name="Normal 39 2" xfId="3595"/>
    <cellStyle name="Normal 4" xfId="246"/>
    <cellStyle name="Normal 4 2" xfId="629"/>
    <cellStyle name="Normal 4 2 2" xfId="2528"/>
    <cellStyle name="Normal 4 2 2 2" xfId="3598"/>
    <cellStyle name="Normal 4 2 3" xfId="3599"/>
    <cellStyle name="Normal 4 2 4" xfId="3596"/>
    <cellStyle name="Normal 4 3" xfId="996"/>
    <cellStyle name="Normal 4 3 2" xfId="3600"/>
    <cellStyle name="Normal 4 4" xfId="1439"/>
    <cellStyle name="Normal 4 4 2" xfId="3601"/>
    <cellStyle name="Normal 4 5" xfId="2370"/>
    <cellStyle name="Normal 4 5 2" xfId="3602"/>
    <cellStyle name="Normal 4 6" xfId="3603"/>
    <cellStyle name="Normal 4 7" xfId="3604"/>
    <cellStyle name="Normal 4_TRT1" xfId="2925"/>
    <cellStyle name="Normal 40" xfId="2059"/>
    <cellStyle name="Normal 40 2" xfId="3605"/>
    <cellStyle name="Normal 41" xfId="2063"/>
    <cellStyle name="Normal 41 2" xfId="3606"/>
    <cellStyle name="Normal 42" xfId="2064"/>
    <cellStyle name="Normal 42 2" xfId="3607"/>
    <cellStyle name="Normal 43" xfId="2094"/>
    <cellStyle name="Normal 44" xfId="2098"/>
    <cellStyle name="Normal 45" xfId="2128"/>
    <cellStyle name="Normal 46" xfId="2130"/>
    <cellStyle name="Normal 47" xfId="2139"/>
    <cellStyle name="Normal 48" xfId="2141"/>
    <cellStyle name="Normal 49" xfId="2142"/>
    <cellStyle name="Normal 5" xfId="247"/>
    <cellStyle name="Normal 5 10" xfId="3609"/>
    <cellStyle name="Normal 5 11" xfId="3610"/>
    <cellStyle name="Normal 5 12" xfId="3611"/>
    <cellStyle name="Normal 5 13" xfId="4259"/>
    <cellStyle name="Normal 5 2" xfId="630"/>
    <cellStyle name="Normal 5 2 2" xfId="2529"/>
    <cellStyle name="Normal 5 2 2 2" xfId="3612"/>
    <cellStyle name="Normal 5 2 3" xfId="3613"/>
    <cellStyle name="Normal 5 2 4" xfId="3608"/>
    <cellStyle name="Normal 5 3" xfId="997"/>
    <cellStyle name="Normal 5 3 2" xfId="3614"/>
    <cellStyle name="Normal 5 4" xfId="1440"/>
    <cellStyle name="Normal 5 4 2" xfId="3615"/>
    <cellStyle name="Normal 5 5" xfId="2371"/>
    <cellStyle name="Normal 5 5 2" xfId="3616"/>
    <cellStyle name="Normal 5 6" xfId="3617"/>
    <cellStyle name="Normal 5 7" xfId="3618"/>
    <cellStyle name="Normal 5 8" xfId="3619"/>
    <cellStyle name="Normal 5 9" xfId="3620"/>
    <cellStyle name="Normal 5_TRT1" xfId="2926"/>
    <cellStyle name="Normal 50" xfId="2143"/>
    <cellStyle name="Normal 51" xfId="2150"/>
    <cellStyle name="Normal 52" xfId="2154"/>
    <cellStyle name="Normal 53" xfId="2156"/>
    <cellStyle name="Normal 54" xfId="2158"/>
    <cellStyle name="Normal 55" xfId="2164"/>
    <cellStyle name="Normal 56" xfId="2486"/>
    <cellStyle name="Normal 57" xfId="2490"/>
    <cellStyle name="Normal 58" xfId="2496"/>
    <cellStyle name="Normal 59" xfId="2497"/>
    <cellStyle name="Normal 6" xfId="248"/>
    <cellStyle name="Normal 6 2" xfId="631"/>
    <cellStyle name="Normal 6 2 2" xfId="3622"/>
    <cellStyle name="Normal 6 2 2 2" xfId="3623"/>
    <cellStyle name="Normal 6 2 3" xfId="3624"/>
    <cellStyle name="Normal 6 2 4" xfId="3621"/>
    <cellStyle name="Normal 6 3" xfId="998"/>
    <cellStyle name="Normal 6 3 2" xfId="3625"/>
    <cellStyle name="Normal 6 4" xfId="2372"/>
    <cellStyle name="Normal 6 4 2" xfId="3626"/>
    <cellStyle name="Normal 6 5" xfId="3093"/>
    <cellStyle name="Normal 6 5 2" xfId="3627"/>
    <cellStyle name="Normal 6 6" xfId="3628"/>
    <cellStyle name="Normal 6 7" xfId="3629"/>
    <cellStyle name="Normal 6 8" xfId="4260"/>
    <cellStyle name="Normal 6_TRT3" xfId="2729"/>
    <cellStyle name="Normal 60" xfId="2582"/>
    <cellStyle name="Normal 61" xfId="2597"/>
    <cellStyle name="Normal 62" xfId="2598"/>
    <cellStyle name="Normal 63" xfId="2602"/>
    <cellStyle name="Normal 64" xfId="2608"/>
    <cellStyle name="Normal 65" xfId="2612"/>
    <cellStyle name="Normal 66" xfId="2616"/>
    <cellStyle name="Normal 67" xfId="2620"/>
    <cellStyle name="Normal 68" xfId="2638"/>
    <cellStyle name="Normal 69" xfId="2669"/>
    <cellStyle name="Normal 7" xfId="249"/>
    <cellStyle name="Normal 7 2" xfId="632"/>
    <cellStyle name="Normal 7 3" xfId="999"/>
    <cellStyle name="Normal 7 4" xfId="2373"/>
    <cellStyle name="Normal 7 5" xfId="3094"/>
    <cellStyle name="Normal 7_TRT3" xfId="2730"/>
    <cellStyle name="Normal 70" xfId="3020"/>
    <cellStyle name="Normal 71" xfId="3133"/>
    <cellStyle name="Normal 72" xfId="3234"/>
    <cellStyle name="Normal 73" xfId="3305"/>
    <cellStyle name="Normal 74" xfId="3313"/>
    <cellStyle name="Normal 75" xfId="3320"/>
    <cellStyle name="Normal 76" xfId="3391"/>
    <cellStyle name="Normal 77" xfId="3399"/>
    <cellStyle name="Normal 78" xfId="3406"/>
    <cellStyle name="Normal 79" xfId="3458"/>
    <cellStyle name="Normal 8" xfId="250"/>
    <cellStyle name="Normal 8 2" xfId="633"/>
    <cellStyle name="Normal 8 2 2" xfId="2530"/>
    <cellStyle name="Normal 8 3" xfId="1000"/>
    <cellStyle name="Normal 8 4" xfId="1441"/>
    <cellStyle name="Normal 8 5" xfId="2374"/>
    <cellStyle name="Normal 8_TRT1" xfId="2927"/>
    <cellStyle name="Normal 80" xfId="3409"/>
    <cellStyle name="Normal 81" xfId="3680"/>
    <cellStyle name="Normal 82" xfId="3698"/>
    <cellStyle name="Normal 83" xfId="3709"/>
    <cellStyle name="Normal 84" xfId="3714"/>
    <cellStyle name="Normal 85" xfId="3715"/>
    <cellStyle name="Normal 86" xfId="3716"/>
    <cellStyle name="Normal 87" xfId="3717"/>
    <cellStyle name="Normal 88" xfId="3753"/>
    <cellStyle name="Normal 89" xfId="3758"/>
    <cellStyle name="Normal 9" xfId="251"/>
    <cellStyle name="Normal 9 2" xfId="634"/>
    <cellStyle name="Normal 9 2 2" xfId="2531"/>
    <cellStyle name="Normal 9 3" xfId="1001"/>
    <cellStyle name="Normal 9 4" xfId="1442"/>
    <cellStyle name="Normal 9 5" xfId="2375"/>
    <cellStyle name="Normal 9_TRT1" xfId="2928"/>
    <cellStyle name="Normal 90" xfId="3811"/>
    <cellStyle name="Normal 91" xfId="3817"/>
    <cellStyle name="Normal 92" xfId="3823"/>
    <cellStyle name="Normal 93" xfId="3894"/>
    <cellStyle name="Normal 94" xfId="3902"/>
    <cellStyle name="Normal 95" xfId="3909"/>
    <cellStyle name="Normal 96" xfId="3910"/>
    <cellStyle name="Normal 97" xfId="3911"/>
    <cellStyle name="Normal 98" xfId="3912"/>
    <cellStyle name="Normal 99" xfId="3981"/>
    <cellStyle name="Nota 10" xfId="863"/>
    <cellStyle name="Nota 11" xfId="847"/>
    <cellStyle name="Nota 2" xfId="252"/>
    <cellStyle name="Nota 2 10" xfId="1264"/>
    <cellStyle name="Nota 2 11" xfId="1443"/>
    <cellStyle name="Nota 2 12" xfId="1599"/>
    <cellStyle name="Nota 2 13" xfId="1636"/>
    <cellStyle name="Nota 2 14" xfId="1822"/>
    <cellStyle name="Nota 2 15" xfId="1958"/>
    <cellStyle name="Nota 2 16" xfId="1986"/>
    <cellStyle name="Nota 2 17" xfId="2033"/>
    <cellStyle name="Nota 2 18" xfId="2027"/>
    <cellStyle name="Nota 2 19" xfId="2076"/>
    <cellStyle name="Nota 2 2" xfId="253"/>
    <cellStyle name="Nota 2 2 10" xfId="1444"/>
    <cellStyle name="Nota 2 2 11" xfId="1600"/>
    <cellStyle name="Nota 2 2 12" xfId="1635"/>
    <cellStyle name="Nota 2 2 13" xfId="1823"/>
    <cellStyle name="Nota 2 2 14" xfId="1959"/>
    <cellStyle name="Nota 2 2 15" xfId="1987"/>
    <cellStyle name="Nota 2 2 16" xfId="2034"/>
    <cellStyle name="Nota 2 2 17" xfId="2028"/>
    <cellStyle name="Nota 2 2 18" xfId="2077"/>
    <cellStyle name="Nota 2 2 19" xfId="2111"/>
    <cellStyle name="Nota 2 2 2" xfId="636"/>
    <cellStyle name="Nota 2 2 2 10" xfId="4204"/>
    <cellStyle name="Nota 2 2 2 11" xfId="4218"/>
    <cellStyle name="Nota 2 2 2 2" xfId="1174"/>
    <cellStyle name="Nota 2 2 2 3" xfId="1223"/>
    <cellStyle name="Nota 2 2 2 4" xfId="2533"/>
    <cellStyle name="Nota 2 2 2 5" xfId="3098"/>
    <cellStyle name="Nota 2 2 2 6" xfId="3632"/>
    <cellStyle name="Nota 2 2 2 7" xfId="3659"/>
    <cellStyle name="Nota 2 2 2 8" xfId="3453"/>
    <cellStyle name="Nota 2 2 2 9" xfId="4186"/>
    <cellStyle name="Nota 2 2 2_TRT3" xfId="2731"/>
    <cellStyle name="Nota 2 2 20" xfId="2377"/>
    <cellStyle name="Nota 2 2 21" xfId="2651"/>
    <cellStyle name="Nota 2 2 22" xfId="3115"/>
    <cellStyle name="Nota 2 2 23" xfId="3097"/>
    <cellStyle name="Nota 2 2 24" xfId="3279"/>
    <cellStyle name="Nota 2 2 25" xfId="3244"/>
    <cellStyle name="Nota 2 2 26" xfId="3286"/>
    <cellStyle name="Nota 2 2 27" xfId="3365"/>
    <cellStyle name="Nota 2 2 28" xfId="3330"/>
    <cellStyle name="Nota 2 2 29" xfId="3372"/>
    <cellStyle name="Nota 2 2 3" xfId="767"/>
    <cellStyle name="Nota 2 2 3 2" xfId="1152"/>
    <cellStyle name="Nota 2 2 3 3" xfId="1201"/>
    <cellStyle name="Nota 2 2 3 4" xfId="3099"/>
    <cellStyle name="Nota 2 2 3_TRT3" xfId="2732"/>
    <cellStyle name="Nota 2 2 30" xfId="3438"/>
    <cellStyle name="Nota 2 2 31" xfId="3771"/>
    <cellStyle name="Nota 2 2 32" xfId="3799"/>
    <cellStyle name="Nota 2 2 33" xfId="3867"/>
    <cellStyle name="Nota 2 2 34" xfId="3833"/>
    <cellStyle name="Nota 2 2 35" xfId="3874"/>
    <cellStyle name="Nota 2 2 36" xfId="3954"/>
    <cellStyle name="Nota 2 2 37" xfId="3922"/>
    <cellStyle name="Nota 2 2 38" xfId="3961"/>
    <cellStyle name="Nota 2 2 39" xfId="4141"/>
    <cellStyle name="Nota 2 2 4" xfId="916"/>
    <cellStyle name="Nota 2 2 40" xfId="4125"/>
    <cellStyle name="Nota 2 2 41" xfId="4279"/>
    <cellStyle name="Nota 2 2 42" xfId="4451"/>
    <cellStyle name="Nota 2 2 43" xfId="4418"/>
    <cellStyle name="Nota 2 2 44" xfId="4457"/>
    <cellStyle name="Nota 2 2 45" xfId="4546"/>
    <cellStyle name="Nota 2 2 46" xfId="4512"/>
    <cellStyle name="Nota 2 2 47" xfId="4553"/>
    <cellStyle name="Nota 2 2 48" xfId="4654"/>
    <cellStyle name="Nota 2 2 49" xfId="4607"/>
    <cellStyle name="Nota 2 2 5" xfId="892"/>
    <cellStyle name="Nota 2 2 50" xfId="4649"/>
    <cellStyle name="Nota 2 2 51" xfId="4602"/>
    <cellStyle name="Nota 2 2 52" xfId="4801"/>
    <cellStyle name="Nota 2 2 53" xfId="4747"/>
    <cellStyle name="Nota 2 2 54" xfId="4808"/>
    <cellStyle name="Nota 2 2 55" xfId="4741"/>
    <cellStyle name="Nota 2 2 56" xfId="4819"/>
    <cellStyle name="Nota 2 2 57" xfId="4733"/>
    <cellStyle name="Nota 2 2 6" xfId="1003"/>
    <cellStyle name="Nota 2 2 7" xfId="1091"/>
    <cellStyle name="Nota 2 2 8" xfId="1115"/>
    <cellStyle name="Nota 2 2 9" xfId="1263"/>
    <cellStyle name="Nota 2 2_TRT1" xfId="2929"/>
    <cellStyle name="Nota 2 20" xfId="2110"/>
    <cellStyle name="Nota 2 21" xfId="2376"/>
    <cellStyle name="Nota 2 22" xfId="2650"/>
    <cellStyle name="Nota 2 23" xfId="3114"/>
    <cellStyle name="Nota 2 24" xfId="3096"/>
    <cellStyle name="Nota 2 25" xfId="3278"/>
    <cellStyle name="Nota 2 26" xfId="3245"/>
    <cellStyle name="Nota 2 27" xfId="3285"/>
    <cellStyle name="Nota 2 28" xfId="3364"/>
    <cellStyle name="Nota 2 29" xfId="3331"/>
    <cellStyle name="Nota 2 3" xfId="635"/>
    <cellStyle name="Nota 2 3 10" xfId="4203"/>
    <cellStyle name="Nota 2 3 11" xfId="4217"/>
    <cellStyle name="Nota 2 3 2" xfId="1173"/>
    <cellStyle name="Nota 2 3 3" xfId="1222"/>
    <cellStyle name="Nota 2 3 4" xfId="2532"/>
    <cellStyle name="Nota 2 3 5" xfId="3100"/>
    <cellStyle name="Nota 2 3 6" xfId="3631"/>
    <cellStyle name="Nota 2 3 7" xfId="3658"/>
    <cellStyle name="Nota 2 3 8" xfId="3452"/>
    <cellStyle name="Nota 2 3 9" xfId="4185"/>
    <cellStyle name="Nota 2 3_TRT3" xfId="2733"/>
    <cellStyle name="Nota 2 30" xfId="3371"/>
    <cellStyle name="Nota 2 31" xfId="3437"/>
    <cellStyle name="Nota 2 32" xfId="3772"/>
    <cellStyle name="Nota 2 33" xfId="3798"/>
    <cellStyle name="Nota 2 34" xfId="3866"/>
    <cellStyle name="Nota 2 35" xfId="3834"/>
    <cellStyle name="Nota 2 36" xfId="3873"/>
    <cellStyle name="Nota 2 37" xfId="3953"/>
    <cellStyle name="Nota 2 38" xfId="3923"/>
    <cellStyle name="Nota 2 39" xfId="3960"/>
    <cellStyle name="Nota 2 4" xfId="768"/>
    <cellStyle name="Nota 2 4 2" xfId="1153"/>
    <cellStyle name="Nota 2 4 3" xfId="1202"/>
    <cellStyle name="Nota 2 4 4" xfId="3101"/>
    <cellStyle name="Nota 2 4_TRT3" xfId="2734"/>
    <cellStyle name="Nota 2 40" xfId="4140"/>
    <cellStyle name="Nota 2 41" xfId="4126"/>
    <cellStyle name="Nota 2 42" xfId="4278"/>
    <cellStyle name="Nota 2 43" xfId="4450"/>
    <cellStyle name="Nota 2 44" xfId="4419"/>
    <cellStyle name="Nota 2 45" xfId="4482"/>
    <cellStyle name="Nota 2 46" xfId="4545"/>
    <cellStyle name="Nota 2 47" xfId="4513"/>
    <cellStyle name="Nota 2 48" xfId="4552"/>
    <cellStyle name="Nota 2 49" xfId="4653"/>
    <cellStyle name="Nota 2 5" xfId="915"/>
    <cellStyle name="Nota 2 50" xfId="4608"/>
    <cellStyle name="Nota 2 51" xfId="4648"/>
    <cellStyle name="Nota 2 52" xfId="4707"/>
    <cellStyle name="Nota 2 53" xfId="4800"/>
    <cellStyle name="Nota 2 54" xfId="4748"/>
    <cellStyle name="Nota 2 55" xfId="4807"/>
    <cellStyle name="Nota 2 56" xfId="4742"/>
    <cellStyle name="Nota 2 57" xfId="4817"/>
    <cellStyle name="Nota 2 58" xfId="4735"/>
    <cellStyle name="Nota 2 6" xfId="893"/>
    <cellStyle name="Nota 2 7" xfId="1002"/>
    <cellStyle name="Nota 2 8" xfId="1092"/>
    <cellStyle name="Nota 2 9" xfId="1114"/>
    <cellStyle name="Nota 2_00_Decisão Anexo V 2015_MEMORIAL_Oficial SOF" xfId="254"/>
    <cellStyle name="Nota 3" xfId="255"/>
    <cellStyle name="Nota 3 10" xfId="1445"/>
    <cellStyle name="Nota 3 11" xfId="1601"/>
    <cellStyle name="Nota 3 12" xfId="1634"/>
    <cellStyle name="Nota 3 13" xfId="1824"/>
    <cellStyle name="Nota 3 14" xfId="1960"/>
    <cellStyle name="Nota 3 15" xfId="1988"/>
    <cellStyle name="Nota 3 16" xfId="2035"/>
    <cellStyle name="Nota 3 17" xfId="2014"/>
    <cellStyle name="Nota 3 18" xfId="2078"/>
    <cellStyle name="Nota 3 19" xfId="2112"/>
    <cellStyle name="Nota 3 2" xfId="637"/>
    <cellStyle name="Nota 3 2 10" xfId="4205"/>
    <cellStyle name="Nota 3 2 11" xfId="4219"/>
    <cellStyle name="Nota 3 2 2" xfId="1175"/>
    <cellStyle name="Nota 3 2 3" xfId="1224"/>
    <cellStyle name="Nota 3 2 4" xfId="2534"/>
    <cellStyle name="Nota 3 2 5" xfId="3103"/>
    <cellStyle name="Nota 3 2 6" xfId="3633"/>
    <cellStyle name="Nota 3 2 7" xfId="3660"/>
    <cellStyle name="Nota 3 2 8" xfId="3454"/>
    <cellStyle name="Nota 3 2 9" xfId="4187"/>
    <cellStyle name="Nota 3 2_TRT3" xfId="2735"/>
    <cellStyle name="Nota 3 20" xfId="2378"/>
    <cellStyle name="Nota 3 21" xfId="2652"/>
    <cellStyle name="Nota 3 22" xfId="3116"/>
    <cellStyle name="Nota 3 23" xfId="3102"/>
    <cellStyle name="Nota 3 24" xfId="3280"/>
    <cellStyle name="Nota 3 25" xfId="3243"/>
    <cellStyle name="Nota 3 26" xfId="3287"/>
    <cellStyle name="Nota 3 27" xfId="3366"/>
    <cellStyle name="Nota 3 28" xfId="3329"/>
    <cellStyle name="Nota 3 29" xfId="3373"/>
    <cellStyle name="Nota 3 3" xfId="766"/>
    <cellStyle name="Nota 3 3 2" xfId="1151"/>
    <cellStyle name="Nota 3 3 3" xfId="1200"/>
    <cellStyle name="Nota 3 3 4" xfId="3104"/>
    <cellStyle name="Nota 3 3_TRT3" xfId="2736"/>
    <cellStyle name="Nota 3 30" xfId="3439"/>
    <cellStyle name="Nota 3 31" xfId="3770"/>
    <cellStyle name="Nota 3 32" xfId="3800"/>
    <cellStyle name="Nota 3 33" xfId="3868"/>
    <cellStyle name="Nota 3 34" xfId="3832"/>
    <cellStyle name="Nota 3 35" xfId="3875"/>
    <cellStyle name="Nota 3 36" xfId="3955"/>
    <cellStyle name="Nota 3 37" xfId="3921"/>
    <cellStyle name="Nota 3 38" xfId="3962"/>
    <cellStyle name="Nota 3 39" xfId="4142"/>
    <cellStyle name="Nota 3 4" xfId="917"/>
    <cellStyle name="Nota 3 40" xfId="4124"/>
    <cellStyle name="Nota 3 41" xfId="4280"/>
    <cellStyle name="Nota 3 42" xfId="4452"/>
    <cellStyle name="Nota 3 43" xfId="4417"/>
    <cellStyle name="Nota 3 44" xfId="4458"/>
    <cellStyle name="Nota 3 45" xfId="4547"/>
    <cellStyle name="Nota 3 46" xfId="4511"/>
    <cellStyle name="Nota 3 47" xfId="4554"/>
    <cellStyle name="Nota 3 48" xfId="4655"/>
    <cellStyle name="Nota 3 49" xfId="4606"/>
    <cellStyle name="Nota 3 5" xfId="891"/>
    <cellStyle name="Nota 3 50" xfId="4650"/>
    <cellStyle name="Nota 3 51" xfId="4601"/>
    <cellStyle name="Nota 3 52" xfId="4802"/>
    <cellStyle name="Nota 3 53" xfId="4746"/>
    <cellStyle name="Nota 3 54" xfId="4809"/>
    <cellStyle name="Nota 3 55" xfId="4740"/>
    <cellStyle name="Nota 3 56" xfId="4820"/>
    <cellStyle name="Nota 3 57" xfId="4732"/>
    <cellStyle name="Nota 3 6" xfId="1004"/>
    <cellStyle name="Nota 3 7" xfId="1090"/>
    <cellStyle name="Nota 3 8" xfId="1116"/>
    <cellStyle name="Nota 3 9" xfId="1262"/>
    <cellStyle name="Nota 3_TRT1" xfId="2930"/>
    <cellStyle name="Nota 4" xfId="256"/>
    <cellStyle name="Nota 4 10" xfId="1446"/>
    <cellStyle name="Nota 4 11" xfId="1602"/>
    <cellStyle name="Nota 4 12" xfId="1633"/>
    <cellStyle name="Nota 4 13" xfId="1825"/>
    <cellStyle name="Nota 4 14" xfId="1961"/>
    <cellStyle name="Nota 4 15" xfId="1989"/>
    <cellStyle name="Nota 4 16" xfId="2036"/>
    <cellStyle name="Nota 4 17" xfId="2030"/>
    <cellStyle name="Nota 4 18" xfId="2079"/>
    <cellStyle name="Nota 4 19" xfId="2113"/>
    <cellStyle name="Nota 4 2" xfId="638"/>
    <cellStyle name="Nota 4 2 10" xfId="4206"/>
    <cellStyle name="Nota 4 2 11" xfId="4220"/>
    <cellStyle name="Nota 4 2 2" xfId="1176"/>
    <cellStyle name="Nota 4 2 3" xfId="1225"/>
    <cellStyle name="Nota 4 2 4" xfId="2535"/>
    <cellStyle name="Nota 4 2 5" xfId="3106"/>
    <cellStyle name="Nota 4 2 6" xfId="3634"/>
    <cellStyle name="Nota 4 2 7" xfId="3661"/>
    <cellStyle name="Nota 4 2 8" xfId="3456"/>
    <cellStyle name="Nota 4 2 9" xfId="4188"/>
    <cellStyle name="Nota 4 2_TRT3" xfId="2737"/>
    <cellStyle name="Nota 4 20" xfId="2379"/>
    <cellStyle name="Nota 4 21" xfId="2653"/>
    <cellStyle name="Nota 4 22" xfId="3117"/>
    <cellStyle name="Nota 4 23" xfId="3105"/>
    <cellStyle name="Nota 4 24" xfId="3281"/>
    <cellStyle name="Nota 4 25" xfId="3242"/>
    <cellStyle name="Nota 4 26" xfId="3288"/>
    <cellStyle name="Nota 4 27" xfId="3367"/>
    <cellStyle name="Nota 4 28" xfId="3328"/>
    <cellStyle name="Nota 4 29" xfId="3374"/>
    <cellStyle name="Nota 4 3" xfId="765"/>
    <cellStyle name="Nota 4 3 2" xfId="1150"/>
    <cellStyle name="Nota 4 3 3" xfId="1199"/>
    <cellStyle name="Nota 4 3 4" xfId="3021"/>
    <cellStyle name="Nota 4 3_TRT3" xfId="2738"/>
    <cellStyle name="Nota 4 30" xfId="3440"/>
    <cellStyle name="Nota 4 31" xfId="3769"/>
    <cellStyle name="Nota 4 32" xfId="3801"/>
    <cellStyle name="Nota 4 33" xfId="3869"/>
    <cellStyle name="Nota 4 34" xfId="3831"/>
    <cellStyle name="Nota 4 35" xfId="3876"/>
    <cellStyle name="Nota 4 36" xfId="3956"/>
    <cellStyle name="Nota 4 37" xfId="3920"/>
    <cellStyle name="Nota 4 38" xfId="3963"/>
    <cellStyle name="Nota 4 39" xfId="4143"/>
    <cellStyle name="Nota 4 4" xfId="918"/>
    <cellStyle name="Nota 4 40" xfId="4123"/>
    <cellStyle name="Nota 4 41" xfId="4281"/>
    <cellStyle name="Nota 4 42" xfId="4453"/>
    <cellStyle name="Nota 4 43" xfId="4416"/>
    <cellStyle name="Nota 4 44" xfId="4459"/>
    <cellStyle name="Nota 4 45" xfId="4548"/>
    <cellStyle name="Nota 4 46" xfId="4510"/>
    <cellStyle name="Nota 4 47" xfId="4555"/>
    <cellStyle name="Nota 4 48" xfId="4656"/>
    <cellStyle name="Nota 4 49" xfId="4605"/>
    <cellStyle name="Nota 4 5" xfId="890"/>
    <cellStyle name="Nota 4 50" xfId="4651"/>
    <cellStyle name="Nota 4 51" xfId="4600"/>
    <cellStyle name="Nota 4 52" xfId="4803"/>
    <cellStyle name="Nota 4 53" xfId="4745"/>
    <cellStyle name="Nota 4 54" xfId="4810"/>
    <cellStyle name="Nota 4 55" xfId="4738"/>
    <cellStyle name="Nota 4 56" xfId="4821"/>
    <cellStyle name="Nota 4 57" xfId="4727"/>
    <cellStyle name="Nota 4 6" xfId="1005"/>
    <cellStyle name="Nota 4 7" xfId="1089"/>
    <cellStyle name="Nota 4 8" xfId="1117"/>
    <cellStyle name="Nota 4 9" xfId="1261"/>
    <cellStyle name="Nota 4_TRT1" xfId="2931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 2" xfId="2008"/>
    <cellStyle name="Note 1 3" xfId="2596"/>
    <cellStyle name="Note 1 4" xfId="3108"/>
    <cellStyle name="Note 1_TRT14" xfId="2698"/>
    <cellStyle name="Note 10" xfId="1603"/>
    <cellStyle name="Note 11" xfId="1632"/>
    <cellStyle name="Note 12" xfId="1962"/>
    <cellStyle name="Note 13" xfId="1990"/>
    <cellStyle name="Note 14" xfId="2037"/>
    <cellStyle name="Note 15" xfId="2031"/>
    <cellStyle name="Note 16" xfId="2080"/>
    <cellStyle name="Note 17" xfId="2114"/>
    <cellStyle name="Note 18" xfId="2380"/>
    <cellStyle name="Note 19" xfId="2634"/>
    <cellStyle name="Note 2" xfId="639"/>
    <cellStyle name="Note 2 10" xfId="4207"/>
    <cellStyle name="Note 2 11" xfId="4221"/>
    <cellStyle name="Note 2 12" xfId="4693"/>
    <cellStyle name="Note 2 2" xfId="1177"/>
    <cellStyle name="Note 2 3" xfId="1226"/>
    <cellStyle name="Note 2 4" xfId="2536"/>
    <cellStyle name="Note 2 5" xfId="3109"/>
    <cellStyle name="Note 2 6" xfId="3635"/>
    <cellStyle name="Note 2 7" xfId="3662"/>
    <cellStyle name="Note 2 8" xfId="3645"/>
    <cellStyle name="Note 2 9" xfId="4189"/>
    <cellStyle name="Note 2_TRT3" xfId="2739"/>
    <cellStyle name="Note 20" xfId="2654"/>
    <cellStyle name="Note 21" xfId="3118"/>
    <cellStyle name="Note 22" xfId="3282"/>
    <cellStyle name="Note 23" xfId="3241"/>
    <cellStyle name="Note 24" xfId="3293"/>
    <cellStyle name="Note 25" xfId="3368"/>
    <cellStyle name="Note 26" xfId="3327"/>
    <cellStyle name="Note 27" xfId="3379"/>
    <cellStyle name="Note 28" xfId="3441"/>
    <cellStyle name="Note 29" xfId="3422"/>
    <cellStyle name="Note 3" xfId="764"/>
    <cellStyle name="Note 3 2" xfId="1149"/>
    <cellStyle name="Note 3 3" xfId="1198"/>
    <cellStyle name="Note 3 4" xfId="3110"/>
    <cellStyle name="Note 3_TRT3" xfId="2740"/>
    <cellStyle name="Note 30" xfId="3407"/>
    <cellStyle name="Note 31" xfId="3694"/>
    <cellStyle name="Note 32" xfId="3708"/>
    <cellStyle name="Note 33" xfId="3713"/>
    <cellStyle name="Note 34" xfId="3795"/>
    <cellStyle name="Note 35" xfId="3768"/>
    <cellStyle name="Note 36" xfId="3802"/>
    <cellStyle name="Note 37" xfId="3870"/>
    <cellStyle name="Note 38" xfId="3830"/>
    <cellStyle name="Note 39" xfId="3877"/>
    <cellStyle name="Note 4" xfId="919"/>
    <cellStyle name="Note 40" xfId="3957"/>
    <cellStyle name="Note 41" xfId="3919"/>
    <cellStyle name="Note 42" xfId="3964"/>
    <cellStyle name="Note 43" xfId="4009"/>
    <cellStyle name="Note 44" xfId="4017"/>
    <cellStyle name="Note 45" xfId="4019"/>
    <cellStyle name="Note 46" xfId="4144"/>
    <cellStyle name="Note 47" xfId="4122"/>
    <cellStyle name="Note 48" xfId="4138"/>
    <cellStyle name="Note 49" xfId="4245"/>
    <cellStyle name="Note 5" xfId="889"/>
    <cellStyle name="Note 50" xfId="4254"/>
    <cellStyle name="Note 51" xfId="4256"/>
    <cellStyle name="Note 52" xfId="4284"/>
    <cellStyle name="Note 53" xfId="4264"/>
    <cellStyle name="Note 54" xfId="4282"/>
    <cellStyle name="Note 55" xfId="4454"/>
    <cellStyle name="Note 56" xfId="4415"/>
    <cellStyle name="Note 57" xfId="4460"/>
    <cellStyle name="Note 58" xfId="4549"/>
    <cellStyle name="Note 59" xfId="4509"/>
    <cellStyle name="Note 6" xfId="1006"/>
    <cellStyle name="Note 6 2" xfId="1447"/>
    <cellStyle name="Note 6 3" xfId="1826"/>
    <cellStyle name="Note 6_TRT1" xfId="2932"/>
    <cellStyle name="Note 60" xfId="4560"/>
    <cellStyle name="Note 61" xfId="4657"/>
    <cellStyle name="Note 62" xfId="4604"/>
    <cellStyle name="Note 63" xfId="4705"/>
    <cellStyle name="Note 64" xfId="4598"/>
    <cellStyle name="Note 65" xfId="4804"/>
    <cellStyle name="Note 66" xfId="4744"/>
    <cellStyle name="Note 67" xfId="4811"/>
    <cellStyle name="Note 68" xfId="4737"/>
    <cellStyle name="Note 69" xfId="4822"/>
    <cellStyle name="Note 7" xfId="1088"/>
    <cellStyle name="Note 70" xfId="4726"/>
    <cellStyle name="Note 8" xfId="1118"/>
    <cellStyle name="Note 9" xfId="1260"/>
    <cellStyle name="Note_TRT10" xfId="2697"/>
    <cellStyle name="Output" xfId="258"/>
    <cellStyle name="Output 10" xfId="1604"/>
    <cellStyle name="Output 11" xfId="1631"/>
    <cellStyle name="Output 12" xfId="1827"/>
    <cellStyle name="Output 13" xfId="1963"/>
    <cellStyle name="Output 14" xfId="1991"/>
    <cellStyle name="Output 15" xfId="2038"/>
    <cellStyle name="Output 16" xfId="2032"/>
    <cellStyle name="Output 17" xfId="2081"/>
    <cellStyle name="Output 18" xfId="2115"/>
    <cellStyle name="Output 19" xfId="2381"/>
    <cellStyle name="Output 2" xfId="640"/>
    <cellStyle name="Output 2 10" xfId="4208"/>
    <cellStyle name="Output 2 11" xfId="4222"/>
    <cellStyle name="Output 2 2" xfId="1178"/>
    <cellStyle name="Output 2 3" xfId="1227"/>
    <cellStyle name="Output 2 4" xfId="2537"/>
    <cellStyle name="Output 2 5" xfId="3112"/>
    <cellStyle name="Output 2 6" xfId="3636"/>
    <cellStyle name="Output 2 7" xfId="3663"/>
    <cellStyle name="Output 2 8" xfId="3457"/>
    <cellStyle name="Output 2 9" xfId="4190"/>
    <cellStyle name="Output 2_TRT3" xfId="2741"/>
    <cellStyle name="Output 20" xfId="2655"/>
    <cellStyle name="Output 21" xfId="2686"/>
    <cellStyle name="Output 22" xfId="3119"/>
    <cellStyle name="Output 23" xfId="3138"/>
    <cellStyle name="Output 24" xfId="3111"/>
    <cellStyle name="Output 25" xfId="3283"/>
    <cellStyle name="Output 26" xfId="3240"/>
    <cellStyle name="Output 27" xfId="3294"/>
    <cellStyle name="Output 28" xfId="3369"/>
    <cellStyle name="Output 29" xfId="3326"/>
    <cellStyle name="Output 3" xfId="763"/>
    <cellStyle name="Output 3 2" xfId="1148"/>
    <cellStyle name="Output 3 3" xfId="1197"/>
    <cellStyle name="Output 3 4" xfId="3113"/>
    <cellStyle name="Output 3_TRT3" xfId="2742"/>
    <cellStyle name="Output 30" xfId="3380"/>
    <cellStyle name="Output 31" xfId="3442"/>
    <cellStyle name="Output 32" xfId="3421"/>
    <cellStyle name="Output 33" xfId="3743"/>
    <cellStyle name="Output 34" xfId="3723"/>
    <cellStyle name="Output 35" xfId="3767"/>
    <cellStyle name="Output 36" xfId="3803"/>
    <cellStyle name="Output 37" xfId="3871"/>
    <cellStyle name="Output 38" xfId="3829"/>
    <cellStyle name="Output 39" xfId="3882"/>
    <cellStyle name="Output 4" xfId="920"/>
    <cellStyle name="Output 40" xfId="3958"/>
    <cellStyle name="Output 41" xfId="3918"/>
    <cellStyle name="Output 42" xfId="3965"/>
    <cellStyle name="Output 43" xfId="4068"/>
    <cellStyle name="Output 44" xfId="4032"/>
    <cellStyle name="Output 45" xfId="4085"/>
    <cellStyle name="Output 46" xfId="4045"/>
    <cellStyle name="Output 47" xfId="4145"/>
    <cellStyle name="Output 48" xfId="4177"/>
    <cellStyle name="Output 49" xfId="4283"/>
    <cellStyle name="Output 5" xfId="888"/>
    <cellStyle name="Output 50" xfId="4338"/>
    <cellStyle name="Output 51" xfId="4309"/>
    <cellStyle name="Output 52" xfId="4324"/>
    <cellStyle name="Output 53" xfId="4392"/>
    <cellStyle name="Output 54" xfId="4363"/>
    <cellStyle name="Output 55" xfId="4378"/>
    <cellStyle name="Output 56" xfId="4455"/>
    <cellStyle name="Output 57" xfId="4414"/>
    <cellStyle name="Output 58" xfId="4461"/>
    <cellStyle name="Output 59" xfId="4550"/>
    <cellStyle name="Output 6" xfId="1087"/>
    <cellStyle name="Output 60" xfId="4508"/>
    <cellStyle name="Output 61" xfId="4561"/>
    <cellStyle name="Output 62" xfId="4658"/>
    <cellStyle name="Output 63" xfId="4603"/>
    <cellStyle name="Output 64" xfId="4652"/>
    <cellStyle name="Output 65" xfId="4597"/>
    <cellStyle name="Output 66" xfId="4805"/>
    <cellStyle name="Output 67" xfId="4743"/>
    <cellStyle name="Output 68" xfId="4812"/>
    <cellStyle name="Output 69" xfId="4736"/>
    <cellStyle name="Output 7" xfId="1119"/>
    <cellStyle name="Output 70" xfId="4823"/>
    <cellStyle name="Output 71" xfId="4725"/>
    <cellStyle name="Output 8" xfId="1259"/>
    <cellStyle name="Output 9" xfId="1448"/>
    <cellStyle name="Output_TRT1" xfId="2933"/>
    <cellStyle name="Percent_Agenda" xfId="259"/>
    <cellStyle name="Percentual" xfId="260"/>
    <cellStyle name="Percentual 2" xfId="641"/>
    <cellStyle name="Percentual 3" xfId="1828"/>
    <cellStyle name="Percentual 4" xfId="2382"/>
    <cellStyle name="Percentual 5" xfId="3160"/>
    <cellStyle name="Percentual_TRT1" xfId="2934"/>
    <cellStyle name="Ponto" xfId="261"/>
    <cellStyle name="Ponto 2" xfId="642"/>
    <cellStyle name="Ponto 3" xfId="1829"/>
    <cellStyle name="Ponto 4" xfId="2383"/>
    <cellStyle name="Ponto 5" xfId="3161"/>
    <cellStyle name="Ponto_TRT1" xfId="2935"/>
    <cellStyle name="Porcentagem 10" xfId="262"/>
    <cellStyle name="Porcentagem 10 2" xfId="643"/>
    <cellStyle name="Porcentagem 10 2 2" xfId="2538"/>
    <cellStyle name="Porcentagem 10 3" xfId="1007"/>
    <cellStyle name="Porcentagem 10 4" xfId="1449"/>
    <cellStyle name="Porcentagem 10 5" xfId="1830"/>
    <cellStyle name="Porcentagem 10 6" xfId="2384"/>
    <cellStyle name="Porcentagem 10_TRT1" xfId="2936"/>
    <cellStyle name="Porcentagem 11" xfId="827"/>
    <cellStyle name="Porcentagem 12" xfId="830"/>
    <cellStyle name="Porcentagem 13" xfId="1661"/>
    <cellStyle name="Porcentagem 14" xfId="2155"/>
    <cellStyle name="Porcentagem 15" xfId="2157"/>
    <cellStyle name="Porcentagem 16" xfId="2670"/>
    <cellStyle name="Porcentagem 2" xfId="263"/>
    <cellStyle name="Porcentagem 2 10" xfId="1113"/>
    <cellStyle name="Porcentagem 2 11" xfId="1138"/>
    <cellStyle name="Porcentagem 2 12" xfId="1248"/>
    <cellStyle name="Porcentagem 2 13" xfId="1276"/>
    <cellStyle name="Porcentagem 2 14" xfId="1450"/>
    <cellStyle name="Porcentagem 2 15" xfId="1605"/>
    <cellStyle name="Porcentagem 2 16" xfId="1656"/>
    <cellStyle name="Porcentagem 2 17" xfId="1831"/>
    <cellStyle name="Porcentagem 2 18" xfId="1964"/>
    <cellStyle name="Porcentagem 2 19" xfId="1992"/>
    <cellStyle name="Porcentagem 2 2" xfId="264"/>
    <cellStyle name="Porcentagem 2 2 2" xfId="645"/>
    <cellStyle name="Porcentagem 2 2 3" xfId="1009"/>
    <cellStyle name="Porcentagem 2 2 4" xfId="1832"/>
    <cellStyle name="Porcentagem 2 2 5" xfId="2386"/>
    <cellStyle name="Porcentagem 2 2 6" xfId="3163"/>
    <cellStyle name="Porcentagem 2 2_TRT1" xfId="2937"/>
    <cellStyle name="Porcentagem 2 20" xfId="2041"/>
    <cellStyle name="Porcentagem 2 21" xfId="2082"/>
    <cellStyle name="Porcentagem 2 22" xfId="2116"/>
    <cellStyle name="Porcentagem 2 23" xfId="2132"/>
    <cellStyle name="Porcentagem 2 24" xfId="2137"/>
    <cellStyle name="Porcentagem 2 25" xfId="2145"/>
    <cellStyle name="Porcentagem 2 26" xfId="2160"/>
    <cellStyle name="Porcentagem 2 27" xfId="2385"/>
    <cellStyle name="Porcentagem 2 28" xfId="2492"/>
    <cellStyle name="Porcentagem 2 29" xfId="2499"/>
    <cellStyle name="Porcentagem 2 3" xfId="265"/>
    <cellStyle name="Porcentagem 2 3 2" xfId="646"/>
    <cellStyle name="Porcentagem 2 3 2 2" xfId="2539"/>
    <cellStyle name="Porcentagem 2 3 3" xfId="1010"/>
    <cellStyle name="Porcentagem 2 3 4" xfId="1451"/>
    <cellStyle name="Porcentagem 2 3 5" xfId="1833"/>
    <cellStyle name="Porcentagem 2 3 6" xfId="2387"/>
    <cellStyle name="Porcentagem 2 3_TRT1" xfId="2938"/>
    <cellStyle name="Porcentagem 2 30" xfId="2584"/>
    <cellStyle name="Porcentagem 2 31" xfId="2589"/>
    <cellStyle name="Porcentagem 2 32" xfId="2604"/>
    <cellStyle name="Porcentagem 2 33" xfId="2656"/>
    <cellStyle name="Porcentagem 2 34" xfId="2687"/>
    <cellStyle name="Porcentagem 2 35" xfId="3120"/>
    <cellStyle name="Porcentagem 2 36" xfId="3139"/>
    <cellStyle name="Porcentagem 2 37" xfId="3162"/>
    <cellStyle name="Porcentagem 2 38" xfId="3284"/>
    <cellStyle name="Porcentagem 2 39" xfId="3239"/>
    <cellStyle name="Porcentagem 2 4" xfId="644"/>
    <cellStyle name="Porcentagem 2 4 2" xfId="828"/>
    <cellStyle name="Porcentagem 2 4 3" xfId="836"/>
    <cellStyle name="Porcentagem 2 40" xfId="3295"/>
    <cellStyle name="Porcentagem 2 41" xfId="3370"/>
    <cellStyle name="Porcentagem 2 42" xfId="3325"/>
    <cellStyle name="Porcentagem 2 43" xfId="3381"/>
    <cellStyle name="Porcentagem 2 44" xfId="3443"/>
    <cellStyle name="Porcentagem 2 45" xfId="3420"/>
    <cellStyle name="Porcentagem 2 46" xfId="3408"/>
    <cellStyle name="Porcentagem 2 47" xfId="3744"/>
    <cellStyle name="Porcentagem 2 48" xfId="3722"/>
    <cellStyle name="Porcentagem 2 49" xfId="3797"/>
    <cellStyle name="Porcentagem 2 5" xfId="762"/>
    <cellStyle name="Porcentagem 2 50" xfId="3766"/>
    <cellStyle name="Porcentagem 2 51" xfId="3804"/>
    <cellStyle name="Porcentagem 2 52" xfId="3872"/>
    <cellStyle name="Porcentagem 2 53" xfId="3828"/>
    <cellStyle name="Porcentagem 2 54" xfId="3883"/>
    <cellStyle name="Porcentagem 2 55" xfId="3959"/>
    <cellStyle name="Porcentagem 2 56" xfId="3917"/>
    <cellStyle name="Porcentagem 2 57" xfId="3970"/>
    <cellStyle name="Porcentagem 2 58" xfId="4069"/>
    <cellStyle name="Porcentagem 2 59" xfId="4031"/>
    <cellStyle name="Porcentagem 2 6" xfId="812"/>
    <cellStyle name="Porcentagem 2 60" xfId="4053"/>
    <cellStyle name="Porcentagem 2 61" xfId="4044"/>
    <cellStyle name="Porcentagem 2 62" xfId="4146"/>
    <cellStyle name="Porcentagem 2 63" xfId="4121"/>
    <cellStyle name="Porcentagem 2 64" xfId="4139"/>
    <cellStyle name="Porcentagem 2 65" xfId="4286"/>
    <cellStyle name="Porcentagem 2 66" xfId="4263"/>
    <cellStyle name="Porcentagem 2 67" xfId="4285"/>
    <cellStyle name="Porcentagem 2 68" xfId="4339"/>
    <cellStyle name="Porcentagem 2 69" xfId="4308"/>
    <cellStyle name="Porcentagem 2 7" xfId="753"/>
    <cellStyle name="Porcentagem 2 70" xfId="4326"/>
    <cellStyle name="Porcentagem 2 71" xfId="4393"/>
    <cellStyle name="Porcentagem 2 72" xfId="4362"/>
    <cellStyle name="Porcentagem 2 73" xfId="4380"/>
    <cellStyle name="Porcentagem 2 74" xfId="4456"/>
    <cellStyle name="Porcentagem 2 75" xfId="4413"/>
    <cellStyle name="Porcentagem 2 76" xfId="4466"/>
    <cellStyle name="Porcentagem 2 77" xfId="4551"/>
    <cellStyle name="Porcentagem 2 78" xfId="4507"/>
    <cellStyle name="Porcentagem 2 79" xfId="4562"/>
    <cellStyle name="Porcentagem 2 8" xfId="921"/>
    <cellStyle name="Porcentagem 2 80" xfId="4660"/>
    <cellStyle name="Porcentagem 2 81" xfId="4599"/>
    <cellStyle name="Porcentagem 2 82" xfId="4659"/>
    <cellStyle name="Porcentagem 2 83" xfId="4710"/>
    <cellStyle name="Porcentagem 2 84" xfId="4806"/>
    <cellStyle name="Porcentagem 2 85" xfId="4739"/>
    <cellStyle name="Porcentagem 2 86" xfId="4818"/>
    <cellStyle name="Porcentagem 2 87" xfId="4734"/>
    <cellStyle name="Porcentagem 2 88" xfId="4824"/>
    <cellStyle name="Porcentagem 2 89" xfId="4724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4"/>
    <cellStyle name="Porcentagem 3 5" xfId="2388"/>
    <cellStyle name="Porcentagem 3 6" xfId="3164"/>
    <cellStyle name="Porcentagem 3_TRT1" xfId="2939"/>
    <cellStyle name="Porcentagem 4" xfId="268"/>
    <cellStyle name="Porcentagem 4 2" xfId="648"/>
    <cellStyle name="Porcentagem 4 2 2" xfId="2540"/>
    <cellStyle name="Porcentagem 4 3" xfId="1012"/>
    <cellStyle name="Porcentagem 4 4" xfId="1452"/>
    <cellStyle name="Porcentagem 4 5" xfId="1835"/>
    <cellStyle name="Porcentagem 4 6" xfId="2389"/>
    <cellStyle name="Porcentagem 4_TRT1" xfId="2940"/>
    <cellStyle name="Porcentagem 5" xfId="269"/>
    <cellStyle name="Porcentagem 5 2" xfId="649"/>
    <cellStyle name="Porcentagem 5 2 2" xfId="2541"/>
    <cellStyle name="Porcentagem 5 3" xfId="1013"/>
    <cellStyle name="Porcentagem 5 4" xfId="1453"/>
    <cellStyle name="Porcentagem 5 5" xfId="1836"/>
    <cellStyle name="Porcentagem 5 6" xfId="2390"/>
    <cellStyle name="Porcentagem 5_TRT1" xfId="2941"/>
    <cellStyle name="Porcentagem 6" xfId="270"/>
    <cellStyle name="Porcentagem 6 2" xfId="650"/>
    <cellStyle name="Porcentagem 6 2 2" xfId="2542"/>
    <cellStyle name="Porcentagem 6 3" xfId="1014"/>
    <cellStyle name="Porcentagem 6 4" xfId="1454"/>
    <cellStyle name="Porcentagem 6 5" xfId="1837"/>
    <cellStyle name="Porcentagem 6 6" xfId="2391"/>
    <cellStyle name="Porcentagem 6_TRT1" xfId="2942"/>
    <cellStyle name="Porcentagem 7" xfId="271"/>
    <cellStyle name="Porcentagem 7 2" xfId="651"/>
    <cellStyle name="Porcentagem 7 2 2" xfId="2543"/>
    <cellStyle name="Porcentagem 7 3" xfId="1015"/>
    <cellStyle name="Porcentagem 7 4" xfId="1455"/>
    <cellStyle name="Porcentagem 7 5" xfId="1838"/>
    <cellStyle name="Porcentagem 7 6" xfId="2392"/>
    <cellStyle name="Porcentagem 7_TRT1" xfId="2943"/>
    <cellStyle name="Porcentagem 8" xfId="272"/>
    <cellStyle name="Porcentagem 8 2" xfId="652"/>
    <cellStyle name="Porcentagem 8 2 2" xfId="2544"/>
    <cellStyle name="Porcentagem 8 3" xfId="1016"/>
    <cellStyle name="Porcentagem 8 4" xfId="1456"/>
    <cellStyle name="Porcentagem 8 5" xfId="1839"/>
    <cellStyle name="Porcentagem 8 6" xfId="2393"/>
    <cellStyle name="Porcentagem 8_TRT1" xfId="2944"/>
    <cellStyle name="Porcentagem 9" xfId="273"/>
    <cellStyle name="Porcentagem 9 2" xfId="653"/>
    <cellStyle name="Porcentagem 9 2 2" xfId="2545"/>
    <cellStyle name="Porcentagem 9 3" xfId="1017"/>
    <cellStyle name="Porcentagem 9 4" xfId="1457"/>
    <cellStyle name="Porcentagem 9 5" xfId="1840"/>
    <cellStyle name="Porcentagem 9 6" xfId="2394"/>
    <cellStyle name="Porcentagem 9_TRT1" xfId="2945"/>
    <cellStyle name="Result" xfId="654"/>
    <cellStyle name="Result 2" xfId="1018"/>
    <cellStyle name="Result 3" xfId="2395"/>
    <cellStyle name="Result 4" xfId="4694"/>
    <cellStyle name="Result2" xfId="655"/>
    <cellStyle name="Result2 2" xfId="1019"/>
    <cellStyle name="Result2 3" xfId="2396"/>
    <cellStyle name="rodape" xfId="274"/>
    <cellStyle name="rodape 2" xfId="656"/>
    <cellStyle name="rodape 3" xfId="1020"/>
    <cellStyle name="rodape 4" xfId="2397"/>
    <cellStyle name="rodape 5" xfId="3165"/>
    <cellStyle name="rodape_TRT3" xfId="2743"/>
    <cellStyle name="Saída" xfId="392" builtinId="21" customBuiltin="1"/>
    <cellStyle name="Saída 2" xfId="275"/>
    <cellStyle name="Saída 2 10" xfId="1458"/>
    <cellStyle name="Saída 2 11" xfId="1606"/>
    <cellStyle name="Saída 2 12" xfId="1630"/>
    <cellStyle name="Saída 2 13" xfId="1841"/>
    <cellStyle name="Saída 2 14" xfId="1965"/>
    <cellStyle name="Saída 2 15" xfId="1993"/>
    <cellStyle name="Saída 2 16" xfId="2044"/>
    <cellStyle name="Saída 2 17" xfId="2039"/>
    <cellStyle name="Saída 2 18" xfId="2083"/>
    <cellStyle name="Saída 2 19" xfId="2117"/>
    <cellStyle name="Saída 2 2" xfId="276"/>
    <cellStyle name="Saída 2 2 10" xfId="1607"/>
    <cellStyle name="Saída 2 2 11" xfId="1629"/>
    <cellStyle name="Saída 2 2 12" xfId="1842"/>
    <cellStyle name="Saída 2 2 13" xfId="1966"/>
    <cellStyle name="Saída 2 2 14" xfId="1994"/>
    <cellStyle name="Saída 2 2 15" xfId="2045"/>
    <cellStyle name="Saída 2 2 16" xfId="2040"/>
    <cellStyle name="Saída 2 2 17" xfId="2084"/>
    <cellStyle name="Saída 2 2 18" xfId="2118"/>
    <cellStyle name="Saída 2 2 19" xfId="2399"/>
    <cellStyle name="Saída 2 2 2" xfId="658"/>
    <cellStyle name="Saída 2 2 2 10" xfId="4210"/>
    <cellStyle name="Saída 2 2 2 11" xfId="4224"/>
    <cellStyle name="Saída 2 2 2 2" xfId="1180"/>
    <cellStyle name="Saída 2 2 2 3" xfId="1229"/>
    <cellStyle name="Saída 2 2 2 4" xfId="2547"/>
    <cellStyle name="Saída 2 2 2 5" xfId="3168"/>
    <cellStyle name="Saída 2 2 2 6" xfId="3638"/>
    <cellStyle name="Saída 2 2 2 7" xfId="3665"/>
    <cellStyle name="Saída 2 2 2 8" xfId="3673"/>
    <cellStyle name="Saída 2 2 2 9" xfId="4195"/>
    <cellStyle name="Saída 2 2 2_TRT3" xfId="2744"/>
    <cellStyle name="Saída 2 2 20" xfId="2658"/>
    <cellStyle name="Saída 2 2 21" xfId="2689"/>
    <cellStyle name="Saída 2 2 22" xfId="3122"/>
    <cellStyle name="Saída 2 2 23" xfId="3141"/>
    <cellStyle name="Saída 2 2 24" xfId="3167"/>
    <cellStyle name="Saída 2 2 25" xfId="3290"/>
    <cellStyle name="Saída 2 2 26" xfId="3237"/>
    <cellStyle name="Saída 2 2 27" xfId="3297"/>
    <cellStyle name="Saída 2 2 28" xfId="3376"/>
    <cellStyle name="Saída 2 2 29" xfId="3323"/>
    <cellStyle name="Saída 2 2 3" xfId="760"/>
    <cellStyle name="Saída 2 2 3 2" xfId="1146"/>
    <cellStyle name="Saída 2 2 3 3" xfId="1195"/>
    <cellStyle name="Saída 2 2 3 4" xfId="3169"/>
    <cellStyle name="Saída 2 2 3_TRT3" xfId="2745"/>
    <cellStyle name="Saída 2 2 30" xfId="3383"/>
    <cellStyle name="Saída 2 2 31" xfId="3445"/>
    <cellStyle name="Saída 2 2 32" xfId="3418"/>
    <cellStyle name="Saída 2 2 33" xfId="3746"/>
    <cellStyle name="Saída 2 2 34" xfId="3720"/>
    <cellStyle name="Saída 2 2 35" xfId="3764"/>
    <cellStyle name="Saída 2 2 36" xfId="3806"/>
    <cellStyle name="Saída 2 2 37" xfId="3879"/>
    <cellStyle name="Saída 2 2 38" xfId="3826"/>
    <cellStyle name="Saída 2 2 39" xfId="3885"/>
    <cellStyle name="Saída 2 2 4" xfId="923"/>
    <cellStyle name="Saída 2 2 40" xfId="3967"/>
    <cellStyle name="Saída 2 2 41" xfId="3915"/>
    <cellStyle name="Saída 2 2 42" xfId="3972"/>
    <cellStyle name="Saída 2 2 43" xfId="4071"/>
    <cellStyle name="Saída 2 2 44" xfId="4025"/>
    <cellStyle name="Saída 2 2 45" xfId="4062"/>
    <cellStyle name="Saída 2 2 46" xfId="4035"/>
    <cellStyle name="Saída 2 2 47" xfId="4150"/>
    <cellStyle name="Saída 2 2 48" xfId="4114"/>
    <cellStyle name="Saída 2 2 49" xfId="4288"/>
    <cellStyle name="Saída 2 2 5" xfId="886"/>
    <cellStyle name="Saída 2 2 50" xfId="4341"/>
    <cellStyle name="Saída 2 2 51" xfId="4306"/>
    <cellStyle name="Saída 2 2 52" xfId="4334"/>
    <cellStyle name="Saída 2 2 53" xfId="4395"/>
    <cellStyle name="Saída 2 2 54" xfId="4360"/>
    <cellStyle name="Saída 2 2 55" xfId="4388"/>
    <cellStyle name="Saída 2 2 56" xfId="4463"/>
    <cellStyle name="Saída 2 2 57" xfId="4411"/>
    <cellStyle name="Saída 2 2 58" xfId="4468"/>
    <cellStyle name="Saída 2 2 59" xfId="4557"/>
    <cellStyle name="Saída 2 2 6" xfId="1085"/>
    <cellStyle name="Saída 2 2 60" xfId="4505"/>
    <cellStyle name="Saída 2 2 61" xfId="4564"/>
    <cellStyle name="Saída 2 2 62" xfId="4666"/>
    <cellStyle name="Saída 2 2 63" xfId="4595"/>
    <cellStyle name="Saída 2 2 64" xfId="4662"/>
    <cellStyle name="Saída 2 2 65" xfId="4591"/>
    <cellStyle name="Saída 2 2 66" xfId="4814"/>
    <cellStyle name="Saída 2 2 67" xfId="4730"/>
    <cellStyle name="Saída 2 2 68" xfId="4826"/>
    <cellStyle name="Saída 2 2 69" xfId="4722"/>
    <cellStyle name="Saída 2 2 7" xfId="1121"/>
    <cellStyle name="Saída 2 2 70" xfId="4830"/>
    <cellStyle name="Saída 2 2 71" xfId="4718"/>
    <cellStyle name="Saída 2 2 8" xfId="1257"/>
    <cellStyle name="Saída 2 2 9" xfId="1459"/>
    <cellStyle name="Saída 2 2_TRT1" xfId="2946"/>
    <cellStyle name="Saída 2 20" xfId="2398"/>
    <cellStyle name="Saída 2 21" xfId="2657"/>
    <cellStyle name="Saída 2 22" xfId="2688"/>
    <cellStyle name="Saída 2 23" xfId="3121"/>
    <cellStyle name="Saída 2 24" xfId="3140"/>
    <cellStyle name="Saída 2 25" xfId="3166"/>
    <cellStyle name="Saída 2 26" xfId="3289"/>
    <cellStyle name="Saída 2 27" xfId="3238"/>
    <cellStyle name="Saída 2 28" xfId="3296"/>
    <cellStyle name="Saída 2 29" xfId="3375"/>
    <cellStyle name="Saída 2 3" xfId="657"/>
    <cellStyle name="Saída 2 3 10" xfId="4209"/>
    <cellStyle name="Saída 2 3 11" xfId="4223"/>
    <cellStyle name="Saída 2 3 2" xfId="1179"/>
    <cellStyle name="Saída 2 3 3" xfId="1228"/>
    <cellStyle name="Saída 2 3 4" xfId="2546"/>
    <cellStyle name="Saída 2 3 5" xfId="3170"/>
    <cellStyle name="Saída 2 3 6" xfId="3637"/>
    <cellStyle name="Saída 2 3 7" xfId="3664"/>
    <cellStyle name="Saída 2 3 8" xfId="3672"/>
    <cellStyle name="Saída 2 3 9" xfId="4194"/>
    <cellStyle name="Saída 2 3_TRT3" xfId="2746"/>
    <cellStyle name="Saída 2 30" xfId="3324"/>
    <cellStyle name="Saída 2 31" xfId="3382"/>
    <cellStyle name="Saída 2 32" xfId="3444"/>
    <cellStyle name="Saída 2 33" xfId="3419"/>
    <cellStyle name="Saída 2 34" xfId="3745"/>
    <cellStyle name="Saída 2 35" xfId="3721"/>
    <cellStyle name="Saída 2 36" xfId="3765"/>
    <cellStyle name="Saída 2 37" xfId="3805"/>
    <cellStyle name="Saída 2 38" xfId="3878"/>
    <cellStyle name="Saída 2 39" xfId="3827"/>
    <cellStyle name="Saída 2 4" xfId="761"/>
    <cellStyle name="Saída 2 4 2" xfId="1147"/>
    <cellStyle name="Saída 2 4 3" xfId="1196"/>
    <cellStyle name="Saída 2 4 4" xfId="3171"/>
    <cellStyle name="Saída 2 4_TRT3" xfId="2747"/>
    <cellStyle name="Saída 2 40" xfId="3884"/>
    <cellStyle name="Saída 2 41" xfId="3966"/>
    <cellStyle name="Saída 2 42" xfId="3916"/>
    <cellStyle name="Saída 2 43" xfId="3971"/>
    <cellStyle name="Saída 2 44" xfId="4070"/>
    <cellStyle name="Saída 2 45" xfId="4026"/>
    <cellStyle name="Saída 2 46" xfId="4061"/>
    <cellStyle name="Saída 2 47" xfId="4036"/>
    <cellStyle name="Saída 2 48" xfId="4149"/>
    <cellStyle name="Saída 2 49" xfId="4120"/>
    <cellStyle name="Saída 2 5" xfId="922"/>
    <cellStyle name="Saída 2 50" xfId="4287"/>
    <cellStyle name="Saída 2 51" xfId="4340"/>
    <cellStyle name="Saída 2 52" xfId="4307"/>
    <cellStyle name="Saída 2 53" xfId="4333"/>
    <cellStyle name="Saída 2 54" xfId="4394"/>
    <cellStyle name="Saída 2 55" xfId="4361"/>
    <cellStyle name="Saída 2 56" xfId="4387"/>
    <cellStyle name="Saída 2 57" xfId="4462"/>
    <cellStyle name="Saída 2 58" xfId="4412"/>
    <cellStyle name="Saída 2 59" xfId="4467"/>
    <cellStyle name="Saída 2 6" xfId="887"/>
    <cellStyle name="Saída 2 60" xfId="4556"/>
    <cellStyle name="Saída 2 61" xfId="4506"/>
    <cellStyle name="Saída 2 62" xfId="4563"/>
    <cellStyle name="Saída 2 63" xfId="4665"/>
    <cellStyle name="Saída 2 64" xfId="4596"/>
    <cellStyle name="Saída 2 65" xfId="4661"/>
    <cellStyle name="Saída 2 66" xfId="4592"/>
    <cellStyle name="Saída 2 67" xfId="4813"/>
    <cellStyle name="Saída 2 68" xfId="4731"/>
    <cellStyle name="Saída 2 69" xfId="4825"/>
    <cellStyle name="Saída 2 7" xfId="1086"/>
    <cellStyle name="Saída 2 70" xfId="4723"/>
    <cellStyle name="Saída 2 71" xfId="4829"/>
    <cellStyle name="Saída 2 72" xfId="4719"/>
    <cellStyle name="Saída 2 8" xfId="1120"/>
    <cellStyle name="Saída 2 9" xfId="1258"/>
    <cellStyle name="Saída 2_05_Impactos_Demais PLs_2013_Dados CNJ de jul-12" xfId="277"/>
    <cellStyle name="Saída 3" xfId="278"/>
    <cellStyle name="Saída 3 10" xfId="1608"/>
    <cellStyle name="Saída 3 11" xfId="1628"/>
    <cellStyle name="Saída 3 12" xfId="1843"/>
    <cellStyle name="Saída 3 13" xfId="1967"/>
    <cellStyle name="Saída 3 14" xfId="1995"/>
    <cellStyle name="Saída 3 15" xfId="2046"/>
    <cellStyle name="Saída 3 16" xfId="2042"/>
    <cellStyle name="Saída 3 17" xfId="2085"/>
    <cellStyle name="Saída 3 18" xfId="2119"/>
    <cellStyle name="Saída 3 19" xfId="2400"/>
    <cellStyle name="Saída 3 2" xfId="659"/>
    <cellStyle name="Saída 3 2 10" xfId="4211"/>
    <cellStyle name="Saída 3 2 11" xfId="4225"/>
    <cellStyle name="Saída 3 2 2" xfId="1181"/>
    <cellStyle name="Saída 3 2 3" xfId="1230"/>
    <cellStyle name="Saída 3 2 4" xfId="2548"/>
    <cellStyle name="Saída 3 2 5" xfId="3173"/>
    <cellStyle name="Saída 3 2 6" xfId="3639"/>
    <cellStyle name="Saída 3 2 7" xfId="3666"/>
    <cellStyle name="Saída 3 2 8" xfId="3674"/>
    <cellStyle name="Saída 3 2 9" xfId="4196"/>
    <cellStyle name="Saída 3 2_TRT3" xfId="2748"/>
    <cellStyle name="Saída 3 20" xfId="2659"/>
    <cellStyle name="Saída 3 21" xfId="2690"/>
    <cellStyle name="Saída 3 22" xfId="3123"/>
    <cellStyle name="Saída 3 23" xfId="3142"/>
    <cellStyle name="Saída 3 24" xfId="3172"/>
    <cellStyle name="Saída 3 25" xfId="3291"/>
    <cellStyle name="Saída 3 26" xfId="3236"/>
    <cellStyle name="Saída 3 27" xfId="3298"/>
    <cellStyle name="Saída 3 28" xfId="3377"/>
    <cellStyle name="Saída 3 29" xfId="3322"/>
    <cellStyle name="Saída 3 3" xfId="759"/>
    <cellStyle name="Saída 3 3 2" xfId="1145"/>
    <cellStyle name="Saída 3 3 3" xfId="1194"/>
    <cellStyle name="Saída 3 3 4" xfId="3174"/>
    <cellStyle name="Saída 3 3_TRT3" xfId="2749"/>
    <cellStyle name="Saída 3 30" xfId="3384"/>
    <cellStyle name="Saída 3 31" xfId="3446"/>
    <cellStyle name="Saída 3 32" xfId="3412"/>
    <cellStyle name="Saída 3 33" xfId="3747"/>
    <cellStyle name="Saída 3 34" xfId="3719"/>
    <cellStyle name="Saída 3 35" xfId="3763"/>
    <cellStyle name="Saída 3 36" xfId="3807"/>
    <cellStyle name="Saída 3 37" xfId="3880"/>
    <cellStyle name="Saída 3 38" xfId="3825"/>
    <cellStyle name="Saída 3 39" xfId="3886"/>
    <cellStyle name="Saída 3 4" xfId="924"/>
    <cellStyle name="Saída 3 40" xfId="3968"/>
    <cellStyle name="Saída 3 41" xfId="3914"/>
    <cellStyle name="Saída 3 42" xfId="3973"/>
    <cellStyle name="Saída 3 43" xfId="4072"/>
    <cellStyle name="Saída 3 44" xfId="4024"/>
    <cellStyle name="Saída 3 45" xfId="4063"/>
    <cellStyle name="Saída 3 46" xfId="4034"/>
    <cellStyle name="Saída 3 47" xfId="4151"/>
    <cellStyle name="Saída 3 48" xfId="4113"/>
    <cellStyle name="Saída 3 49" xfId="4289"/>
    <cellStyle name="Saída 3 5" xfId="885"/>
    <cellStyle name="Saída 3 50" xfId="4342"/>
    <cellStyle name="Saída 3 51" xfId="4305"/>
    <cellStyle name="Saída 3 52" xfId="4335"/>
    <cellStyle name="Saída 3 53" xfId="4396"/>
    <cellStyle name="Saída 3 54" xfId="4359"/>
    <cellStyle name="Saída 3 55" xfId="4389"/>
    <cellStyle name="Saída 3 56" xfId="4464"/>
    <cellStyle name="Saída 3 57" xfId="4410"/>
    <cellStyle name="Saída 3 58" xfId="4469"/>
    <cellStyle name="Saída 3 59" xfId="4558"/>
    <cellStyle name="Saída 3 6" xfId="1084"/>
    <cellStyle name="Saída 3 60" xfId="4504"/>
    <cellStyle name="Saída 3 61" xfId="4565"/>
    <cellStyle name="Saída 3 62" xfId="4667"/>
    <cellStyle name="Saída 3 63" xfId="4594"/>
    <cellStyle name="Saída 3 64" xfId="4663"/>
    <cellStyle name="Saída 3 65" xfId="4590"/>
    <cellStyle name="Saída 3 66" xfId="4815"/>
    <cellStyle name="Saída 3 67" xfId="4729"/>
    <cellStyle name="Saída 3 68" xfId="4827"/>
    <cellStyle name="Saída 3 69" xfId="4721"/>
    <cellStyle name="Saída 3 7" xfId="1122"/>
    <cellStyle name="Saída 3 70" xfId="4831"/>
    <cellStyle name="Saída 3 71" xfId="4717"/>
    <cellStyle name="Saída 3 8" xfId="1256"/>
    <cellStyle name="Saída 3 9" xfId="1460"/>
    <cellStyle name="Saída 3_TRT1" xfId="2947"/>
    <cellStyle name="Saída 4" xfId="279"/>
    <cellStyle name="Saída 4 10" xfId="1609"/>
    <cellStyle name="Saída 4 11" xfId="1627"/>
    <cellStyle name="Saída 4 12" xfId="1844"/>
    <cellStyle name="Saída 4 13" xfId="1968"/>
    <cellStyle name="Saída 4 14" xfId="1996"/>
    <cellStyle name="Saída 4 15" xfId="2047"/>
    <cellStyle name="Saída 4 16" xfId="2043"/>
    <cellStyle name="Saída 4 17" xfId="2086"/>
    <cellStyle name="Saída 4 18" xfId="2120"/>
    <cellStyle name="Saída 4 19" xfId="2401"/>
    <cellStyle name="Saída 4 2" xfId="660"/>
    <cellStyle name="Saída 4 2 10" xfId="4212"/>
    <cellStyle name="Saída 4 2 11" xfId="4226"/>
    <cellStyle name="Saída 4 2 2" xfId="1182"/>
    <cellStyle name="Saída 4 2 3" xfId="1231"/>
    <cellStyle name="Saída 4 2 4" xfId="2549"/>
    <cellStyle name="Saída 4 2 5" xfId="3176"/>
    <cellStyle name="Saída 4 2 6" xfId="3640"/>
    <cellStyle name="Saída 4 2 7" xfId="3667"/>
    <cellStyle name="Saída 4 2 8" xfId="3675"/>
    <cellStyle name="Saída 4 2 9" xfId="4197"/>
    <cellStyle name="Saída 4 2_TRT3" xfId="2750"/>
    <cellStyle name="Saída 4 20" xfId="2660"/>
    <cellStyle name="Saída 4 21" xfId="2691"/>
    <cellStyle name="Saída 4 22" xfId="3124"/>
    <cellStyle name="Saída 4 23" xfId="3143"/>
    <cellStyle name="Saída 4 24" xfId="3175"/>
    <cellStyle name="Saída 4 25" xfId="3292"/>
    <cellStyle name="Saída 4 26" xfId="3235"/>
    <cellStyle name="Saída 4 27" xfId="3299"/>
    <cellStyle name="Saída 4 28" xfId="3378"/>
    <cellStyle name="Saída 4 29" xfId="3321"/>
    <cellStyle name="Saída 4 3" xfId="758"/>
    <cellStyle name="Saída 4 3 2" xfId="1144"/>
    <cellStyle name="Saída 4 3 3" xfId="1193"/>
    <cellStyle name="Saída 4 3 4" xfId="3177"/>
    <cellStyle name="Saída 4 3_TRT3" xfId="2751"/>
    <cellStyle name="Saída 4 30" xfId="3385"/>
    <cellStyle name="Saída 4 31" xfId="3447"/>
    <cellStyle name="Saída 4 32" xfId="3411"/>
    <cellStyle name="Saída 4 33" xfId="3748"/>
    <cellStyle name="Saída 4 34" xfId="3718"/>
    <cellStyle name="Saída 4 35" xfId="3762"/>
    <cellStyle name="Saída 4 36" xfId="3808"/>
    <cellStyle name="Saída 4 37" xfId="3881"/>
    <cellStyle name="Saída 4 38" xfId="3824"/>
    <cellStyle name="Saída 4 39" xfId="3887"/>
    <cellStyle name="Saída 4 4" xfId="925"/>
    <cellStyle name="Saída 4 40" xfId="3969"/>
    <cellStyle name="Saída 4 41" xfId="3913"/>
    <cellStyle name="Saída 4 42" xfId="3974"/>
    <cellStyle name="Saída 4 43" xfId="4073"/>
    <cellStyle name="Saída 4 44" xfId="4023"/>
    <cellStyle name="Saída 4 45" xfId="4064"/>
    <cellStyle name="Saída 4 46" xfId="4033"/>
    <cellStyle name="Saída 4 47" xfId="4152"/>
    <cellStyle name="Saída 4 48" xfId="4112"/>
    <cellStyle name="Saída 4 49" xfId="4290"/>
    <cellStyle name="Saída 4 5" xfId="884"/>
    <cellStyle name="Saída 4 50" xfId="4343"/>
    <cellStyle name="Saída 4 51" xfId="4304"/>
    <cellStyle name="Saída 4 52" xfId="4336"/>
    <cellStyle name="Saída 4 53" xfId="4397"/>
    <cellStyle name="Saída 4 54" xfId="4358"/>
    <cellStyle name="Saída 4 55" xfId="4390"/>
    <cellStyle name="Saída 4 56" xfId="4465"/>
    <cellStyle name="Saída 4 57" xfId="4409"/>
    <cellStyle name="Saída 4 58" xfId="4470"/>
    <cellStyle name="Saída 4 59" xfId="4559"/>
    <cellStyle name="Saída 4 6" xfId="1083"/>
    <cellStyle name="Saída 4 60" xfId="4503"/>
    <cellStyle name="Saída 4 61" xfId="4566"/>
    <cellStyle name="Saída 4 62" xfId="4668"/>
    <cellStyle name="Saída 4 63" xfId="4593"/>
    <cellStyle name="Saída 4 64" xfId="4664"/>
    <cellStyle name="Saída 4 65" xfId="4589"/>
    <cellStyle name="Saída 4 66" xfId="4816"/>
    <cellStyle name="Saída 4 67" xfId="4728"/>
    <cellStyle name="Saída 4 68" xfId="4828"/>
    <cellStyle name="Saída 4 69" xfId="4720"/>
    <cellStyle name="Saída 4 7" xfId="1123"/>
    <cellStyle name="Saída 4 70" xfId="4832"/>
    <cellStyle name="Saída 4 71" xfId="4716"/>
    <cellStyle name="Saída 4 8" xfId="1255"/>
    <cellStyle name="Saída 4 9" xfId="1461"/>
    <cellStyle name="Saída 4_TRT1" xfId="2948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1021"/>
    <cellStyle name="Sep. milhar [0] 5" xfId="1845"/>
    <cellStyle name="Sep. milhar [0] 6" xfId="2402"/>
    <cellStyle name="Sep. milhar [0] 7" xfId="3144"/>
    <cellStyle name="Sep. milhar [0] 8" xfId="3178"/>
    <cellStyle name="Sep. milhar [0]_TRT1" xfId="2949"/>
    <cellStyle name="Sep. milhar [2]" xfId="281"/>
    <cellStyle name="Sep. milhar [2] 2" xfId="662"/>
    <cellStyle name="Sep. milhar [2] 3" xfId="751"/>
    <cellStyle name="Sep. milhar [2] 4" xfId="1022"/>
    <cellStyle name="Sep. milhar [2] 5" xfId="1846"/>
    <cellStyle name="Sep. milhar [2] 6" xfId="2403"/>
    <cellStyle name="Sep. milhar [2] 7" xfId="3145"/>
    <cellStyle name="Sep. milhar [2] 8" xfId="3179"/>
    <cellStyle name="Sep. milhar [2]_TRT1" xfId="2950"/>
    <cellStyle name="Separador de m" xfId="282"/>
    <cellStyle name="Separador de m 2" xfId="663"/>
    <cellStyle name="Separador de m 3" xfId="1023"/>
    <cellStyle name="Separador de m 4" xfId="2404"/>
    <cellStyle name="Separador de m 5" xfId="3180"/>
    <cellStyle name="Separador de m_TRT3" xfId="2752"/>
    <cellStyle name="Separador de milhares 10" xfId="283"/>
    <cellStyle name="Separador de milhares 10 2" xfId="664"/>
    <cellStyle name="Separador de milhares 10 2 2" xfId="2550"/>
    <cellStyle name="Separador de milhares 10 3" xfId="1024"/>
    <cellStyle name="Separador de milhares 10 4" xfId="1462"/>
    <cellStyle name="Separador de milhares 10 5" xfId="1847"/>
    <cellStyle name="Separador de milhares 10 6" xfId="2405"/>
    <cellStyle name="Separador de milhares 10 7" xfId="3181"/>
    <cellStyle name="Separador de milhares 10_TRT1" xfId="2951"/>
    <cellStyle name="Separador de milhares 2" xfId="284"/>
    <cellStyle name="Separador de milhares 2 10" xfId="2406"/>
    <cellStyle name="Separador de milhares 2 11" xfId="3182"/>
    <cellStyle name="Separador de milhares 2 2" xfId="285"/>
    <cellStyle name="Separador de milhares 2 2 2" xfId="666"/>
    <cellStyle name="Separador de milhares 2 2 2 2" xfId="2552"/>
    <cellStyle name="Separador de milhares 2 2 3" xfId="286"/>
    <cellStyle name="Separador de milhares 2 2 3 2" xfId="667"/>
    <cellStyle name="Separador de milhares 2 2 3 2 2" xfId="2553"/>
    <cellStyle name="Separador de milhares 2 2 3 3" xfId="1027"/>
    <cellStyle name="Separador de milhares 2 2 3 4" xfId="1465"/>
    <cellStyle name="Separador de milhares 2 2 3 5" xfId="1850"/>
    <cellStyle name="Separador de milhares 2 2 3 6" xfId="2408"/>
    <cellStyle name="Separador de milhares 2 2 3 7" xfId="3184"/>
    <cellStyle name="Separador de milhares 2 2 3_TRT1" xfId="2952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4"/>
    <cellStyle name="Separador de milhares 2 2 6 3" xfId="1028"/>
    <cellStyle name="Separador de milhares 2 2 6 4" xfId="1466"/>
    <cellStyle name="Separador de milhares 2 2 6 5" xfId="1851"/>
    <cellStyle name="Separador de milhares 2 2 6 6" xfId="2409"/>
    <cellStyle name="Separador de milhares 2 2 6 7" xfId="3185"/>
    <cellStyle name="Separador de milhares 2 2 6_TRT1" xfId="2953"/>
    <cellStyle name="Separador de milhares 2 2 7" xfId="1849"/>
    <cellStyle name="Separador de milhares 2 2 8" xfId="2407"/>
    <cellStyle name="Separador de milhares 2 2 9" xfId="318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8"/>
    <cellStyle name="Separador de milhares 2 3 2 2 2 3" xfId="1032"/>
    <cellStyle name="Separador de milhares 2 3 2 2 2 4" xfId="1470"/>
    <cellStyle name="Separador de milhares 2 3 2 2 2 5" xfId="1855"/>
    <cellStyle name="Separador de milhares 2 3 2 2 2 6" xfId="2413"/>
    <cellStyle name="Separador de milhares 2 3 2 2 2 7" xfId="3189"/>
    <cellStyle name="Separador de milhares 2 3 2 2 2_TRT1" xfId="2954"/>
    <cellStyle name="Separador de milhares 2 3 2 2 3" xfId="671"/>
    <cellStyle name="Separador de milhares 2 3 2 2 3 2" xfId="2557"/>
    <cellStyle name="Separador de milhares 2 3 2 2 4" xfId="1031"/>
    <cellStyle name="Separador de milhares 2 3 2 2 5" xfId="1469"/>
    <cellStyle name="Separador de milhares 2 3 2 2 6" xfId="1854"/>
    <cellStyle name="Separador de milhares 2 3 2 2 7" xfId="2412"/>
    <cellStyle name="Separador de milhares 2 3 2 2 8" xfId="3188"/>
    <cellStyle name="Separador de milhares 2 3 2 2_00_Decisão Anexo V 2015_MEMORIAL_Oficial SOF" xfId="293"/>
    <cellStyle name="Separador de milhares 2 3 2 3" xfId="670"/>
    <cellStyle name="Separador de milhares 2 3 2 3 2" xfId="2556"/>
    <cellStyle name="Separador de milhares 2 3 2 4" xfId="1030"/>
    <cellStyle name="Separador de milhares 2 3 2 5" xfId="1468"/>
    <cellStyle name="Separador de milhares 2 3 2 6" xfId="1853"/>
    <cellStyle name="Separador de milhares 2 3 2 7" xfId="2411"/>
    <cellStyle name="Separador de milhares 2 3 2 8" xfId="3187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59"/>
    <cellStyle name="Separador de milhares 2 3 3 3" xfId="1033"/>
    <cellStyle name="Separador de milhares 2 3 3 4" xfId="1471"/>
    <cellStyle name="Separador de milhares 2 3 3 5" xfId="1856"/>
    <cellStyle name="Separador de milhares 2 3 3 6" xfId="2414"/>
    <cellStyle name="Separador de milhares 2 3 3 7" xfId="3190"/>
    <cellStyle name="Separador de milhares 2 3 3_TRT1" xfId="2955"/>
    <cellStyle name="Separador de milhares 2 3 4" xfId="669"/>
    <cellStyle name="Separador de milhares 2 3 4 2" xfId="2555"/>
    <cellStyle name="Separador de milhares 2 3 5" xfId="1029"/>
    <cellStyle name="Separador de milhares 2 3 6" xfId="1467"/>
    <cellStyle name="Separador de milhares 2 3 7" xfId="1852"/>
    <cellStyle name="Separador de milhares 2 3 8" xfId="2410"/>
    <cellStyle name="Separador de milhares 2 3 9" xfId="3186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0"/>
    <cellStyle name="Separador de milhares 2 4 3" xfId="1034"/>
    <cellStyle name="Separador de milhares 2 4 4" xfId="1472"/>
    <cellStyle name="Separador de milhares 2 4 5" xfId="1857"/>
    <cellStyle name="Separador de milhares 2 4 6" xfId="2415"/>
    <cellStyle name="Separador de milhares 2 4 7" xfId="3191"/>
    <cellStyle name="Separador de milhares 2 4_TRT1" xfId="2956"/>
    <cellStyle name="Separador de milhares 2 5" xfId="298"/>
    <cellStyle name="Separador de milhares 2 5 2" xfId="299"/>
    <cellStyle name="Separador de milhares 2 5 2 2" xfId="676"/>
    <cellStyle name="Separador de milhares 2 5 2 2 2" xfId="2562"/>
    <cellStyle name="Separador de milhares 2 5 2 3" xfId="1036"/>
    <cellStyle name="Separador de milhares 2 5 2 4" xfId="1474"/>
    <cellStyle name="Separador de milhares 2 5 2 5" xfId="1859"/>
    <cellStyle name="Separador de milhares 2 5 2 6" xfId="2417"/>
    <cellStyle name="Separador de milhares 2 5 2 7" xfId="3193"/>
    <cellStyle name="Separador de milhares 2 5 2_TRT1" xfId="2957"/>
    <cellStyle name="Separador de milhares 2 5 3" xfId="675"/>
    <cellStyle name="Separador de milhares 2 5 3 2" xfId="2561"/>
    <cellStyle name="Separador de milhares 2 5 4" xfId="1035"/>
    <cellStyle name="Separador de milhares 2 5 5" xfId="1473"/>
    <cellStyle name="Separador de milhares 2 5 6" xfId="1858"/>
    <cellStyle name="Separador de milhares 2 5 7" xfId="2416"/>
    <cellStyle name="Separador de milhares 2 5 8" xfId="3192"/>
    <cellStyle name="Separador de milhares 2 5_00_Decisão Anexo V 2015_MEMORIAL_Oficial SOF" xfId="300"/>
    <cellStyle name="Separador de milhares 2 6" xfId="665"/>
    <cellStyle name="Separador de milhares 2 6 2" xfId="2551"/>
    <cellStyle name="Separador de milhares 2 7" xfId="1025"/>
    <cellStyle name="Separador de milhares 2 8" xfId="1463"/>
    <cellStyle name="Separador de milhares 2 9" xfId="18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2 2" xfId="2564"/>
    <cellStyle name="Separador de milhares 3 2 3" xfId="1038"/>
    <cellStyle name="Separador de milhares 3 2 4" xfId="1476"/>
    <cellStyle name="Separador de milhares 3 2 5" xfId="1861"/>
    <cellStyle name="Separador de milhares 3 2 6" xfId="2419"/>
    <cellStyle name="Separador de milhares 3 2 7" xfId="3195"/>
    <cellStyle name="Separador de milhares 3 2_TRT1" xfId="2958"/>
    <cellStyle name="Separador de milhares 3 3" xfId="304"/>
    <cellStyle name="Separador de milhares 3 3 2" xfId="679"/>
    <cellStyle name="Separador de milhares 3 3 2 2" xfId="2565"/>
    <cellStyle name="Separador de milhares 3 3 3" xfId="1039"/>
    <cellStyle name="Separador de milhares 3 3 4" xfId="1477"/>
    <cellStyle name="Separador de milhares 3 3 5" xfId="1862"/>
    <cellStyle name="Separador de milhares 3 3 6" xfId="2420"/>
    <cellStyle name="Separador de milhares 3 3 7" xfId="3196"/>
    <cellStyle name="Separador de milhares 3 3_TRT1" xfId="2959"/>
    <cellStyle name="Separador de milhares 3 4" xfId="677"/>
    <cellStyle name="Separador de milhares 3 4 2" xfId="2563"/>
    <cellStyle name="Separador de milhares 3 5" xfId="1037"/>
    <cellStyle name="Separador de milhares 3 6" xfId="1475"/>
    <cellStyle name="Separador de milhares 3 7" xfId="1860"/>
    <cellStyle name="Separador de milhares 3 8" xfId="2418"/>
    <cellStyle name="Separador de milhares 3 9" xfId="3194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6"/>
    <cellStyle name="Separador de milhares 4 3" xfId="1040"/>
    <cellStyle name="Separador de milhares 4 4" xfId="1478"/>
    <cellStyle name="Separador de milhares 4 5" xfId="1863"/>
    <cellStyle name="Separador de milhares 4 6" xfId="2421"/>
    <cellStyle name="Separador de milhares 4 7" xfId="3197"/>
    <cellStyle name="Separador de milhares 4_TRT1" xfId="2960"/>
    <cellStyle name="Separador de milhares 5" xfId="307"/>
    <cellStyle name="Separador de milhares 5 2" xfId="681"/>
    <cellStyle name="Separador de milhares 5 2 2" xfId="2567"/>
    <cellStyle name="Separador de milhares 5 3" xfId="1041"/>
    <cellStyle name="Separador de milhares 5 4" xfId="1479"/>
    <cellStyle name="Separador de milhares 5 5" xfId="1864"/>
    <cellStyle name="Separador de milhares 5 6" xfId="2422"/>
    <cellStyle name="Separador de milhares 5 7" xfId="3198"/>
    <cellStyle name="Separador de milhares 5_TRT1" xfId="2961"/>
    <cellStyle name="Separador de milhares 6" xfId="308"/>
    <cellStyle name="Separador de milhares 6 2" xfId="682"/>
    <cellStyle name="Separador de milhares 6 2 2" xfId="2568"/>
    <cellStyle name="Separador de milhares 6 3" xfId="1042"/>
    <cellStyle name="Separador de milhares 6 4" xfId="1480"/>
    <cellStyle name="Separador de milhares 6 5" xfId="1865"/>
    <cellStyle name="Separador de milhares 6 6" xfId="2423"/>
    <cellStyle name="Separador de milhares 6 7" xfId="3199"/>
    <cellStyle name="Separador de milhares 6_TRT1" xfId="2962"/>
    <cellStyle name="Separador de milhares 7" xfId="309"/>
    <cellStyle name="Separador de milhares 7 2" xfId="683"/>
    <cellStyle name="Separador de milhares 7 2 2" xfId="2569"/>
    <cellStyle name="Separador de milhares 7 3" xfId="1043"/>
    <cellStyle name="Separador de milhares 7 4" xfId="1481"/>
    <cellStyle name="Separador de milhares 7 5" xfId="1866"/>
    <cellStyle name="Separador de milhares 7 6" xfId="2424"/>
    <cellStyle name="Separador de milhares 7 7" xfId="3200"/>
    <cellStyle name="Separador de milhares 7_TRT1" xfId="2963"/>
    <cellStyle name="Separador de milhares 8" xfId="310"/>
    <cellStyle name="Separador de milhares 8 2" xfId="684"/>
    <cellStyle name="Separador de milhares 8 3" xfId="1044"/>
    <cellStyle name="Separador de milhares 8 4" xfId="1867"/>
    <cellStyle name="Separador de milhares 8 5" xfId="2425"/>
    <cellStyle name="Separador de milhares 8 6" xfId="3201"/>
    <cellStyle name="Separador de milhares 8_TRT1" xfId="2964"/>
    <cellStyle name="Separador de milhares 9" xfId="311"/>
    <cellStyle name="Separador de milhares 9 2" xfId="685"/>
    <cellStyle name="Separador de milhares 9 2 2" xfId="2570"/>
    <cellStyle name="Separador de milhares 9 3" xfId="1045"/>
    <cellStyle name="Separador de milhares 9 4" xfId="1482"/>
    <cellStyle name="Separador de milhares 9 5" xfId="1868"/>
    <cellStyle name="Separador de milhares 9 6" xfId="2426"/>
    <cellStyle name="Separador de milhares 9 7" xfId="3202"/>
    <cellStyle name="Separador de milhares 9_TRT1" xfId="2965"/>
    <cellStyle name="Status" xfId="2635"/>
    <cellStyle name="Status 2" xfId="3695"/>
    <cellStyle name="Status 3" xfId="4010"/>
    <cellStyle name="Status 4" xfId="4246"/>
    <cellStyle name="TableStyleLight1" xfId="312"/>
    <cellStyle name="TableStyleLight1 10" xfId="3749"/>
    <cellStyle name="TableStyleLight1 2" xfId="313"/>
    <cellStyle name="TableStyleLight1 2 2" xfId="687"/>
    <cellStyle name="TableStyleLight1 2 2 2" xfId="2572"/>
    <cellStyle name="TableStyleLight1 2 3" xfId="1047"/>
    <cellStyle name="TableStyleLight1 2 4" xfId="1483"/>
    <cellStyle name="TableStyleLight1 2 5" xfId="2455"/>
    <cellStyle name="TableStyleLight1 2_TRT1" xfId="2966"/>
    <cellStyle name="TableStyleLight1 3" xfId="314"/>
    <cellStyle name="TableStyleLight1 3 2" xfId="688"/>
    <cellStyle name="TableStyleLight1 3 2 2" xfId="2573"/>
    <cellStyle name="TableStyleLight1 3 3" xfId="1048"/>
    <cellStyle name="TableStyleLight1 3 4" xfId="1484"/>
    <cellStyle name="TableStyleLight1 3 5" xfId="2456"/>
    <cellStyle name="TableStyleLight1 3 6" xfId="3204"/>
    <cellStyle name="TableStyleLight1 3_TRT1" xfId="2967"/>
    <cellStyle name="TableStyleLight1 4" xfId="686"/>
    <cellStyle name="TableStyleLight1 4 2" xfId="2571"/>
    <cellStyle name="TableStyleLight1 5" xfId="315"/>
    <cellStyle name="TableStyleLight1 5 2" xfId="689"/>
    <cellStyle name="TableStyleLight1 5 3" xfId="1049"/>
    <cellStyle name="TableStyleLight1 5 4" xfId="2457"/>
    <cellStyle name="TableStyleLight1 5 5" xfId="3205"/>
    <cellStyle name="TableStyleLight1 5_TRT3" xfId="2753"/>
    <cellStyle name="TableStyleLight1 6" xfId="1046"/>
    <cellStyle name="TableStyleLight1 7" xfId="2454"/>
    <cellStyle name="TableStyleLight1 8" xfId="3146"/>
    <cellStyle name="TableStyleLight1 9" xfId="3203"/>
    <cellStyle name="TableStyleLight1_00_Decisão Anexo V 2015_MEMORIAL_Oficial SOF" xfId="316"/>
    <cellStyle name="Text" xfId="2636"/>
    <cellStyle name="Text 2" xfId="3696"/>
    <cellStyle name="Text 3" xfId="4011"/>
    <cellStyle name="Text 4" xfId="4247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0"/>
    <cellStyle name="Texto de Aviso 2 2 5" xfId="2459"/>
    <cellStyle name="Texto de Aviso 2 2_TRT1" xfId="2968"/>
    <cellStyle name="Texto de Aviso 2 3" xfId="690"/>
    <cellStyle name="Texto de Aviso 2 4" xfId="1485"/>
    <cellStyle name="Texto de Aviso 2 5" xfId="1869"/>
    <cellStyle name="Texto de Aviso 2 6" xfId="2458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1"/>
    <cellStyle name="Texto de Aviso 3 5" xfId="2460"/>
    <cellStyle name="Texto de Aviso 3_TRT1" xfId="2969"/>
    <cellStyle name="Texto de Aviso 4" xfId="321"/>
    <cellStyle name="Texto de Aviso 4 2" xfId="693"/>
    <cellStyle name="Texto de Aviso 4 3" xfId="1488"/>
    <cellStyle name="Texto de Aviso 4 4" xfId="1872"/>
    <cellStyle name="Texto de Aviso 4 5" xfId="2461"/>
    <cellStyle name="Texto de Aviso 4_TRT1" xfId="2970"/>
    <cellStyle name="Texto Explicativo" xfId="397" builtinId="53" customBuiltin="1"/>
    <cellStyle name="Texto Explicativo 10" xfId="1620"/>
    <cellStyle name="Texto Explicativo 10 2" xfId="3472"/>
    <cellStyle name="Texto Explicativo 11" xfId="2129"/>
    <cellStyle name="Texto Explicativo 11 2" xfId="3474"/>
    <cellStyle name="Texto Explicativo 12" xfId="2140"/>
    <cellStyle name="Texto Explicativo 12 2" xfId="3476"/>
    <cellStyle name="Texto Explicativo 13" xfId="3478"/>
    <cellStyle name="Texto Explicativo 14" xfId="3480"/>
    <cellStyle name="Texto Explicativo 15" xfId="3482"/>
    <cellStyle name="Texto Explicativo 16" xfId="3484"/>
    <cellStyle name="Texto Explicativo 17" xfId="3486"/>
    <cellStyle name="Texto Explicativo 18" xfId="3488"/>
    <cellStyle name="Texto Explicativo 19" xfId="3490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4"/>
    <cellStyle name="Texto Explicativo 2 2 5" xfId="2463"/>
    <cellStyle name="Texto Explicativo 2 2_TRT1" xfId="2971"/>
    <cellStyle name="Texto Explicativo 2 3" xfId="694"/>
    <cellStyle name="Texto Explicativo 2 4" xfId="1489"/>
    <cellStyle name="Texto Explicativo 2 5" xfId="1873"/>
    <cellStyle name="Texto Explicativo 2 6" xfId="2462"/>
    <cellStyle name="Texto Explicativo 2_05_Impactos_Demais PLs_2013_Dados CNJ de jul-12" xfId="324"/>
    <cellStyle name="Texto Explicativo 20" xfId="3492"/>
    <cellStyle name="Texto Explicativo 21" xfId="3494"/>
    <cellStyle name="Texto Explicativo 22" xfId="3496"/>
    <cellStyle name="Texto Explicativo 23" xfId="3498"/>
    <cellStyle name="Texto Explicativo 24" xfId="3500"/>
    <cellStyle name="Texto Explicativo 25" xfId="3502"/>
    <cellStyle name="Texto Explicativo 3" xfId="325"/>
    <cellStyle name="Texto Explicativo 3 2" xfId="696"/>
    <cellStyle name="Texto Explicativo 3 3" xfId="1491"/>
    <cellStyle name="Texto Explicativo 3 4" xfId="1875"/>
    <cellStyle name="Texto Explicativo 3 5" xfId="2464"/>
    <cellStyle name="Texto Explicativo 3_TRT1" xfId="2972"/>
    <cellStyle name="Texto Explicativo 4" xfId="326"/>
    <cellStyle name="Texto Explicativo 4 2" xfId="697"/>
    <cellStyle name="Texto Explicativo 4 3" xfId="1492"/>
    <cellStyle name="Texto Explicativo 4 4" xfId="1876"/>
    <cellStyle name="Texto Explicativo 4 5" xfId="2465"/>
    <cellStyle name="Texto Explicativo 4_TRT1" xfId="2973"/>
    <cellStyle name="Texto Explicativo 5" xfId="832"/>
    <cellStyle name="Texto Explicativo 5 2" xfId="3462"/>
    <cellStyle name="Texto Explicativo 6" xfId="825"/>
    <cellStyle name="Texto Explicativo 6 2" xfId="3464"/>
    <cellStyle name="Texto Explicativo 7" xfId="824"/>
    <cellStyle name="Texto Explicativo 7 2" xfId="3466"/>
    <cellStyle name="Texto Explicativo 8" xfId="1618"/>
    <cellStyle name="Texto Explicativo 8 2" xfId="3468"/>
    <cellStyle name="Texto Explicativo 9" xfId="1619"/>
    <cellStyle name="Texto Explicativo 9 2" xfId="3470"/>
    <cellStyle name="Texto, derecha" xfId="327"/>
    <cellStyle name="Texto, derecha 2" xfId="698"/>
    <cellStyle name="Texto, derecha 3" xfId="1877"/>
    <cellStyle name="Texto, derecha 4" xfId="2466"/>
    <cellStyle name="Texto, derecha 5" xfId="3206"/>
    <cellStyle name="Texto, derecha_TRT1" xfId="2974"/>
    <cellStyle name="Texto, izquierda" xfId="328"/>
    <cellStyle name="Texto, izquierda 2" xfId="699"/>
    <cellStyle name="Texto, izquierda 3" xfId="1878"/>
    <cellStyle name="Texto, izquierda 4" xfId="2467"/>
    <cellStyle name="Texto, izquierda 5" xfId="3207"/>
    <cellStyle name="Texto, izquierda_TRT1" xfId="2975"/>
    <cellStyle name="Title" xfId="329"/>
    <cellStyle name="Title 2" xfId="700"/>
    <cellStyle name="Title 3" xfId="1493"/>
    <cellStyle name="Title 4" xfId="1879"/>
    <cellStyle name="Title 5" xfId="2468"/>
    <cellStyle name="Title_TRT1" xfId="2976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7"/>
    <cellStyle name="Título 1 1 6" xfId="2427"/>
    <cellStyle name="Título 1 1_TRT1" xfId="2977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89"/>
    <cellStyle name="Título 1 2 2 6" xfId="2429"/>
    <cellStyle name="Título 1 2 2_TRT1" xfId="2978"/>
    <cellStyle name="Título 1 2 3" xfId="703"/>
    <cellStyle name="Título 1 2 4" xfId="1052"/>
    <cellStyle name="Título 1 2 5" xfId="1499"/>
    <cellStyle name="Título 1 2 6" xfId="1888"/>
    <cellStyle name="Título 1 2 7" xfId="2428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0"/>
    <cellStyle name="Título 1 3 6" xfId="2430"/>
    <cellStyle name="Título 1 3_TRT1" xfId="2979"/>
    <cellStyle name="Título 1 4" xfId="336"/>
    <cellStyle name="Título 1 4 2" xfId="706"/>
    <cellStyle name="Título 1 4 3" xfId="1055"/>
    <cellStyle name="Título 1 4 4" xfId="1502"/>
    <cellStyle name="Título 1 4 5" xfId="1891"/>
    <cellStyle name="Título 1 4 6" xfId="2431"/>
    <cellStyle name="Título 1 4_TRT1" xfId="2980"/>
    <cellStyle name="Titulo 10" xfId="3208"/>
    <cellStyle name="Título 10" xfId="337"/>
    <cellStyle name="Título 10 2" xfId="707"/>
    <cellStyle name="Título 10 3" xfId="1503"/>
    <cellStyle name="Título 10 4" xfId="1892"/>
    <cellStyle name="Título 10 5" xfId="2432"/>
    <cellStyle name="Título 10_TRT1" xfId="2981"/>
    <cellStyle name="Titulo 11" xfId="3750"/>
    <cellStyle name="Título 11" xfId="338"/>
    <cellStyle name="Título 11 2" xfId="708"/>
    <cellStyle name="Título 11 3" xfId="1504"/>
    <cellStyle name="Título 11 4" xfId="1893"/>
    <cellStyle name="Título 11 5" xfId="2433"/>
    <cellStyle name="Título 11_TRT1" xfId="2982"/>
    <cellStyle name="Titulo 12" xfId="3756"/>
    <cellStyle name="Título 12" xfId="859"/>
    <cellStyle name="Titulo 13" xfId="4075"/>
    <cellStyle name="Título 13" xfId="870"/>
    <cellStyle name="Titulo 14" xfId="4086"/>
    <cellStyle name="Título 14" xfId="3209"/>
    <cellStyle name="Titulo 15" xfId="4074"/>
    <cellStyle name="Titulo 16" xfId="4021"/>
    <cellStyle name="Titulo 17" xfId="4345"/>
    <cellStyle name="Titulo 18" xfId="4303"/>
    <cellStyle name="Titulo 19" xfId="4344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5"/>
    <cellStyle name="Título 2 2 2 6" xfId="2435"/>
    <cellStyle name="Título 2 2 2_TRT1" xfId="2983"/>
    <cellStyle name="Título 2 2 3" xfId="709"/>
    <cellStyle name="Título 2 2 4" xfId="1056"/>
    <cellStyle name="Título 2 2 5" xfId="1505"/>
    <cellStyle name="Título 2 2 6" xfId="1894"/>
    <cellStyle name="Título 2 2 7" xfId="2434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6"/>
    <cellStyle name="Título 2 3 6" xfId="2436"/>
    <cellStyle name="Título 2 3_TRT1" xfId="2984"/>
    <cellStyle name="Título 2 4" xfId="343"/>
    <cellStyle name="Título 2 4 2" xfId="712"/>
    <cellStyle name="Título 2 4 3" xfId="1059"/>
    <cellStyle name="Título 2 4 4" xfId="1508"/>
    <cellStyle name="Título 2 4 5" xfId="1897"/>
    <cellStyle name="Título 2 4 6" xfId="2437"/>
    <cellStyle name="Título 2 4_TRT1" xfId="2985"/>
    <cellStyle name="Titulo 20" xfId="4399"/>
    <cellStyle name="Titulo 21" xfId="4357"/>
    <cellStyle name="Titulo 22" xfId="4398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899"/>
    <cellStyle name="Título 3 2 2 6" xfId="2439"/>
    <cellStyle name="Título 3 2 2_TRT1" xfId="2986"/>
    <cellStyle name="Título 3 2 3" xfId="713"/>
    <cellStyle name="Título 3 2 4" xfId="1060"/>
    <cellStyle name="Título 3 2 5" xfId="1509"/>
    <cellStyle name="Título 3 2 6" xfId="1898"/>
    <cellStyle name="Título 3 2 7" xfId="2438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0"/>
    <cellStyle name="Título 3 3 6" xfId="2440"/>
    <cellStyle name="Título 3 3_TRT1" xfId="2987"/>
    <cellStyle name="Título 3 4" xfId="348"/>
    <cellStyle name="Título 3 4 2" xfId="716"/>
    <cellStyle name="Título 3 4 3" xfId="1063"/>
    <cellStyle name="Título 3 4 4" xfId="1512"/>
    <cellStyle name="Título 3 4 5" xfId="1901"/>
    <cellStyle name="Título 3 4 6" xfId="2441"/>
    <cellStyle name="Título 3 4_TRT1" xfId="2988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3"/>
    <cellStyle name="Título 4 2 2 5" xfId="2443"/>
    <cellStyle name="Título 4 2 2_TRT1" xfId="2989"/>
    <cellStyle name="Título 4 2 3" xfId="717"/>
    <cellStyle name="Título 4 2 4" xfId="1513"/>
    <cellStyle name="Título 4 2 5" xfId="1902"/>
    <cellStyle name="Título 4 2 6" xfId="2442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4"/>
    <cellStyle name="Título 4 3 5" xfId="2444"/>
    <cellStyle name="Título 4 3_TRT1" xfId="2990"/>
    <cellStyle name="Título 4 4" xfId="353"/>
    <cellStyle name="Título 4 4 2" xfId="720"/>
    <cellStyle name="Título 4 4 3" xfId="1516"/>
    <cellStyle name="Título 4 4 4" xfId="1905"/>
    <cellStyle name="Título 4 4 5" xfId="2445"/>
    <cellStyle name="Título 4 4_TRT1" xfId="2991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7"/>
    <cellStyle name="Título 5 2 5" xfId="2447"/>
    <cellStyle name="Título 5 2_TRT1" xfId="2992"/>
    <cellStyle name="Título 5 3" xfId="356"/>
    <cellStyle name="Título 5 3 2" xfId="723"/>
    <cellStyle name="Título 5 3 3" xfId="1519"/>
    <cellStyle name="Título 5 3 4" xfId="1908"/>
    <cellStyle name="Título 5 3 5" xfId="2448"/>
    <cellStyle name="Título 5 3_TRT1" xfId="2993"/>
    <cellStyle name="Título 5 4" xfId="721"/>
    <cellStyle name="Título 5 5" xfId="1517"/>
    <cellStyle name="Título 5 6" xfId="1906"/>
    <cellStyle name="Título 5 7" xfId="2446"/>
    <cellStyle name="Título 5_05_Impactos_Demais PLs_2013_Dados CNJ de jul-12" xfId="357"/>
    <cellStyle name="Titulo 6" xfId="1880"/>
    <cellStyle name="Título 6" xfId="358"/>
    <cellStyle name="Título 6 2" xfId="359"/>
    <cellStyle name="Título 6 2 2" xfId="725"/>
    <cellStyle name="Título 6 2 3" xfId="1521"/>
    <cellStyle name="Título 6 2 4" xfId="1910"/>
    <cellStyle name="Título 6 2 5" xfId="2450"/>
    <cellStyle name="Título 6 2_TRT1" xfId="2994"/>
    <cellStyle name="Título 6 3" xfId="724"/>
    <cellStyle name="Título 6 4" xfId="1520"/>
    <cellStyle name="Título 6 5" xfId="1909"/>
    <cellStyle name="Título 6 6" xfId="2449"/>
    <cellStyle name="Título 6_34" xfId="360"/>
    <cellStyle name="Titulo 7" xfId="2469"/>
    <cellStyle name="Título 7" xfId="361"/>
    <cellStyle name="Título 7 2" xfId="726"/>
    <cellStyle name="Título 7 3" xfId="1522"/>
    <cellStyle name="Título 7 4" xfId="1911"/>
    <cellStyle name="Título 7 5" xfId="2451"/>
    <cellStyle name="Título 7_TRT1" xfId="2995"/>
    <cellStyle name="Titulo 8" xfId="2692"/>
    <cellStyle name="Título 8" xfId="362"/>
    <cellStyle name="Título 8 2" xfId="727"/>
    <cellStyle name="Título 8 3" xfId="1523"/>
    <cellStyle name="Título 8 4" xfId="1912"/>
    <cellStyle name="Título 8 5" xfId="2452"/>
    <cellStyle name="Título 8_TRT1" xfId="2996"/>
    <cellStyle name="Titulo 9" xfId="3147"/>
    <cellStyle name="Título 9" xfId="363"/>
    <cellStyle name="Título 9 2" xfId="728"/>
    <cellStyle name="Título 9 3" xfId="1524"/>
    <cellStyle name="Título 9 4" xfId="1913"/>
    <cellStyle name="Título 9 5" xfId="2453"/>
    <cellStyle name="Título 9_TRT1" xfId="2997"/>
    <cellStyle name="Titulo_00_Equalização ASMED_SOF" xfId="364"/>
    <cellStyle name="Titulo1" xfId="365"/>
    <cellStyle name="Titulo1 2" xfId="729"/>
    <cellStyle name="Titulo1 3" xfId="1064"/>
    <cellStyle name="Titulo1 4" xfId="1881"/>
    <cellStyle name="Titulo1 5" xfId="2470"/>
    <cellStyle name="Titulo1 6" xfId="3210"/>
    <cellStyle name="Titulo1_TRT1" xfId="2998"/>
    <cellStyle name="Titulo2" xfId="366"/>
    <cellStyle name="Titulo2 2" xfId="730"/>
    <cellStyle name="Titulo2 3" xfId="1065"/>
    <cellStyle name="Titulo2 4" xfId="1882"/>
    <cellStyle name="Titulo2 5" xfId="2471"/>
    <cellStyle name="Titulo2 6" xfId="3211"/>
    <cellStyle name="Titulo2_TRT1" xfId="2999"/>
    <cellStyle name="Total" xfId="398" builtinId="25" customBuiltin="1"/>
    <cellStyle name="Total 2" xfId="367"/>
    <cellStyle name="Total 2 10" xfId="1254"/>
    <cellStyle name="Total 2 11" xfId="1494"/>
    <cellStyle name="Total 2 12" xfId="1610"/>
    <cellStyle name="Total 2 13" xfId="1626"/>
    <cellStyle name="Total 2 14" xfId="1883"/>
    <cellStyle name="Total 2 15" xfId="1969"/>
    <cellStyle name="Total 2 16" xfId="1997"/>
    <cellStyle name="Total 2 17" xfId="2052"/>
    <cellStyle name="Total 2 18" xfId="2048"/>
    <cellStyle name="Total 2 19" xfId="2087"/>
    <cellStyle name="Total 2 2" xfId="368"/>
    <cellStyle name="Total 2 2 10" xfId="1495"/>
    <cellStyle name="Total 2 2 11" xfId="1611"/>
    <cellStyle name="Total 2 2 12" xfId="1625"/>
    <cellStyle name="Total 2 2 13" xfId="1884"/>
    <cellStyle name="Total 2 2 14" xfId="1970"/>
    <cellStyle name="Total 2 2 15" xfId="1998"/>
    <cellStyle name="Total 2 2 16" xfId="2053"/>
    <cellStyle name="Total 2 2 17" xfId="2049"/>
    <cellStyle name="Total 2 2 18" xfId="2088"/>
    <cellStyle name="Total 2 2 19" xfId="2122"/>
    <cellStyle name="Total 2 2 2" xfId="732"/>
    <cellStyle name="Total 2 2 2 10" xfId="4214"/>
    <cellStyle name="Total 2 2 2 11" xfId="4228"/>
    <cellStyle name="Total 2 2 2 2" xfId="1184"/>
    <cellStyle name="Total 2 2 2 3" xfId="1233"/>
    <cellStyle name="Total 2 2 2 4" xfId="2575"/>
    <cellStyle name="Total 2 2 2 5" xfId="3214"/>
    <cellStyle name="Total 2 2 2 6" xfId="3642"/>
    <cellStyle name="Total 2 2 2 7" xfId="3669"/>
    <cellStyle name="Total 2 2 2 8" xfId="3677"/>
    <cellStyle name="Total 2 2 2 9" xfId="4199"/>
    <cellStyle name="Total 2 2 2_TRT3" xfId="2754"/>
    <cellStyle name="Total 2 2 20" xfId="2473"/>
    <cellStyle name="Total 2 2 21" xfId="2662"/>
    <cellStyle name="Total 2 2 22" xfId="3126"/>
    <cellStyle name="Total 2 2 23" xfId="3213"/>
    <cellStyle name="Total 2 2 24" xfId="3301"/>
    <cellStyle name="Total 2 2 25" xfId="3309"/>
    <cellStyle name="Total 2 2 26" xfId="3316"/>
    <cellStyle name="Total 2 2 27" xfId="3387"/>
    <cellStyle name="Total 2 2 28" xfId="3395"/>
    <cellStyle name="Total 2 2 29" xfId="3402"/>
    <cellStyle name="Total 2 2 3" xfId="749"/>
    <cellStyle name="Total 2 2 3 2" xfId="1190"/>
    <cellStyle name="Total 2 2 3 3" xfId="1238"/>
    <cellStyle name="Total 2 2 3 4" xfId="3215"/>
    <cellStyle name="Total 2 2 3_TRT3" xfId="2755"/>
    <cellStyle name="Total 2 2 30" xfId="3449"/>
    <cellStyle name="Total 2 2 31" xfId="3760"/>
    <cellStyle name="Total 2 2 32" xfId="3819"/>
    <cellStyle name="Total 2 2 33" xfId="3889"/>
    <cellStyle name="Total 2 2 34" xfId="3898"/>
    <cellStyle name="Total 2 2 35" xfId="3905"/>
    <cellStyle name="Total 2 2 36" xfId="3976"/>
    <cellStyle name="Total 2 2 37" xfId="3987"/>
    <cellStyle name="Total 2 2 38" xfId="3995"/>
    <cellStyle name="Total 2 2 39" xfId="4165"/>
    <cellStyle name="Total 2 2 4" xfId="927"/>
    <cellStyle name="Total 2 2 40" xfId="4110"/>
    <cellStyle name="Total 2 2 41" xfId="4292"/>
    <cellStyle name="Total 2 2 42" xfId="4472"/>
    <cellStyle name="Total 2 2 43" xfId="4485"/>
    <cellStyle name="Total 2 2 44" xfId="4492"/>
    <cellStyle name="Total 2 2 45" xfId="4568"/>
    <cellStyle name="Total 2 2 46" xfId="4576"/>
    <cellStyle name="Total 2 2 47" xfId="4583"/>
    <cellStyle name="Total 2 2 48" xfId="4672"/>
    <cellStyle name="Total 2 2 49" xfId="4696"/>
    <cellStyle name="Total 2 2 5" xfId="936"/>
    <cellStyle name="Total 2 2 50" xfId="4670"/>
    <cellStyle name="Total 2 2 51" xfId="4701"/>
    <cellStyle name="Total 2 2 52" xfId="4834"/>
    <cellStyle name="Total 2 2 53" xfId="4844"/>
    <cellStyle name="Total 2 2 54" xfId="4854"/>
    <cellStyle name="Total 2 2 55" xfId="4861"/>
    <cellStyle name="Total 2 2 56" xfId="4868"/>
    <cellStyle name="Total 2 2 57" xfId="4875"/>
    <cellStyle name="Total 2 2 6" xfId="1067"/>
    <cellStyle name="Total 2 2 7" xfId="1081"/>
    <cellStyle name="Total 2 2 8" xfId="1129"/>
    <cellStyle name="Total 2 2 9" xfId="1253"/>
    <cellStyle name="Total 2 2_TRT1" xfId="3000"/>
    <cellStyle name="Total 2 20" xfId="2121"/>
    <cellStyle name="Total 2 21" xfId="2472"/>
    <cellStyle name="Total 2 22" xfId="2661"/>
    <cellStyle name="Total 2 23" xfId="3125"/>
    <cellStyle name="Total 2 24" xfId="3212"/>
    <cellStyle name="Total 2 25" xfId="3300"/>
    <cellStyle name="Total 2 26" xfId="3308"/>
    <cellStyle name="Total 2 27" xfId="3315"/>
    <cellStyle name="Total 2 28" xfId="3386"/>
    <cellStyle name="Total 2 29" xfId="3394"/>
    <cellStyle name="Total 2 3" xfId="731"/>
    <cellStyle name="Total 2 3 10" xfId="4213"/>
    <cellStyle name="Total 2 3 11" xfId="4227"/>
    <cellStyle name="Total 2 3 2" xfId="1183"/>
    <cellStyle name="Total 2 3 3" xfId="1232"/>
    <cellStyle name="Total 2 3 4" xfId="2574"/>
    <cellStyle name="Total 2 3 5" xfId="3216"/>
    <cellStyle name="Total 2 3 6" xfId="3641"/>
    <cellStyle name="Total 2 3 7" xfId="3668"/>
    <cellStyle name="Total 2 3 8" xfId="3676"/>
    <cellStyle name="Total 2 3 9" xfId="4198"/>
    <cellStyle name="Total 2 3_TRT3" xfId="2756"/>
    <cellStyle name="Total 2 30" xfId="3401"/>
    <cellStyle name="Total 2 31" xfId="3448"/>
    <cellStyle name="Total 2 32" xfId="3761"/>
    <cellStyle name="Total 2 33" xfId="3818"/>
    <cellStyle name="Total 2 34" xfId="3888"/>
    <cellStyle name="Total 2 35" xfId="3897"/>
    <cellStyle name="Total 2 36" xfId="3904"/>
    <cellStyle name="Total 2 37" xfId="3975"/>
    <cellStyle name="Total 2 38" xfId="3986"/>
    <cellStyle name="Total 2 39" xfId="3994"/>
    <cellStyle name="Total 2 4" xfId="750"/>
    <cellStyle name="Total 2 4 2" xfId="1189"/>
    <cellStyle name="Total 2 4 3" xfId="1237"/>
    <cellStyle name="Total 2 4 4" xfId="3217"/>
    <cellStyle name="Total 2 4_TRT3" xfId="2757"/>
    <cellStyle name="Total 2 40" xfId="4164"/>
    <cellStyle name="Total 2 41" xfId="4111"/>
    <cellStyle name="Total 2 42" xfId="4291"/>
    <cellStyle name="Total 2 43" xfId="4471"/>
    <cellStyle name="Total 2 44" xfId="4484"/>
    <cellStyle name="Total 2 45" xfId="4491"/>
    <cellStyle name="Total 2 46" xfId="4567"/>
    <cellStyle name="Total 2 47" xfId="4575"/>
    <cellStyle name="Total 2 48" xfId="4582"/>
    <cellStyle name="Total 2 49" xfId="4671"/>
    <cellStyle name="Total 2 5" xfId="926"/>
    <cellStyle name="Total 2 50" xfId="4695"/>
    <cellStyle name="Total 2 51" xfId="4669"/>
    <cellStyle name="Total 2 52" xfId="4700"/>
    <cellStyle name="Total 2 53" xfId="4833"/>
    <cellStyle name="Total 2 54" xfId="4843"/>
    <cellStyle name="Total 2 55" xfId="4853"/>
    <cellStyle name="Total 2 56" xfId="4860"/>
    <cellStyle name="Total 2 57" xfId="4867"/>
    <cellStyle name="Total 2 58" xfId="4874"/>
    <cellStyle name="Total 2 6" xfId="935"/>
    <cellStyle name="Total 2 7" xfId="1066"/>
    <cellStyle name="Total 2 8" xfId="1082"/>
    <cellStyle name="Total 2 9" xfId="1128"/>
    <cellStyle name="Total 2_05_Impactos_Demais PLs_2013_Dados CNJ de jul-12" xfId="369"/>
    <cellStyle name="Total 3" xfId="370"/>
    <cellStyle name="Total 3 10" xfId="1496"/>
    <cellStyle name="Total 3 11" xfId="1612"/>
    <cellStyle name="Total 3 12" xfId="1624"/>
    <cellStyle name="Total 3 13" xfId="1885"/>
    <cellStyle name="Total 3 14" xfId="1971"/>
    <cellStyle name="Total 3 15" xfId="1999"/>
    <cellStyle name="Total 3 16" xfId="2054"/>
    <cellStyle name="Total 3 17" xfId="2050"/>
    <cellStyle name="Total 3 18" xfId="2089"/>
    <cellStyle name="Total 3 19" xfId="2123"/>
    <cellStyle name="Total 3 2" xfId="733"/>
    <cellStyle name="Total 3 2 10" xfId="4215"/>
    <cellStyle name="Total 3 2 11" xfId="4229"/>
    <cellStyle name="Total 3 2 2" xfId="1185"/>
    <cellStyle name="Total 3 2 3" xfId="1234"/>
    <cellStyle name="Total 3 2 4" xfId="2576"/>
    <cellStyle name="Total 3 2 5" xfId="3219"/>
    <cellStyle name="Total 3 2 6" xfId="3643"/>
    <cellStyle name="Total 3 2 7" xfId="3670"/>
    <cellStyle name="Total 3 2 8" xfId="3678"/>
    <cellStyle name="Total 3 2 9" xfId="4200"/>
    <cellStyle name="Total 3 2_TRT3" xfId="2758"/>
    <cellStyle name="Total 3 20" xfId="2474"/>
    <cellStyle name="Total 3 21" xfId="2663"/>
    <cellStyle name="Total 3 22" xfId="3127"/>
    <cellStyle name="Total 3 23" xfId="3218"/>
    <cellStyle name="Total 3 24" xfId="3302"/>
    <cellStyle name="Total 3 25" xfId="3310"/>
    <cellStyle name="Total 3 26" xfId="3317"/>
    <cellStyle name="Total 3 27" xfId="3388"/>
    <cellStyle name="Total 3 28" xfId="3396"/>
    <cellStyle name="Total 3 29" xfId="3403"/>
    <cellStyle name="Total 3 3" xfId="748"/>
    <cellStyle name="Total 3 3 2" xfId="1191"/>
    <cellStyle name="Total 3 3 3" xfId="1239"/>
    <cellStyle name="Total 3 3 4" xfId="3220"/>
    <cellStyle name="Total 3 3_TRT3" xfId="2759"/>
    <cellStyle name="Total 3 30" xfId="3450"/>
    <cellStyle name="Total 3 31" xfId="3814"/>
    <cellStyle name="Total 3 32" xfId="3820"/>
    <cellStyle name="Total 3 33" xfId="3890"/>
    <cellStyle name="Total 3 34" xfId="3899"/>
    <cellStyle name="Total 3 35" xfId="3906"/>
    <cellStyle name="Total 3 36" xfId="3977"/>
    <cellStyle name="Total 3 37" xfId="3988"/>
    <cellStyle name="Total 3 38" xfId="3996"/>
    <cellStyle name="Total 3 39" xfId="4166"/>
    <cellStyle name="Total 3 4" xfId="928"/>
    <cellStyle name="Total 3 40" xfId="4109"/>
    <cellStyle name="Total 3 41" xfId="4293"/>
    <cellStyle name="Total 3 42" xfId="4473"/>
    <cellStyle name="Total 3 43" xfId="4486"/>
    <cellStyle name="Total 3 44" xfId="4493"/>
    <cellStyle name="Total 3 45" xfId="4569"/>
    <cellStyle name="Total 3 46" xfId="4577"/>
    <cellStyle name="Total 3 47" xfId="4584"/>
    <cellStyle name="Total 3 48" xfId="4673"/>
    <cellStyle name="Total 3 49" xfId="4697"/>
    <cellStyle name="Total 3 5" xfId="937"/>
    <cellStyle name="Total 3 50" xfId="4675"/>
    <cellStyle name="Total 3 51" xfId="4702"/>
    <cellStyle name="Total 3 52" xfId="4835"/>
    <cellStyle name="Total 3 53" xfId="4845"/>
    <cellStyle name="Total 3 54" xfId="4855"/>
    <cellStyle name="Total 3 55" xfId="4862"/>
    <cellStyle name="Total 3 56" xfId="4869"/>
    <cellStyle name="Total 3 57" xfId="4876"/>
    <cellStyle name="Total 3 6" xfId="1068"/>
    <cellStyle name="Total 3 7" xfId="1080"/>
    <cellStyle name="Total 3 8" xfId="1130"/>
    <cellStyle name="Total 3 9" xfId="1252"/>
    <cellStyle name="Total 3_TRT1" xfId="3001"/>
    <cellStyle name="Total 4" xfId="371"/>
    <cellStyle name="Total 4 10" xfId="1497"/>
    <cellStyle name="Total 4 11" xfId="1613"/>
    <cellStyle name="Total 4 12" xfId="1623"/>
    <cellStyle name="Total 4 13" xfId="1886"/>
    <cellStyle name="Total 4 14" xfId="1972"/>
    <cellStyle name="Total 4 15" xfId="2000"/>
    <cellStyle name="Total 4 16" xfId="2055"/>
    <cellStyle name="Total 4 17" xfId="2051"/>
    <cellStyle name="Total 4 18" xfId="2090"/>
    <cellStyle name="Total 4 19" xfId="2124"/>
    <cellStyle name="Total 4 2" xfId="734"/>
    <cellStyle name="Total 4 2 10" xfId="4216"/>
    <cellStyle name="Total 4 2 11" xfId="4230"/>
    <cellStyle name="Total 4 2 2" xfId="1186"/>
    <cellStyle name="Total 4 2 3" xfId="1235"/>
    <cellStyle name="Total 4 2 4" xfId="2577"/>
    <cellStyle name="Total 4 2 5" xfId="3222"/>
    <cellStyle name="Total 4 2 6" xfId="3644"/>
    <cellStyle name="Total 4 2 7" xfId="3671"/>
    <cellStyle name="Total 4 2 8" xfId="3679"/>
    <cellStyle name="Total 4 2 9" xfId="4201"/>
    <cellStyle name="Total 4 2_TRT3" xfId="2760"/>
    <cellStyle name="Total 4 20" xfId="2475"/>
    <cellStyle name="Total 4 21" xfId="2664"/>
    <cellStyle name="Total 4 22" xfId="3128"/>
    <cellStyle name="Total 4 23" xfId="3221"/>
    <cellStyle name="Total 4 24" xfId="3303"/>
    <cellStyle name="Total 4 25" xfId="3311"/>
    <cellStyle name="Total 4 26" xfId="3318"/>
    <cellStyle name="Total 4 27" xfId="3389"/>
    <cellStyle name="Total 4 28" xfId="3397"/>
    <cellStyle name="Total 4 29" xfId="3404"/>
    <cellStyle name="Total 4 3" xfId="747"/>
    <cellStyle name="Total 4 3 2" xfId="1192"/>
    <cellStyle name="Total 4 3 3" xfId="1240"/>
    <cellStyle name="Total 4 3 4" xfId="3223"/>
    <cellStyle name="Total 4 3_TRT3" xfId="2761"/>
    <cellStyle name="Total 4 30" xfId="3451"/>
    <cellStyle name="Total 4 31" xfId="3815"/>
    <cellStyle name="Total 4 32" xfId="3821"/>
    <cellStyle name="Total 4 33" xfId="3891"/>
    <cellStyle name="Total 4 34" xfId="3900"/>
    <cellStyle name="Total 4 35" xfId="3907"/>
    <cellStyle name="Total 4 36" xfId="3978"/>
    <cellStyle name="Total 4 37" xfId="3989"/>
    <cellStyle name="Total 4 38" xfId="3997"/>
    <cellStyle name="Total 4 39" xfId="4167"/>
    <cellStyle name="Total 4 4" xfId="929"/>
    <cellStyle name="Total 4 40" xfId="4108"/>
    <cellStyle name="Total 4 41" xfId="4294"/>
    <cellStyle name="Total 4 42" xfId="4474"/>
    <cellStyle name="Total 4 43" xfId="4487"/>
    <cellStyle name="Total 4 44" xfId="4494"/>
    <cellStyle name="Total 4 45" xfId="4570"/>
    <cellStyle name="Total 4 46" xfId="4578"/>
    <cellStyle name="Total 4 47" xfId="4585"/>
    <cellStyle name="Total 4 48" xfId="4674"/>
    <cellStyle name="Total 4 49" xfId="4698"/>
    <cellStyle name="Total 4 5" xfId="938"/>
    <cellStyle name="Total 4 50" xfId="4676"/>
    <cellStyle name="Total 4 51" xfId="4703"/>
    <cellStyle name="Total 4 52" xfId="4836"/>
    <cellStyle name="Total 4 53" xfId="4846"/>
    <cellStyle name="Total 4 54" xfId="4856"/>
    <cellStyle name="Total 4 55" xfId="4863"/>
    <cellStyle name="Total 4 56" xfId="4870"/>
    <cellStyle name="Total 4 57" xfId="4877"/>
    <cellStyle name="Total 4 6" xfId="1069"/>
    <cellStyle name="Total 4 7" xfId="1079"/>
    <cellStyle name="Total 4 8" xfId="1131"/>
    <cellStyle name="Total 4 9" xfId="1251"/>
    <cellStyle name="Total 4_TRT1" xfId="3002"/>
    <cellStyle name="V¡rgula" xfId="372"/>
    <cellStyle name="V¡rgula 2" xfId="735"/>
    <cellStyle name="V¡rgula 3" xfId="1914"/>
    <cellStyle name="V¡rgula 4" xfId="2476"/>
    <cellStyle name="V¡rgula 5" xfId="3224"/>
    <cellStyle name="V¡rgula_TRT1" xfId="3003"/>
    <cellStyle name="V¡rgula0" xfId="373"/>
    <cellStyle name="V¡rgula0 2" xfId="736"/>
    <cellStyle name="V¡rgula0 3" xfId="1915"/>
    <cellStyle name="V¡rgula0 4" xfId="2477"/>
    <cellStyle name="V¡rgula0 5" xfId="3225"/>
    <cellStyle name="V¡rgula0_TRT1" xfId="3004"/>
    <cellStyle name="Vírgul - Estilo1" xfId="374"/>
    <cellStyle name="Vírgul - Estilo1 2" xfId="737"/>
    <cellStyle name="Vírgul - Estilo1 3" xfId="1070"/>
    <cellStyle name="Vírgul - Estilo1 4" xfId="2478"/>
    <cellStyle name="Vírgul - Estilo1 5" xfId="3226"/>
    <cellStyle name="Vírgul - Estilo1_TRT3" xfId="2762"/>
    <cellStyle name="Vírgula 2" xfId="375"/>
    <cellStyle name="Vírgula 2 10" xfId="1139"/>
    <cellStyle name="Vírgula 2 11" xfId="1249"/>
    <cellStyle name="Vírgula 2 12" xfId="1277"/>
    <cellStyle name="Vírgula 2 13" xfId="1525"/>
    <cellStyle name="Vírgula 2 14" xfId="1614"/>
    <cellStyle name="Vírgula 2 15" xfId="1657"/>
    <cellStyle name="Vírgula 2 16" xfId="1916"/>
    <cellStyle name="Vírgula 2 17" xfId="1973"/>
    <cellStyle name="Vírgula 2 18" xfId="2001"/>
    <cellStyle name="Vírgula 2 19" xfId="2056"/>
    <cellStyle name="Vírgula 2 2" xfId="376"/>
    <cellStyle name="Vírgula 2 2 2" xfId="739"/>
    <cellStyle name="Vírgula 2 2 2 2" xfId="2579"/>
    <cellStyle name="Vírgula 2 2 3" xfId="1072"/>
    <cellStyle name="Vírgula 2 2 4" xfId="1526"/>
    <cellStyle name="Vírgula 2 2 5" xfId="1917"/>
    <cellStyle name="Vírgula 2 2 6" xfId="2480"/>
    <cellStyle name="Vírgula 2 2 7" xfId="3228"/>
    <cellStyle name="Vírgula 2 2_TRT1" xfId="3006"/>
    <cellStyle name="Vírgula 2 20" xfId="2091"/>
    <cellStyle name="Vírgula 2 21" xfId="2125"/>
    <cellStyle name="Vírgula 2 22" xfId="2133"/>
    <cellStyle name="Vírgula 2 23" xfId="2138"/>
    <cellStyle name="Vírgula 2 24" xfId="2146"/>
    <cellStyle name="Vírgula 2 25" xfId="2161"/>
    <cellStyle name="Vírgula 2 26" xfId="2479"/>
    <cellStyle name="Vírgula 2 27" xfId="2493"/>
    <cellStyle name="Vírgula 2 28" xfId="2500"/>
    <cellStyle name="Vírgula 2 29" xfId="2585"/>
    <cellStyle name="Vírgula 2 3" xfId="738"/>
    <cellStyle name="Vírgula 2 3 2" xfId="837"/>
    <cellStyle name="Vírgula 2 3 3" xfId="1187"/>
    <cellStyle name="Vírgula 2 3 4" xfId="2578"/>
    <cellStyle name="Vírgula 2 3 5" xfId="3229"/>
    <cellStyle name="Vírgula 2 3 6" xfId="4202"/>
    <cellStyle name="Vírgula 2 3_TRT3" xfId="2763"/>
    <cellStyle name="Vírgula 2 30" xfId="2590"/>
    <cellStyle name="Vírgula 2 31" xfId="2605"/>
    <cellStyle name="Vírgula 2 32" xfId="2665"/>
    <cellStyle name="Vírgula 2 33" xfId="2693"/>
    <cellStyle name="Vírgula 2 34" xfId="3129"/>
    <cellStyle name="Vírgula 2 35" xfId="3148"/>
    <cellStyle name="Vírgula 2 36" xfId="3227"/>
    <cellStyle name="Vírgula 2 37" xfId="3304"/>
    <cellStyle name="Vírgula 2 38" xfId="3312"/>
    <cellStyle name="Vírgula 2 39" xfId="3319"/>
    <cellStyle name="Vírgula 2 4" xfId="746"/>
    <cellStyle name="Vírgula 2 40" xfId="3390"/>
    <cellStyle name="Vírgula 2 41" xfId="3398"/>
    <cellStyle name="Vírgula 2 42" xfId="3405"/>
    <cellStyle name="Vírgula 2 43" xfId="3455"/>
    <cellStyle name="Vírgula 2 44" xfId="3410"/>
    <cellStyle name="Vírgula 2 45" xfId="3428"/>
    <cellStyle name="Vírgula 2 46" xfId="3751"/>
    <cellStyle name="Vírgula 2 47" xfId="3757"/>
    <cellStyle name="Vírgula 2 48" xfId="3809"/>
    <cellStyle name="Vírgula 2 49" xfId="3816"/>
    <cellStyle name="Vírgula 2 5" xfId="831"/>
    <cellStyle name="Vírgula 2 50" xfId="3822"/>
    <cellStyle name="Vírgula 2 51" xfId="3892"/>
    <cellStyle name="Vírgula 2 52" xfId="3901"/>
    <cellStyle name="Vírgula 2 53" xfId="3908"/>
    <cellStyle name="Vírgula 2 54" xfId="3979"/>
    <cellStyle name="Vírgula 2 55" xfId="3990"/>
    <cellStyle name="Vírgula 2 56" xfId="3998"/>
    <cellStyle name="Vírgula 2 57" xfId="4078"/>
    <cellStyle name="Vírgula 2 58" xfId="4088"/>
    <cellStyle name="Vírgula 2 59" xfId="4076"/>
    <cellStyle name="Vírgula 2 6" xfId="838"/>
    <cellStyle name="Vírgula 2 60" xfId="4087"/>
    <cellStyle name="Vírgula 2 61" xfId="4168"/>
    <cellStyle name="Vírgula 2 62" xfId="4107"/>
    <cellStyle name="Vírgula 2 63" xfId="4153"/>
    <cellStyle name="Vírgula 2 64" xfId="4295"/>
    <cellStyle name="Vírgula 2 65" xfId="4300"/>
    <cellStyle name="Vírgula 2 66" xfId="4296"/>
    <cellStyle name="Vírgula 2 67" xfId="4347"/>
    <cellStyle name="Vírgula 2 68" xfId="4350"/>
    <cellStyle name="Vírgula 2 69" xfId="4346"/>
    <cellStyle name="Vírgula 2 7" xfId="930"/>
    <cellStyle name="Vírgula 2 70" xfId="4401"/>
    <cellStyle name="Vírgula 2 71" xfId="4404"/>
    <cellStyle name="Vírgula 2 72" xfId="4400"/>
    <cellStyle name="Vírgula 2 73" xfId="4475"/>
    <cellStyle name="Vírgula 2 74" xfId="4488"/>
    <cellStyle name="Vírgula 2 75" xfId="4495"/>
    <cellStyle name="Vírgula 2 76" xfId="4571"/>
    <cellStyle name="Vírgula 2 77" xfId="4579"/>
    <cellStyle name="Vírgula 2 78" xfId="4586"/>
    <cellStyle name="Vírgula 2 79" xfId="4677"/>
    <cellStyle name="Vírgula 2 8" xfId="1071"/>
    <cellStyle name="Vírgula 2 80" xfId="4699"/>
    <cellStyle name="Vírgula 2 81" xfId="4678"/>
    <cellStyle name="Vírgula 2 82" xfId="4712"/>
    <cellStyle name="Vírgula 2 83" xfId="4837"/>
    <cellStyle name="Vírgula 2 84" xfId="4847"/>
    <cellStyle name="Vírgula 2 85" xfId="4857"/>
    <cellStyle name="Vírgula 2 86" xfId="4864"/>
    <cellStyle name="Vírgula 2 87" xfId="4871"/>
    <cellStyle name="Vírgula 2 88" xfId="4878"/>
    <cellStyle name="Vírgula 2 9" xfId="1124"/>
    <cellStyle name="Vírgula 2_TRT1" xfId="3005"/>
    <cellStyle name="Vírgula 3" xfId="377"/>
    <cellStyle name="Vírgula 3 2" xfId="740"/>
    <cellStyle name="Vírgula 3 2 2" xfId="2580"/>
    <cellStyle name="Vírgula 3 3" xfId="1073"/>
    <cellStyle name="Vírgula 3 4" xfId="1527"/>
    <cellStyle name="Vírgula 3 5" xfId="1918"/>
    <cellStyle name="Vírgula 3 6" xfId="2481"/>
    <cellStyle name="Vírgula 3 7" xfId="3230"/>
    <cellStyle name="Vírgula 3_TRT1" xfId="3007"/>
    <cellStyle name="Vírgula 4" xfId="378"/>
    <cellStyle name="Vírgula 4 2" xfId="741"/>
    <cellStyle name="Vírgula 4 2 2" xfId="2581"/>
    <cellStyle name="Vírgula 4 3" xfId="1074"/>
    <cellStyle name="Vírgula 4 4" xfId="1528"/>
    <cellStyle name="Vírgula 4 5" xfId="1919"/>
    <cellStyle name="Vírgula 4 6" xfId="2482"/>
    <cellStyle name="Vírgula 4 7" xfId="3231"/>
    <cellStyle name="Vírgula 4_TRT1" xfId="3008"/>
    <cellStyle name="Vírgula 5" xfId="379"/>
    <cellStyle name="Vírgula 5 10" xfId="3752"/>
    <cellStyle name="Vírgula 5 2" xfId="742"/>
    <cellStyle name="Vírgula 5 2 2" xfId="1246"/>
    <cellStyle name="Vírgula 5 2_TRT8" xfId="2700"/>
    <cellStyle name="Vírgula 5 3" xfId="1075"/>
    <cellStyle name="Vírgula 5 4" xfId="1529"/>
    <cellStyle name="Vírgula 5 5" xfId="1920"/>
    <cellStyle name="Vírgula 5 6" xfId="2483"/>
    <cellStyle name="Vírgula 5 7" xfId="3130"/>
    <cellStyle name="Vírgula 5 8" xfId="3149"/>
    <cellStyle name="Vírgula 5 9" xfId="3232"/>
    <cellStyle name="Vírgula 5_TRT1" xfId="3009"/>
    <cellStyle name="Vírgula0" xfId="380"/>
    <cellStyle name="Vírgula0 2" xfId="743"/>
    <cellStyle name="Vírgula0 3" xfId="1076"/>
    <cellStyle name="Vírgula0 4" xfId="1921"/>
    <cellStyle name="Vírgula0 5" xfId="2484"/>
    <cellStyle name="Vírgula0 6" xfId="3233"/>
    <cellStyle name="Vírgula0_TRT1" xfId="3010"/>
    <cellStyle name="Warning" xfId="2637"/>
    <cellStyle name="Warning 2" xfId="3697"/>
    <cellStyle name="Warning 3" xfId="4248"/>
    <cellStyle name="Warning Text" xfId="381"/>
    <cellStyle name="Warning Text 2" xfId="744"/>
    <cellStyle name="Warning Text 3" xfId="1530"/>
    <cellStyle name="Warning Text 4" xfId="1922"/>
    <cellStyle name="Warning Text 5" xfId="2485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26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58</v>
      </c>
      <c r="C4" s="6"/>
      <c r="D4" s="6"/>
      <c r="E4" s="6"/>
      <c r="F4" s="6"/>
      <c r="G4" s="6"/>
      <c r="H4" s="6"/>
    </row>
    <row r="5" spans="1:9" ht="47.25" customHeight="1">
      <c r="B5" s="264" t="s">
        <v>21</v>
      </c>
      <c r="C5" s="264"/>
      <c r="D5" s="264"/>
      <c r="E5" s="264"/>
      <c r="F5" s="264"/>
      <c r="G5" s="264"/>
      <c r="H5" s="264"/>
    </row>
    <row r="6" spans="1:9" ht="8.25" customHeight="1">
      <c r="B6" s="8"/>
      <c r="C6" s="6"/>
      <c r="D6" s="6"/>
      <c r="E6" s="6"/>
      <c r="F6" s="6"/>
      <c r="G6" s="6"/>
      <c r="H6" s="6"/>
    </row>
    <row r="7" spans="1:9" ht="18" customHeight="1">
      <c r="B7" s="37" t="s">
        <v>24</v>
      </c>
      <c r="C7" s="6"/>
      <c r="D7" s="6"/>
      <c r="E7" s="6"/>
      <c r="F7" s="6"/>
      <c r="G7" s="6"/>
      <c r="H7" s="6"/>
    </row>
    <row r="8" spans="1:9" ht="15.75" customHeight="1">
      <c r="B8" s="265" t="s">
        <v>25</v>
      </c>
      <c r="C8" s="265"/>
      <c r="D8" s="265"/>
      <c r="E8" s="265" t="s">
        <v>18</v>
      </c>
      <c r="F8" s="265"/>
      <c r="G8" s="265"/>
      <c r="H8" s="265"/>
      <c r="I8" s="1"/>
    </row>
    <row r="9" spans="1:9" ht="34.5" customHeight="1">
      <c r="B9" s="265"/>
      <c r="C9" s="265"/>
      <c r="D9" s="265"/>
      <c r="E9" s="7" t="s">
        <v>19</v>
      </c>
      <c r="F9" s="7" t="s">
        <v>23</v>
      </c>
      <c r="G9" s="7" t="s">
        <v>20</v>
      </c>
      <c r="H9" s="7" t="s">
        <v>13</v>
      </c>
    </row>
    <row r="10" spans="1:9">
      <c r="A10" s="4"/>
      <c r="B10" s="17"/>
      <c r="C10" s="12"/>
      <c r="D10" s="13">
        <v>13</v>
      </c>
      <c r="E10" s="18">
        <f>SUM('TST:TRT24'!E10)</f>
        <v>1229</v>
      </c>
      <c r="F10" s="18">
        <f>SUM('TST:TRT24'!F10)</f>
        <v>31</v>
      </c>
      <c r="G10" s="18">
        <f>SUM('TST:TRT24'!G10)</f>
        <v>26</v>
      </c>
      <c r="H10" s="18">
        <f>E10+F10+G10</f>
        <v>1286</v>
      </c>
    </row>
    <row r="11" spans="1:9">
      <c r="A11" s="4"/>
      <c r="B11" s="11" t="s">
        <v>1</v>
      </c>
      <c r="C11" s="12" t="s">
        <v>0</v>
      </c>
      <c r="D11" s="13">
        <v>12</v>
      </c>
      <c r="E11" s="18">
        <f>SUM('TST:TRT24'!E11)</f>
        <v>903</v>
      </c>
      <c r="F11" s="18">
        <f>SUM('TST:TRT24'!F11)</f>
        <v>32</v>
      </c>
      <c r="G11" s="18">
        <f>SUM('TST:TRT24'!G11)</f>
        <v>22</v>
      </c>
      <c r="H11" s="18">
        <f t="shared" ref="H11:H22" si="0">E11+F11+G11</f>
        <v>957</v>
      </c>
    </row>
    <row r="12" spans="1:9">
      <c r="A12" s="4"/>
      <c r="B12" s="11" t="s">
        <v>2</v>
      </c>
      <c r="C12" s="12"/>
      <c r="D12" s="13">
        <v>11</v>
      </c>
      <c r="E12" s="18">
        <f>SUM('TST:TRT24'!E12)</f>
        <v>946</v>
      </c>
      <c r="F12" s="18">
        <f>SUM('TST:TRT24'!F12)</f>
        <v>31</v>
      </c>
      <c r="G12" s="18">
        <f>SUM('TST:TRT24'!G12)</f>
        <v>25</v>
      </c>
      <c r="H12" s="18">
        <f t="shared" si="0"/>
        <v>1002</v>
      </c>
    </row>
    <row r="13" spans="1:9">
      <c r="A13" s="4"/>
      <c r="B13" s="11" t="s">
        <v>1</v>
      </c>
      <c r="C13" s="14"/>
      <c r="D13" s="13">
        <v>10</v>
      </c>
      <c r="E13" s="18">
        <f>SUM('TST:TRT24'!E13)</f>
        <v>373</v>
      </c>
      <c r="F13" s="18">
        <f>SUM('TST:TRT24'!F13)</f>
        <v>18</v>
      </c>
      <c r="G13" s="18">
        <f>SUM('TST:TRT24'!G13)</f>
        <v>16</v>
      </c>
      <c r="H13" s="18">
        <f t="shared" si="0"/>
        <v>407</v>
      </c>
    </row>
    <row r="14" spans="1:9">
      <c r="A14" s="4"/>
      <c r="B14" s="11" t="s">
        <v>3</v>
      </c>
      <c r="C14" s="12"/>
      <c r="D14" s="13">
        <v>9</v>
      </c>
      <c r="E14" s="18">
        <f>SUM('TST:TRT24'!E14)</f>
        <v>554</v>
      </c>
      <c r="F14" s="18">
        <f>SUM('TST:TRT24'!F14)</f>
        <v>14</v>
      </c>
      <c r="G14" s="18">
        <f>SUM('TST:TRT24'!G14)</f>
        <v>15</v>
      </c>
      <c r="H14" s="18">
        <f t="shared" si="0"/>
        <v>583</v>
      </c>
    </row>
    <row r="15" spans="1:9">
      <c r="A15" s="4"/>
      <c r="B15" s="11" t="s">
        <v>4</v>
      </c>
      <c r="C15" s="12" t="s">
        <v>5</v>
      </c>
      <c r="D15" s="13">
        <v>8</v>
      </c>
      <c r="E15" s="18">
        <f>SUM('TST:TRT24'!E15)</f>
        <v>259</v>
      </c>
      <c r="F15" s="18">
        <f>SUM('TST:TRT24'!F15)</f>
        <v>7</v>
      </c>
      <c r="G15" s="18">
        <f>SUM('TST:TRT24'!G15)</f>
        <v>7</v>
      </c>
      <c r="H15" s="18">
        <f t="shared" si="0"/>
        <v>273</v>
      </c>
    </row>
    <row r="16" spans="1:9">
      <c r="A16" s="4"/>
      <c r="B16" s="11" t="s">
        <v>6</v>
      </c>
      <c r="C16" s="12"/>
      <c r="D16" s="13">
        <v>7</v>
      </c>
      <c r="E16" s="18">
        <f>SUM('TST:TRT24'!E16)</f>
        <v>144</v>
      </c>
      <c r="F16" s="18">
        <f>SUM('TST:TRT24'!F16)</f>
        <v>10</v>
      </c>
      <c r="G16" s="18">
        <f>SUM('TST:TRT24'!G16)</f>
        <v>7</v>
      </c>
      <c r="H16" s="18">
        <f t="shared" si="0"/>
        <v>161</v>
      </c>
    </row>
    <row r="17" spans="1:8">
      <c r="A17" s="4"/>
      <c r="B17" s="11" t="s">
        <v>7</v>
      </c>
      <c r="C17" s="12"/>
      <c r="D17" s="13">
        <v>6</v>
      </c>
      <c r="E17" s="18">
        <f>SUM('TST:TRT24'!E17)</f>
        <v>99</v>
      </c>
      <c r="F17" s="18">
        <f>SUM('TST:TRT24'!F17)</f>
        <v>6</v>
      </c>
      <c r="G17" s="18">
        <f>SUM('TST:TRT24'!G17)</f>
        <v>3</v>
      </c>
      <c r="H17" s="18">
        <f t="shared" si="0"/>
        <v>108</v>
      </c>
    </row>
    <row r="18" spans="1:8">
      <c r="A18" s="4"/>
      <c r="B18" s="11" t="s">
        <v>1</v>
      </c>
      <c r="C18" s="14"/>
      <c r="D18" s="13">
        <v>5</v>
      </c>
      <c r="E18" s="18">
        <f>SUM('TST:TRT24'!E18)</f>
        <v>78</v>
      </c>
      <c r="F18" s="18">
        <f>SUM('TST:TRT24'!F18)</f>
        <v>4</v>
      </c>
      <c r="G18" s="18">
        <f>SUM('TST:TRT24'!G18)</f>
        <v>3</v>
      </c>
      <c r="H18" s="18">
        <f t="shared" si="0"/>
        <v>85</v>
      </c>
    </row>
    <row r="19" spans="1:8">
      <c r="A19" s="4"/>
      <c r="B19" s="11"/>
      <c r="C19" s="12"/>
      <c r="D19" s="13">
        <v>4</v>
      </c>
      <c r="E19" s="18">
        <f>SUM('TST:TRT24'!E19)</f>
        <v>356</v>
      </c>
      <c r="F19" s="18">
        <f>SUM('TST:TRT24'!F19)</f>
        <v>17</v>
      </c>
      <c r="G19" s="18">
        <f>SUM('TST:TRT24'!G19)</f>
        <v>21</v>
      </c>
      <c r="H19" s="18">
        <f t="shared" si="0"/>
        <v>394</v>
      </c>
    </row>
    <row r="20" spans="1:8">
      <c r="A20" s="4"/>
      <c r="B20" s="11"/>
      <c r="C20" s="12" t="s">
        <v>1</v>
      </c>
      <c r="D20" s="13">
        <v>3</v>
      </c>
      <c r="E20" s="18">
        <f>SUM('TST:TRT24'!E20)</f>
        <v>869</v>
      </c>
      <c r="F20" s="18">
        <f>SUM('TST:TRT24'!F20)</f>
        <v>83</v>
      </c>
      <c r="G20" s="18">
        <f>SUM('TST:TRT24'!G20)</f>
        <v>8</v>
      </c>
      <c r="H20" s="18">
        <f t="shared" si="0"/>
        <v>960</v>
      </c>
    </row>
    <row r="21" spans="1:8">
      <c r="A21" s="4"/>
      <c r="B21" s="11"/>
      <c r="C21" s="12"/>
      <c r="D21" s="13">
        <v>2</v>
      </c>
      <c r="E21" s="18">
        <f>SUM('TST:TRT24'!E21)</f>
        <v>716</v>
      </c>
      <c r="F21" s="18">
        <f>SUM('TST:TRT24'!F21)</f>
        <v>34</v>
      </c>
      <c r="G21" s="18">
        <f>SUM('TST:TRT24'!G21)</f>
        <v>8</v>
      </c>
      <c r="H21" s="18">
        <f t="shared" si="0"/>
        <v>758</v>
      </c>
    </row>
    <row r="22" spans="1:8">
      <c r="A22" s="4"/>
      <c r="B22" s="15"/>
      <c r="C22" s="16"/>
      <c r="D22" s="17">
        <v>1</v>
      </c>
      <c r="E22" s="18">
        <f>SUM('TST:TRT24'!E22)</f>
        <v>15687</v>
      </c>
      <c r="F22" s="18">
        <f>SUM('TST:TRT24'!F22)</f>
        <v>536</v>
      </c>
      <c r="G22" s="18">
        <f>SUM('TST:TRT24'!G22)</f>
        <v>316</v>
      </c>
      <c r="H22" s="18">
        <f t="shared" si="0"/>
        <v>16539</v>
      </c>
    </row>
    <row r="23" spans="1:8" ht="19.5" customHeight="1">
      <c r="A23" s="4"/>
      <c r="B23" s="267" t="s">
        <v>14</v>
      </c>
      <c r="C23" s="268"/>
      <c r="D23" s="269"/>
      <c r="E23" s="33">
        <f>SUM(E10:E22)</f>
        <v>22213</v>
      </c>
      <c r="F23" s="33">
        <f>SUM(F10:F22)</f>
        <v>823</v>
      </c>
      <c r="G23" s="33">
        <f>SUM(G10:G22)</f>
        <v>477</v>
      </c>
      <c r="H23" s="33">
        <f>SUM(H10:H22)</f>
        <v>23513</v>
      </c>
    </row>
    <row r="24" spans="1:8">
      <c r="A24" s="4"/>
      <c r="B24" s="19"/>
      <c r="C24" s="20"/>
      <c r="D24" s="21">
        <v>13</v>
      </c>
      <c r="E24" s="26">
        <f>SUM('TST:TRT24'!E24)</f>
        <v>962</v>
      </c>
      <c r="F24" s="26">
        <f>SUM('TST:TRT24'!F24)</f>
        <v>22</v>
      </c>
      <c r="G24" s="26">
        <f>SUM('TST:TRT24'!G24)</f>
        <v>14</v>
      </c>
      <c r="H24" s="26">
        <f t="shared" ref="H24:H36" si="1">E24+F24+G24</f>
        <v>998</v>
      </c>
    </row>
    <row r="25" spans="1:8">
      <c r="A25" s="4"/>
      <c r="B25" s="22"/>
      <c r="C25" s="23" t="s">
        <v>0</v>
      </c>
      <c r="D25" s="21">
        <v>12</v>
      </c>
      <c r="E25" s="26">
        <f>SUM('TST:TRT24'!E25)</f>
        <v>873</v>
      </c>
      <c r="F25" s="26">
        <f>SUM('TST:TRT24'!F25)</f>
        <v>29</v>
      </c>
      <c r="G25" s="26">
        <f>SUM('TST:TRT24'!G25)</f>
        <v>11</v>
      </c>
      <c r="H25" s="26">
        <f t="shared" si="1"/>
        <v>913</v>
      </c>
    </row>
    <row r="26" spans="1:8">
      <c r="A26" s="4"/>
      <c r="B26" s="22" t="s">
        <v>7</v>
      </c>
      <c r="C26" s="23"/>
      <c r="D26" s="21">
        <v>11</v>
      </c>
      <c r="E26" s="26">
        <f>SUM('TST:TRT24'!E26)</f>
        <v>1187</v>
      </c>
      <c r="F26" s="26">
        <f>SUM('TST:TRT24'!F26)</f>
        <v>44</v>
      </c>
      <c r="G26" s="26">
        <f>SUM('TST:TRT24'!G26)</f>
        <v>21</v>
      </c>
      <c r="H26" s="26">
        <f t="shared" si="1"/>
        <v>1252</v>
      </c>
    </row>
    <row r="27" spans="1:8">
      <c r="A27" s="4"/>
      <c r="B27" s="22" t="s">
        <v>8</v>
      </c>
      <c r="C27" s="20"/>
      <c r="D27" s="21">
        <v>10</v>
      </c>
      <c r="E27" s="26">
        <f>SUM('TST:TRT24'!E27)</f>
        <v>544</v>
      </c>
      <c r="F27" s="26">
        <f>SUM('TST:TRT24'!F27)</f>
        <v>29</v>
      </c>
      <c r="G27" s="26">
        <f>SUM('TST:TRT24'!G27)</f>
        <v>8</v>
      </c>
      <c r="H27" s="26">
        <f t="shared" si="1"/>
        <v>581</v>
      </c>
    </row>
    <row r="28" spans="1:8">
      <c r="A28" s="4"/>
      <c r="B28" s="22" t="s">
        <v>0</v>
      </c>
      <c r="C28" s="23"/>
      <c r="D28" s="21">
        <v>9</v>
      </c>
      <c r="E28" s="26">
        <f>SUM('TST:TRT24'!E28)</f>
        <v>859</v>
      </c>
      <c r="F28" s="26">
        <f>SUM('TST:TRT24'!F28)</f>
        <v>19</v>
      </c>
      <c r="G28" s="26">
        <f>SUM('TST:TRT24'!G28)</f>
        <v>24</v>
      </c>
      <c r="H28" s="26">
        <f t="shared" si="1"/>
        <v>902</v>
      </c>
    </row>
    <row r="29" spans="1:8">
      <c r="A29" s="4"/>
      <c r="B29" s="22" t="s">
        <v>2</v>
      </c>
      <c r="C29" s="23" t="s">
        <v>5</v>
      </c>
      <c r="D29" s="21">
        <v>8</v>
      </c>
      <c r="E29" s="26">
        <f>SUM('TST:TRT24'!E29)</f>
        <v>437</v>
      </c>
      <c r="F29" s="26">
        <f>SUM('TST:TRT24'!F29)</f>
        <v>3</v>
      </c>
      <c r="G29" s="26">
        <f>SUM('TST:TRT24'!G29)</f>
        <v>12</v>
      </c>
      <c r="H29" s="26">
        <f t="shared" si="1"/>
        <v>452</v>
      </c>
    </row>
    <row r="30" spans="1:8">
      <c r="A30" s="4"/>
      <c r="B30" s="22" t="s">
        <v>4</v>
      </c>
      <c r="C30" s="23"/>
      <c r="D30" s="21">
        <v>7</v>
      </c>
      <c r="E30" s="26">
        <f>SUM('TST:TRT24'!E30)</f>
        <v>235</v>
      </c>
      <c r="F30" s="26">
        <f>SUM('TST:TRT24'!F30)</f>
        <v>10</v>
      </c>
      <c r="G30" s="26">
        <f>SUM('TST:TRT24'!G30)</f>
        <v>4</v>
      </c>
      <c r="H30" s="26">
        <f t="shared" si="1"/>
        <v>249</v>
      </c>
    </row>
    <row r="31" spans="1:8">
      <c r="A31" s="4"/>
      <c r="B31" s="22" t="s">
        <v>0</v>
      </c>
      <c r="C31" s="23"/>
      <c r="D31" s="21">
        <v>6</v>
      </c>
      <c r="E31" s="26">
        <f>SUM('TST:TRT24'!E31)</f>
        <v>113</v>
      </c>
      <c r="F31" s="26">
        <f>SUM('TST:TRT24'!F31)</f>
        <v>4</v>
      </c>
      <c r="G31" s="26">
        <f>SUM('TST:TRT24'!G31)</f>
        <v>1</v>
      </c>
      <c r="H31" s="26">
        <f t="shared" si="1"/>
        <v>118</v>
      </c>
    </row>
    <row r="32" spans="1:8">
      <c r="A32" s="4"/>
      <c r="B32" s="22" t="s">
        <v>9</v>
      </c>
      <c r="C32" s="20"/>
      <c r="D32" s="21">
        <v>5</v>
      </c>
      <c r="E32" s="26">
        <f>SUM('TST:TRT24'!E32)</f>
        <v>95</v>
      </c>
      <c r="F32" s="26">
        <f>SUM('TST:TRT24'!F32)</f>
        <v>6</v>
      </c>
      <c r="G32" s="26">
        <f>SUM('TST:TRT24'!G32)</f>
        <v>3</v>
      </c>
      <c r="H32" s="26">
        <f t="shared" si="1"/>
        <v>104</v>
      </c>
    </row>
    <row r="33" spans="1:8">
      <c r="A33" s="4"/>
      <c r="B33" s="22"/>
      <c r="C33" s="23"/>
      <c r="D33" s="21">
        <v>4</v>
      </c>
      <c r="E33" s="26">
        <f>SUM('TST:TRT24'!E33)</f>
        <v>364</v>
      </c>
      <c r="F33" s="26">
        <f>SUM('TST:TRT24'!F33)</f>
        <v>17</v>
      </c>
      <c r="G33" s="26">
        <f>SUM('TST:TRT24'!G33)</f>
        <v>4</v>
      </c>
      <c r="H33" s="26">
        <f t="shared" si="1"/>
        <v>385</v>
      </c>
    </row>
    <row r="34" spans="1:8">
      <c r="A34" s="4"/>
      <c r="B34" s="22"/>
      <c r="C34" s="23" t="s">
        <v>1</v>
      </c>
      <c r="D34" s="21">
        <v>3</v>
      </c>
      <c r="E34" s="26">
        <f>SUM('TST:TRT24'!E34)</f>
        <v>1065</v>
      </c>
      <c r="F34" s="26">
        <f>SUM('TST:TRT24'!F34)</f>
        <v>70</v>
      </c>
      <c r="G34" s="26">
        <f>SUM('TST:TRT24'!G34)</f>
        <v>18</v>
      </c>
      <c r="H34" s="26">
        <f t="shared" si="1"/>
        <v>1153</v>
      </c>
    </row>
    <row r="35" spans="1:8">
      <c r="A35" s="4"/>
      <c r="B35" s="22"/>
      <c r="C35" s="23"/>
      <c r="D35" s="21">
        <v>2</v>
      </c>
      <c r="E35" s="26">
        <f>SUM('TST:TRT24'!E35)</f>
        <v>1150</v>
      </c>
      <c r="F35" s="26">
        <f>SUM('TST:TRT24'!F35)</f>
        <v>37</v>
      </c>
      <c r="G35" s="26">
        <f>SUM('TST:TRT24'!G35)</f>
        <v>14</v>
      </c>
      <c r="H35" s="26">
        <f t="shared" si="1"/>
        <v>1201</v>
      </c>
    </row>
    <row r="36" spans="1:8">
      <c r="A36" s="4"/>
      <c r="B36" s="24"/>
      <c r="C36" s="25"/>
      <c r="D36" s="19">
        <v>1</v>
      </c>
      <c r="E36" s="26">
        <f>SUM('TST:TRT24'!E36)</f>
        <v>22747</v>
      </c>
      <c r="F36" s="26">
        <f>SUM('TST:TRT24'!F36)</f>
        <v>633</v>
      </c>
      <c r="G36" s="26">
        <f>SUM('TST:TRT24'!G36)</f>
        <v>323</v>
      </c>
      <c r="H36" s="26">
        <f t="shared" si="1"/>
        <v>23703</v>
      </c>
    </row>
    <row r="37" spans="1:8" ht="19.5" customHeight="1">
      <c r="A37" s="4"/>
      <c r="B37" s="270" t="s">
        <v>15</v>
      </c>
      <c r="C37" s="271"/>
      <c r="D37" s="272"/>
      <c r="E37" s="34">
        <f>SUM(E24:E36)</f>
        <v>30631</v>
      </c>
      <c r="F37" s="34">
        <f>SUM(F24:F36)</f>
        <v>923</v>
      </c>
      <c r="G37" s="34">
        <f>SUM(G24:G36)</f>
        <v>457</v>
      </c>
      <c r="H37" s="34">
        <f>SUM(H24:H36)</f>
        <v>32011</v>
      </c>
    </row>
    <row r="38" spans="1:8">
      <c r="A38" s="4"/>
      <c r="B38" s="27"/>
      <c r="C38" s="27"/>
      <c r="D38" s="28">
        <v>13</v>
      </c>
      <c r="E38" s="32">
        <f>SUM('TST:TRT24'!E38)</f>
        <v>0</v>
      </c>
      <c r="F38" s="32">
        <f>SUM('TST:TRT24'!F38)</f>
        <v>0</v>
      </c>
      <c r="G38" s="32">
        <f>SUM('TST:TRT24'!G38)</f>
        <v>0</v>
      </c>
      <c r="H38" s="32">
        <f t="shared" ref="H38:H50" si="2">E38+F38+G38</f>
        <v>0</v>
      </c>
    </row>
    <row r="39" spans="1:8">
      <c r="A39" s="4"/>
      <c r="B39" s="29" t="s">
        <v>1</v>
      </c>
      <c r="C39" s="30" t="s">
        <v>0</v>
      </c>
      <c r="D39" s="28">
        <v>12</v>
      </c>
      <c r="E39" s="32">
        <f>SUM('TST:TRT24'!E39)</f>
        <v>0</v>
      </c>
      <c r="F39" s="32">
        <f>SUM('TST:TRT24'!F39)</f>
        <v>0</v>
      </c>
      <c r="G39" s="32">
        <f>SUM('TST:TRT24'!G39)</f>
        <v>0</v>
      </c>
      <c r="H39" s="32">
        <f t="shared" si="2"/>
        <v>0</v>
      </c>
    </row>
    <row r="40" spans="1:8">
      <c r="A40" s="4"/>
      <c r="B40" s="29" t="s">
        <v>10</v>
      </c>
      <c r="C40" s="31"/>
      <c r="D40" s="28">
        <v>11</v>
      </c>
      <c r="E40" s="32">
        <f>SUM('TST:TRT24'!E40)</f>
        <v>0</v>
      </c>
      <c r="F40" s="32">
        <f>SUM('TST:TRT24'!F40)</f>
        <v>0</v>
      </c>
      <c r="G40" s="32">
        <f>SUM('TST:TRT24'!G40)</f>
        <v>0</v>
      </c>
      <c r="H40" s="32">
        <f t="shared" si="2"/>
        <v>0</v>
      </c>
    </row>
    <row r="41" spans="1:8">
      <c r="A41" s="4"/>
      <c r="B41" s="29" t="s">
        <v>11</v>
      </c>
      <c r="C41" s="30"/>
      <c r="D41" s="28">
        <v>10</v>
      </c>
      <c r="E41" s="32">
        <f>SUM('TST:TRT24'!E41)</f>
        <v>0</v>
      </c>
      <c r="F41" s="32">
        <f>SUM('TST:TRT24'!F41)</f>
        <v>0</v>
      </c>
      <c r="G41" s="32">
        <f>SUM('TST:TRT24'!G41)</f>
        <v>0</v>
      </c>
      <c r="H41" s="32">
        <f t="shared" si="2"/>
        <v>0</v>
      </c>
    </row>
    <row r="42" spans="1:8">
      <c r="A42" s="4"/>
      <c r="B42" s="29" t="s">
        <v>4</v>
      </c>
      <c r="C42" s="30"/>
      <c r="D42" s="28">
        <v>9</v>
      </c>
      <c r="E42" s="32">
        <f>SUM('TST:TRT24'!E42)</f>
        <v>0</v>
      </c>
      <c r="F42" s="32">
        <f>SUM('TST:TRT24'!F42)</f>
        <v>0</v>
      </c>
      <c r="G42" s="32">
        <f>SUM('TST:TRT24'!G42)</f>
        <v>0</v>
      </c>
      <c r="H42" s="32">
        <f t="shared" si="2"/>
        <v>0</v>
      </c>
    </row>
    <row r="43" spans="1:8">
      <c r="A43" s="4"/>
      <c r="B43" s="29" t="s">
        <v>3</v>
      </c>
      <c r="C43" s="30" t="s">
        <v>5</v>
      </c>
      <c r="D43" s="28">
        <v>8</v>
      </c>
      <c r="E43" s="32">
        <f>SUM('TST:TRT24'!E43)</f>
        <v>0</v>
      </c>
      <c r="F43" s="32">
        <f>SUM('TST:TRT24'!F43)</f>
        <v>0</v>
      </c>
      <c r="G43" s="32">
        <f>SUM('TST:TRT24'!G43)</f>
        <v>0</v>
      </c>
      <c r="H43" s="32">
        <f t="shared" si="2"/>
        <v>0</v>
      </c>
    </row>
    <row r="44" spans="1:8">
      <c r="A44" s="4"/>
      <c r="B44" s="29" t="s">
        <v>4</v>
      </c>
      <c r="C44" s="30"/>
      <c r="D44" s="28">
        <v>7</v>
      </c>
      <c r="E44" s="32">
        <f>SUM('TST:TRT24'!E44)</f>
        <v>0</v>
      </c>
      <c r="F44" s="32">
        <f>SUM('TST:TRT24'!F44)</f>
        <v>0</v>
      </c>
      <c r="G44" s="32">
        <f>SUM('TST:TRT24'!G44)</f>
        <v>0</v>
      </c>
      <c r="H44" s="32">
        <f t="shared" si="2"/>
        <v>0</v>
      </c>
    </row>
    <row r="45" spans="1:8">
      <c r="A45" s="4"/>
      <c r="B45" s="29" t="s">
        <v>1</v>
      </c>
      <c r="C45" s="30"/>
      <c r="D45" s="28">
        <v>6</v>
      </c>
      <c r="E45" s="32">
        <f>SUM('TST:TRT24'!E45)</f>
        <v>0</v>
      </c>
      <c r="F45" s="32">
        <f>SUM('TST:TRT24'!F45)</f>
        <v>0</v>
      </c>
      <c r="G45" s="32">
        <f>SUM('TST:TRT24'!G45)</f>
        <v>0</v>
      </c>
      <c r="H45" s="32">
        <f t="shared" si="2"/>
        <v>0</v>
      </c>
    </row>
    <row r="46" spans="1:8">
      <c r="A46" s="4"/>
      <c r="B46" s="29" t="s">
        <v>12</v>
      </c>
      <c r="C46" s="27"/>
      <c r="D46" s="28">
        <v>5</v>
      </c>
      <c r="E46" s="32">
        <f>SUM('TST:TRT24'!E46)</f>
        <v>0</v>
      </c>
      <c r="F46" s="32">
        <f>SUM('TST:TRT24'!F46)</f>
        <v>0</v>
      </c>
      <c r="G46" s="32">
        <f>SUM('TST:TRT24'!G46)</f>
        <v>0</v>
      </c>
      <c r="H46" s="32">
        <f t="shared" si="2"/>
        <v>0</v>
      </c>
    </row>
    <row r="47" spans="1:8">
      <c r="A47" s="4"/>
      <c r="B47" s="29"/>
      <c r="C47" s="30"/>
      <c r="D47" s="28">
        <v>4</v>
      </c>
      <c r="E47" s="32">
        <f>SUM('TST:TRT24'!E47)</f>
        <v>0</v>
      </c>
      <c r="F47" s="32">
        <f>SUM('TST:TRT24'!F47)</f>
        <v>0</v>
      </c>
      <c r="G47" s="32">
        <f>SUM('TST:TRT24'!G47)</f>
        <v>0</v>
      </c>
      <c r="H47" s="32">
        <f t="shared" si="2"/>
        <v>0</v>
      </c>
    </row>
    <row r="48" spans="1:8">
      <c r="A48" s="4"/>
      <c r="B48" s="29"/>
      <c r="C48" s="30" t="s">
        <v>1</v>
      </c>
      <c r="D48" s="28">
        <v>3</v>
      </c>
      <c r="E48" s="32">
        <f>SUM('TST:TRT24'!E48)</f>
        <v>0</v>
      </c>
      <c r="F48" s="32">
        <f>SUM('TST:TRT24'!F48)</f>
        <v>0</v>
      </c>
      <c r="G48" s="32">
        <f>SUM('TST:TRT24'!G48)</f>
        <v>0</v>
      </c>
      <c r="H48" s="32">
        <f t="shared" si="2"/>
        <v>0</v>
      </c>
    </row>
    <row r="49" spans="1:8">
      <c r="A49" s="4"/>
      <c r="B49" s="29"/>
      <c r="C49" s="30"/>
      <c r="D49" s="28">
        <v>2</v>
      </c>
      <c r="E49" s="32">
        <f>SUM('TST:TRT24'!E49)</f>
        <v>0</v>
      </c>
      <c r="F49" s="32">
        <f>SUM('TST:TRT24'!F49)</f>
        <v>0</v>
      </c>
      <c r="G49" s="32">
        <f>SUM('TST:TRT24'!G49)</f>
        <v>0</v>
      </c>
      <c r="H49" s="32">
        <f t="shared" si="2"/>
        <v>0</v>
      </c>
    </row>
    <row r="50" spans="1:8">
      <c r="A50" s="4"/>
      <c r="B50" s="31"/>
      <c r="C50" s="30"/>
      <c r="D50" s="27">
        <v>1</v>
      </c>
      <c r="E50" s="32">
        <f>SUM('TST:TRT24'!E50)</f>
        <v>72</v>
      </c>
      <c r="F50" s="32">
        <f>SUM('TST:TRT24'!F50)</f>
        <v>1</v>
      </c>
      <c r="G50" s="32">
        <f>SUM('TST:TRT24'!G50)</f>
        <v>0</v>
      </c>
      <c r="H50" s="32">
        <f t="shared" si="2"/>
        <v>73</v>
      </c>
    </row>
    <row r="51" spans="1:8" ht="19.5" customHeight="1">
      <c r="B51" s="273" t="s">
        <v>16</v>
      </c>
      <c r="C51" s="273"/>
      <c r="D51" s="273"/>
      <c r="E51" s="35">
        <f>SUM(E38:E50)</f>
        <v>72</v>
      </c>
      <c r="F51" s="35">
        <f>SUM(F38:F50)</f>
        <v>1</v>
      </c>
      <c r="G51" s="35">
        <f>SUM(G38:G50)</f>
        <v>0</v>
      </c>
      <c r="H51" s="35">
        <f>SUM(H38:H50)</f>
        <v>73</v>
      </c>
    </row>
    <row r="52" spans="1:8" ht="19.5" customHeight="1">
      <c r="B52" s="266" t="s">
        <v>17</v>
      </c>
      <c r="C52" s="266"/>
      <c r="D52" s="266"/>
      <c r="E52" s="36">
        <f>+E23+E37+E51</f>
        <v>52916</v>
      </c>
      <c r="F52" s="36">
        <f>+F23+F37+F51</f>
        <v>1747</v>
      </c>
      <c r="G52" s="36">
        <f>+G23+G37+G51</f>
        <v>934</v>
      </c>
      <c r="H52" s="36">
        <f>+H23+H37+H51</f>
        <v>55597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66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Q34" sqref="Q34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6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69">
        <v>185</v>
      </c>
      <c r="F9" s="169">
        <v>4</v>
      </c>
      <c r="G9" s="169">
        <v>4</v>
      </c>
      <c r="H9" s="64">
        <f t="shared" ref="H9:H21" si="0">E9+F9+G9</f>
        <v>193</v>
      </c>
    </row>
    <row r="10" spans="2:14">
      <c r="B10" s="65" t="s">
        <v>1</v>
      </c>
      <c r="C10" s="61" t="s">
        <v>0</v>
      </c>
      <c r="D10" s="66">
        <v>12</v>
      </c>
      <c r="E10" s="170">
        <v>4</v>
      </c>
      <c r="F10" s="170">
        <v>0</v>
      </c>
      <c r="G10" s="170">
        <v>0</v>
      </c>
      <c r="H10" s="64">
        <f t="shared" si="0"/>
        <v>4</v>
      </c>
    </row>
    <row r="11" spans="2:14">
      <c r="B11" s="65" t="s">
        <v>2</v>
      </c>
      <c r="C11" s="61"/>
      <c r="D11" s="66">
        <v>11</v>
      </c>
      <c r="E11" s="170">
        <v>49</v>
      </c>
      <c r="F11" s="170">
        <v>3</v>
      </c>
      <c r="G11" s="170">
        <v>3</v>
      </c>
      <c r="H11" s="64">
        <f t="shared" si="0"/>
        <v>55</v>
      </c>
    </row>
    <row r="12" spans="2:14">
      <c r="B12" s="65" t="s">
        <v>1</v>
      </c>
      <c r="C12" s="67"/>
      <c r="D12" s="66">
        <v>10</v>
      </c>
      <c r="E12" s="170">
        <v>33</v>
      </c>
      <c r="F12" s="170">
        <v>1</v>
      </c>
      <c r="G12" s="170">
        <v>0</v>
      </c>
      <c r="H12" s="64">
        <f t="shared" si="0"/>
        <v>34</v>
      </c>
    </row>
    <row r="13" spans="2:14">
      <c r="B13" s="65" t="s">
        <v>3</v>
      </c>
      <c r="C13" s="61"/>
      <c r="D13" s="66">
        <v>9</v>
      </c>
      <c r="E13" s="170">
        <v>18</v>
      </c>
      <c r="F13" s="170">
        <v>0</v>
      </c>
      <c r="G13" s="170">
        <v>0</v>
      </c>
      <c r="H13" s="64">
        <f t="shared" si="0"/>
        <v>18</v>
      </c>
    </row>
    <row r="14" spans="2:14">
      <c r="B14" s="65" t="s">
        <v>4</v>
      </c>
      <c r="C14" s="61" t="s">
        <v>5</v>
      </c>
      <c r="D14" s="66">
        <v>8</v>
      </c>
      <c r="E14" s="170">
        <v>32</v>
      </c>
      <c r="F14" s="170">
        <v>0</v>
      </c>
      <c r="G14" s="170">
        <v>3</v>
      </c>
      <c r="H14" s="64">
        <f t="shared" si="0"/>
        <v>35</v>
      </c>
    </row>
    <row r="15" spans="2:14">
      <c r="B15" s="65" t="s">
        <v>6</v>
      </c>
      <c r="C15" s="61"/>
      <c r="D15" s="66">
        <v>7</v>
      </c>
      <c r="E15" s="170">
        <v>11</v>
      </c>
      <c r="F15" s="170">
        <v>0</v>
      </c>
      <c r="G15" s="170">
        <v>3</v>
      </c>
      <c r="H15" s="64">
        <f t="shared" si="0"/>
        <v>14</v>
      </c>
    </row>
    <row r="16" spans="2:14">
      <c r="B16" s="65" t="s">
        <v>7</v>
      </c>
      <c r="C16" s="61"/>
      <c r="D16" s="66">
        <v>6</v>
      </c>
      <c r="E16" s="170">
        <v>4</v>
      </c>
      <c r="F16" s="170">
        <v>3</v>
      </c>
      <c r="G16" s="170">
        <v>0</v>
      </c>
      <c r="H16" s="64">
        <f t="shared" si="0"/>
        <v>7</v>
      </c>
    </row>
    <row r="17" spans="2:15">
      <c r="B17" s="65" t="s">
        <v>1</v>
      </c>
      <c r="C17" s="67"/>
      <c r="D17" s="66">
        <v>5</v>
      </c>
      <c r="E17" s="170">
        <v>12</v>
      </c>
      <c r="F17" s="170">
        <v>0</v>
      </c>
      <c r="G17" s="170">
        <v>0</v>
      </c>
      <c r="H17" s="64">
        <f t="shared" si="0"/>
        <v>12</v>
      </c>
      <c r="L17" s="68"/>
    </row>
    <row r="18" spans="2:15">
      <c r="B18" s="65"/>
      <c r="C18" s="61"/>
      <c r="D18" s="66">
        <v>4</v>
      </c>
      <c r="E18" s="170">
        <v>10</v>
      </c>
      <c r="F18" s="170">
        <v>0</v>
      </c>
      <c r="G18" s="170">
        <v>1</v>
      </c>
      <c r="H18" s="64">
        <f t="shared" si="0"/>
        <v>11</v>
      </c>
    </row>
    <row r="19" spans="2:15">
      <c r="B19" s="65"/>
      <c r="C19" s="61" t="s">
        <v>1</v>
      </c>
      <c r="D19" s="66">
        <v>3</v>
      </c>
      <c r="E19" s="170">
        <v>32</v>
      </c>
      <c r="F19" s="170">
        <v>1</v>
      </c>
      <c r="G19" s="170">
        <v>2</v>
      </c>
      <c r="H19" s="64">
        <f t="shared" si="0"/>
        <v>35</v>
      </c>
    </row>
    <row r="20" spans="2:15">
      <c r="B20" s="65"/>
      <c r="C20" s="61"/>
      <c r="D20" s="66">
        <v>2</v>
      </c>
      <c r="E20" s="170">
        <v>38</v>
      </c>
      <c r="F20" s="170">
        <v>0</v>
      </c>
      <c r="G20" s="170">
        <v>2</v>
      </c>
      <c r="H20" s="64">
        <f t="shared" si="0"/>
        <v>40</v>
      </c>
    </row>
    <row r="21" spans="2:15">
      <c r="B21" s="69"/>
      <c r="C21" s="70"/>
      <c r="D21" s="60">
        <v>1</v>
      </c>
      <c r="E21" s="170">
        <v>24</v>
      </c>
      <c r="F21" s="170">
        <v>0</v>
      </c>
      <c r="G21" s="170">
        <v>1</v>
      </c>
      <c r="H21" s="64">
        <f t="shared" si="0"/>
        <v>25</v>
      </c>
    </row>
    <row r="22" spans="2:15" ht="15" customHeight="1">
      <c r="B22" s="71" t="s">
        <v>14</v>
      </c>
      <c r="C22" s="72"/>
      <c r="D22" s="73"/>
      <c r="E22" s="74">
        <f>SUM(E9:E21)</f>
        <v>452</v>
      </c>
      <c r="F22" s="74">
        <f>SUM(F9:F21)</f>
        <v>12</v>
      </c>
      <c r="G22" s="74">
        <f>SUM(G9:G21)</f>
        <v>19</v>
      </c>
      <c r="H22" s="74">
        <f>SUM(H9:H21)</f>
        <v>483</v>
      </c>
    </row>
    <row r="23" spans="2:15">
      <c r="B23" s="60"/>
      <c r="C23" s="75"/>
      <c r="D23" s="66">
        <v>13</v>
      </c>
      <c r="E23" s="172">
        <v>419</v>
      </c>
      <c r="F23" s="171">
        <v>5</v>
      </c>
      <c r="G23" s="171">
        <v>13</v>
      </c>
      <c r="H23" s="64">
        <f t="shared" ref="H23:H35" si="1">E23+F23+G23</f>
        <v>437</v>
      </c>
    </row>
    <row r="24" spans="2:15">
      <c r="B24" s="65"/>
      <c r="C24" s="76" t="s">
        <v>0</v>
      </c>
      <c r="D24" s="66">
        <v>12</v>
      </c>
      <c r="E24" s="172">
        <v>4</v>
      </c>
      <c r="F24" s="172">
        <v>0</v>
      </c>
      <c r="G24" s="172">
        <v>0</v>
      </c>
      <c r="H24" s="64">
        <f t="shared" si="1"/>
        <v>4</v>
      </c>
    </row>
    <row r="25" spans="2:15">
      <c r="B25" s="65" t="s">
        <v>7</v>
      </c>
      <c r="C25" s="76"/>
      <c r="D25" s="66">
        <v>11</v>
      </c>
      <c r="E25" s="172">
        <v>35</v>
      </c>
      <c r="F25" s="172">
        <v>0</v>
      </c>
      <c r="G25" s="172">
        <v>1</v>
      </c>
      <c r="H25" s="64">
        <f t="shared" si="1"/>
        <v>36</v>
      </c>
    </row>
    <row r="26" spans="2:15">
      <c r="B26" s="65" t="s">
        <v>8</v>
      </c>
      <c r="C26" s="75"/>
      <c r="D26" s="66">
        <v>10</v>
      </c>
      <c r="E26" s="172">
        <v>41</v>
      </c>
      <c r="F26" s="172">
        <v>0</v>
      </c>
      <c r="G26" s="172">
        <v>4</v>
      </c>
      <c r="H26" s="64">
        <f t="shared" si="1"/>
        <v>45</v>
      </c>
    </row>
    <row r="27" spans="2:15">
      <c r="B27" s="65" t="s">
        <v>0</v>
      </c>
      <c r="C27" s="76"/>
      <c r="D27" s="66">
        <v>9</v>
      </c>
      <c r="E27" s="172">
        <v>20</v>
      </c>
      <c r="F27" s="172">
        <v>3</v>
      </c>
      <c r="G27" s="172">
        <v>1</v>
      </c>
      <c r="H27" s="64">
        <f t="shared" si="1"/>
        <v>24</v>
      </c>
    </row>
    <row r="28" spans="2:15">
      <c r="B28" s="65" t="s">
        <v>2</v>
      </c>
      <c r="C28" s="76" t="s">
        <v>5</v>
      </c>
      <c r="D28" s="66">
        <v>8</v>
      </c>
      <c r="E28" s="172">
        <v>29</v>
      </c>
      <c r="F28" s="172">
        <v>1</v>
      </c>
      <c r="G28" s="172">
        <v>2</v>
      </c>
      <c r="H28" s="64">
        <f t="shared" si="1"/>
        <v>32</v>
      </c>
      <c r="O28" s="38">
        <v>1</v>
      </c>
    </row>
    <row r="29" spans="2:15">
      <c r="B29" s="65" t="s">
        <v>4</v>
      </c>
      <c r="C29" s="76"/>
      <c r="D29" s="66">
        <v>7</v>
      </c>
      <c r="E29" s="172">
        <v>25</v>
      </c>
      <c r="F29" s="172">
        <v>0</v>
      </c>
      <c r="G29" s="172">
        <v>0</v>
      </c>
      <c r="H29" s="64">
        <f t="shared" si="1"/>
        <v>25</v>
      </c>
    </row>
    <row r="30" spans="2:15">
      <c r="B30" s="65" t="s">
        <v>0</v>
      </c>
      <c r="C30" s="76"/>
      <c r="D30" s="66">
        <v>6</v>
      </c>
      <c r="E30" s="172">
        <v>10</v>
      </c>
      <c r="F30" s="172">
        <v>0</v>
      </c>
      <c r="G30" s="172">
        <v>0</v>
      </c>
      <c r="H30" s="64">
        <f t="shared" si="1"/>
        <v>10</v>
      </c>
    </row>
    <row r="31" spans="2:15">
      <c r="B31" s="65" t="s">
        <v>9</v>
      </c>
      <c r="C31" s="75"/>
      <c r="D31" s="66">
        <v>5</v>
      </c>
      <c r="E31" s="172">
        <v>4</v>
      </c>
      <c r="F31" s="172">
        <v>0</v>
      </c>
      <c r="G31" s="172">
        <v>0</v>
      </c>
      <c r="H31" s="64">
        <f t="shared" si="1"/>
        <v>4</v>
      </c>
    </row>
    <row r="32" spans="2:15">
      <c r="B32" s="65"/>
      <c r="C32" s="76"/>
      <c r="D32" s="66">
        <v>4</v>
      </c>
      <c r="E32" s="172">
        <v>16</v>
      </c>
      <c r="F32" s="172">
        <v>0</v>
      </c>
      <c r="G32" s="172">
        <v>0</v>
      </c>
      <c r="H32" s="64">
        <f t="shared" si="1"/>
        <v>16</v>
      </c>
    </row>
    <row r="33" spans="2:8">
      <c r="B33" s="65"/>
      <c r="C33" s="76" t="s">
        <v>1</v>
      </c>
      <c r="D33" s="66">
        <v>3</v>
      </c>
      <c r="E33" s="172">
        <v>32</v>
      </c>
      <c r="F33" s="172">
        <v>1</v>
      </c>
      <c r="G33" s="172">
        <v>0</v>
      </c>
      <c r="H33" s="64">
        <f t="shared" si="1"/>
        <v>33</v>
      </c>
    </row>
    <row r="34" spans="2:8">
      <c r="B34" s="65"/>
      <c r="C34" s="76"/>
      <c r="D34" s="66">
        <v>2</v>
      </c>
      <c r="E34" s="172">
        <v>58</v>
      </c>
      <c r="F34" s="172">
        <v>0</v>
      </c>
      <c r="G34" s="172">
        <v>2</v>
      </c>
      <c r="H34" s="64">
        <f t="shared" si="1"/>
        <v>60</v>
      </c>
    </row>
    <row r="35" spans="2:8">
      <c r="B35" s="69"/>
      <c r="C35" s="77"/>
      <c r="D35" s="60">
        <v>1</v>
      </c>
      <c r="E35" s="172">
        <v>47</v>
      </c>
      <c r="F35" s="172">
        <v>0</v>
      </c>
      <c r="G35" s="172">
        <v>1</v>
      </c>
      <c r="H35" s="64">
        <f t="shared" si="1"/>
        <v>48</v>
      </c>
    </row>
    <row r="36" spans="2:8">
      <c r="B36" s="71" t="s">
        <v>15</v>
      </c>
      <c r="C36" s="72"/>
      <c r="D36" s="73"/>
      <c r="E36" s="74">
        <f>SUM(E23:E35)</f>
        <v>740</v>
      </c>
      <c r="F36" s="74">
        <f>SUM(F23:F35)</f>
        <v>10</v>
      </c>
      <c r="G36" s="74">
        <f>SUM(G23:G35)</f>
        <v>24</v>
      </c>
      <c r="H36" s="74">
        <f>SUM(H23:H35)</f>
        <v>774</v>
      </c>
    </row>
    <row r="37" spans="2:8" ht="12.75" customHeight="1">
      <c r="B37" s="60"/>
      <c r="C37" s="60"/>
      <c r="D37" s="66">
        <v>13</v>
      </c>
      <c r="E37" s="174">
        <v>1</v>
      </c>
      <c r="F37" s="173">
        <v>0</v>
      </c>
      <c r="G37" s="17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174">
        <v>0</v>
      </c>
      <c r="F38" s="174">
        <v>0</v>
      </c>
      <c r="G38" s="174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74">
        <v>0</v>
      </c>
      <c r="F39" s="174">
        <v>0</v>
      </c>
      <c r="G39" s="174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74">
        <v>0</v>
      </c>
      <c r="F40" s="174">
        <v>0</v>
      </c>
      <c r="G40" s="174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74">
        <v>0</v>
      </c>
      <c r="F41" s="174">
        <v>0</v>
      </c>
      <c r="G41" s="174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74">
        <v>0</v>
      </c>
      <c r="F42" s="174">
        <v>0</v>
      </c>
      <c r="G42" s="174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74">
        <v>0</v>
      </c>
      <c r="F43" s="174">
        <v>0</v>
      </c>
      <c r="G43" s="174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74">
        <v>0</v>
      </c>
      <c r="F44" s="174">
        <v>0</v>
      </c>
      <c r="G44" s="174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74">
        <v>0</v>
      </c>
      <c r="F45" s="174">
        <v>0</v>
      </c>
      <c r="G45" s="174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74">
        <v>0</v>
      </c>
      <c r="F46" s="174">
        <v>0</v>
      </c>
      <c r="G46" s="174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74">
        <v>0</v>
      </c>
      <c r="F47" s="174">
        <v>0</v>
      </c>
      <c r="G47" s="174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74">
        <v>0</v>
      </c>
      <c r="F48" s="174">
        <v>0</v>
      </c>
      <c r="G48" s="174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74">
        <v>0</v>
      </c>
      <c r="F49" s="174">
        <v>0</v>
      </c>
      <c r="G49" s="174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1193</v>
      </c>
      <c r="F51" s="79">
        <f>SUM(F22,F36,F50)</f>
        <v>22</v>
      </c>
      <c r="G51" s="79">
        <f>SUM(G22,G36,G50)</f>
        <v>43</v>
      </c>
      <c r="H51" s="79">
        <f>SUM(H22,H36,H50)</f>
        <v>1258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0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75">
        <v>540</v>
      </c>
      <c r="F9" s="176">
        <v>25</v>
      </c>
      <c r="G9" s="175">
        <v>3</v>
      </c>
      <c r="H9" s="64">
        <f t="shared" ref="H9:H21" si="0">E9+F9+G9</f>
        <v>568</v>
      </c>
    </row>
    <row r="10" spans="2:14">
      <c r="B10" s="65" t="s">
        <v>1</v>
      </c>
      <c r="C10" s="61" t="s">
        <v>0</v>
      </c>
      <c r="D10" s="66">
        <v>12</v>
      </c>
      <c r="E10" s="175">
        <v>39</v>
      </c>
      <c r="F10" s="175">
        <v>0</v>
      </c>
      <c r="G10" s="175">
        <v>0</v>
      </c>
      <c r="H10" s="64">
        <f t="shared" si="0"/>
        <v>39</v>
      </c>
    </row>
    <row r="11" spans="2:14">
      <c r="B11" s="65" t="s">
        <v>2</v>
      </c>
      <c r="C11" s="61"/>
      <c r="D11" s="66">
        <v>11</v>
      </c>
      <c r="E11" s="175">
        <v>74</v>
      </c>
      <c r="F11" s="176">
        <v>5</v>
      </c>
      <c r="G11" s="175">
        <v>0</v>
      </c>
      <c r="H11" s="64">
        <f t="shared" si="0"/>
        <v>79</v>
      </c>
    </row>
    <row r="12" spans="2:14">
      <c r="B12" s="65" t="s">
        <v>1</v>
      </c>
      <c r="C12" s="67"/>
      <c r="D12" s="66">
        <v>10</v>
      </c>
      <c r="E12" s="175">
        <v>72</v>
      </c>
      <c r="F12" s="175">
        <v>1</v>
      </c>
      <c r="G12" s="175">
        <v>0</v>
      </c>
      <c r="H12" s="64">
        <f t="shared" si="0"/>
        <v>73</v>
      </c>
    </row>
    <row r="13" spans="2:14">
      <c r="B13" s="65" t="s">
        <v>3</v>
      </c>
      <c r="C13" s="61"/>
      <c r="D13" s="66">
        <v>9</v>
      </c>
      <c r="E13" s="175">
        <v>11</v>
      </c>
      <c r="F13" s="176">
        <v>0</v>
      </c>
      <c r="G13" s="175">
        <v>0</v>
      </c>
      <c r="H13" s="64">
        <f t="shared" si="0"/>
        <v>11</v>
      </c>
    </row>
    <row r="14" spans="2:14">
      <c r="B14" s="65" t="s">
        <v>4</v>
      </c>
      <c r="C14" s="61" t="s">
        <v>5</v>
      </c>
      <c r="D14" s="66">
        <v>8</v>
      </c>
      <c r="E14" s="175">
        <v>29</v>
      </c>
      <c r="F14" s="175">
        <v>0</v>
      </c>
      <c r="G14" s="175">
        <v>0</v>
      </c>
      <c r="H14" s="64">
        <f t="shared" si="0"/>
        <v>29</v>
      </c>
    </row>
    <row r="15" spans="2:14">
      <c r="B15" s="65" t="s">
        <v>6</v>
      </c>
      <c r="C15" s="61"/>
      <c r="D15" s="66">
        <v>7</v>
      </c>
      <c r="E15" s="175">
        <v>14</v>
      </c>
      <c r="F15" s="176">
        <v>0</v>
      </c>
      <c r="G15" s="175">
        <v>0</v>
      </c>
      <c r="H15" s="64">
        <f t="shared" si="0"/>
        <v>14</v>
      </c>
    </row>
    <row r="16" spans="2:14">
      <c r="B16" s="65" t="s">
        <v>7</v>
      </c>
      <c r="C16" s="61"/>
      <c r="D16" s="66">
        <v>6</v>
      </c>
      <c r="E16" s="175">
        <v>12</v>
      </c>
      <c r="F16" s="175">
        <v>0</v>
      </c>
      <c r="G16" s="175">
        <v>0</v>
      </c>
      <c r="H16" s="64">
        <f t="shared" si="0"/>
        <v>12</v>
      </c>
    </row>
    <row r="17" spans="2:15">
      <c r="B17" s="65" t="s">
        <v>1</v>
      </c>
      <c r="C17" s="67"/>
      <c r="D17" s="66">
        <v>5</v>
      </c>
      <c r="E17" s="175">
        <v>0</v>
      </c>
      <c r="F17" s="176">
        <v>0</v>
      </c>
      <c r="G17" s="175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175">
        <v>7</v>
      </c>
      <c r="F18" s="175">
        <v>0</v>
      </c>
      <c r="G18" s="175">
        <v>0</v>
      </c>
      <c r="H18" s="64">
        <f t="shared" si="0"/>
        <v>7</v>
      </c>
    </row>
    <row r="19" spans="2:15">
      <c r="B19" s="65"/>
      <c r="C19" s="61" t="s">
        <v>1</v>
      </c>
      <c r="D19" s="66">
        <v>3</v>
      </c>
      <c r="E19" s="175">
        <v>15</v>
      </c>
      <c r="F19" s="176">
        <v>4</v>
      </c>
      <c r="G19" s="175">
        <v>1</v>
      </c>
      <c r="H19" s="64">
        <f t="shared" si="0"/>
        <v>20</v>
      </c>
    </row>
    <row r="20" spans="2:15">
      <c r="B20" s="65"/>
      <c r="C20" s="61"/>
      <c r="D20" s="66">
        <v>2</v>
      </c>
      <c r="E20" s="175">
        <v>58</v>
      </c>
      <c r="F20" s="175">
        <v>6</v>
      </c>
      <c r="G20" s="175">
        <v>0</v>
      </c>
      <c r="H20" s="64">
        <f t="shared" si="0"/>
        <v>64</v>
      </c>
    </row>
    <row r="21" spans="2:15">
      <c r="B21" s="69"/>
      <c r="C21" s="70"/>
      <c r="D21" s="60">
        <v>1</v>
      </c>
      <c r="E21" s="175">
        <v>34</v>
      </c>
      <c r="F21" s="176">
        <v>1</v>
      </c>
      <c r="G21" s="175">
        <v>0</v>
      </c>
      <c r="H21" s="64">
        <f t="shared" si="0"/>
        <v>35</v>
      </c>
    </row>
    <row r="22" spans="2:15" ht="15" customHeight="1">
      <c r="B22" s="71" t="s">
        <v>14</v>
      </c>
      <c r="C22" s="72"/>
      <c r="D22" s="73"/>
      <c r="E22" s="74">
        <f>SUM(E9:E21)</f>
        <v>905</v>
      </c>
      <c r="F22" s="74">
        <f>SUM(F9:F21)</f>
        <v>42</v>
      </c>
      <c r="G22" s="74">
        <f>SUM(G9:G21)</f>
        <v>4</v>
      </c>
      <c r="H22" s="74">
        <f>SUM(H9:H21)</f>
        <v>951</v>
      </c>
    </row>
    <row r="23" spans="2:15">
      <c r="B23" s="60"/>
      <c r="C23" s="75"/>
      <c r="D23" s="66">
        <v>13</v>
      </c>
      <c r="E23" s="177">
        <v>893</v>
      </c>
      <c r="F23" s="178">
        <v>26</v>
      </c>
      <c r="G23" s="179">
        <v>4</v>
      </c>
      <c r="H23" s="64">
        <f t="shared" ref="H23:H35" si="1">E23+F23+G23</f>
        <v>923</v>
      </c>
    </row>
    <row r="24" spans="2:15">
      <c r="B24" s="65"/>
      <c r="C24" s="76" t="s">
        <v>0</v>
      </c>
      <c r="D24" s="66">
        <v>12</v>
      </c>
      <c r="E24" s="177">
        <v>38</v>
      </c>
      <c r="F24" s="177">
        <v>0</v>
      </c>
      <c r="G24" s="179">
        <v>0</v>
      </c>
      <c r="H24" s="64">
        <f t="shared" si="1"/>
        <v>38</v>
      </c>
    </row>
    <row r="25" spans="2:15">
      <c r="B25" s="65" t="s">
        <v>7</v>
      </c>
      <c r="C25" s="76"/>
      <c r="D25" s="66">
        <v>11</v>
      </c>
      <c r="E25" s="177">
        <v>66</v>
      </c>
      <c r="F25" s="178">
        <v>1</v>
      </c>
      <c r="G25" s="179">
        <v>0</v>
      </c>
      <c r="H25" s="64">
        <f t="shared" si="1"/>
        <v>67</v>
      </c>
    </row>
    <row r="26" spans="2:15">
      <c r="B26" s="65" t="s">
        <v>8</v>
      </c>
      <c r="C26" s="75"/>
      <c r="D26" s="66">
        <v>10</v>
      </c>
      <c r="E26" s="177">
        <v>58</v>
      </c>
      <c r="F26" s="177">
        <v>6</v>
      </c>
      <c r="G26" s="179">
        <v>1</v>
      </c>
      <c r="H26" s="64">
        <f t="shared" si="1"/>
        <v>65</v>
      </c>
    </row>
    <row r="27" spans="2:15">
      <c r="B27" s="65" t="s">
        <v>0</v>
      </c>
      <c r="C27" s="76"/>
      <c r="D27" s="66">
        <v>9</v>
      </c>
      <c r="E27" s="177">
        <v>22</v>
      </c>
      <c r="F27" s="178">
        <v>0</v>
      </c>
      <c r="G27" s="179">
        <v>0</v>
      </c>
      <c r="H27" s="64">
        <f t="shared" si="1"/>
        <v>22</v>
      </c>
    </row>
    <row r="28" spans="2:15">
      <c r="B28" s="65" t="s">
        <v>2</v>
      </c>
      <c r="C28" s="76" t="s">
        <v>5</v>
      </c>
      <c r="D28" s="66">
        <v>8</v>
      </c>
      <c r="E28" s="177">
        <v>43</v>
      </c>
      <c r="F28" s="177">
        <v>0</v>
      </c>
      <c r="G28" s="179">
        <v>0</v>
      </c>
      <c r="H28" s="64">
        <f t="shared" si="1"/>
        <v>43</v>
      </c>
      <c r="O28" s="38">
        <v>1</v>
      </c>
    </row>
    <row r="29" spans="2:15">
      <c r="B29" s="65" t="s">
        <v>4</v>
      </c>
      <c r="C29" s="76"/>
      <c r="D29" s="66">
        <v>7</v>
      </c>
      <c r="E29" s="177">
        <v>22</v>
      </c>
      <c r="F29" s="178">
        <v>0</v>
      </c>
      <c r="G29" s="179">
        <v>0</v>
      </c>
      <c r="H29" s="64">
        <f t="shared" si="1"/>
        <v>22</v>
      </c>
    </row>
    <row r="30" spans="2:15">
      <c r="B30" s="65" t="s">
        <v>0</v>
      </c>
      <c r="C30" s="76"/>
      <c r="D30" s="66">
        <v>6</v>
      </c>
      <c r="E30" s="177">
        <v>16</v>
      </c>
      <c r="F30" s="177">
        <v>1</v>
      </c>
      <c r="G30" s="179">
        <v>1</v>
      </c>
      <c r="H30" s="64">
        <f t="shared" si="1"/>
        <v>18</v>
      </c>
    </row>
    <row r="31" spans="2:15">
      <c r="B31" s="65" t="s">
        <v>9</v>
      </c>
      <c r="C31" s="75"/>
      <c r="D31" s="66">
        <v>5</v>
      </c>
      <c r="E31" s="177">
        <v>3</v>
      </c>
      <c r="F31" s="178">
        <v>0</v>
      </c>
      <c r="G31" s="179">
        <v>0</v>
      </c>
      <c r="H31" s="64">
        <f t="shared" si="1"/>
        <v>3</v>
      </c>
    </row>
    <row r="32" spans="2:15">
      <c r="B32" s="65"/>
      <c r="C32" s="76"/>
      <c r="D32" s="66">
        <v>4</v>
      </c>
      <c r="E32" s="177">
        <v>4</v>
      </c>
      <c r="F32" s="177">
        <v>1</v>
      </c>
      <c r="G32" s="179">
        <v>1</v>
      </c>
      <c r="H32" s="64">
        <f t="shared" si="1"/>
        <v>6</v>
      </c>
    </row>
    <row r="33" spans="2:8">
      <c r="B33" s="65"/>
      <c r="C33" s="76" t="s">
        <v>1</v>
      </c>
      <c r="D33" s="66">
        <v>3</v>
      </c>
      <c r="E33" s="177">
        <v>13</v>
      </c>
      <c r="F33" s="178">
        <v>2</v>
      </c>
      <c r="G33" s="179">
        <v>0</v>
      </c>
      <c r="H33" s="64">
        <f t="shared" si="1"/>
        <v>15</v>
      </c>
    </row>
    <row r="34" spans="2:8">
      <c r="B34" s="65"/>
      <c r="C34" s="76"/>
      <c r="D34" s="66">
        <v>2</v>
      </c>
      <c r="E34" s="177">
        <v>55</v>
      </c>
      <c r="F34" s="177">
        <v>0</v>
      </c>
      <c r="G34" s="179">
        <v>0</v>
      </c>
      <c r="H34" s="64">
        <f t="shared" si="1"/>
        <v>55</v>
      </c>
    </row>
    <row r="35" spans="2:8">
      <c r="B35" s="69"/>
      <c r="C35" s="77"/>
      <c r="D35" s="60">
        <v>1</v>
      </c>
      <c r="E35" s="177">
        <v>58</v>
      </c>
      <c r="F35" s="178">
        <v>1</v>
      </c>
      <c r="G35" s="179">
        <v>0</v>
      </c>
      <c r="H35" s="64">
        <f t="shared" si="1"/>
        <v>59</v>
      </c>
    </row>
    <row r="36" spans="2:8">
      <c r="B36" s="71" t="s">
        <v>15</v>
      </c>
      <c r="C36" s="72"/>
      <c r="D36" s="73"/>
      <c r="E36" s="74">
        <f>SUM(E23:E35)</f>
        <v>1291</v>
      </c>
      <c r="F36" s="74">
        <f>SUM(F23:F35)</f>
        <v>38</v>
      </c>
      <c r="G36" s="74">
        <f>SUM(G23:G35)</f>
        <v>7</v>
      </c>
      <c r="H36" s="74">
        <f>SUM(H23:H35)</f>
        <v>1336</v>
      </c>
    </row>
    <row r="37" spans="2:8" ht="12.75" customHeight="1">
      <c r="B37" s="60"/>
      <c r="C37" s="60"/>
      <c r="D37" s="66">
        <v>13</v>
      </c>
      <c r="E37" s="180">
        <v>10</v>
      </c>
      <c r="F37" s="181">
        <v>0</v>
      </c>
      <c r="G37" s="182">
        <v>0</v>
      </c>
      <c r="H37" s="64">
        <f t="shared" ref="H37:H49" si="2">E37+F37+G37</f>
        <v>10</v>
      </c>
    </row>
    <row r="38" spans="2:8">
      <c r="B38" s="65" t="s">
        <v>1</v>
      </c>
      <c r="C38" s="76" t="s">
        <v>0</v>
      </c>
      <c r="D38" s="66">
        <v>12</v>
      </c>
      <c r="E38" s="181">
        <v>0</v>
      </c>
      <c r="F38" s="181">
        <v>0</v>
      </c>
      <c r="G38" s="182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81">
        <v>0</v>
      </c>
      <c r="F39" s="181">
        <v>0</v>
      </c>
      <c r="G39" s="182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80">
        <v>0</v>
      </c>
      <c r="F40" s="181">
        <v>0</v>
      </c>
      <c r="G40" s="182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81">
        <v>0</v>
      </c>
      <c r="F41" s="181">
        <v>0</v>
      </c>
      <c r="G41" s="182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80">
        <v>0</v>
      </c>
      <c r="F42" s="181">
        <v>0</v>
      </c>
      <c r="G42" s="182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80">
        <v>0</v>
      </c>
      <c r="F43" s="181">
        <v>0</v>
      </c>
      <c r="G43" s="182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80">
        <v>0</v>
      </c>
      <c r="F44" s="181">
        <v>0</v>
      </c>
      <c r="G44" s="182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80">
        <v>0</v>
      </c>
      <c r="F45" s="181">
        <v>0</v>
      </c>
      <c r="G45" s="182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80">
        <v>0</v>
      </c>
      <c r="F46" s="181">
        <v>0</v>
      </c>
      <c r="G46" s="182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80">
        <v>0</v>
      </c>
      <c r="F47" s="181">
        <v>0</v>
      </c>
      <c r="G47" s="182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80">
        <v>0</v>
      </c>
      <c r="F48" s="181">
        <v>0</v>
      </c>
      <c r="G48" s="182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80">
        <v>0</v>
      </c>
      <c r="F49" s="181">
        <v>0</v>
      </c>
      <c r="G49" s="18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10</v>
      </c>
      <c r="F50" s="74">
        <f>SUM(F37:F49)</f>
        <v>0</v>
      </c>
      <c r="G50" s="74">
        <f>SUM(G37:G49)</f>
        <v>0</v>
      </c>
      <c r="H50" s="74">
        <f>SUM(H37:H49)</f>
        <v>10</v>
      </c>
    </row>
    <row r="51" spans="2:8" ht="12.75" customHeight="1">
      <c r="B51" s="78" t="s">
        <v>17</v>
      </c>
      <c r="C51" s="78"/>
      <c r="D51" s="78"/>
      <c r="E51" s="79">
        <f>SUM(E22,E36,E50)</f>
        <v>2206</v>
      </c>
      <c r="F51" s="79">
        <f>SUM(F22,F36,F50)</f>
        <v>80</v>
      </c>
      <c r="G51" s="79">
        <f>SUM(G22,G36,G50)</f>
        <v>11</v>
      </c>
      <c r="H51" s="79">
        <f>SUM(H22,H36,H50)</f>
        <v>2297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K40" sqref="K40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/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91">
        <v>217</v>
      </c>
      <c r="F9" s="92">
        <v>24</v>
      </c>
      <c r="G9" s="91">
        <v>3</v>
      </c>
      <c r="H9" s="64">
        <f t="shared" ref="H9:H21" si="0">E9+F9+G9</f>
        <v>244</v>
      </c>
    </row>
    <row r="10" spans="2:14">
      <c r="B10" s="65" t="s">
        <v>1</v>
      </c>
      <c r="C10" s="61" t="s">
        <v>0</v>
      </c>
      <c r="D10" s="66">
        <v>12</v>
      </c>
      <c r="E10" s="91">
        <v>6</v>
      </c>
      <c r="F10" s="91">
        <v>0</v>
      </c>
      <c r="G10" s="91">
        <v>0</v>
      </c>
      <c r="H10" s="64">
        <f t="shared" si="0"/>
        <v>6</v>
      </c>
    </row>
    <row r="11" spans="2:14">
      <c r="B11" s="65" t="s">
        <v>2</v>
      </c>
      <c r="C11" s="61"/>
      <c r="D11" s="66">
        <v>11</v>
      </c>
      <c r="E11" s="91">
        <v>34</v>
      </c>
      <c r="F11" s="92">
        <v>2</v>
      </c>
      <c r="G11" s="91">
        <v>0</v>
      </c>
      <c r="H11" s="64">
        <f t="shared" si="0"/>
        <v>36</v>
      </c>
    </row>
    <row r="12" spans="2:14">
      <c r="B12" s="65" t="s">
        <v>1</v>
      </c>
      <c r="C12" s="67"/>
      <c r="D12" s="66">
        <v>10</v>
      </c>
      <c r="E12" s="91">
        <v>19</v>
      </c>
      <c r="F12" s="91">
        <v>1</v>
      </c>
      <c r="G12" s="91">
        <v>0</v>
      </c>
      <c r="H12" s="64">
        <f t="shared" si="0"/>
        <v>20</v>
      </c>
    </row>
    <row r="13" spans="2:14">
      <c r="B13" s="65" t="s">
        <v>3</v>
      </c>
      <c r="C13" s="61"/>
      <c r="D13" s="66">
        <v>9</v>
      </c>
      <c r="E13" s="91">
        <v>18</v>
      </c>
      <c r="F13" s="92">
        <v>1</v>
      </c>
      <c r="G13" s="91">
        <v>0</v>
      </c>
      <c r="H13" s="64">
        <f t="shared" si="0"/>
        <v>19</v>
      </c>
    </row>
    <row r="14" spans="2:14">
      <c r="B14" s="65" t="s">
        <v>4</v>
      </c>
      <c r="C14" s="61" t="s">
        <v>5</v>
      </c>
      <c r="D14" s="66">
        <v>8</v>
      </c>
      <c r="E14" s="91">
        <v>41</v>
      </c>
      <c r="F14" s="91">
        <v>1</v>
      </c>
      <c r="G14" s="91">
        <v>0</v>
      </c>
      <c r="H14" s="64">
        <f t="shared" si="0"/>
        <v>42</v>
      </c>
    </row>
    <row r="15" spans="2:14">
      <c r="B15" s="65" t="s">
        <v>6</v>
      </c>
      <c r="C15" s="61"/>
      <c r="D15" s="66">
        <v>7</v>
      </c>
      <c r="E15" s="91">
        <v>8</v>
      </c>
      <c r="F15" s="92">
        <v>1</v>
      </c>
      <c r="G15" s="91">
        <v>0</v>
      </c>
      <c r="H15" s="64">
        <f t="shared" si="0"/>
        <v>9</v>
      </c>
    </row>
    <row r="16" spans="2:14">
      <c r="B16" s="65" t="s">
        <v>7</v>
      </c>
      <c r="C16" s="61"/>
      <c r="D16" s="66">
        <v>6</v>
      </c>
      <c r="E16" s="91">
        <v>2</v>
      </c>
      <c r="F16" s="91">
        <v>0</v>
      </c>
      <c r="G16" s="91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91">
        <v>0</v>
      </c>
      <c r="F17" s="92">
        <v>0</v>
      </c>
      <c r="G17" s="91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91">
        <v>1</v>
      </c>
      <c r="F18" s="91">
        <v>0</v>
      </c>
      <c r="G18" s="91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91">
        <v>14</v>
      </c>
      <c r="F19" s="92">
        <v>0</v>
      </c>
      <c r="G19" s="91">
        <v>0</v>
      </c>
      <c r="H19" s="64">
        <f t="shared" si="0"/>
        <v>14</v>
      </c>
    </row>
    <row r="20" spans="2:15">
      <c r="B20" s="65"/>
      <c r="C20" s="61"/>
      <c r="D20" s="66">
        <v>2</v>
      </c>
      <c r="E20" s="91">
        <v>46</v>
      </c>
      <c r="F20" s="91">
        <v>2</v>
      </c>
      <c r="G20" s="91">
        <v>0</v>
      </c>
      <c r="H20" s="64">
        <f t="shared" si="0"/>
        <v>48</v>
      </c>
    </row>
    <row r="21" spans="2:15">
      <c r="B21" s="69"/>
      <c r="C21" s="70"/>
      <c r="D21" s="60">
        <v>1</v>
      </c>
      <c r="E21" s="91">
        <v>5</v>
      </c>
      <c r="F21" s="92">
        <v>0</v>
      </c>
      <c r="G21" s="91">
        <v>0</v>
      </c>
      <c r="H21" s="64">
        <f t="shared" si="0"/>
        <v>5</v>
      </c>
    </row>
    <row r="22" spans="2:15" ht="15" customHeight="1">
      <c r="B22" s="71" t="s">
        <v>14</v>
      </c>
      <c r="C22" s="72"/>
      <c r="D22" s="73"/>
      <c r="E22" s="74">
        <f>SUM(E9:E21)</f>
        <v>411</v>
      </c>
      <c r="F22" s="74">
        <f>SUM(F9:F21)</f>
        <v>32</v>
      </c>
      <c r="G22" s="74">
        <f>SUM(G9:G21)</f>
        <v>3</v>
      </c>
      <c r="H22" s="74">
        <f>SUM(H9:H21)</f>
        <v>446</v>
      </c>
    </row>
    <row r="23" spans="2:15">
      <c r="B23" s="60"/>
      <c r="C23" s="75"/>
      <c r="D23" s="66">
        <v>13</v>
      </c>
      <c r="E23" s="93">
        <v>310</v>
      </c>
      <c r="F23" s="94">
        <v>34</v>
      </c>
      <c r="G23" s="95">
        <v>2</v>
      </c>
      <c r="H23" s="64">
        <f t="shared" ref="H23:H35" si="1">E23+F23+G23</f>
        <v>346</v>
      </c>
    </row>
    <row r="24" spans="2:15">
      <c r="B24" s="65"/>
      <c r="C24" s="76" t="s">
        <v>0</v>
      </c>
      <c r="D24" s="66">
        <v>12</v>
      </c>
      <c r="E24" s="93">
        <v>5</v>
      </c>
      <c r="F24" s="93">
        <v>0</v>
      </c>
      <c r="G24" s="95">
        <v>0</v>
      </c>
      <c r="H24" s="64">
        <f t="shared" si="1"/>
        <v>5</v>
      </c>
    </row>
    <row r="25" spans="2:15">
      <c r="B25" s="65" t="s">
        <v>7</v>
      </c>
      <c r="C25" s="76"/>
      <c r="D25" s="66">
        <v>11</v>
      </c>
      <c r="E25" s="93">
        <v>41</v>
      </c>
      <c r="F25" s="94">
        <v>2</v>
      </c>
      <c r="G25" s="95">
        <v>0</v>
      </c>
      <c r="H25" s="64">
        <f t="shared" si="1"/>
        <v>43</v>
      </c>
    </row>
    <row r="26" spans="2:15">
      <c r="B26" s="65" t="s">
        <v>8</v>
      </c>
      <c r="C26" s="75"/>
      <c r="D26" s="66">
        <v>10</v>
      </c>
      <c r="E26" s="93">
        <v>49</v>
      </c>
      <c r="F26" s="93">
        <v>3</v>
      </c>
      <c r="G26" s="95">
        <v>0</v>
      </c>
      <c r="H26" s="64">
        <f t="shared" si="1"/>
        <v>52</v>
      </c>
    </row>
    <row r="27" spans="2:15">
      <c r="B27" s="65" t="s">
        <v>0</v>
      </c>
      <c r="C27" s="76"/>
      <c r="D27" s="66">
        <v>9</v>
      </c>
      <c r="E27" s="93">
        <v>11</v>
      </c>
      <c r="F27" s="94">
        <v>0</v>
      </c>
      <c r="G27" s="95">
        <v>0</v>
      </c>
      <c r="H27" s="64">
        <f t="shared" si="1"/>
        <v>11</v>
      </c>
    </row>
    <row r="28" spans="2:15">
      <c r="B28" s="65" t="s">
        <v>2</v>
      </c>
      <c r="C28" s="76" t="s">
        <v>5</v>
      </c>
      <c r="D28" s="66">
        <v>8</v>
      </c>
      <c r="E28" s="93">
        <v>38</v>
      </c>
      <c r="F28" s="93">
        <v>1</v>
      </c>
      <c r="G28" s="95">
        <v>0</v>
      </c>
      <c r="H28" s="64">
        <f t="shared" si="1"/>
        <v>39</v>
      </c>
      <c r="O28" s="38">
        <v>1</v>
      </c>
    </row>
    <row r="29" spans="2:15">
      <c r="B29" s="65" t="s">
        <v>4</v>
      </c>
      <c r="C29" s="76"/>
      <c r="D29" s="66">
        <v>7</v>
      </c>
      <c r="E29" s="93">
        <v>20</v>
      </c>
      <c r="F29" s="94">
        <v>1</v>
      </c>
      <c r="G29" s="95">
        <v>0</v>
      </c>
      <c r="H29" s="64">
        <f t="shared" si="1"/>
        <v>21</v>
      </c>
    </row>
    <row r="30" spans="2:15">
      <c r="B30" s="65" t="s">
        <v>0</v>
      </c>
      <c r="C30" s="76"/>
      <c r="D30" s="66">
        <v>6</v>
      </c>
      <c r="E30" s="93">
        <v>1</v>
      </c>
      <c r="F30" s="93">
        <v>0</v>
      </c>
      <c r="G30" s="95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93">
        <v>0</v>
      </c>
      <c r="F31" s="94">
        <v>0</v>
      </c>
      <c r="G31" s="95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93">
        <v>2</v>
      </c>
      <c r="F32" s="93">
        <v>0</v>
      </c>
      <c r="G32" s="95">
        <v>0</v>
      </c>
      <c r="H32" s="64">
        <f t="shared" si="1"/>
        <v>2</v>
      </c>
    </row>
    <row r="33" spans="2:8">
      <c r="B33" s="65"/>
      <c r="C33" s="76" t="s">
        <v>1</v>
      </c>
      <c r="D33" s="66">
        <v>3</v>
      </c>
      <c r="E33" s="93">
        <v>9</v>
      </c>
      <c r="F33" s="94">
        <v>0</v>
      </c>
      <c r="G33" s="95">
        <v>0</v>
      </c>
      <c r="H33" s="64">
        <f t="shared" si="1"/>
        <v>9</v>
      </c>
    </row>
    <row r="34" spans="2:8">
      <c r="B34" s="65"/>
      <c r="C34" s="76"/>
      <c r="D34" s="66">
        <v>2</v>
      </c>
      <c r="E34" s="93">
        <v>58</v>
      </c>
      <c r="F34" s="93">
        <v>6</v>
      </c>
      <c r="G34" s="95">
        <v>0</v>
      </c>
      <c r="H34" s="64">
        <f t="shared" si="1"/>
        <v>64</v>
      </c>
    </row>
    <row r="35" spans="2:8">
      <c r="B35" s="69"/>
      <c r="C35" s="77"/>
      <c r="D35" s="60">
        <v>1</v>
      </c>
      <c r="E35" s="93">
        <v>12</v>
      </c>
      <c r="F35" s="94">
        <v>3</v>
      </c>
      <c r="G35" s="95">
        <v>0</v>
      </c>
      <c r="H35" s="64">
        <f t="shared" si="1"/>
        <v>15</v>
      </c>
    </row>
    <row r="36" spans="2:8">
      <c r="B36" s="71" t="s">
        <v>15</v>
      </c>
      <c r="C36" s="72"/>
      <c r="D36" s="73"/>
      <c r="E36" s="74">
        <f>SUM(E23:E35)</f>
        <v>556</v>
      </c>
      <c r="F36" s="74">
        <f>SUM(F23:F35)</f>
        <v>50</v>
      </c>
      <c r="G36" s="74">
        <f>SUM(G23:G35)</f>
        <v>2</v>
      </c>
      <c r="H36" s="74">
        <f>SUM(H23:H35)</f>
        <v>608</v>
      </c>
    </row>
    <row r="37" spans="2:8" ht="12.75" customHeight="1">
      <c r="B37" s="60"/>
      <c r="C37" s="60"/>
      <c r="D37" s="66">
        <v>13</v>
      </c>
      <c r="E37" s="96">
        <v>2</v>
      </c>
      <c r="F37" s="97">
        <v>0</v>
      </c>
      <c r="G37" s="98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97">
        <v>0</v>
      </c>
      <c r="F38" s="97">
        <v>0</v>
      </c>
      <c r="G38" s="98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97">
        <v>0</v>
      </c>
      <c r="F39" s="97">
        <v>0</v>
      </c>
      <c r="G39" s="98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96">
        <v>0</v>
      </c>
      <c r="F40" s="97">
        <v>0</v>
      </c>
      <c r="G40" s="98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97">
        <v>0</v>
      </c>
      <c r="F41" s="97">
        <v>0</v>
      </c>
      <c r="G41" s="98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96">
        <v>0</v>
      </c>
      <c r="F42" s="97">
        <v>0</v>
      </c>
      <c r="G42" s="98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96">
        <v>0</v>
      </c>
      <c r="F43" s="97">
        <v>0</v>
      </c>
      <c r="G43" s="98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96">
        <v>0</v>
      </c>
      <c r="F44" s="97">
        <v>0</v>
      </c>
      <c r="G44" s="98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96">
        <v>0</v>
      </c>
      <c r="F45" s="97">
        <v>0</v>
      </c>
      <c r="G45" s="98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96">
        <v>0</v>
      </c>
      <c r="F46" s="97">
        <v>0</v>
      </c>
      <c r="G46" s="98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96">
        <v>0</v>
      </c>
      <c r="F47" s="97">
        <v>0</v>
      </c>
      <c r="G47" s="98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96">
        <v>0</v>
      </c>
      <c r="F48" s="97">
        <v>0</v>
      </c>
      <c r="G48" s="98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96">
        <v>0</v>
      </c>
      <c r="F49" s="97">
        <v>0</v>
      </c>
      <c r="G49" s="99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969</v>
      </c>
      <c r="F51" s="79">
        <f>SUM(F22,F36,F50)</f>
        <v>82</v>
      </c>
      <c r="G51" s="79">
        <f>SUM(G22,G36,G50)</f>
        <v>5</v>
      </c>
      <c r="H51" s="79">
        <f>SUM(H22,H36,H50)</f>
        <v>1056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3.2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84">
        <v>155</v>
      </c>
      <c r="F9" s="185">
        <v>0</v>
      </c>
      <c r="G9" s="186">
        <v>4</v>
      </c>
      <c r="H9" s="64">
        <f t="shared" ref="H9:H21" si="0">E9+F9+G9</f>
        <v>159</v>
      </c>
    </row>
    <row r="10" spans="2:14" ht="13.5" thickBot="1">
      <c r="B10" s="65" t="s">
        <v>1</v>
      </c>
      <c r="C10" s="61" t="s">
        <v>0</v>
      </c>
      <c r="D10" s="66">
        <v>12</v>
      </c>
      <c r="E10" s="187">
        <v>8</v>
      </c>
      <c r="F10" s="188">
        <v>0</v>
      </c>
      <c r="G10" s="189">
        <v>0</v>
      </c>
      <c r="H10" s="64">
        <f t="shared" si="0"/>
        <v>8</v>
      </c>
    </row>
    <row r="11" spans="2:14" ht="13.5" thickBot="1">
      <c r="B11" s="65" t="s">
        <v>2</v>
      </c>
      <c r="C11" s="61"/>
      <c r="D11" s="66">
        <v>11</v>
      </c>
      <c r="E11" s="187">
        <v>13</v>
      </c>
      <c r="F11" s="188">
        <v>0</v>
      </c>
      <c r="G11" s="189">
        <v>3</v>
      </c>
      <c r="H11" s="64">
        <f t="shared" si="0"/>
        <v>16</v>
      </c>
    </row>
    <row r="12" spans="2:14" ht="13.5" thickBot="1">
      <c r="B12" s="65" t="s">
        <v>1</v>
      </c>
      <c r="C12" s="67"/>
      <c r="D12" s="66">
        <v>10</v>
      </c>
      <c r="E12" s="187">
        <v>16</v>
      </c>
      <c r="F12" s="188">
        <v>0</v>
      </c>
      <c r="G12" s="189">
        <v>4</v>
      </c>
      <c r="H12" s="64">
        <f t="shared" si="0"/>
        <v>20</v>
      </c>
    </row>
    <row r="13" spans="2:14" ht="13.5" thickBot="1">
      <c r="B13" s="65" t="s">
        <v>3</v>
      </c>
      <c r="C13" s="61"/>
      <c r="D13" s="66">
        <v>9</v>
      </c>
      <c r="E13" s="187">
        <v>6</v>
      </c>
      <c r="F13" s="188">
        <v>0</v>
      </c>
      <c r="G13" s="189">
        <v>3</v>
      </c>
      <c r="H13" s="64">
        <f t="shared" si="0"/>
        <v>9</v>
      </c>
    </row>
    <row r="14" spans="2:14" ht="13.5" thickBot="1">
      <c r="B14" s="65" t="s">
        <v>4</v>
      </c>
      <c r="C14" s="61" t="s">
        <v>5</v>
      </c>
      <c r="D14" s="66">
        <v>8</v>
      </c>
      <c r="E14" s="187">
        <v>4</v>
      </c>
      <c r="F14" s="188">
        <v>0</v>
      </c>
      <c r="G14" s="189">
        <v>0</v>
      </c>
      <c r="H14" s="64">
        <f t="shared" si="0"/>
        <v>4</v>
      </c>
    </row>
    <row r="15" spans="2:14" ht="13.5" thickBot="1">
      <c r="B15" s="65" t="s">
        <v>6</v>
      </c>
      <c r="C15" s="61"/>
      <c r="D15" s="66">
        <v>7</v>
      </c>
      <c r="E15" s="187">
        <v>17</v>
      </c>
      <c r="F15" s="188">
        <v>0</v>
      </c>
      <c r="G15" s="189">
        <v>1</v>
      </c>
      <c r="H15" s="64">
        <f t="shared" si="0"/>
        <v>18</v>
      </c>
    </row>
    <row r="16" spans="2:14" ht="13.5" thickBot="1">
      <c r="B16" s="65" t="s">
        <v>7</v>
      </c>
      <c r="C16" s="61"/>
      <c r="D16" s="66">
        <v>6</v>
      </c>
      <c r="E16" s="187">
        <v>2</v>
      </c>
      <c r="F16" s="188">
        <v>0</v>
      </c>
      <c r="G16" s="189">
        <v>2</v>
      </c>
      <c r="H16" s="64">
        <f t="shared" si="0"/>
        <v>4</v>
      </c>
    </row>
    <row r="17" spans="2:15" ht="13.5" thickBot="1">
      <c r="B17" s="65" t="s">
        <v>1</v>
      </c>
      <c r="C17" s="67"/>
      <c r="D17" s="66">
        <v>5</v>
      </c>
      <c r="E17" s="187">
        <v>2</v>
      </c>
      <c r="F17" s="188">
        <v>0</v>
      </c>
      <c r="G17" s="189">
        <v>0</v>
      </c>
      <c r="H17" s="64">
        <f t="shared" si="0"/>
        <v>2</v>
      </c>
      <c r="L17" s="68"/>
    </row>
    <row r="18" spans="2:15" ht="13.5" thickBot="1">
      <c r="B18" s="65"/>
      <c r="C18" s="61"/>
      <c r="D18" s="66">
        <v>4</v>
      </c>
      <c r="E18" s="187">
        <v>3</v>
      </c>
      <c r="F18" s="188">
        <v>0</v>
      </c>
      <c r="G18" s="189">
        <v>0</v>
      </c>
      <c r="H18" s="64">
        <f t="shared" si="0"/>
        <v>3</v>
      </c>
    </row>
    <row r="19" spans="2:15" ht="13.5" thickBot="1">
      <c r="B19" s="65"/>
      <c r="C19" s="61" t="s">
        <v>1</v>
      </c>
      <c r="D19" s="66">
        <v>3</v>
      </c>
      <c r="E19" s="187">
        <v>19</v>
      </c>
      <c r="F19" s="188">
        <v>0</v>
      </c>
      <c r="G19" s="189">
        <v>1</v>
      </c>
      <c r="H19" s="64">
        <f t="shared" si="0"/>
        <v>20</v>
      </c>
    </row>
    <row r="20" spans="2:15" ht="13.5" thickBot="1">
      <c r="B20" s="65"/>
      <c r="C20" s="61"/>
      <c r="D20" s="66">
        <v>2</v>
      </c>
      <c r="E20" s="190">
        <v>35</v>
      </c>
      <c r="F20" s="191">
        <v>1</v>
      </c>
      <c r="G20" s="191">
        <v>1</v>
      </c>
      <c r="H20" s="64">
        <f t="shared" si="0"/>
        <v>37</v>
      </c>
    </row>
    <row r="21" spans="2:15" ht="13.5" thickBot="1">
      <c r="B21" s="69"/>
      <c r="C21" s="70"/>
      <c r="D21" s="60">
        <v>1</v>
      </c>
      <c r="E21" s="187">
        <v>12</v>
      </c>
      <c r="F21" s="188">
        <v>0</v>
      </c>
      <c r="G21" s="189">
        <v>0</v>
      </c>
      <c r="H21" s="64">
        <f t="shared" si="0"/>
        <v>12</v>
      </c>
    </row>
    <row r="22" spans="2:15" ht="15" customHeight="1" thickBot="1">
      <c r="B22" s="71" t="s">
        <v>14</v>
      </c>
      <c r="C22" s="72"/>
      <c r="D22" s="73"/>
      <c r="E22" s="74">
        <f>SUM(E9:E21)</f>
        <v>292</v>
      </c>
      <c r="F22" s="74">
        <f>SUM(F9:F21)</f>
        <v>1</v>
      </c>
      <c r="G22" s="74">
        <f>SUM(G9:G21)</f>
        <v>19</v>
      </c>
      <c r="H22" s="74">
        <f>SUM(H9:H21)</f>
        <v>312</v>
      </c>
    </row>
    <row r="23" spans="2:15" ht="15" thickBot="1">
      <c r="B23" s="60"/>
      <c r="C23" s="75"/>
      <c r="D23" s="66">
        <v>13</v>
      </c>
      <c r="E23" s="194">
        <v>311</v>
      </c>
      <c r="F23" s="192">
        <v>0</v>
      </c>
      <c r="G23" s="195">
        <v>1</v>
      </c>
      <c r="H23" s="64">
        <f t="shared" ref="H23:H35" si="1">E23+F23+G23</f>
        <v>312</v>
      </c>
    </row>
    <row r="24" spans="2:15" ht="15" thickBot="1">
      <c r="B24" s="65"/>
      <c r="C24" s="76" t="s">
        <v>0</v>
      </c>
      <c r="D24" s="66">
        <v>12</v>
      </c>
      <c r="E24" s="196">
        <v>14</v>
      </c>
      <c r="F24" s="193">
        <v>0</v>
      </c>
      <c r="G24" s="197">
        <v>0</v>
      </c>
      <c r="H24" s="64">
        <f t="shared" si="1"/>
        <v>14</v>
      </c>
    </row>
    <row r="25" spans="2:15" ht="15" thickBot="1">
      <c r="B25" s="65" t="s">
        <v>7</v>
      </c>
      <c r="C25" s="76"/>
      <c r="D25" s="66">
        <v>11</v>
      </c>
      <c r="E25" s="196">
        <v>27</v>
      </c>
      <c r="F25" s="193">
        <v>0</v>
      </c>
      <c r="G25" s="197">
        <v>0</v>
      </c>
      <c r="H25" s="64">
        <f t="shared" si="1"/>
        <v>27</v>
      </c>
    </row>
    <row r="26" spans="2:15" ht="15" thickBot="1">
      <c r="B26" s="65" t="s">
        <v>8</v>
      </c>
      <c r="C26" s="75"/>
      <c r="D26" s="66">
        <v>10</v>
      </c>
      <c r="E26" s="196">
        <v>46</v>
      </c>
      <c r="F26" s="193">
        <v>0</v>
      </c>
      <c r="G26" s="197">
        <v>0</v>
      </c>
      <c r="H26" s="64">
        <f t="shared" si="1"/>
        <v>46</v>
      </c>
    </row>
    <row r="27" spans="2:15" ht="15" thickBot="1">
      <c r="B27" s="65" t="s">
        <v>0</v>
      </c>
      <c r="C27" s="76"/>
      <c r="D27" s="66">
        <v>9</v>
      </c>
      <c r="E27" s="196">
        <v>17</v>
      </c>
      <c r="F27" s="193">
        <v>0</v>
      </c>
      <c r="G27" s="197">
        <v>0</v>
      </c>
      <c r="H27" s="64">
        <f t="shared" si="1"/>
        <v>17</v>
      </c>
    </row>
    <row r="28" spans="2:15" ht="15" thickBot="1">
      <c r="B28" s="65" t="s">
        <v>2</v>
      </c>
      <c r="C28" s="76" t="s">
        <v>5</v>
      </c>
      <c r="D28" s="66">
        <v>8</v>
      </c>
      <c r="E28" s="196">
        <v>1</v>
      </c>
      <c r="F28" s="193">
        <v>0</v>
      </c>
      <c r="G28" s="197">
        <v>0</v>
      </c>
      <c r="H28" s="64">
        <f t="shared" si="1"/>
        <v>1</v>
      </c>
      <c r="O28" s="38">
        <v>1</v>
      </c>
    </row>
    <row r="29" spans="2:15" ht="15" thickBot="1">
      <c r="B29" s="65" t="s">
        <v>4</v>
      </c>
      <c r="C29" s="76"/>
      <c r="D29" s="66">
        <v>7</v>
      </c>
      <c r="E29" s="196">
        <v>15</v>
      </c>
      <c r="F29" s="193">
        <v>0</v>
      </c>
      <c r="G29" s="197">
        <v>1</v>
      </c>
      <c r="H29" s="64">
        <f t="shared" si="1"/>
        <v>16</v>
      </c>
    </row>
    <row r="30" spans="2:15" ht="15" thickBot="1">
      <c r="B30" s="65" t="s">
        <v>0</v>
      </c>
      <c r="C30" s="76"/>
      <c r="D30" s="66">
        <v>6</v>
      </c>
      <c r="E30" s="196">
        <v>2</v>
      </c>
      <c r="F30" s="193">
        <v>0</v>
      </c>
      <c r="G30" s="198">
        <v>0</v>
      </c>
      <c r="H30" s="64">
        <f t="shared" si="1"/>
        <v>2</v>
      </c>
    </row>
    <row r="31" spans="2:15" ht="15" thickBot="1">
      <c r="B31" s="65" t="s">
        <v>9</v>
      </c>
      <c r="C31" s="75"/>
      <c r="D31" s="66">
        <v>5</v>
      </c>
      <c r="E31" s="196">
        <v>5</v>
      </c>
      <c r="F31" s="193">
        <v>0</v>
      </c>
      <c r="G31" s="197">
        <v>0</v>
      </c>
      <c r="H31" s="64">
        <f t="shared" si="1"/>
        <v>5</v>
      </c>
    </row>
    <row r="32" spans="2:15" ht="15" thickBot="1">
      <c r="B32" s="65"/>
      <c r="C32" s="76"/>
      <c r="D32" s="66">
        <v>4</v>
      </c>
      <c r="E32" s="196">
        <v>7</v>
      </c>
      <c r="F32" s="193">
        <v>0</v>
      </c>
      <c r="G32" s="197">
        <v>0</v>
      </c>
      <c r="H32" s="64">
        <f t="shared" si="1"/>
        <v>7</v>
      </c>
    </row>
    <row r="33" spans="2:8" ht="15" thickBot="1">
      <c r="B33" s="65"/>
      <c r="C33" s="76" t="s">
        <v>1</v>
      </c>
      <c r="D33" s="66">
        <v>3</v>
      </c>
      <c r="E33" s="196">
        <v>40</v>
      </c>
      <c r="F33" s="193">
        <v>0</v>
      </c>
      <c r="G33" s="197">
        <v>0</v>
      </c>
      <c r="H33" s="64">
        <f t="shared" si="1"/>
        <v>40</v>
      </c>
    </row>
    <row r="34" spans="2:8" ht="15" thickBot="1">
      <c r="B34" s="65"/>
      <c r="C34" s="76"/>
      <c r="D34" s="66">
        <v>2</v>
      </c>
      <c r="E34" s="199">
        <v>62</v>
      </c>
      <c r="F34" s="193">
        <v>0</v>
      </c>
      <c r="G34" s="200">
        <v>1</v>
      </c>
      <c r="H34" s="64">
        <f t="shared" si="1"/>
        <v>63</v>
      </c>
    </row>
    <row r="35" spans="2:8" ht="15" thickBot="1">
      <c r="B35" s="69"/>
      <c r="C35" s="77"/>
      <c r="D35" s="60">
        <v>1</v>
      </c>
      <c r="E35" s="196">
        <v>7</v>
      </c>
      <c r="F35" s="193">
        <v>0</v>
      </c>
      <c r="G35" s="197">
        <v>0</v>
      </c>
      <c r="H35" s="64">
        <f t="shared" si="1"/>
        <v>7</v>
      </c>
    </row>
    <row r="36" spans="2:8" ht="13.5" thickBot="1">
      <c r="B36" s="71" t="s">
        <v>15</v>
      </c>
      <c r="C36" s="72"/>
      <c r="D36" s="73"/>
      <c r="E36" s="74">
        <f>SUM(E23:E35)</f>
        <v>554</v>
      </c>
      <c r="F36" s="74">
        <f>SUM(F23:F35)</f>
        <v>0</v>
      </c>
      <c r="G36" s="74">
        <f>SUM(G23:G35)</f>
        <v>3</v>
      </c>
      <c r="H36" s="74">
        <f>SUM(H23:H35)</f>
        <v>557</v>
      </c>
    </row>
    <row r="37" spans="2:8" ht="12.75" customHeight="1" thickBot="1">
      <c r="B37" s="60"/>
      <c r="C37" s="60"/>
      <c r="D37" s="66">
        <v>13</v>
      </c>
      <c r="E37" s="203">
        <v>6</v>
      </c>
      <c r="F37" s="201">
        <v>0</v>
      </c>
      <c r="G37" s="201">
        <v>0</v>
      </c>
      <c r="H37" s="64">
        <f t="shared" ref="H37:H49" si="2">E37+F37+G37</f>
        <v>6</v>
      </c>
    </row>
    <row r="38" spans="2:8" ht="15" thickBot="1">
      <c r="B38" s="65" t="s">
        <v>1</v>
      </c>
      <c r="C38" s="76" t="s">
        <v>0</v>
      </c>
      <c r="D38" s="66">
        <v>12</v>
      </c>
      <c r="E38" s="204">
        <v>0</v>
      </c>
      <c r="F38" s="202">
        <v>0</v>
      </c>
      <c r="G38" s="202">
        <v>0</v>
      </c>
      <c r="H38" s="64">
        <f t="shared" si="2"/>
        <v>0</v>
      </c>
    </row>
    <row r="39" spans="2:8" ht="15" thickBot="1">
      <c r="B39" s="65" t="s">
        <v>10</v>
      </c>
      <c r="C39" s="69"/>
      <c r="D39" s="66">
        <v>11</v>
      </c>
      <c r="E39" s="204">
        <v>0</v>
      </c>
      <c r="F39" s="202">
        <v>0</v>
      </c>
      <c r="G39" s="202">
        <v>0</v>
      </c>
      <c r="H39" s="64">
        <f t="shared" si="2"/>
        <v>0</v>
      </c>
    </row>
    <row r="40" spans="2:8" ht="15" thickBot="1">
      <c r="B40" s="65" t="s">
        <v>11</v>
      </c>
      <c r="C40" s="76"/>
      <c r="D40" s="66">
        <v>10</v>
      </c>
      <c r="E40" s="204">
        <v>0</v>
      </c>
      <c r="F40" s="202">
        <v>0</v>
      </c>
      <c r="G40" s="202">
        <v>0</v>
      </c>
      <c r="H40" s="64">
        <f t="shared" si="2"/>
        <v>0</v>
      </c>
    </row>
    <row r="41" spans="2:8" ht="15" thickBot="1">
      <c r="B41" s="65" t="s">
        <v>4</v>
      </c>
      <c r="C41" s="76"/>
      <c r="D41" s="66">
        <v>9</v>
      </c>
      <c r="E41" s="204">
        <v>0</v>
      </c>
      <c r="F41" s="202">
        <v>0</v>
      </c>
      <c r="G41" s="202">
        <v>0</v>
      </c>
      <c r="H41" s="64">
        <f t="shared" si="2"/>
        <v>0</v>
      </c>
    </row>
    <row r="42" spans="2:8" ht="15" thickBot="1">
      <c r="B42" s="65" t="s">
        <v>3</v>
      </c>
      <c r="C42" s="76" t="s">
        <v>5</v>
      </c>
      <c r="D42" s="66">
        <v>8</v>
      </c>
      <c r="E42" s="204">
        <v>0</v>
      </c>
      <c r="F42" s="202">
        <v>0</v>
      </c>
      <c r="G42" s="202">
        <v>0</v>
      </c>
      <c r="H42" s="64">
        <f t="shared" si="2"/>
        <v>0</v>
      </c>
    </row>
    <row r="43" spans="2:8" ht="15" thickBot="1">
      <c r="B43" s="65" t="s">
        <v>4</v>
      </c>
      <c r="C43" s="76"/>
      <c r="D43" s="66">
        <v>7</v>
      </c>
      <c r="E43" s="204">
        <v>0</v>
      </c>
      <c r="F43" s="202">
        <v>0</v>
      </c>
      <c r="G43" s="202">
        <v>0</v>
      </c>
      <c r="H43" s="64">
        <f t="shared" si="2"/>
        <v>0</v>
      </c>
    </row>
    <row r="44" spans="2:8" ht="15" thickBot="1">
      <c r="B44" s="65" t="s">
        <v>1</v>
      </c>
      <c r="C44" s="76"/>
      <c r="D44" s="66">
        <v>6</v>
      </c>
      <c r="E44" s="204">
        <v>0</v>
      </c>
      <c r="F44" s="202">
        <v>0</v>
      </c>
      <c r="G44" s="202">
        <v>0</v>
      </c>
      <c r="H44" s="64">
        <f t="shared" si="2"/>
        <v>0</v>
      </c>
    </row>
    <row r="45" spans="2:8" ht="15" thickBot="1">
      <c r="B45" s="65" t="s">
        <v>12</v>
      </c>
      <c r="C45" s="60"/>
      <c r="D45" s="66">
        <v>5</v>
      </c>
      <c r="E45" s="204">
        <v>0</v>
      </c>
      <c r="F45" s="202">
        <v>0</v>
      </c>
      <c r="G45" s="202">
        <v>0</v>
      </c>
      <c r="H45" s="64">
        <f t="shared" si="2"/>
        <v>0</v>
      </c>
    </row>
    <row r="46" spans="2:8" ht="15" thickBot="1">
      <c r="B46" s="65"/>
      <c r="C46" s="76"/>
      <c r="D46" s="66">
        <v>4</v>
      </c>
      <c r="E46" s="204">
        <v>0</v>
      </c>
      <c r="F46" s="202">
        <v>0</v>
      </c>
      <c r="G46" s="202">
        <v>0</v>
      </c>
      <c r="H46" s="64">
        <f t="shared" si="2"/>
        <v>0</v>
      </c>
    </row>
    <row r="47" spans="2:8" ht="15" thickBot="1">
      <c r="B47" s="65"/>
      <c r="C47" s="76" t="s">
        <v>1</v>
      </c>
      <c r="D47" s="66">
        <v>3</v>
      </c>
      <c r="E47" s="204">
        <v>0</v>
      </c>
      <c r="F47" s="202">
        <v>0</v>
      </c>
      <c r="G47" s="202">
        <v>0</v>
      </c>
      <c r="H47" s="64">
        <f t="shared" si="2"/>
        <v>0</v>
      </c>
    </row>
    <row r="48" spans="2:8" ht="15" thickBot="1">
      <c r="B48" s="65"/>
      <c r="C48" s="76"/>
      <c r="D48" s="66">
        <v>2</v>
      </c>
      <c r="E48" s="205">
        <v>0</v>
      </c>
      <c r="F48" s="202">
        <v>0</v>
      </c>
      <c r="G48" s="202">
        <v>0</v>
      </c>
      <c r="H48" s="64">
        <f t="shared" si="2"/>
        <v>0</v>
      </c>
    </row>
    <row r="49" spans="2:8" ht="15" thickBot="1">
      <c r="B49" s="69"/>
      <c r="C49" s="76"/>
      <c r="D49" s="60">
        <v>1</v>
      </c>
      <c r="E49" s="204">
        <v>0</v>
      </c>
      <c r="F49" s="202">
        <v>0</v>
      </c>
      <c r="G49" s="202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6</v>
      </c>
      <c r="F50" s="74">
        <f>SUM(F37:F49)</f>
        <v>0</v>
      </c>
      <c r="G50" s="74">
        <f>SUM(G37:G49)</f>
        <v>0</v>
      </c>
      <c r="H50" s="74">
        <f>SUM(H37:H49)</f>
        <v>6</v>
      </c>
    </row>
    <row r="51" spans="2:8" ht="12.75" customHeight="1">
      <c r="B51" s="78" t="s">
        <v>17</v>
      </c>
      <c r="C51" s="78"/>
      <c r="D51" s="78"/>
      <c r="E51" s="79">
        <f>SUM(E22,E36,E50)</f>
        <v>852</v>
      </c>
      <c r="F51" s="79">
        <f>SUM(F22,F36,F50)</f>
        <v>1</v>
      </c>
      <c r="G51" s="79">
        <f>SUM(G22,G36,G50)</f>
        <v>22</v>
      </c>
      <c r="H51" s="79">
        <f>SUM(H22,H36,H50)</f>
        <v>875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9" sqref="E9:H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5">
      <c r="B9" s="60"/>
      <c r="C9" s="61"/>
      <c r="D9" s="62">
        <v>13</v>
      </c>
      <c r="E9" s="127">
        <v>253</v>
      </c>
      <c r="F9" s="127">
        <v>11</v>
      </c>
      <c r="G9" s="127">
        <v>3</v>
      </c>
      <c r="H9" s="128">
        <f t="shared" ref="H9:H21" si="0">E9+F9+G9</f>
        <v>267</v>
      </c>
    </row>
    <row r="10" spans="2:14" ht="15">
      <c r="B10" s="65" t="s">
        <v>1</v>
      </c>
      <c r="C10" s="61" t="s">
        <v>0</v>
      </c>
      <c r="D10" s="66">
        <v>12</v>
      </c>
      <c r="E10" s="127">
        <v>30</v>
      </c>
      <c r="F10" s="127">
        <v>0</v>
      </c>
      <c r="G10" s="127">
        <v>1</v>
      </c>
      <c r="H10" s="128">
        <f t="shared" si="0"/>
        <v>31</v>
      </c>
    </row>
    <row r="11" spans="2:14" ht="15">
      <c r="B11" s="65" t="s">
        <v>2</v>
      </c>
      <c r="C11" s="61"/>
      <c r="D11" s="66">
        <v>11</v>
      </c>
      <c r="E11" s="127">
        <v>50</v>
      </c>
      <c r="F11" s="127">
        <v>0</v>
      </c>
      <c r="G11" s="127">
        <v>1</v>
      </c>
      <c r="H11" s="128">
        <f t="shared" si="0"/>
        <v>51</v>
      </c>
    </row>
    <row r="12" spans="2:14" ht="15">
      <c r="B12" s="65" t="s">
        <v>1</v>
      </c>
      <c r="C12" s="67"/>
      <c r="D12" s="66">
        <v>10</v>
      </c>
      <c r="E12" s="127">
        <v>59</v>
      </c>
      <c r="F12" s="127">
        <v>1</v>
      </c>
      <c r="G12" s="127">
        <v>1</v>
      </c>
      <c r="H12" s="128">
        <f t="shared" si="0"/>
        <v>61</v>
      </c>
    </row>
    <row r="13" spans="2:14" ht="15">
      <c r="B13" s="65" t="s">
        <v>3</v>
      </c>
      <c r="C13" s="61"/>
      <c r="D13" s="66">
        <v>9</v>
      </c>
      <c r="E13" s="127">
        <v>24</v>
      </c>
      <c r="F13" s="127">
        <v>1</v>
      </c>
      <c r="G13" s="127">
        <v>1</v>
      </c>
      <c r="H13" s="128">
        <f t="shared" si="0"/>
        <v>26</v>
      </c>
    </row>
    <row r="14" spans="2:14" ht="15">
      <c r="B14" s="65" t="s">
        <v>4</v>
      </c>
      <c r="C14" s="61" t="s">
        <v>5</v>
      </c>
      <c r="D14" s="66">
        <v>8</v>
      </c>
      <c r="E14" s="127">
        <v>22</v>
      </c>
      <c r="F14" s="127">
        <v>0</v>
      </c>
      <c r="G14" s="129"/>
      <c r="H14" s="128">
        <f t="shared" si="0"/>
        <v>22</v>
      </c>
    </row>
    <row r="15" spans="2:14" ht="15">
      <c r="B15" s="65" t="s">
        <v>6</v>
      </c>
      <c r="C15" s="61"/>
      <c r="D15" s="66">
        <v>7</v>
      </c>
      <c r="E15" s="127">
        <v>10</v>
      </c>
      <c r="F15" s="127">
        <v>0</v>
      </c>
      <c r="G15" s="129"/>
      <c r="H15" s="128">
        <f t="shared" si="0"/>
        <v>10</v>
      </c>
    </row>
    <row r="16" spans="2:14" ht="15">
      <c r="B16" s="65" t="s">
        <v>7</v>
      </c>
      <c r="C16" s="61"/>
      <c r="D16" s="66">
        <v>6</v>
      </c>
      <c r="E16" s="127">
        <v>19</v>
      </c>
      <c r="F16" s="127">
        <v>0</v>
      </c>
      <c r="G16" s="129"/>
      <c r="H16" s="128">
        <f t="shared" si="0"/>
        <v>19</v>
      </c>
    </row>
    <row r="17" spans="2:15" ht="15">
      <c r="B17" s="65" t="s">
        <v>1</v>
      </c>
      <c r="C17" s="67"/>
      <c r="D17" s="66">
        <v>5</v>
      </c>
      <c r="E17" s="127">
        <v>3</v>
      </c>
      <c r="F17" s="127">
        <v>0</v>
      </c>
      <c r="G17" s="129"/>
      <c r="H17" s="128">
        <f t="shared" si="0"/>
        <v>3</v>
      </c>
      <c r="L17" s="68"/>
    </row>
    <row r="18" spans="2:15" ht="15">
      <c r="B18" s="65"/>
      <c r="C18" s="61"/>
      <c r="D18" s="66">
        <v>4</v>
      </c>
      <c r="E18" s="127">
        <v>4</v>
      </c>
      <c r="F18" s="127">
        <v>0</v>
      </c>
      <c r="G18" s="129"/>
      <c r="H18" s="128">
        <f t="shared" si="0"/>
        <v>4</v>
      </c>
    </row>
    <row r="19" spans="2:15" ht="15">
      <c r="B19" s="65"/>
      <c r="C19" s="61" t="s">
        <v>1</v>
      </c>
      <c r="D19" s="66">
        <v>3</v>
      </c>
      <c r="E19" s="127">
        <v>15</v>
      </c>
      <c r="F19" s="127">
        <v>0</v>
      </c>
      <c r="G19" s="127">
        <v>1</v>
      </c>
      <c r="H19" s="128">
        <f t="shared" si="0"/>
        <v>16</v>
      </c>
    </row>
    <row r="20" spans="2:15" ht="15">
      <c r="B20" s="65"/>
      <c r="C20" s="61"/>
      <c r="D20" s="66">
        <v>2</v>
      </c>
      <c r="E20" s="127">
        <v>48</v>
      </c>
      <c r="F20" s="127">
        <v>2</v>
      </c>
      <c r="G20" s="127">
        <v>1</v>
      </c>
      <c r="H20" s="128">
        <f t="shared" si="0"/>
        <v>51</v>
      </c>
    </row>
    <row r="21" spans="2:15" ht="15">
      <c r="B21" s="69"/>
      <c r="C21" s="70"/>
      <c r="D21" s="60">
        <v>1</v>
      </c>
      <c r="E21" s="127">
        <v>24</v>
      </c>
      <c r="F21" s="127">
        <v>0</v>
      </c>
      <c r="G21" s="129"/>
      <c r="H21" s="128">
        <f t="shared" si="0"/>
        <v>24</v>
      </c>
    </row>
    <row r="22" spans="2:15" ht="15" customHeight="1">
      <c r="B22" s="71" t="s">
        <v>14</v>
      </c>
      <c r="C22" s="72"/>
      <c r="D22" s="73"/>
      <c r="E22" s="130">
        <f>SUM(E9:E21)</f>
        <v>561</v>
      </c>
      <c r="F22" s="130">
        <f>SUM(F9:F21)</f>
        <v>15</v>
      </c>
      <c r="G22" s="130">
        <f>SUM(G9:G21)</f>
        <v>9</v>
      </c>
      <c r="H22" s="130">
        <f>SUM(H9:H21)</f>
        <v>585</v>
      </c>
    </row>
    <row r="23" spans="2:15" ht="15">
      <c r="B23" s="60"/>
      <c r="C23" s="75"/>
      <c r="D23" s="66">
        <v>13</v>
      </c>
      <c r="E23" s="131">
        <v>537</v>
      </c>
      <c r="F23" s="131">
        <v>16</v>
      </c>
      <c r="G23" s="131">
        <v>5</v>
      </c>
      <c r="H23" s="128">
        <f t="shared" ref="H23:H35" si="1">E23+F23+G23</f>
        <v>558</v>
      </c>
    </row>
    <row r="24" spans="2:15" ht="15">
      <c r="B24" s="65"/>
      <c r="C24" s="76" t="s">
        <v>0</v>
      </c>
      <c r="D24" s="66">
        <v>12</v>
      </c>
      <c r="E24" s="131">
        <v>36</v>
      </c>
      <c r="F24" s="131">
        <v>2</v>
      </c>
      <c r="G24" s="132"/>
      <c r="H24" s="128">
        <f t="shared" si="1"/>
        <v>38</v>
      </c>
    </row>
    <row r="25" spans="2:15" ht="15">
      <c r="B25" s="65" t="s">
        <v>7</v>
      </c>
      <c r="C25" s="76"/>
      <c r="D25" s="66">
        <v>11</v>
      </c>
      <c r="E25" s="131">
        <v>25</v>
      </c>
      <c r="F25" s="131">
        <v>1</v>
      </c>
      <c r="G25" s="132"/>
      <c r="H25" s="128">
        <f t="shared" si="1"/>
        <v>26</v>
      </c>
    </row>
    <row r="26" spans="2:15" ht="15">
      <c r="B26" s="65" t="s">
        <v>8</v>
      </c>
      <c r="C26" s="75"/>
      <c r="D26" s="66">
        <v>10</v>
      </c>
      <c r="E26" s="131">
        <v>52</v>
      </c>
      <c r="F26" s="131">
        <v>1</v>
      </c>
      <c r="G26" s="131">
        <v>1</v>
      </c>
      <c r="H26" s="128">
        <f t="shared" si="1"/>
        <v>54</v>
      </c>
    </row>
    <row r="27" spans="2:15" ht="15">
      <c r="B27" s="65" t="s">
        <v>0</v>
      </c>
      <c r="C27" s="76"/>
      <c r="D27" s="66">
        <v>9</v>
      </c>
      <c r="E27" s="131">
        <v>31</v>
      </c>
      <c r="F27" s="131">
        <v>3</v>
      </c>
      <c r="G27" s="131">
        <v>1</v>
      </c>
      <c r="H27" s="128">
        <f t="shared" si="1"/>
        <v>35</v>
      </c>
    </row>
    <row r="28" spans="2:15" ht="15">
      <c r="B28" s="65" t="s">
        <v>2</v>
      </c>
      <c r="C28" s="76" t="s">
        <v>5</v>
      </c>
      <c r="D28" s="66">
        <v>8</v>
      </c>
      <c r="E28" s="131">
        <v>33</v>
      </c>
      <c r="F28" s="131">
        <v>0</v>
      </c>
      <c r="G28" s="132"/>
      <c r="H28" s="128">
        <f t="shared" si="1"/>
        <v>33</v>
      </c>
      <c r="O28" s="38">
        <v>1</v>
      </c>
    </row>
    <row r="29" spans="2:15" ht="15">
      <c r="B29" s="65" t="s">
        <v>4</v>
      </c>
      <c r="C29" s="76"/>
      <c r="D29" s="66">
        <v>7</v>
      </c>
      <c r="E29" s="131">
        <v>8</v>
      </c>
      <c r="F29" s="131">
        <v>0</v>
      </c>
      <c r="G29" s="132"/>
      <c r="H29" s="128">
        <f t="shared" si="1"/>
        <v>8</v>
      </c>
    </row>
    <row r="30" spans="2:15" ht="15">
      <c r="B30" s="65" t="s">
        <v>0</v>
      </c>
      <c r="C30" s="76"/>
      <c r="D30" s="66">
        <v>6</v>
      </c>
      <c r="E30" s="131">
        <v>18</v>
      </c>
      <c r="F30" s="131">
        <v>0</v>
      </c>
      <c r="G30" s="132"/>
      <c r="H30" s="128">
        <f t="shared" si="1"/>
        <v>18</v>
      </c>
    </row>
    <row r="31" spans="2:15" ht="15">
      <c r="B31" s="65" t="s">
        <v>9</v>
      </c>
      <c r="C31" s="75"/>
      <c r="D31" s="66">
        <v>5</v>
      </c>
      <c r="E31" s="131">
        <v>1</v>
      </c>
      <c r="F31" s="131">
        <v>0</v>
      </c>
      <c r="G31" s="132"/>
      <c r="H31" s="128">
        <f t="shared" si="1"/>
        <v>1</v>
      </c>
    </row>
    <row r="32" spans="2:15" ht="15">
      <c r="B32" s="65"/>
      <c r="C32" s="76"/>
      <c r="D32" s="66">
        <v>4</v>
      </c>
      <c r="E32" s="131">
        <v>4</v>
      </c>
      <c r="F32" s="131">
        <v>0</v>
      </c>
      <c r="G32" s="131">
        <v>1</v>
      </c>
      <c r="H32" s="128">
        <f t="shared" si="1"/>
        <v>5</v>
      </c>
    </row>
    <row r="33" spans="2:8" ht="15">
      <c r="B33" s="65"/>
      <c r="C33" s="76" t="s">
        <v>1</v>
      </c>
      <c r="D33" s="66">
        <v>3</v>
      </c>
      <c r="E33" s="131">
        <v>18</v>
      </c>
      <c r="F33" s="131">
        <v>0</v>
      </c>
      <c r="G33" s="132"/>
      <c r="H33" s="128">
        <f t="shared" si="1"/>
        <v>18</v>
      </c>
    </row>
    <row r="34" spans="2:8" ht="15">
      <c r="B34" s="65"/>
      <c r="C34" s="76"/>
      <c r="D34" s="66">
        <v>2</v>
      </c>
      <c r="E34" s="131">
        <v>73</v>
      </c>
      <c r="F34" s="131">
        <v>0</v>
      </c>
      <c r="G34" s="132"/>
      <c r="H34" s="128">
        <f t="shared" si="1"/>
        <v>73</v>
      </c>
    </row>
    <row r="35" spans="2:8" ht="15">
      <c r="B35" s="69"/>
      <c r="C35" s="77"/>
      <c r="D35" s="60">
        <v>1</v>
      </c>
      <c r="E35" s="131">
        <v>54</v>
      </c>
      <c r="F35" s="131">
        <v>0</v>
      </c>
      <c r="G35" s="132"/>
      <c r="H35" s="128">
        <f t="shared" si="1"/>
        <v>54</v>
      </c>
    </row>
    <row r="36" spans="2:8">
      <c r="B36" s="71" t="s">
        <v>15</v>
      </c>
      <c r="C36" s="72"/>
      <c r="D36" s="73"/>
      <c r="E36" s="130">
        <f>SUM(E23:E35)</f>
        <v>890</v>
      </c>
      <c r="F36" s="130">
        <f>SUM(F23:F35)</f>
        <v>23</v>
      </c>
      <c r="G36" s="130">
        <f>SUM(G23:G35)</f>
        <v>8</v>
      </c>
      <c r="H36" s="130">
        <f>SUM(H23:H35)</f>
        <v>921</v>
      </c>
    </row>
    <row r="37" spans="2:8" ht="12.75" customHeight="1">
      <c r="B37" s="60"/>
      <c r="C37" s="60"/>
      <c r="D37" s="66">
        <v>13</v>
      </c>
      <c r="E37" s="133">
        <v>4</v>
      </c>
      <c r="F37" s="133">
        <v>0</v>
      </c>
      <c r="G37" s="134"/>
      <c r="H37" s="128">
        <f t="shared" ref="H37:H49" si="2">E37+F37+G37</f>
        <v>4</v>
      </c>
    </row>
    <row r="38" spans="2:8" ht="15">
      <c r="B38" s="65" t="s">
        <v>1</v>
      </c>
      <c r="C38" s="76" t="s">
        <v>0</v>
      </c>
      <c r="D38" s="66">
        <v>12</v>
      </c>
      <c r="E38" s="133">
        <v>0</v>
      </c>
      <c r="F38" s="133">
        <v>0</v>
      </c>
      <c r="G38" s="134"/>
      <c r="H38" s="128">
        <f t="shared" si="2"/>
        <v>0</v>
      </c>
    </row>
    <row r="39" spans="2:8" ht="15">
      <c r="B39" s="65" t="s">
        <v>10</v>
      </c>
      <c r="C39" s="69"/>
      <c r="D39" s="66">
        <v>11</v>
      </c>
      <c r="E39" s="133">
        <v>0</v>
      </c>
      <c r="F39" s="133">
        <v>0</v>
      </c>
      <c r="G39" s="134"/>
      <c r="H39" s="128">
        <f t="shared" si="2"/>
        <v>0</v>
      </c>
    </row>
    <row r="40" spans="2:8" ht="15">
      <c r="B40" s="65" t="s">
        <v>11</v>
      </c>
      <c r="C40" s="76"/>
      <c r="D40" s="66">
        <v>10</v>
      </c>
      <c r="E40" s="133">
        <v>0</v>
      </c>
      <c r="F40" s="133">
        <v>0</v>
      </c>
      <c r="G40" s="134"/>
      <c r="H40" s="128">
        <f t="shared" si="2"/>
        <v>0</v>
      </c>
    </row>
    <row r="41" spans="2:8" ht="15">
      <c r="B41" s="65" t="s">
        <v>4</v>
      </c>
      <c r="C41" s="76"/>
      <c r="D41" s="66">
        <v>9</v>
      </c>
      <c r="E41" s="133">
        <v>0</v>
      </c>
      <c r="F41" s="133">
        <v>0</v>
      </c>
      <c r="G41" s="134"/>
      <c r="H41" s="128">
        <f t="shared" si="2"/>
        <v>0</v>
      </c>
    </row>
    <row r="42" spans="2:8" ht="15">
      <c r="B42" s="65" t="s">
        <v>3</v>
      </c>
      <c r="C42" s="76" t="s">
        <v>5</v>
      </c>
      <c r="D42" s="66">
        <v>8</v>
      </c>
      <c r="E42" s="133">
        <v>0</v>
      </c>
      <c r="F42" s="133">
        <v>0</v>
      </c>
      <c r="G42" s="134"/>
      <c r="H42" s="128">
        <f t="shared" si="2"/>
        <v>0</v>
      </c>
    </row>
    <row r="43" spans="2:8" ht="15">
      <c r="B43" s="65" t="s">
        <v>4</v>
      </c>
      <c r="C43" s="76"/>
      <c r="D43" s="66">
        <v>7</v>
      </c>
      <c r="E43" s="133">
        <v>0</v>
      </c>
      <c r="F43" s="133">
        <v>0</v>
      </c>
      <c r="G43" s="134"/>
      <c r="H43" s="128">
        <f t="shared" si="2"/>
        <v>0</v>
      </c>
    </row>
    <row r="44" spans="2:8" ht="15">
      <c r="B44" s="65" t="s">
        <v>1</v>
      </c>
      <c r="C44" s="76"/>
      <c r="D44" s="66">
        <v>6</v>
      </c>
      <c r="E44" s="133">
        <v>0</v>
      </c>
      <c r="F44" s="133">
        <v>0</v>
      </c>
      <c r="G44" s="134"/>
      <c r="H44" s="128">
        <f t="shared" si="2"/>
        <v>0</v>
      </c>
    </row>
    <row r="45" spans="2:8" ht="15">
      <c r="B45" s="65" t="s">
        <v>12</v>
      </c>
      <c r="C45" s="60"/>
      <c r="D45" s="66">
        <v>5</v>
      </c>
      <c r="E45" s="133">
        <v>0</v>
      </c>
      <c r="F45" s="133">
        <v>0</v>
      </c>
      <c r="G45" s="134"/>
      <c r="H45" s="128">
        <f t="shared" si="2"/>
        <v>0</v>
      </c>
    </row>
    <row r="46" spans="2:8" ht="15">
      <c r="B46" s="65"/>
      <c r="C46" s="76"/>
      <c r="D46" s="66">
        <v>4</v>
      </c>
      <c r="E46" s="133">
        <v>0</v>
      </c>
      <c r="F46" s="133">
        <v>0</v>
      </c>
      <c r="G46" s="134"/>
      <c r="H46" s="128">
        <f t="shared" si="2"/>
        <v>0</v>
      </c>
    </row>
    <row r="47" spans="2:8" ht="15">
      <c r="B47" s="65"/>
      <c r="C47" s="76" t="s">
        <v>1</v>
      </c>
      <c r="D47" s="66">
        <v>3</v>
      </c>
      <c r="E47" s="133">
        <v>0</v>
      </c>
      <c r="F47" s="133">
        <v>0</v>
      </c>
      <c r="G47" s="134"/>
      <c r="H47" s="128">
        <f t="shared" si="2"/>
        <v>0</v>
      </c>
    </row>
    <row r="48" spans="2:8" ht="15">
      <c r="B48" s="65"/>
      <c r="C48" s="76"/>
      <c r="D48" s="66">
        <v>2</v>
      </c>
      <c r="E48" s="133">
        <v>0</v>
      </c>
      <c r="F48" s="133">
        <v>0</v>
      </c>
      <c r="G48" s="134"/>
      <c r="H48" s="128">
        <f t="shared" si="2"/>
        <v>0</v>
      </c>
    </row>
    <row r="49" spans="2:8" ht="15">
      <c r="B49" s="69"/>
      <c r="C49" s="76"/>
      <c r="D49" s="60">
        <v>1</v>
      </c>
      <c r="E49" s="133">
        <v>0</v>
      </c>
      <c r="F49" s="133">
        <v>0</v>
      </c>
      <c r="G49" s="134"/>
      <c r="H49" s="128">
        <f t="shared" si="2"/>
        <v>0</v>
      </c>
    </row>
    <row r="50" spans="2:8">
      <c r="B50" s="66" t="s">
        <v>16</v>
      </c>
      <c r="C50" s="66"/>
      <c r="D50" s="66"/>
      <c r="E50" s="74">
        <f>SUM(E37:E49)</f>
        <v>4</v>
      </c>
      <c r="F50" s="74">
        <f>SUM(F37:F49)</f>
        <v>0</v>
      </c>
      <c r="G50" s="74">
        <f>SUM(G37:G49)</f>
        <v>0</v>
      </c>
      <c r="H50" s="74">
        <f>SUM(H37:H49)</f>
        <v>4</v>
      </c>
    </row>
    <row r="51" spans="2:8" ht="12.75" customHeight="1">
      <c r="B51" s="78" t="s">
        <v>17</v>
      </c>
      <c r="C51" s="78"/>
      <c r="D51" s="78"/>
      <c r="E51" s="79">
        <f>SUM(E22,E36,E50)</f>
        <v>1455</v>
      </c>
      <c r="F51" s="79">
        <f>SUM(F22,F36,F50)</f>
        <v>38</v>
      </c>
      <c r="G51" s="79">
        <f>SUM(G22,G36,G50)</f>
        <v>17</v>
      </c>
      <c r="H51" s="79">
        <f>SUM(H22,H36,H50)</f>
        <v>1510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J41" sqref="J4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/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163</v>
      </c>
      <c r="F9" s="63">
        <v>1</v>
      </c>
      <c r="G9" s="63">
        <v>1</v>
      </c>
      <c r="H9" s="64">
        <f t="shared" ref="H9:H21" si="0">E9+F9+G9</f>
        <v>165</v>
      </c>
    </row>
    <row r="10" spans="2:14">
      <c r="B10" s="65" t="s">
        <v>1</v>
      </c>
      <c r="C10" s="61" t="s">
        <v>0</v>
      </c>
      <c r="D10" s="66">
        <v>12</v>
      </c>
      <c r="E10" s="63">
        <v>13</v>
      </c>
      <c r="F10" s="63">
        <v>0</v>
      </c>
      <c r="G10" s="63">
        <v>0</v>
      </c>
      <c r="H10" s="64">
        <f t="shared" si="0"/>
        <v>13</v>
      </c>
    </row>
    <row r="11" spans="2:14">
      <c r="B11" s="65" t="s">
        <v>2</v>
      </c>
      <c r="C11" s="61"/>
      <c r="D11" s="66">
        <v>11</v>
      </c>
      <c r="E11" s="63">
        <v>3</v>
      </c>
      <c r="F11" s="63">
        <v>0</v>
      </c>
      <c r="G11" s="63">
        <v>0</v>
      </c>
      <c r="H11" s="64">
        <f t="shared" si="0"/>
        <v>3</v>
      </c>
    </row>
    <row r="12" spans="2:14">
      <c r="B12" s="65" t="s">
        <v>1</v>
      </c>
      <c r="C12" s="67"/>
      <c r="D12" s="66">
        <v>10</v>
      </c>
      <c r="E12" s="63">
        <v>19</v>
      </c>
      <c r="F12" s="63">
        <v>0</v>
      </c>
      <c r="G12" s="63">
        <v>0</v>
      </c>
      <c r="H12" s="64">
        <f t="shared" si="0"/>
        <v>19</v>
      </c>
    </row>
    <row r="13" spans="2:14">
      <c r="B13" s="65" t="s">
        <v>3</v>
      </c>
      <c r="C13" s="61"/>
      <c r="D13" s="66">
        <v>9</v>
      </c>
      <c r="E13" s="63">
        <v>7</v>
      </c>
      <c r="F13" s="63">
        <v>2</v>
      </c>
      <c r="G13" s="63">
        <v>0</v>
      </c>
      <c r="H13" s="64">
        <f t="shared" si="0"/>
        <v>9</v>
      </c>
    </row>
    <row r="14" spans="2:14">
      <c r="B14" s="65" t="s">
        <v>4</v>
      </c>
      <c r="C14" s="61" t="s">
        <v>5</v>
      </c>
      <c r="D14" s="66">
        <v>8</v>
      </c>
      <c r="E14" s="63">
        <v>9</v>
      </c>
      <c r="F14" s="63">
        <v>0</v>
      </c>
      <c r="G14" s="63">
        <v>0</v>
      </c>
      <c r="H14" s="64">
        <f t="shared" si="0"/>
        <v>9</v>
      </c>
    </row>
    <row r="15" spans="2:14">
      <c r="B15" s="65" t="s">
        <v>6</v>
      </c>
      <c r="C15" s="61"/>
      <c r="D15" s="66">
        <v>7</v>
      </c>
      <c r="E15" s="63">
        <v>1</v>
      </c>
      <c r="F15" s="63">
        <v>0</v>
      </c>
      <c r="G15" s="63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0</v>
      </c>
      <c r="F18" s="63">
        <v>0</v>
      </c>
      <c r="G18" s="63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63">
        <v>0</v>
      </c>
      <c r="F19" s="63">
        <v>0</v>
      </c>
      <c r="G19" s="63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63">
        <v>34</v>
      </c>
      <c r="F20" s="63">
        <v>5</v>
      </c>
      <c r="G20" s="63">
        <v>0</v>
      </c>
      <c r="H20" s="64">
        <f t="shared" si="0"/>
        <v>39</v>
      </c>
    </row>
    <row r="21" spans="2:15">
      <c r="B21" s="69"/>
      <c r="C21" s="70"/>
      <c r="D21" s="60">
        <v>1</v>
      </c>
      <c r="E21" s="63">
        <v>3</v>
      </c>
      <c r="F21" s="63">
        <v>1</v>
      </c>
      <c r="G21" s="63">
        <v>0</v>
      </c>
      <c r="H21" s="64">
        <f t="shared" si="0"/>
        <v>4</v>
      </c>
    </row>
    <row r="22" spans="2:15" ht="15" customHeight="1">
      <c r="B22" s="71" t="s">
        <v>14</v>
      </c>
      <c r="C22" s="72"/>
      <c r="D22" s="73"/>
      <c r="E22" s="74">
        <f>SUM(E9:E21)</f>
        <v>252</v>
      </c>
      <c r="F22" s="74">
        <f>SUM(F9:F21)</f>
        <v>9</v>
      </c>
      <c r="G22" s="74">
        <f>SUM(G9:G21)</f>
        <v>1</v>
      </c>
      <c r="H22" s="74">
        <f>SUM(H9:H21)</f>
        <v>262</v>
      </c>
    </row>
    <row r="23" spans="2:15">
      <c r="B23" s="60"/>
      <c r="C23" s="75"/>
      <c r="D23" s="66">
        <v>13</v>
      </c>
      <c r="E23" s="63">
        <v>525</v>
      </c>
      <c r="F23" s="63">
        <v>17</v>
      </c>
      <c r="G23" s="63">
        <v>0</v>
      </c>
      <c r="H23" s="64">
        <f t="shared" ref="H23:H35" si="1">E23+F23+G23</f>
        <v>542</v>
      </c>
    </row>
    <row r="24" spans="2:15">
      <c r="B24" s="65"/>
      <c r="C24" s="76" t="s">
        <v>0</v>
      </c>
      <c r="D24" s="66">
        <v>12</v>
      </c>
      <c r="E24" s="63">
        <v>12</v>
      </c>
      <c r="F24" s="63">
        <v>0</v>
      </c>
      <c r="G24" s="63">
        <v>0</v>
      </c>
      <c r="H24" s="64">
        <f t="shared" si="1"/>
        <v>12</v>
      </c>
    </row>
    <row r="25" spans="2:15">
      <c r="B25" s="65" t="s">
        <v>7</v>
      </c>
      <c r="C25" s="76"/>
      <c r="D25" s="66">
        <v>11</v>
      </c>
      <c r="E25" s="63">
        <v>6</v>
      </c>
      <c r="F25" s="63">
        <v>0</v>
      </c>
      <c r="G25" s="63">
        <v>0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63">
        <v>15</v>
      </c>
      <c r="F26" s="63">
        <v>1</v>
      </c>
      <c r="G26" s="63">
        <v>0</v>
      </c>
      <c r="H26" s="64">
        <f t="shared" si="1"/>
        <v>16</v>
      </c>
    </row>
    <row r="27" spans="2:15">
      <c r="B27" s="65" t="s">
        <v>0</v>
      </c>
      <c r="C27" s="76"/>
      <c r="D27" s="66">
        <v>9</v>
      </c>
      <c r="E27" s="63">
        <v>5</v>
      </c>
      <c r="F27" s="63">
        <v>0</v>
      </c>
      <c r="G27" s="63">
        <v>0</v>
      </c>
      <c r="H27" s="64">
        <f t="shared" si="1"/>
        <v>5</v>
      </c>
    </row>
    <row r="28" spans="2:15">
      <c r="B28" s="65" t="s">
        <v>2</v>
      </c>
      <c r="C28" s="76" t="s">
        <v>5</v>
      </c>
      <c r="D28" s="66">
        <v>8</v>
      </c>
      <c r="E28" s="63">
        <v>10</v>
      </c>
      <c r="F28" s="63">
        <v>0</v>
      </c>
      <c r="G28" s="63">
        <v>0</v>
      </c>
      <c r="H28" s="64">
        <f t="shared" si="1"/>
        <v>10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3</v>
      </c>
      <c r="F29" s="63">
        <v>0</v>
      </c>
      <c r="G29" s="63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63">
        <v>2</v>
      </c>
      <c r="F30" s="63">
        <v>1</v>
      </c>
      <c r="G30" s="63">
        <v>0</v>
      </c>
      <c r="H30" s="64">
        <f t="shared" si="1"/>
        <v>3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1</v>
      </c>
      <c r="F32" s="63">
        <v>0</v>
      </c>
      <c r="G32" s="63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63">
        <v>2</v>
      </c>
      <c r="F33" s="63">
        <v>0</v>
      </c>
      <c r="G33" s="63">
        <v>0</v>
      </c>
      <c r="H33" s="64">
        <f t="shared" si="1"/>
        <v>2</v>
      </c>
    </row>
    <row r="34" spans="2:8">
      <c r="B34" s="65"/>
      <c r="C34" s="76"/>
      <c r="D34" s="66">
        <v>2</v>
      </c>
      <c r="E34" s="63">
        <v>36</v>
      </c>
      <c r="F34" s="63">
        <v>3</v>
      </c>
      <c r="G34" s="63">
        <v>0</v>
      </c>
      <c r="H34" s="64">
        <f t="shared" si="1"/>
        <v>39</v>
      </c>
    </row>
    <row r="35" spans="2:8">
      <c r="B35" s="69"/>
      <c r="C35" s="77"/>
      <c r="D35" s="60">
        <v>1</v>
      </c>
      <c r="E35" s="63">
        <v>24</v>
      </c>
      <c r="F35" s="63">
        <v>0</v>
      </c>
      <c r="G35" s="63">
        <v>0</v>
      </c>
      <c r="H35" s="64">
        <f t="shared" si="1"/>
        <v>24</v>
      </c>
    </row>
    <row r="36" spans="2:8">
      <c r="B36" s="71" t="s">
        <v>15</v>
      </c>
      <c r="C36" s="72"/>
      <c r="D36" s="73"/>
      <c r="E36" s="74">
        <f>SUM(E23:E35)</f>
        <v>641</v>
      </c>
      <c r="F36" s="74">
        <f>SUM(F23:F35)</f>
        <v>22</v>
      </c>
      <c r="G36" s="74">
        <f>SUM(G23:G35)</f>
        <v>0</v>
      </c>
      <c r="H36" s="74">
        <f>SUM(H23:H35)</f>
        <v>663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895</v>
      </c>
      <c r="F51" s="79">
        <f>SUM(F22,F36,F50)</f>
        <v>31</v>
      </c>
      <c r="G51" s="79">
        <f>SUM(G22,G36,G50)</f>
        <v>1</v>
      </c>
      <c r="H51" s="79">
        <f>SUM(H22,H36,H50)</f>
        <v>927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4" zoomScaleNormal="100" zoomScaleSheetLayoutView="100" workbookViewId="0">
      <selection activeCell="H49" sqref="H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7.85546875" style="38" bestFit="1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/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03">
        <v>94</v>
      </c>
      <c r="F9" s="103">
        <v>0</v>
      </c>
      <c r="G9" s="103">
        <v>4</v>
      </c>
      <c r="H9" s="64">
        <f t="shared" ref="H9:H21" si="0">E9+F9+G9</f>
        <v>98</v>
      </c>
    </row>
    <row r="10" spans="2:14">
      <c r="B10" s="65" t="s">
        <v>1</v>
      </c>
      <c r="C10" s="61" t="s">
        <v>0</v>
      </c>
      <c r="D10" s="66">
        <v>12</v>
      </c>
      <c r="E10" s="103">
        <v>10</v>
      </c>
      <c r="F10" s="103">
        <v>0</v>
      </c>
      <c r="G10" s="103">
        <v>1</v>
      </c>
      <c r="H10" s="64">
        <f t="shared" si="0"/>
        <v>11</v>
      </c>
    </row>
    <row r="11" spans="2:14">
      <c r="B11" s="65" t="s">
        <v>2</v>
      </c>
      <c r="C11" s="61"/>
      <c r="D11" s="66">
        <v>11</v>
      </c>
      <c r="E11" s="103">
        <v>4</v>
      </c>
      <c r="F11" s="103">
        <v>0</v>
      </c>
      <c r="G11" s="103">
        <v>2</v>
      </c>
      <c r="H11" s="64">
        <f t="shared" si="0"/>
        <v>6</v>
      </c>
    </row>
    <row r="12" spans="2:14">
      <c r="B12" s="65" t="s">
        <v>1</v>
      </c>
      <c r="C12" s="67"/>
      <c r="D12" s="66">
        <v>10</v>
      </c>
      <c r="E12" s="103">
        <v>19</v>
      </c>
      <c r="F12" s="103">
        <v>1</v>
      </c>
      <c r="G12" s="103">
        <v>0</v>
      </c>
      <c r="H12" s="64">
        <f t="shared" si="0"/>
        <v>20</v>
      </c>
    </row>
    <row r="13" spans="2:14">
      <c r="B13" s="65" t="s">
        <v>3</v>
      </c>
      <c r="C13" s="61"/>
      <c r="D13" s="66">
        <v>9</v>
      </c>
      <c r="E13" s="103">
        <v>4</v>
      </c>
      <c r="F13" s="103">
        <v>0</v>
      </c>
      <c r="G13" s="103">
        <v>0</v>
      </c>
      <c r="H13" s="64">
        <f t="shared" si="0"/>
        <v>4</v>
      </c>
    </row>
    <row r="14" spans="2:14">
      <c r="B14" s="65" t="s">
        <v>4</v>
      </c>
      <c r="C14" s="61" t="s">
        <v>5</v>
      </c>
      <c r="D14" s="66">
        <v>8</v>
      </c>
      <c r="E14" s="103">
        <v>14</v>
      </c>
      <c r="F14" s="103">
        <v>0</v>
      </c>
      <c r="G14" s="103">
        <v>0</v>
      </c>
      <c r="H14" s="64">
        <f t="shared" si="0"/>
        <v>14</v>
      </c>
    </row>
    <row r="15" spans="2:14">
      <c r="B15" s="65" t="s">
        <v>6</v>
      </c>
      <c r="C15" s="61"/>
      <c r="D15" s="66">
        <v>7</v>
      </c>
      <c r="E15" s="103">
        <v>3</v>
      </c>
      <c r="F15" s="103">
        <v>0</v>
      </c>
      <c r="G15" s="103">
        <v>0</v>
      </c>
      <c r="H15" s="64">
        <f t="shared" si="0"/>
        <v>3</v>
      </c>
    </row>
    <row r="16" spans="2:14">
      <c r="B16" s="65" t="s">
        <v>7</v>
      </c>
      <c r="C16" s="61"/>
      <c r="D16" s="66">
        <v>6</v>
      </c>
      <c r="E16" s="103">
        <v>5</v>
      </c>
      <c r="F16" s="103">
        <v>0</v>
      </c>
      <c r="G16" s="103">
        <v>0</v>
      </c>
      <c r="H16" s="64">
        <f t="shared" si="0"/>
        <v>5</v>
      </c>
    </row>
    <row r="17" spans="2:15">
      <c r="B17" s="65" t="s">
        <v>1</v>
      </c>
      <c r="C17" s="67"/>
      <c r="D17" s="66">
        <v>5</v>
      </c>
      <c r="E17" s="103">
        <v>2</v>
      </c>
      <c r="F17" s="103">
        <v>0</v>
      </c>
      <c r="G17" s="103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103">
        <v>4</v>
      </c>
      <c r="F18" s="103">
        <v>0</v>
      </c>
      <c r="G18" s="103">
        <v>0</v>
      </c>
      <c r="H18" s="64">
        <f t="shared" si="0"/>
        <v>4</v>
      </c>
    </row>
    <row r="19" spans="2:15">
      <c r="B19" s="65"/>
      <c r="C19" s="61" t="s">
        <v>1</v>
      </c>
      <c r="D19" s="66">
        <v>3</v>
      </c>
      <c r="E19" s="103">
        <v>16</v>
      </c>
      <c r="F19" s="103">
        <v>0</v>
      </c>
      <c r="G19" s="103">
        <v>0</v>
      </c>
      <c r="H19" s="64">
        <f t="shared" si="0"/>
        <v>16</v>
      </c>
    </row>
    <row r="20" spans="2:15">
      <c r="B20" s="65"/>
      <c r="C20" s="61"/>
      <c r="D20" s="66">
        <v>2</v>
      </c>
      <c r="E20" s="103">
        <v>15</v>
      </c>
      <c r="F20" s="103">
        <v>0</v>
      </c>
      <c r="G20" s="103">
        <v>0</v>
      </c>
      <c r="H20" s="64">
        <f t="shared" si="0"/>
        <v>15</v>
      </c>
    </row>
    <row r="21" spans="2:15">
      <c r="B21" s="69"/>
      <c r="C21" s="70"/>
      <c r="D21" s="60">
        <v>1</v>
      </c>
      <c r="E21" s="103">
        <v>12</v>
      </c>
      <c r="F21" s="103">
        <v>0</v>
      </c>
      <c r="G21" s="103">
        <v>0</v>
      </c>
      <c r="H21" s="64">
        <f t="shared" si="0"/>
        <v>12</v>
      </c>
    </row>
    <row r="22" spans="2:15" ht="15" customHeight="1">
      <c r="B22" s="71" t="s">
        <v>14</v>
      </c>
      <c r="C22" s="72"/>
      <c r="D22" s="73"/>
      <c r="E22" s="74">
        <f>SUM(E9:E21)</f>
        <v>202</v>
      </c>
      <c r="F22" s="74">
        <f>SUM(F9:F21)</f>
        <v>1</v>
      </c>
      <c r="G22" s="74">
        <f>SUM(G9:G21)</f>
        <v>7</v>
      </c>
      <c r="H22" s="74">
        <f>SUM(H9:H21)</f>
        <v>210</v>
      </c>
    </row>
    <row r="23" spans="2:15" ht="14.25">
      <c r="B23" s="60"/>
      <c r="C23" s="75"/>
      <c r="D23" s="66">
        <v>13</v>
      </c>
      <c r="E23" s="104">
        <v>315</v>
      </c>
      <c r="F23" s="104">
        <v>0</v>
      </c>
      <c r="G23" s="105">
        <v>7</v>
      </c>
      <c r="H23" s="64">
        <f t="shared" ref="H23:H35" si="1">E23+F23+G23</f>
        <v>322</v>
      </c>
    </row>
    <row r="24" spans="2:15">
      <c r="B24" s="65"/>
      <c r="C24" s="76" t="s">
        <v>0</v>
      </c>
      <c r="D24" s="66">
        <v>12</v>
      </c>
      <c r="E24" s="104">
        <v>8</v>
      </c>
      <c r="F24" s="104">
        <v>0</v>
      </c>
      <c r="G24" s="104">
        <v>0</v>
      </c>
      <c r="H24" s="64">
        <f t="shared" si="1"/>
        <v>8</v>
      </c>
    </row>
    <row r="25" spans="2:15">
      <c r="B25" s="65" t="s">
        <v>7</v>
      </c>
      <c r="C25" s="76"/>
      <c r="D25" s="66">
        <v>11</v>
      </c>
      <c r="E25" s="104">
        <v>19</v>
      </c>
      <c r="F25" s="104">
        <v>0</v>
      </c>
      <c r="G25" s="104">
        <v>0</v>
      </c>
      <c r="H25" s="64">
        <f t="shared" si="1"/>
        <v>19</v>
      </c>
    </row>
    <row r="26" spans="2:15">
      <c r="B26" s="65" t="s">
        <v>8</v>
      </c>
      <c r="C26" s="75"/>
      <c r="D26" s="66">
        <v>10</v>
      </c>
      <c r="E26" s="104">
        <v>10</v>
      </c>
      <c r="F26" s="104">
        <v>0</v>
      </c>
      <c r="G26" s="104">
        <v>0</v>
      </c>
      <c r="H26" s="64">
        <f t="shared" si="1"/>
        <v>10</v>
      </c>
    </row>
    <row r="27" spans="2:15">
      <c r="B27" s="65" t="s">
        <v>0</v>
      </c>
      <c r="C27" s="76"/>
      <c r="D27" s="66">
        <v>9</v>
      </c>
      <c r="E27" s="104">
        <v>0</v>
      </c>
      <c r="F27" s="104">
        <v>0</v>
      </c>
      <c r="G27" s="104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104">
        <v>37</v>
      </c>
      <c r="F28" s="104">
        <v>0</v>
      </c>
      <c r="G28" s="104">
        <v>1</v>
      </c>
      <c r="H28" s="64">
        <f t="shared" si="1"/>
        <v>38</v>
      </c>
      <c r="O28" s="38">
        <v>1</v>
      </c>
    </row>
    <row r="29" spans="2:15">
      <c r="B29" s="65" t="s">
        <v>4</v>
      </c>
      <c r="C29" s="76"/>
      <c r="D29" s="66">
        <v>7</v>
      </c>
      <c r="E29" s="104">
        <v>11</v>
      </c>
      <c r="F29" s="104">
        <v>0</v>
      </c>
      <c r="G29" s="104">
        <v>0</v>
      </c>
      <c r="H29" s="64">
        <f t="shared" si="1"/>
        <v>11</v>
      </c>
    </row>
    <row r="30" spans="2:15">
      <c r="B30" s="65" t="s">
        <v>0</v>
      </c>
      <c r="C30" s="76"/>
      <c r="D30" s="66">
        <v>6</v>
      </c>
      <c r="E30" s="104">
        <v>2</v>
      </c>
      <c r="F30" s="104">
        <v>0</v>
      </c>
      <c r="G30" s="104">
        <v>0</v>
      </c>
      <c r="H30" s="64">
        <f t="shared" si="1"/>
        <v>2</v>
      </c>
    </row>
    <row r="31" spans="2:15">
      <c r="B31" s="65" t="s">
        <v>9</v>
      </c>
      <c r="C31" s="75"/>
      <c r="D31" s="66">
        <v>5</v>
      </c>
      <c r="E31" s="104">
        <v>0</v>
      </c>
      <c r="F31" s="104">
        <v>0</v>
      </c>
      <c r="G31" s="104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104">
        <v>2</v>
      </c>
      <c r="F32" s="104">
        <v>0</v>
      </c>
      <c r="G32" s="104">
        <v>0</v>
      </c>
      <c r="H32" s="64">
        <f t="shared" si="1"/>
        <v>2</v>
      </c>
    </row>
    <row r="33" spans="2:8">
      <c r="B33" s="65"/>
      <c r="C33" s="76" t="s">
        <v>1</v>
      </c>
      <c r="D33" s="66">
        <v>3</v>
      </c>
      <c r="E33" s="104">
        <v>16</v>
      </c>
      <c r="F33" s="104">
        <v>0</v>
      </c>
      <c r="G33" s="104">
        <v>0</v>
      </c>
      <c r="H33" s="64">
        <f t="shared" si="1"/>
        <v>16</v>
      </c>
    </row>
    <row r="34" spans="2:8">
      <c r="B34" s="65"/>
      <c r="C34" s="76"/>
      <c r="D34" s="66">
        <v>2</v>
      </c>
      <c r="E34" s="104">
        <v>59</v>
      </c>
      <c r="F34" s="104">
        <v>0</v>
      </c>
      <c r="G34" s="104">
        <v>0</v>
      </c>
      <c r="H34" s="64">
        <f t="shared" si="1"/>
        <v>59</v>
      </c>
    </row>
    <row r="35" spans="2:8">
      <c r="B35" s="69"/>
      <c r="C35" s="77"/>
      <c r="D35" s="60">
        <v>1</v>
      </c>
      <c r="E35" s="104">
        <v>26</v>
      </c>
      <c r="F35" s="104">
        <v>0</v>
      </c>
      <c r="G35" s="104">
        <v>0</v>
      </c>
      <c r="H35" s="64">
        <f t="shared" si="1"/>
        <v>26</v>
      </c>
    </row>
    <row r="36" spans="2:8">
      <c r="B36" s="71" t="s">
        <v>15</v>
      </c>
      <c r="C36" s="72"/>
      <c r="D36" s="73"/>
      <c r="E36" s="74">
        <f>SUM(E23:E35)</f>
        <v>505</v>
      </c>
      <c r="F36" s="74">
        <f>SUM(F23:F35)</f>
        <v>0</v>
      </c>
      <c r="G36" s="74">
        <f>SUM(G23:G35)</f>
        <v>8</v>
      </c>
      <c r="H36" s="74">
        <f>SUM(H23:H35)</f>
        <v>513</v>
      </c>
    </row>
    <row r="37" spans="2:8" ht="12.75" customHeight="1">
      <c r="B37" s="60"/>
      <c r="C37" s="60"/>
      <c r="D37" s="66">
        <v>13</v>
      </c>
      <c r="E37" s="107">
        <v>2</v>
      </c>
      <c r="F37" s="106">
        <v>0</v>
      </c>
      <c r="G37" s="106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06">
        <v>0</v>
      </c>
      <c r="F38" s="106">
        <v>0</v>
      </c>
      <c r="G38" s="106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06">
        <v>0</v>
      </c>
      <c r="F39" s="106">
        <v>0</v>
      </c>
      <c r="G39" s="106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06">
        <v>0</v>
      </c>
      <c r="F40" s="106">
        <v>0</v>
      </c>
      <c r="G40" s="106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06">
        <v>0</v>
      </c>
      <c r="F41" s="106">
        <v>0</v>
      </c>
      <c r="G41" s="106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06">
        <v>0</v>
      </c>
      <c r="F42" s="106">
        <v>0</v>
      </c>
      <c r="G42" s="106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06">
        <v>0</v>
      </c>
      <c r="F43" s="106">
        <v>0</v>
      </c>
      <c r="G43" s="106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06">
        <v>0</v>
      </c>
      <c r="F44" s="106">
        <v>0</v>
      </c>
      <c r="G44" s="106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06">
        <v>0</v>
      </c>
      <c r="F45" s="106">
        <v>0</v>
      </c>
      <c r="G45" s="106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06">
        <v>0</v>
      </c>
      <c r="F46" s="106">
        <v>0</v>
      </c>
      <c r="G46" s="106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06">
        <v>0</v>
      </c>
      <c r="F47" s="106">
        <v>0</v>
      </c>
      <c r="G47" s="106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06">
        <v>0</v>
      </c>
      <c r="F48" s="106">
        <v>0</v>
      </c>
      <c r="G48" s="106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06">
        <v>0</v>
      </c>
      <c r="F49" s="106">
        <v>0</v>
      </c>
      <c r="G49" s="106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709</v>
      </c>
      <c r="F51" s="79">
        <f>SUM(F22,F36,F50)</f>
        <v>1</v>
      </c>
      <c r="G51" s="79">
        <f>SUM(G22,G36,G50)</f>
        <v>15</v>
      </c>
      <c r="H51" s="79">
        <f>SUM(H22,H36,H50)</f>
        <v>725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sheetProtection selectLockedCells="1" selectUnlockedCells="1"/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06">
        <v>716</v>
      </c>
      <c r="F9" s="207">
        <v>24</v>
      </c>
      <c r="G9" s="207">
        <v>0</v>
      </c>
      <c r="H9" s="64">
        <f t="shared" ref="H9:H21" si="0">E9+F9+G9</f>
        <v>740</v>
      </c>
    </row>
    <row r="10" spans="2:14">
      <c r="B10" s="65" t="s">
        <v>1</v>
      </c>
      <c r="C10" s="61" t="s">
        <v>0</v>
      </c>
      <c r="D10" s="66">
        <v>12</v>
      </c>
      <c r="E10" s="206">
        <v>56</v>
      </c>
      <c r="F10" s="207">
        <v>5</v>
      </c>
      <c r="G10" s="207">
        <v>0</v>
      </c>
      <c r="H10" s="64">
        <f t="shared" si="0"/>
        <v>61</v>
      </c>
    </row>
    <row r="11" spans="2:14">
      <c r="B11" s="65" t="s">
        <v>2</v>
      </c>
      <c r="C11" s="61"/>
      <c r="D11" s="66">
        <v>11</v>
      </c>
      <c r="E11" s="206">
        <v>49</v>
      </c>
      <c r="F11" s="207">
        <v>3</v>
      </c>
      <c r="G11" s="207">
        <v>0</v>
      </c>
      <c r="H11" s="64">
        <f t="shared" si="0"/>
        <v>52</v>
      </c>
    </row>
    <row r="12" spans="2:14">
      <c r="B12" s="65" t="s">
        <v>1</v>
      </c>
      <c r="C12" s="67"/>
      <c r="D12" s="66">
        <v>10</v>
      </c>
      <c r="E12" s="206">
        <v>44</v>
      </c>
      <c r="F12" s="207">
        <v>0</v>
      </c>
      <c r="G12" s="207">
        <v>0</v>
      </c>
      <c r="H12" s="64">
        <f t="shared" si="0"/>
        <v>44</v>
      </c>
    </row>
    <row r="13" spans="2:14">
      <c r="B13" s="65" t="s">
        <v>3</v>
      </c>
      <c r="C13" s="61"/>
      <c r="D13" s="66">
        <v>9</v>
      </c>
      <c r="E13" s="206">
        <v>14</v>
      </c>
      <c r="F13" s="207">
        <v>1</v>
      </c>
      <c r="G13" s="207">
        <v>1</v>
      </c>
      <c r="H13" s="64">
        <f t="shared" si="0"/>
        <v>16</v>
      </c>
    </row>
    <row r="14" spans="2:14">
      <c r="B14" s="65" t="s">
        <v>4</v>
      </c>
      <c r="C14" s="61" t="s">
        <v>5</v>
      </c>
      <c r="D14" s="66">
        <v>8</v>
      </c>
      <c r="E14" s="206">
        <v>40</v>
      </c>
      <c r="F14" s="207">
        <v>3</v>
      </c>
      <c r="G14" s="207">
        <v>0</v>
      </c>
      <c r="H14" s="64">
        <f t="shared" si="0"/>
        <v>43</v>
      </c>
    </row>
    <row r="15" spans="2:14">
      <c r="B15" s="65" t="s">
        <v>6</v>
      </c>
      <c r="C15" s="61"/>
      <c r="D15" s="66">
        <v>7</v>
      </c>
      <c r="E15" s="206">
        <v>17</v>
      </c>
      <c r="F15" s="207">
        <v>0</v>
      </c>
      <c r="G15" s="207">
        <v>0</v>
      </c>
      <c r="H15" s="64">
        <f t="shared" si="0"/>
        <v>17</v>
      </c>
    </row>
    <row r="16" spans="2:14">
      <c r="B16" s="65" t="s">
        <v>7</v>
      </c>
      <c r="C16" s="61"/>
      <c r="D16" s="66">
        <v>6</v>
      </c>
      <c r="E16" s="206">
        <v>4</v>
      </c>
      <c r="F16" s="207">
        <v>1</v>
      </c>
      <c r="G16" s="207">
        <v>0</v>
      </c>
      <c r="H16" s="64">
        <f t="shared" si="0"/>
        <v>5</v>
      </c>
    </row>
    <row r="17" spans="2:15">
      <c r="B17" s="65" t="s">
        <v>1</v>
      </c>
      <c r="C17" s="67"/>
      <c r="D17" s="66">
        <v>5</v>
      </c>
      <c r="E17" s="206">
        <v>1</v>
      </c>
      <c r="F17" s="207">
        <v>0</v>
      </c>
      <c r="G17" s="207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206">
        <v>1</v>
      </c>
      <c r="F18" s="207">
        <v>0</v>
      </c>
      <c r="G18" s="207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206">
        <v>36</v>
      </c>
      <c r="F19" s="207">
        <v>0</v>
      </c>
      <c r="G19" s="207">
        <v>0</v>
      </c>
      <c r="H19" s="64">
        <f t="shared" si="0"/>
        <v>36</v>
      </c>
    </row>
    <row r="20" spans="2:15">
      <c r="B20" s="65"/>
      <c r="C20" s="61"/>
      <c r="D20" s="66">
        <v>2</v>
      </c>
      <c r="E20" s="206">
        <v>111</v>
      </c>
      <c r="F20" s="207">
        <v>10</v>
      </c>
      <c r="G20" s="207">
        <v>0</v>
      </c>
      <c r="H20" s="64">
        <f t="shared" si="0"/>
        <v>121</v>
      </c>
    </row>
    <row r="21" spans="2:15">
      <c r="B21" s="69"/>
      <c r="C21" s="70"/>
      <c r="D21" s="60">
        <v>1</v>
      </c>
      <c r="E21" s="206">
        <v>27</v>
      </c>
      <c r="F21" s="207">
        <v>4</v>
      </c>
      <c r="G21" s="207">
        <v>0</v>
      </c>
      <c r="H21" s="64">
        <f t="shared" si="0"/>
        <v>31</v>
      </c>
    </row>
    <row r="22" spans="2:15" ht="15" customHeight="1">
      <c r="B22" s="71" t="s">
        <v>14</v>
      </c>
      <c r="C22" s="72"/>
      <c r="D22" s="73"/>
      <c r="E22" s="74">
        <f>SUM(E9:E21)</f>
        <v>1116</v>
      </c>
      <c r="F22" s="74">
        <f>SUM(F9:F21)</f>
        <v>51</v>
      </c>
      <c r="G22" s="74">
        <f>SUM(G9:G21)</f>
        <v>1</v>
      </c>
      <c r="H22" s="74">
        <f>SUM(H9:H21)</f>
        <v>1168</v>
      </c>
    </row>
    <row r="23" spans="2:15">
      <c r="B23" s="60"/>
      <c r="C23" s="75"/>
      <c r="D23" s="66">
        <v>13</v>
      </c>
      <c r="E23" s="208">
        <v>1258</v>
      </c>
      <c r="F23" s="209">
        <v>36</v>
      </c>
      <c r="G23" s="210">
        <v>2</v>
      </c>
      <c r="H23" s="64">
        <f t="shared" ref="H23:H35" si="1">E23+F23+G23</f>
        <v>1296</v>
      </c>
    </row>
    <row r="24" spans="2:15">
      <c r="B24" s="65"/>
      <c r="C24" s="76" t="s">
        <v>0</v>
      </c>
      <c r="D24" s="66">
        <v>12</v>
      </c>
      <c r="E24" s="208">
        <v>77</v>
      </c>
      <c r="F24" s="208">
        <v>3</v>
      </c>
      <c r="G24" s="210">
        <v>0</v>
      </c>
      <c r="H24" s="64">
        <f t="shared" si="1"/>
        <v>80</v>
      </c>
    </row>
    <row r="25" spans="2:15">
      <c r="B25" s="65" t="s">
        <v>7</v>
      </c>
      <c r="C25" s="76"/>
      <c r="D25" s="66">
        <v>11</v>
      </c>
      <c r="E25" s="208">
        <v>60</v>
      </c>
      <c r="F25" s="209">
        <v>4</v>
      </c>
      <c r="G25" s="210">
        <v>1</v>
      </c>
      <c r="H25" s="64">
        <f t="shared" si="1"/>
        <v>65</v>
      </c>
    </row>
    <row r="26" spans="2:15">
      <c r="B26" s="65" t="s">
        <v>8</v>
      </c>
      <c r="C26" s="75"/>
      <c r="D26" s="66">
        <v>10</v>
      </c>
      <c r="E26" s="208">
        <v>105</v>
      </c>
      <c r="F26" s="208">
        <v>7</v>
      </c>
      <c r="G26" s="210">
        <v>0</v>
      </c>
      <c r="H26" s="64">
        <f t="shared" si="1"/>
        <v>112</v>
      </c>
    </row>
    <row r="27" spans="2:15">
      <c r="B27" s="65" t="s">
        <v>0</v>
      </c>
      <c r="C27" s="76"/>
      <c r="D27" s="66">
        <v>9</v>
      </c>
      <c r="E27" s="208">
        <v>75</v>
      </c>
      <c r="F27" s="209">
        <v>6</v>
      </c>
      <c r="G27" s="210">
        <v>0</v>
      </c>
      <c r="H27" s="64">
        <f t="shared" si="1"/>
        <v>81</v>
      </c>
    </row>
    <row r="28" spans="2:15">
      <c r="B28" s="65" t="s">
        <v>2</v>
      </c>
      <c r="C28" s="76" t="s">
        <v>5</v>
      </c>
      <c r="D28" s="66">
        <v>8</v>
      </c>
      <c r="E28" s="208">
        <v>61</v>
      </c>
      <c r="F28" s="208">
        <v>1</v>
      </c>
      <c r="G28" s="210">
        <v>0</v>
      </c>
      <c r="H28" s="64">
        <f t="shared" si="1"/>
        <v>62</v>
      </c>
      <c r="O28" s="38">
        <v>1</v>
      </c>
    </row>
    <row r="29" spans="2:15">
      <c r="B29" s="65" t="s">
        <v>4</v>
      </c>
      <c r="C29" s="76"/>
      <c r="D29" s="66">
        <v>7</v>
      </c>
      <c r="E29" s="208">
        <v>50</v>
      </c>
      <c r="F29" s="209">
        <v>0</v>
      </c>
      <c r="G29" s="210">
        <v>0</v>
      </c>
      <c r="H29" s="64">
        <f t="shared" si="1"/>
        <v>50</v>
      </c>
    </row>
    <row r="30" spans="2:15">
      <c r="B30" s="65" t="s">
        <v>0</v>
      </c>
      <c r="C30" s="76"/>
      <c r="D30" s="66">
        <v>6</v>
      </c>
      <c r="E30" s="208">
        <v>2</v>
      </c>
      <c r="F30" s="208">
        <v>2</v>
      </c>
      <c r="G30" s="210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208">
        <v>2</v>
      </c>
      <c r="F31" s="209">
        <v>0</v>
      </c>
      <c r="G31" s="210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208">
        <v>0</v>
      </c>
      <c r="F32" s="208">
        <v>0</v>
      </c>
      <c r="G32" s="210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208">
        <v>19</v>
      </c>
      <c r="F33" s="209">
        <v>0</v>
      </c>
      <c r="G33" s="210">
        <v>0</v>
      </c>
      <c r="H33" s="64">
        <f t="shared" si="1"/>
        <v>19</v>
      </c>
    </row>
    <row r="34" spans="2:8">
      <c r="B34" s="65"/>
      <c r="C34" s="76"/>
      <c r="D34" s="66">
        <v>2</v>
      </c>
      <c r="E34" s="208">
        <v>86</v>
      </c>
      <c r="F34" s="208">
        <v>2</v>
      </c>
      <c r="G34" s="210">
        <v>0</v>
      </c>
      <c r="H34" s="64">
        <f t="shared" si="1"/>
        <v>88</v>
      </c>
    </row>
    <row r="35" spans="2:8">
      <c r="B35" s="69"/>
      <c r="C35" s="77"/>
      <c r="D35" s="60">
        <v>1</v>
      </c>
      <c r="E35" s="208">
        <v>94</v>
      </c>
      <c r="F35" s="209">
        <v>5</v>
      </c>
      <c r="G35" s="210">
        <v>0</v>
      </c>
      <c r="H35" s="64">
        <f t="shared" si="1"/>
        <v>99</v>
      </c>
    </row>
    <row r="36" spans="2:8">
      <c r="B36" s="71" t="s">
        <v>15</v>
      </c>
      <c r="C36" s="72"/>
      <c r="D36" s="73"/>
      <c r="E36" s="74">
        <f>SUM(E23:E35)</f>
        <v>1889</v>
      </c>
      <c r="F36" s="74">
        <f>SUM(F23:F35)</f>
        <v>66</v>
      </c>
      <c r="G36" s="74">
        <f>SUM(G23:G35)</f>
        <v>3</v>
      </c>
      <c r="H36" s="74">
        <f>SUM(H23:H35)</f>
        <v>1958</v>
      </c>
    </row>
    <row r="37" spans="2:8" ht="12.75" customHeight="1">
      <c r="B37" s="60"/>
      <c r="C37" s="60"/>
      <c r="D37" s="66">
        <v>13</v>
      </c>
      <c r="E37" s="211">
        <v>2</v>
      </c>
      <c r="F37" s="211">
        <v>0</v>
      </c>
      <c r="G37" s="212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211">
        <v>0</v>
      </c>
      <c r="F38" s="211">
        <v>0</v>
      </c>
      <c r="G38" s="211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11">
        <v>0</v>
      </c>
      <c r="F39" s="211">
        <v>0</v>
      </c>
      <c r="G39" s="211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11">
        <v>0</v>
      </c>
      <c r="F40" s="211">
        <v>0</v>
      </c>
      <c r="G40" s="211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11">
        <v>0</v>
      </c>
      <c r="F41" s="211">
        <v>0</v>
      </c>
      <c r="G41" s="211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11">
        <v>0</v>
      </c>
      <c r="F42" s="211">
        <v>0</v>
      </c>
      <c r="G42" s="211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11">
        <v>0</v>
      </c>
      <c r="F43" s="211">
        <v>0</v>
      </c>
      <c r="G43" s="211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11">
        <v>0</v>
      </c>
      <c r="F44" s="211">
        <v>0</v>
      </c>
      <c r="G44" s="211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11">
        <v>0</v>
      </c>
      <c r="F45" s="211">
        <v>0</v>
      </c>
      <c r="G45" s="211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11">
        <v>0</v>
      </c>
      <c r="F46" s="211">
        <v>0</v>
      </c>
      <c r="G46" s="211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11">
        <v>0</v>
      </c>
      <c r="F47" s="211">
        <v>0</v>
      </c>
      <c r="G47" s="211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11">
        <v>0</v>
      </c>
      <c r="F48" s="211">
        <v>0</v>
      </c>
      <c r="G48" s="211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11">
        <v>0</v>
      </c>
      <c r="F49" s="211">
        <v>0</v>
      </c>
      <c r="G49" s="211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3007</v>
      </c>
      <c r="F51" s="79">
        <f>SUM(F22,F36,F50)</f>
        <v>117</v>
      </c>
      <c r="G51" s="79">
        <f>SUM(G22,G36,G50)</f>
        <v>4</v>
      </c>
      <c r="H51" s="79">
        <f>SUM(H22,H36,H50)</f>
        <v>3128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F45" sqref="F45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/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00">
        <v>128</v>
      </c>
      <c r="F9" s="100">
        <v>6</v>
      </c>
      <c r="G9" s="100">
        <v>0</v>
      </c>
      <c r="H9" s="64">
        <f t="shared" ref="H9:H21" si="0">E9+F9+G9</f>
        <v>134</v>
      </c>
    </row>
    <row r="10" spans="2:14">
      <c r="B10" s="65" t="s">
        <v>1</v>
      </c>
      <c r="C10" s="61" t="s">
        <v>0</v>
      </c>
      <c r="D10" s="66">
        <v>12</v>
      </c>
      <c r="E10" s="100">
        <v>12</v>
      </c>
      <c r="F10" s="100">
        <v>3</v>
      </c>
      <c r="G10" s="100">
        <v>0</v>
      </c>
      <c r="H10" s="64">
        <f t="shared" si="0"/>
        <v>15</v>
      </c>
    </row>
    <row r="11" spans="2:14">
      <c r="B11" s="65" t="s">
        <v>2</v>
      </c>
      <c r="C11" s="61"/>
      <c r="D11" s="66">
        <v>11</v>
      </c>
      <c r="E11" s="100">
        <v>8</v>
      </c>
      <c r="F11" s="100">
        <v>1</v>
      </c>
      <c r="G11" s="100">
        <v>0</v>
      </c>
      <c r="H11" s="64">
        <f t="shared" si="0"/>
        <v>9</v>
      </c>
    </row>
    <row r="12" spans="2:14">
      <c r="B12" s="65" t="s">
        <v>1</v>
      </c>
      <c r="C12" s="67"/>
      <c r="D12" s="66">
        <v>10</v>
      </c>
      <c r="E12" s="100">
        <v>15</v>
      </c>
      <c r="F12" s="100">
        <v>3</v>
      </c>
      <c r="G12" s="100">
        <v>0</v>
      </c>
      <c r="H12" s="64">
        <f t="shared" si="0"/>
        <v>18</v>
      </c>
    </row>
    <row r="13" spans="2:14">
      <c r="B13" s="65" t="s">
        <v>3</v>
      </c>
      <c r="C13" s="61"/>
      <c r="D13" s="66">
        <v>9</v>
      </c>
      <c r="E13" s="100">
        <v>6</v>
      </c>
      <c r="F13" s="100">
        <v>2</v>
      </c>
      <c r="G13" s="100">
        <v>0</v>
      </c>
      <c r="H13" s="64">
        <f t="shared" si="0"/>
        <v>8</v>
      </c>
    </row>
    <row r="14" spans="2:14">
      <c r="B14" s="65" t="s">
        <v>4</v>
      </c>
      <c r="C14" s="61" t="s">
        <v>5</v>
      </c>
      <c r="D14" s="66">
        <v>8</v>
      </c>
      <c r="E14" s="100">
        <v>7</v>
      </c>
      <c r="F14" s="100">
        <v>0</v>
      </c>
      <c r="G14" s="100">
        <v>0</v>
      </c>
      <c r="H14" s="64">
        <f t="shared" si="0"/>
        <v>7</v>
      </c>
    </row>
    <row r="15" spans="2:14">
      <c r="B15" s="65" t="s">
        <v>6</v>
      </c>
      <c r="C15" s="61"/>
      <c r="D15" s="66">
        <v>7</v>
      </c>
      <c r="E15" s="100">
        <v>5</v>
      </c>
      <c r="F15" s="100">
        <v>1</v>
      </c>
      <c r="G15" s="100">
        <v>0</v>
      </c>
      <c r="H15" s="64">
        <f t="shared" si="0"/>
        <v>6</v>
      </c>
    </row>
    <row r="16" spans="2:14">
      <c r="B16" s="65" t="s">
        <v>7</v>
      </c>
      <c r="C16" s="61"/>
      <c r="D16" s="66">
        <v>6</v>
      </c>
      <c r="E16" s="100">
        <v>0</v>
      </c>
      <c r="F16" s="100">
        <v>0</v>
      </c>
      <c r="G16" s="100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100">
        <v>2</v>
      </c>
      <c r="F17" s="100">
        <v>1</v>
      </c>
      <c r="G17" s="100">
        <v>0</v>
      </c>
      <c r="H17" s="64">
        <f t="shared" si="0"/>
        <v>3</v>
      </c>
      <c r="L17" s="68"/>
    </row>
    <row r="18" spans="2:15">
      <c r="B18" s="65"/>
      <c r="C18" s="61"/>
      <c r="D18" s="66">
        <v>4</v>
      </c>
      <c r="E18" s="100">
        <v>0</v>
      </c>
      <c r="F18" s="100">
        <v>0</v>
      </c>
      <c r="G18" s="100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100">
        <v>5</v>
      </c>
      <c r="F19" s="100">
        <v>0</v>
      </c>
      <c r="G19" s="100">
        <v>0</v>
      </c>
      <c r="H19" s="64">
        <f t="shared" si="0"/>
        <v>5</v>
      </c>
    </row>
    <row r="20" spans="2:15">
      <c r="B20" s="65"/>
      <c r="C20" s="61"/>
      <c r="D20" s="66">
        <v>2</v>
      </c>
      <c r="E20" s="100">
        <v>12</v>
      </c>
      <c r="F20" s="100">
        <v>0</v>
      </c>
      <c r="G20" s="100">
        <v>0</v>
      </c>
      <c r="H20" s="64">
        <f t="shared" si="0"/>
        <v>12</v>
      </c>
    </row>
    <row r="21" spans="2:15">
      <c r="B21" s="69"/>
      <c r="C21" s="70"/>
      <c r="D21" s="60">
        <v>1</v>
      </c>
      <c r="E21" s="100">
        <v>7</v>
      </c>
      <c r="F21" s="100">
        <v>0</v>
      </c>
      <c r="G21" s="100">
        <v>0</v>
      </c>
      <c r="H21" s="64">
        <f t="shared" si="0"/>
        <v>7</v>
      </c>
    </row>
    <row r="22" spans="2:15" ht="15" customHeight="1">
      <c r="B22" s="71" t="s">
        <v>14</v>
      </c>
      <c r="C22" s="72"/>
      <c r="D22" s="73"/>
      <c r="E22" s="74">
        <f>SUM(E9:E21)</f>
        <v>207</v>
      </c>
      <c r="F22" s="74">
        <f>SUM(F9:F21)</f>
        <v>17</v>
      </c>
      <c r="G22" s="74">
        <f>SUM(G9:G21)</f>
        <v>0</v>
      </c>
      <c r="H22" s="74">
        <f>SUM(H9:H21)</f>
        <v>224</v>
      </c>
    </row>
    <row r="23" spans="2:15">
      <c r="B23" s="60"/>
      <c r="C23" s="75"/>
      <c r="D23" s="66">
        <v>13</v>
      </c>
      <c r="E23" s="101">
        <v>206</v>
      </c>
      <c r="F23" s="101">
        <v>5</v>
      </c>
      <c r="G23" s="101">
        <v>3</v>
      </c>
      <c r="H23" s="64">
        <f t="shared" ref="H23:H35" si="1">E23+F23+G23</f>
        <v>214</v>
      </c>
    </row>
    <row r="24" spans="2:15">
      <c r="B24" s="65"/>
      <c r="C24" s="76" t="s">
        <v>0</v>
      </c>
      <c r="D24" s="66">
        <v>12</v>
      </c>
      <c r="E24" s="101">
        <v>9</v>
      </c>
      <c r="F24" s="101">
        <v>1</v>
      </c>
      <c r="G24" s="101">
        <v>0</v>
      </c>
      <c r="H24" s="64">
        <f t="shared" si="1"/>
        <v>10</v>
      </c>
    </row>
    <row r="25" spans="2:15">
      <c r="B25" s="65" t="s">
        <v>7</v>
      </c>
      <c r="C25" s="76"/>
      <c r="D25" s="66">
        <v>11</v>
      </c>
      <c r="E25" s="101">
        <v>5</v>
      </c>
      <c r="F25" s="101">
        <v>0</v>
      </c>
      <c r="G25" s="101">
        <v>0</v>
      </c>
      <c r="H25" s="64">
        <f t="shared" si="1"/>
        <v>5</v>
      </c>
    </row>
    <row r="26" spans="2:15">
      <c r="B26" s="65" t="s">
        <v>8</v>
      </c>
      <c r="C26" s="75"/>
      <c r="D26" s="66">
        <v>10</v>
      </c>
      <c r="E26" s="101">
        <v>18</v>
      </c>
      <c r="F26" s="101">
        <v>2</v>
      </c>
      <c r="G26" s="101">
        <v>0</v>
      </c>
      <c r="H26" s="64">
        <f t="shared" si="1"/>
        <v>20</v>
      </c>
    </row>
    <row r="27" spans="2:15">
      <c r="B27" s="65" t="s">
        <v>0</v>
      </c>
      <c r="C27" s="76"/>
      <c r="D27" s="66">
        <v>9</v>
      </c>
      <c r="E27" s="101">
        <v>4</v>
      </c>
      <c r="F27" s="101">
        <v>2</v>
      </c>
      <c r="G27" s="101">
        <v>0</v>
      </c>
      <c r="H27" s="64">
        <f t="shared" si="1"/>
        <v>6</v>
      </c>
    </row>
    <row r="28" spans="2:15">
      <c r="B28" s="65" t="s">
        <v>2</v>
      </c>
      <c r="C28" s="76" t="s">
        <v>5</v>
      </c>
      <c r="D28" s="66">
        <v>8</v>
      </c>
      <c r="E28" s="101">
        <v>16</v>
      </c>
      <c r="F28" s="101">
        <v>0</v>
      </c>
      <c r="G28" s="101">
        <v>1</v>
      </c>
      <c r="H28" s="64">
        <f t="shared" si="1"/>
        <v>17</v>
      </c>
      <c r="O28" s="38">
        <v>1</v>
      </c>
    </row>
    <row r="29" spans="2:15">
      <c r="B29" s="65" t="s">
        <v>4</v>
      </c>
      <c r="C29" s="76"/>
      <c r="D29" s="66">
        <v>7</v>
      </c>
      <c r="E29" s="101">
        <v>7</v>
      </c>
      <c r="F29" s="101">
        <v>1</v>
      </c>
      <c r="G29" s="101">
        <v>0</v>
      </c>
      <c r="H29" s="64">
        <f t="shared" si="1"/>
        <v>8</v>
      </c>
    </row>
    <row r="30" spans="2:15">
      <c r="B30" s="65" t="s">
        <v>0</v>
      </c>
      <c r="C30" s="76"/>
      <c r="D30" s="66">
        <v>6</v>
      </c>
      <c r="E30" s="101">
        <v>3</v>
      </c>
      <c r="F30" s="101">
        <v>0</v>
      </c>
      <c r="G30" s="101">
        <v>0</v>
      </c>
      <c r="H30" s="64">
        <f t="shared" si="1"/>
        <v>3</v>
      </c>
    </row>
    <row r="31" spans="2:15">
      <c r="B31" s="65" t="s">
        <v>9</v>
      </c>
      <c r="C31" s="75"/>
      <c r="D31" s="66">
        <v>5</v>
      </c>
      <c r="E31" s="101">
        <v>2</v>
      </c>
      <c r="F31" s="101">
        <v>0</v>
      </c>
      <c r="G31" s="101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101">
        <v>0</v>
      </c>
      <c r="F32" s="101">
        <v>0</v>
      </c>
      <c r="G32" s="101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101">
        <v>14</v>
      </c>
      <c r="F33" s="101">
        <v>0</v>
      </c>
      <c r="G33" s="101">
        <v>0</v>
      </c>
      <c r="H33" s="64">
        <f t="shared" si="1"/>
        <v>14</v>
      </c>
    </row>
    <row r="34" spans="2:8">
      <c r="B34" s="65"/>
      <c r="C34" s="76"/>
      <c r="D34" s="66">
        <v>2</v>
      </c>
      <c r="E34" s="101">
        <v>12</v>
      </c>
      <c r="F34" s="101">
        <v>0</v>
      </c>
      <c r="G34" s="101">
        <v>0</v>
      </c>
      <c r="H34" s="64">
        <f t="shared" si="1"/>
        <v>12</v>
      </c>
    </row>
    <row r="35" spans="2:8">
      <c r="B35" s="69"/>
      <c r="C35" s="77"/>
      <c r="D35" s="60">
        <v>1</v>
      </c>
      <c r="E35" s="101">
        <v>14</v>
      </c>
      <c r="F35" s="101">
        <v>0</v>
      </c>
      <c r="G35" s="101">
        <v>0</v>
      </c>
      <c r="H35" s="64">
        <f t="shared" si="1"/>
        <v>14</v>
      </c>
    </row>
    <row r="36" spans="2:8">
      <c r="B36" s="71" t="s">
        <v>15</v>
      </c>
      <c r="C36" s="72"/>
      <c r="D36" s="73"/>
      <c r="E36" s="74">
        <f>SUM(E23:E35)</f>
        <v>310</v>
      </c>
      <c r="F36" s="74">
        <f>SUM(F23:F35)</f>
        <v>11</v>
      </c>
      <c r="G36" s="74">
        <f>SUM(G23:G35)</f>
        <v>4</v>
      </c>
      <c r="H36" s="74">
        <f>SUM(H23:H35)</f>
        <v>325</v>
      </c>
    </row>
    <row r="37" spans="2:8" ht="12.75" customHeight="1">
      <c r="B37" s="60"/>
      <c r="C37" s="60"/>
      <c r="D37" s="66">
        <v>13</v>
      </c>
      <c r="E37" s="102">
        <v>0</v>
      </c>
      <c r="F37" s="102">
        <v>0</v>
      </c>
      <c r="G37" s="102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102">
        <v>0</v>
      </c>
      <c r="F38" s="102">
        <v>0</v>
      </c>
      <c r="G38" s="102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02">
        <v>0</v>
      </c>
      <c r="F39" s="102">
        <v>0</v>
      </c>
      <c r="G39" s="102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02">
        <v>0</v>
      </c>
      <c r="F40" s="102">
        <v>0</v>
      </c>
      <c r="G40" s="102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02">
        <v>0</v>
      </c>
      <c r="F41" s="102">
        <v>0</v>
      </c>
      <c r="G41" s="102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02">
        <v>0</v>
      </c>
      <c r="F42" s="102">
        <v>0</v>
      </c>
      <c r="G42" s="102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02">
        <v>0</v>
      </c>
      <c r="F43" s="102">
        <v>0</v>
      </c>
      <c r="G43" s="102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02">
        <v>0</v>
      </c>
      <c r="F44" s="102">
        <v>0</v>
      </c>
      <c r="G44" s="102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02">
        <v>0</v>
      </c>
      <c r="F45" s="102">
        <v>0</v>
      </c>
      <c r="G45" s="102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02">
        <v>0</v>
      </c>
      <c r="F46" s="102">
        <v>0</v>
      </c>
      <c r="G46" s="102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02">
        <v>0</v>
      </c>
      <c r="F47" s="102">
        <v>0</v>
      </c>
      <c r="G47" s="102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02">
        <v>0</v>
      </c>
      <c r="F48" s="102">
        <v>0</v>
      </c>
      <c r="G48" s="102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02">
        <v>0</v>
      </c>
      <c r="F49" s="102">
        <v>0</v>
      </c>
      <c r="G49" s="102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517</v>
      </c>
      <c r="F51" s="79">
        <f>SUM(F22,F36,F50)</f>
        <v>28</v>
      </c>
      <c r="G51" s="79">
        <f>SUM(G22,G36,G50)</f>
        <v>4</v>
      </c>
      <c r="H51" s="79">
        <f>SUM(H22,H36,H50)</f>
        <v>549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18">
        <v>199</v>
      </c>
      <c r="F9" s="119">
        <v>9</v>
      </c>
      <c r="G9" s="118">
        <v>0</v>
      </c>
      <c r="H9" s="64">
        <f t="shared" ref="H9:H21" si="0">E9+F9+G9</f>
        <v>208</v>
      </c>
    </row>
    <row r="10" spans="2:14">
      <c r="B10" s="65" t="s">
        <v>1</v>
      </c>
      <c r="C10" s="61" t="s">
        <v>0</v>
      </c>
      <c r="D10" s="66">
        <v>12</v>
      </c>
      <c r="E10" s="118">
        <v>19</v>
      </c>
      <c r="F10" s="118">
        <v>1</v>
      </c>
      <c r="G10" s="118">
        <v>0</v>
      </c>
      <c r="H10" s="64">
        <f t="shared" si="0"/>
        <v>20</v>
      </c>
    </row>
    <row r="11" spans="2:14">
      <c r="B11" s="65" t="s">
        <v>2</v>
      </c>
      <c r="C11" s="61"/>
      <c r="D11" s="66">
        <v>11</v>
      </c>
      <c r="E11" s="118">
        <v>27</v>
      </c>
      <c r="F11" s="119">
        <v>0</v>
      </c>
      <c r="G11" s="118">
        <v>0</v>
      </c>
      <c r="H11" s="64">
        <f t="shared" si="0"/>
        <v>27</v>
      </c>
    </row>
    <row r="12" spans="2:14">
      <c r="B12" s="65" t="s">
        <v>1</v>
      </c>
      <c r="C12" s="67"/>
      <c r="D12" s="66">
        <v>10</v>
      </c>
      <c r="E12" s="118">
        <v>4</v>
      </c>
      <c r="F12" s="118">
        <v>0</v>
      </c>
      <c r="G12" s="118">
        <v>0</v>
      </c>
      <c r="H12" s="64">
        <f t="shared" si="0"/>
        <v>4</v>
      </c>
    </row>
    <row r="13" spans="2:14">
      <c r="B13" s="65" t="s">
        <v>3</v>
      </c>
      <c r="C13" s="61"/>
      <c r="D13" s="66">
        <v>9</v>
      </c>
      <c r="E13" s="118">
        <v>4</v>
      </c>
      <c r="F13" s="119">
        <v>1</v>
      </c>
      <c r="G13" s="118">
        <v>0</v>
      </c>
      <c r="H13" s="64">
        <f t="shared" si="0"/>
        <v>5</v>
      </c>
    </row>
    <row r="14" spans="2:14">
      <c r="B14" s="65" t="s">
        <v>4</v>
      </c>
      <c r="C14" s="61" t="s">
        <v>5</v>
      </c>
      <c r="D14" s="66">
        <v>8</v>
      </c>
      <c r="E14" s="118">
        <v>10</v>
      </c>
      <c r="F14" s="118">
        <v>1</v>
      </c>
      <c r="G14" s="118">
        <v>0</v>
      </c>
      <c r="H14" s="64">
        <f t="shared" si="0"/>
        <v>11</v>
      </c>
    </row>
    <row r="15" spans="2:14">
      <c r="B15" s="65" t="s">
        <v>6</v>
      </c>
      <c r="C15" s="61"/>
      <c r="D15" s="66">
        <v>7</v>
      </c>
      <c r="E15" s="118">
        <v>1</v>
      </c>
      <c r="F15" s="119">
        <v>0</v>
      </c>
      <c r="G15" s="118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118">
        <v>0</v>
      </c>
      <c r="F16" s="118">
        <v>0</v>
      </c>
      <c r="G16" s="118">
        <v>1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18">
        <v>0</v>
      </c>
      <c r="F17" s="119">
        <v>0</v>
      </c>
      <c r="G17" s="118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118">
        <v>1</v>
      </c>
      <c r="F18" s="118">
        <v>0</v>
      </c>
      <c r="G18" s="118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18">
        <v>11</v>
      </c>
      <c r="F19" s="119">
        <v>0</v>
      </c>
      <c r="G19" s="118">
        <v>1</v>
      </c>
      <c r="H19" s="64">
        <f t="shared" si="0"/>
        <v>12</v>
      </c>
    </row>
    <row r="20" spans="2:15">
      <c r="B20" s="65"/>
      <c r="C20" s="61"/>
      <c r="D20" s="66">
        <v>2</v>
      </c>
      <c r="E20" s="118">
        <v>8</v>
      </c>
      <c r="F20" s="118">
        <v>1</v>
      </c>
      <c r="G20" s="118">
        <v>0</v>
      </c>
      <c r="H20" s="64">
        <f t="shared" si="0"/>
        <v>9</v>
      </c>
    </row>
    <row r="21" spans="2:15">
      <c r="B21" s="69"/>
      <c r="C21" s="70"/>
      <c r="D21" s="60">
        <v>1</v>
      </c>
      <c r="E21" s="118">
        <v>6</v>
      </c>
      <c r="F21" s="119">
        <v>0</v>
      </c>
      <c r="G21" s="118">
        <v>0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290</v>
      </c>
      <c r="F22" s="74">
        <f>SUM(F9:F21)</f>
        <v>13</v>
      </c>
      <c r="G22" s="74">
        <f>SUM(G9:G21)</f>
        <v>2</v>
      </c>
      <c r="H22" s="74">
        <f>SUM(H9:H21)</f>
        <v>305</v>
      </c>
    </row>
    <row r="23" spans="2:15">
      <c r="B23" s="60"/>
      <c r="C23" s="75"/>
      <c r="D23" s="66">
        <v>13</v>
      </c>
      <c r="E23" s="120">
        <v>264</v>
      </c>
      <c r="F23" s="121">
        <v>5</v>
      </c>
      <c r="G23" s="122">
        <v>1</v>
      </c>
      <c r="H23" s="64">
        <f t="shared" ref="H23:H35" si="1">E23+F23+G23</f>
        <v>270</v>
      </c>
    </row>
    <row r="24" spans="2:15">
      <c r="B24" s="65"/>
      <c r="C24" s="76" t="s">
        <v>0</v>
      </c>
      <c r="D24" s="66">
        <v>12</v>
      </c>
      <c r="E24" s="120">
        <v>15</v>
      </c>
      <c r="F24" s="120">
        <v>1</v>
      </c>
      <c r="G24" s="122">
        <v>0</v>
      </c>
      <c r="H24" s="64">
        <f t="shared" si="1"/>
        <v>16</v>
      </c>
    </row>
    <row r="25" spans="2:15">
      <c r="B25" s="65" t="s">
        <v>7</v>
      </c>
      <c r="C25" s="76"/>
      <c r="D25" s="66">
        <v>11</v>
      </c>
      <c r="E25" s="120">
        <v>13</v>
      </c>
      <c r="F25" s="121">
        <v>0</v>
      </c>
      <c r="G25" s="122">
        <v>0</v>
      </c>
      <c r="H25" s="64">
        <f t="shared" si="1"/>
        <v>13</v>
      </c>
    </row>
    <row r="26" spans="2:15">
      <c r="B26" s="65" t="s">
        <v>8</v>
      </c>
      <c r="C26" s="75"/>
      <c r="D26" s="66">
        <v>10</v>
      </c>
      <c r="E26" s="120">
        <v>12</v>
      </c>
      <c r="F26" s="120">
        <v>1</v>
      </c>
      <c r="G26" s="122">
        <v>0</v>
      </c>
      <c r="H26" s="64">
        <f t="shared" si="1"/>
        <v>13</v>
      </c>
    </row>
    <row r="27" spans="2:15">
      <c r="B27" s="65" t="s">
        <v>0</v>
      </c>
      <c r="C27" s="76"/>
      <c r="D27" s="66">
        <v>9</v>
      </c>
      <c r="E27" s="120">
        <v>7</v>
      </c>
      <c r="F27" s="121">
        <v>0</v>
      </c>
      <c r="G27" s="122">
        <v>0</v>
      </c>
      <c r="H27" s="64">
        <f t="shared" si="1"/>
        <v>7</v>
      </c>
    </row>
    <row r="28" spans="2:15">
      <c r="B28" s="65" t="s">
        <v>2</v>
      </c>
      <c r="C28" s="76" t="s">
        <v>5</v>
      </c>
      <c r="D28" s="66">
        <v>8</v>
      </c>
      <c r="E28" s="120">
        <v>7</v>
      </c>
      <c r="F28" s="120">
        <v>1</v>
      </c>
      <c r="G28" s="122">
        <v>0</v>
      </c>
      <c r="H28" s="64">
        <f t="shared" si="1"/>
        <v>8</v>
      </c>
      <c r="O28" s="38">
        <v>1</v>
      </c>
    </row>
    <row r="29" spans="2:15">
      <c r="B29" s="65" t="s">
        <v>4</v>
      </c>
      <c r="C29" s="76"/>
      <c r="D29" s="66">
        <v>7</v>
      </c>
      <c r="E29" s="120">
        <v>2</v>
      </c>
      <c r="F29" s="121">
        <v>0</v>
      </c>
      <c r="G29" s="122">
        <v>0</v>
      </c>
      <c r="H29" s="64">
        <f t="shared" si="1"/>
        <v>2</v>
      </c>
    </row>
    <row r="30" spans="2:15">
      <c r="B30" s="65" t="s">
        <v>0</v>
      </c>
      <c r="C30" s="76"/>
      <c r="D30" s="66">
        <v>6</v>
      </c>
      <c r="E30" s="120">
        <v>4</v>
      </c>
      <c r="F30" s="120">
        <v>0</v>
      </c>
      <c r="G30" s="122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120">
        <v>0</v>
      </c>
      <c r="F31" s="121">
        <v>0</v>
      </c>
      <c r="G31" s="122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120">
        <v>0</v>
      </c>
      <c r="F32" s="120">
        <v>0</v>
      </c>
      <c r="G32" s="122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120">
        <v>8</v>
      </c>
      <c r="F33" s="121">
        <v>0</v>
      </c>
      <c r="G33" s="122">
        <v>0</v>
      </c>
      <c r="H33" s="64">
        <f t="shared" si="1"/>
        <v>8</v>
      </c>
    </row>
    <row r="34" spans="2:8">
      <c r="B34" s="65"/>
      <c r="C34" s="76"/>
      <c r="D34" s="66">
        <v>2</v>
      </c>
      <c r="E34" s="120">
        <v>29</v>
      </c>
      <c r="F34" s="120">
        <v>1</v>
      </c>
      <c r="G34" s="122">
        <v>0</v>
      </c>
      <c r="H34" s="64">
        <f t="shared" si="1"/>
        <v>30</v>
      </c>
    </row>
    <row r="35" spans="2:8">
      <c r="B35" s="69"/>
      <c r="C35" s="77"/>
      <c r="D35" s="60">
        <v>1</v>
      </c>
      <c r="E35" s="120">
        <v>10</v>
      </c>
      <c r="F35" s="121">
        <v>0</v>
      </c>
      <c r="G35" s="122">
        <v>0</v>
      </c>
      <c r="H35" s="64">
        <f t="shared" si="1"/>
        <v>10</v>
      </c>
    </row>
    <row r="36" spans="2:8">
      <c r="B36" s="71" t="s">
        <v>15</v>
      </c>
      <c r="C36" s="72"/>
      <c r="D36" s="73"/>
      <c r="E36" s="74">
        <f>SUM(E23:E35)</f>
        <v>371</v>
      </c>
      <c r="F36" s="74">
        <f>SUM(F23:F35)</f>
        <v>9</v>
      </c>
      <c r="G36" s="74">
        <f>SUM(G23:G35)</f>
        <v>1</v>
      </c>
      <c r="H36" s="74">
        <f>SUM(H23:H35)</f>
        <v>381</v>
      </c>
    </row>
    <row r="37" spans="2:8" ht="12.75" customHeight="1">
      <c r="B37" s="60"/>
      <c r="C37" s="60"/>
      <c r="D37" s="66">
        <v>13</v>
      </c>
      <c r="E37" s="123">
        <v>0</v>
      </c>
      <c r="F37" s="124">
        <v>0</v>
      </c>
      <c r="G37" s="126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124">
        <v>0</v>
      </c>
      <c r="F38" s="124">
        <v>0</v>
      </c>
      <c r="G38" s="126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24">
        <v>0</v>
      </c>
      <c r="F39" s="124">
        <v>0</v>
      </c>
      <c r="G39" s="126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23">
        <v>0</v>
      </c>
      <c r="F40" s="124">
        <v>0</v>
      </c>
      <c r="G40" s="126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24">
        <v>0</v>
      </c>
      <c r="F41" s="124">
        <v>0</v>
      </c>
      <c r="G41" s="126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23">
        <v>0</v>
      </c>
      <c r="F42" s="124">
        <v>0</v>
      </c>
      <c r="G42" s="126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23">
        <v>0</v>
      </c>
      <c r="F43" s="124">
        <v>0</v>
      </c>
      <c r="G43" s="126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23">
        <v>0</v>
      </c>
      <c r="F44" s="124">
        <v>0</v>
      </c>
      <c r="G44" s="126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23">
        <v>0</v>
      </c>
      <c r="F45" s="124">
        <v>0</v>
      </c>
      <c r="G45" s="126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23">
        <v>0</v>
      </c>
      <c r="F46" s="124">
        <v>0</v>
      </c>
      <c r="G46" s="126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23">
        <v>0</v>
      </c>
      <c r="F47" s="124">
        <v>0</v>
      </c>
      <c r="G47" s="126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23">
        <v>0</v>
      </c>
      <c r="F48" s="124">
        <v>0</v>
      </c>
      <c r="G48" s="126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23">
        <v>0</v>
      </c>
      <c r="F49" s="124">
        <v>0</v>
      </c>
      <c r="G49" s="12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661</v>
      </c>
      <c r="F51" s="79">
        <f>SUM(F22,F36,F50)</f>
        <v>22</v>
      </c>
      <c r="G51" s="79">
        <f>SUM(G22,G36,G50)</f>
        <v>3</v>
      </c>
      <c r="H51" s="79">
        <f>SUM(H22,H36,H50)</f>
        <v>686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33</v>
      </c>
      <c r="C2" s="45"/>
      <c r="D2" s="45"/>
      <c r="E2" s="46"/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21">
        <v>426</v>
      </c>
      <c r="F9" s="222">
        <v>42</v>
      </c>
      <c r="G9" s="221">
        <v>3</v>
      </c>
      <c r="H9" s="64">
        <f t="shared" ref="H9:H21" si="0">E9+F9+G9</f>
        <v>471</v>
      </c>
    </row>
    <row r="10" spans="2:14">
      <c r="B10" s="65" t="s">
        <v>1</v>
      </c>
      <c r="C10" s="61" t="s">
        <v>0</v>
      </c>
      <c r="D10" s="66">
        <v>12</v>
      </c>
      <c r="E10" s="221">
        <v>32</v>
      </c>
      <c r="F10" s="221">
        <v>0</v>
      </c>
      <c r="G10" s="221">
        <v>0</v>
      </c>
      <c r="H10" s="64">
        <f t="shared" si="0"/>
        <v>32</v>
      </c>
    </row>
    <row r="11" spans="2:14">
      <c r="B11" s="65" t="s">
        <v>2</v>
      </c>
      <c r="C11" s="61"/>
      <c r="D11" s="66">
        <v>11</v>
      </c>
      <c r="E11" s="221">
        <v>63</v>
      </c>
      <c r="F11" s="222">
        <v>4</v>
      </c>
      <c r="G11" s="221">
        <v>0</v>
      </c>
      <c r="H11" s="64">
        <f t="shared" si="0"/>
        <v>67</v>
      </c>
    </row>
    <row r="12" spans="2:14">
      <c r="B12" s="65" t="s">
        <v>1</v>
      </c>
      <c r="C12" s="67"/>
      <c r="D12" s="66">
        <v>10</v>
      </c>
      <c r="E12" s="221">
        <v>40</v>
      </c>
      <c r="F12" s="221">
        <v>3</v>
      </c>
      <c r="G12" s="221">
        <v>0</v>
      </c>
      <c r="H12" s="64">
        <f t="shared" si="0"/>
        <v>43</v>
      </c>
    </row>
    <row r="13" spans="2:14">
      <c r="B13" s="65" t="s">
        <v>3</v>
      </c>
      <c r="C13" s="61"/>
      <c r="D13" s="66">
        <v>9</v>
      </c>
      <c r="E13" s="221">
        <v>21</v>
      </c>
      <c r="F13" s="222">
        <v>5</v>
      </c>
      <c r="G13" s="221">
        <v>0</v>
      </c>
      <c r="H13" s="64">
        <f t="shared" si="0"/>
        <v>26</v>
      </c>
    </row>
    <row r="14" spans="2:14">
      <c r="B14" s="65" t="s">
        <v>4</v>
      </c>
      <c r="C14" s="61" t="s">
        <v>5</v>
      </c>
      <c r="D14" s="66">
        <v>8</v>
      </c>
      <c r="E14" s="221">
        <v>19</v>
      </c>
      <c r="F14" s="221">
        <v>1</v>
      </c>
      <c r="G14" s="221">
        <v>1</v>
      </c>
      <c r="H14" s="64">
        <f t="shared" si="0"/>
        <v>21</v>
      </c>
    </row>
    <row r="15" spans="2:14">
      <c r="B15" s="65" t="s">
        <v>6</v>
      </c>
      <c r="C15" s="61"/>
      <c r="D15" s="66">
        <v>7</v>
      </c>
      <c r="E15" s="221">
        <v>1</v>
      </c>
      <c r="F15" s="222">
        <v>1</v>
      </c>
      <c r="G15" s="221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221">
        <v>18</v>
      </c>
      <c r="F16" s="221">
        <v>0</v>
      </c>
      <c r="G16" s="221">
        <v>1</v>
      </c>
      <c r="H16" s="64">
        <f t="shared" si="0"/>
        <v>19</v>
      </c>
    </row>
    <row r="17" spans="2:15">
      <c r="B17" s="65" t="s">
        <v>1</v>
      </c>
      <c r="C17" s="67"/>
      <c r="D17" s="66">
        <v>5</v>
      </c>
      <c r="E17" s="221">
        <v>2</v>
      </c>
      <c r="F17" s="222">
        <v>0</v>
      </c>
      <c r="G17" s="221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221">
        <v>12</v>
      </c>
      <c r="F18" s="221">
        <v>1</v>
      </c>
      <c r="G18" s="221">
        <v>1</v>
      </c>
      <c r="H18" s="64">
        <f t="shared" si="0"/>
        <v>14</v>
      </c>
    </row>
    <row r="19" spans="2:15">
      <c r="B19" s="65"/>
      <c r="C19" s="61" t="s">
        <v>1</v>
      </c>
      <c r="D19" s="66">
        <v>3</v>
      </c>
      <c r="E19" s="221">
        <v>24</v>
      </c>
      <c r="F19" s="222">
        <v>3</v>
      </c>
      <c r="G19" s="221">
        <v>0</v>
      </c>
      <c r="H19" s="64">
        <f t="shared" si="0"/>
        <v>27</v>
      </c>
    </row>
    <row r="20" spans="2:15">
      <c r="B20" s="65"/>
      <c r="C20" s="61"/>
      <c r="D20" s="66">
        <v>2</v>
      </c>
      <c r="E20" s="221">
        <v>46</v>
      </c>
      <c r="F20" s="221">
        <v>8</v>
      </c>
      <c r="G20" s="221">
        <v>0</v>
      </c>
      <c r="H20" s="64">
        <f t="shared" si="0"/>
        <v>54</v>
      </c>
    </row>
    <row r="21" spans="2:15">
      <c r="B21" s="69"/>
      <c r="C21" s="70"/>
      <c r="D21" s="60">
        <v>1</v>
      </c>
      <c r="E21" s="221">
        <v>170</v>
      </c>
      <c r="F21" s="222">
        <v>18</v>
      </c>
      <c r="G21" s="221">
        <v>0</v>
      </c>
      <c r="H21" s="64">
        <f t="shared" si="0"/>
        <v>188</v>
      </c>
    </row>
    <row r="22" spans="2:15" ht="15" customHeight="1">
      <c r="B22" s="71" t="s">
        <v>14</v>
      </c>
      <c r="C22" s="72"/>
      <c r="D22" s="73"/>
      <c r="E22" s="74">
        <f>SUM(E9:E21)</f>
        <v>874</v>
      </c>
      <c r="F22" s="74">
        <f>SUM(F9:F21)</f>
        <v>86</v>
      </c>
      <c r="G22" s="74">
        <f>SUM(G9:G21)</f>
        <v>6</v>
      </c>
      <c r="H22" s="74">
        <f>SUM(H9:H21)</f>
        <v>966</v>
      </c>
    </row>
    <row r="23" spans="2:15">
      <c r="B23" s="60"/>
      <c r="C23" s="75"/>
      <c r="D23" s="66">
        <v>13</v>
      </c>
      <c r="E23" s="223">
        <v>651</v>
      </c>
      <c r="F23" s="224">
        <v>50</v>
      </c>
      <c r="G23" s="225">
        <v>5</v>
      </c>
      <c r="H23" s="64">
        <f t="shared" ref="H23:H35" si="1">E23+F23+G23</f>
        <v>706</v>
      </c>
    </row>
    <row r="24" spans="2:15">
      <c r="B24" s="65"/>
      <c r="C24" s="76" t="s">
        <v>0</v>
      </c>
      <c r="D24" s="66">
        <v>12</v>
      </c>
      <c r="E24" s="223">
        <v>50</v>
      </c>
      <c r="F24" s="223">
        <v>3</v>
      </c>
      <c r="G24" s="225">
        <v>2</v>
      </c>
      <c r="H24" s="64">
        <f t="shared" si="1"/>
        <v>55</v>
      </c>
    </row>
    <row r="25" spans="2:15">
      <c r="B25" s="65" t="s">
        <v>7</v>
      </c>
      <c r="C25" s="76"/>
      <c r="D25" s="66">
        <v>11</v>
      </c>
      <c r="E25" s="223">
        <v>41</v>
      </c>
      <c r="F25" s="224">
        <v>5</v>
      </c>
      <c r="G25" s="225">
        <v>0</v>
      </c>
      <c r="H25" s="64">
        <f t="shared" si="1"/>
        <v>46</v>
      </c>
    </row>
    <row r="26" spans="2:15">
      <c r="B26" s="65" t="s">
        <v>8</v>
      </c>
      <c r="C26" s="75"/>
      <c r="D26" s="66">
        <v>10</v>
      </c>
      <c r="E26" s="223">
        <v>80</v>
      </c>
      <c r="F26" s="223">
        <v>7</v>
      </c>
      <c r="G26" s="225">
        <v>0</v>
      </c>
      <c r="H26" s="64">
        <f t="shared" si="1"/>
        <v>87</v>
      </c>
    </row>
    <row r="27" spans="2:15">
      <c r="B27" s="65" t="s">
        <v>0</v>
      </c>
      <c r="C27" s="76"/>
      <c r="D27" s="66">
        <v>9</v>
      </c>
      <c r="E27" s="223">
        <v>42</v>
      </c>
      <c r="F27" s="224">
        <v>4</v>
      </c>
      <c r="G27" s="225">
        <v>1</v>
      </c>
      <c r="H27" s="64">
        <f t="shared" si="1"/>
        <v>47</v>
      </c>
    </row>
    <row r="28" spans="2:15">
      <c r="B28" s="65" t="s">
        <v>2</v>
      </c>
      <c r="C28" s="76" t="s">
        <v>5</v>
      </c>
      <c r="D28" s="66">
        <v>8</v>
      </c>
      <c r="E28" s="223">
        <v>69</v>
      </c>
      <c r="F28" s="223">
        <v>3</v>
      </c>
      <c r="G28" s="225">
        <v>2</v>
      </c>
      <c r="H28" s="64">
        <f t="shared" si="1"/>
        <v>74</v>
      </c>
      <c r="O28" s="38">
        <v>1</v>
      </c>
    </row>
    <row r="29" spans="2:15">
      <c r="B29" s="65" t="s">
        <v>4</v>
      </c>
      <c r="C29" s="76"/>
      <c r="D29" s="66">
        <v>7</v>
      </c>
      <c r="E29" s="223">
        <v>8</v>
      </c>
      <c r="F29" s="224">
        <v>0</v>
      </c>
      <c r="G29" s="225">
        <v>3</v>
      </c>
      <c r="H29" s="64">
        <f t="shared" si="1"/>
        <v>11</v>
      </c>
    </row>
    <row r="30" spans="2:15">
      <c r="B30" s="65" t="s">
        <v>0</v>
      </c>
      <c r="C30" s="76"/>
      <c r="D30" s="66">
        <v>6</v>
      </c>
      <c r="E30" s="223">
        <v>38</v>
      </c>
      <c r="F30" s="223">
        <v>2</v>
      </c>
      <c r="G30" s="225">
        <v>0</v>
      </c>
      <c r="H30" s="64">
        <f t="shared" si="1"/>
        <v>40</v>
      </c>
    </row>
    <row r="31" spans="2:15">
      <c r="B31" s="65" t="s">
        <v>9</v>
      </c>
      <c r="C31" s="75"/>
      <c r="D31" s="66">
        <v>5</v>
      </c>
      <c r="E31" s="223">
        <v>5</v>
      </c>
      <c r="F31" s="224">
        <v>2</v>
      </c>
      <c r="G31" s="225">
        <v>0</v>
      </c>
      <c r="H31" s="64">
        <f t="shared" si="1"/>
        <v>7</v>
      </c>
    </row>
    <row r="32" spans="2:15">
      <c r="B32" s="65"/>
      <c r="C32" s="76"/>
      <c r="D32" s="66">
        <v>4</v>
      </c>
      <c r="E32" s="223">
        <v>23</v>
      </c>
      <c r="F32" s="223">
        <v>2</v>
      </c>
      <c r="G32" s="225">
        <v>1</v>
      </c>
      <c r="H32" s="64">
        <f t="shared" si="1"/>
        <v>26</v>
      </c>
    </row>
    <row r="33" spans="2:8">
      <c r="B33" s="65"/>
      <c r="C33" s="76" t="s">
        <v>1</v>
      </c>
      <c r="D33" s="66">
        <v>3</v>
      </c>
      <c r="E33" s="223">
        <v>49</v>
      </c>
      <c r="F33" s="224">
        <v>7</v>
      </c>
      <c r="G33" s="225">
        <v>0</v>
      </c>
      <c r="H33" s="64">
        <f t="shared" si="1"/>
        <v>56</v>
      </c>
    </row>
    <row r="34" spans="2:8">
      <c r="B34" s="65"/>
      <c r="C34" s="76"/>
      <c r="D34" s="66">
        <v>2</v>
      </c>
      <c r="E34" s="223">
        <v>45</v>
      </c>
      <c r="F34" s="223">
        <v>7</v>
      </c>
      <c r="G34" s="225">
        <v>0</v>
      </c>
      <c r="H34" s="64">
        <f t="shared" si="1"/>
        <v>52</v>
      </c>
    </row>
    <row r="35" spans="2:8">
      <c r="B35" s="69"/>
      <c r="C35" s="77"/>
      <c r="D35" s="60">
        <v>1</v>
      </c>
      <c r="E35" s="223">
        <v>68</v>
      </c>
      <c r="F35" s="224">
        <v>2</v>
      </c>
      <c r="G35" s="225">
        <v>0</v>
      </c>
      <c r="H35" s="64">
        <f t="shared" si="1"/>
        <v>70</v>
      </c>
    </row>
    <row r="36" spans="2:8">
      <c r="B36" s="71" t="s">
        <v>15</v>
      </c>
      <c r="C36" s="72"/>
      <c r="D36" s="73"/>
      <c r="E36" s="74">
        <f>SUM(E23:E35)</f>
        <v>1169</v>
      </c>
      <c r="F36" s="74">
        <f>SUM(F23:F35)</f>
        <v>94</v>
      </c>
      <c r="G36" s="74">
        <f>SUM(G23:G35)</f>
        <v>14</v>
      </c>
      <c r="H36" s="74">
        <f>SUM(H23:H35)</f>
        <v>1277</v>
      </c>
    </row>
    <row r="37" spans="2:8" ht="12.75" customHeight="1">
      <c r="B37" s="60"/>
      <c r="C37" s="60"/>
      <c r="D37" s="66">
        <v>13</v>
      </c>
      <c r="E37" s="226">
        <v>0</v>
      </c>
      <c r="F37" s="227">
        <v>0</v>
      </c>
      <c r="G37" s="228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227">
        <v>0</v>
      </c>
      <c r="F38" s="227">
        <v>0</v>
      </c>
      <c r="G38" s="228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27">
        <v>0</v>
      </c>
      <c r="F39" s="227">
        <v>0</v>
      </c>
      <c r="G39" s="228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26">
        <v>0</v>
      </c>
      <c r="F40" s="227">
        <v>0</v>
      </c>
      <c r="G40" s="228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27">
        <v>0</v>
      </c>
      <c r="F41" s="227">
        <v>0</v>
      </c>
      <c r="G41" s="228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26">
        <v>0</v>
      </c>
      <c r="F42" s="227">
        <v>0</v>
      </c>
      <c r="G42" s="228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26">
        <v>0</v>
      </c>
      <c r="F43" s="227">
        <v>0</v>
      </c>
      <c r="G43" s="228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26">
        <v>0</v>
      </c>
      <c r="F44" s="227">
        <v>0</v>
      </c>
      <c r="G44" s="228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26">
        <v>0</v>
      </c>
      <c r="F45" s="227">
        <v>0</v>
      </c>
      <c r="G45" s="228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26">
        <v>0</v>
      </c>
      <c r="F46" s="227">
        <v>0</v>
      </c>
      <c r="G46" s="228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26">
        <v>0</v>
      </c>
      <c r="F47" s="227">
        <v>0</v>
      </c>
      <c r="G47" s="228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26">
        <v>0</v>
      </c>
      <c r="F48" s="227">
        <v>0</v>
      </c>
      <c r="G48" s="228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26">
        <v>0</v>
      </c>
      <c r="F49" s="227">
        <v>0</v>
      </c>
      <c r="G49" s="229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2043</v>
      </c>
      <c r="F51" s="79">
        <f>SUM(F22,F36,F50)</f>
        <v>180</v>
      </c>
      <c r="G51" s="79">
        <f>SUM(G22,G36,G50)</f>
        <v>20</v>
      </c>
      <c r="H51" s="79">
        <f>SUM(H22,H36,H50)</f>
        <v>2243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0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13">
        <v>317</v>
      </c>
      <c r="F9" s="214">
        <v>1</v>
      </c>
      <c r="G9" s="213">
        <v>4</v>
      </c>
      <c r="H9" s="64">
        <f t="shared" ref="H9:H21" si="0">E9+F9+G9</f>
        <v>322</v>
      </c>
    </row>
    <row r="10" spans="2:14">
      <c r="B10" s="65" t="s">
        <v>1</v>
      </c>
      <c r="C10" s="61" t="s">
        <v>0</v>
      </c>
      <c r="D10" s="66">
        <v>12</v>
      </c>
      <c r="E10" s="213">
        <v>139</v>
      </c>
      <c r="F10" s="213">
        <v>1</v>
      </c>
      <c r="G10" s="213">
        <v>3</v>
      </c>
      <c r="H10" s="64">
        <f t="shared" si="0"/>
        <v>143</v>
      </c>
    </row>
    <row r="11" spans="2:14">
      <c r="B11" s="65" t="s">
        <v>2</v>
      </c>
      <c r="C11" s="61"/>
      <c r="D11" s="66">
        <v>11</v>
      </c>
      <c r="E11" s="213">
        <v>24</v>
      </c>
      <c r="F11" s="214">
        <v>0</v>
      </c>
      <c r="G11" s="213">
        <v>2</v>
      </c>
      <c r="H11" s="64">
        <f t="shared" si="0"/>
        <v>26</v>
      </c>
    </row>
    <row r="12" spans="2:14">
      <c r="B12" s="65" t="s">
        <v>1</v>
      </c>
      <c r="C12" s="67"/>
      <c r="D12" s="66">
        <v>10</v>
      </c>
      <c r="E12" s="213">
        <v>91</v>
      </c>
      <c r="F12" s="213">
        <v>1</v>
      </c>
      <c r="G12" s="213">
        <v>6</v>
      </c>
      <c r="H12" s="64">
        <f t="shared" si="0"/>
        <v>98</v>
      </c>
    </row>
    <row r="13" spans="2:14">
      <c r="B13" s="65" t="s">
        <v>3</v>
      </c>
      <c r="C13" s="61"/>
      <c r="D13" s="66">
        <v>9</v>
      </c>
      <c r="E13" s="213">
        <v>44</v>
      </c>
      <c r="F13" s="214">
        <v>0</v>
      </c>
      <c r="G13" s="213">
        <v>3</v>
      </c>
      <c r="H13" s="64">
        <f t="shared" si="0"/>
        <v>47</v>
      </c>
    </row>
    <row r="14" spans="2:14">
      <c r="B14" s="65" t="s">
        <v>4</v>
      </c>
      <c r="C14" s="61" t="s">
        <v>5</v>
      </c>
      <c r="D14" s="66">
        <v>8</v>
      </c>
      <c r="E14" s="213">
        <v>28</v>
      </c>
      <c r="F14" s="213">
        <v>0</v>
      </c>
      <c r="G14" s="213">
        <v>4</v>
      </c>
      <c r="H14" s="64">
        <f t="shared" si="0"/>
        <v>32</v>
      </c>
    </row>
    <row r="15" spans="2:14">
      <c r="B15" s="65" t="s">
        <v>6</v>
      </c>
      <c r="C15" s="61"/>
      <c r="D15" s="66">
        <v>7</v>
      </c>
      <c r="E15" s="213">
        <v>8</v>
      </c>
      <c r="F15" s="214">
        <v>0</v>
      </c>
      <c r="G15" s="213">
        <v>0</v>
      </c>
      <c r="H15" s="64">
        <f t="shared" si="0"/>
        <v>8</v>
      </c>
    </row>
    <row r="16" spans="2:14">
      <c r="B16" s="65" t="s">
        <v>7</v>
      </c>
      <c r="C16" s="61"/>
      <c r="D16" s="66">
        <v>6</v>
      </c>
      <c r="E16" s="213">
        <v>2</v>
      </c>
      <c r="F16" s="213">
        <v>0</v>
      </c>
      <c r="G16" s="21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213">
        <v>0</v>
      </c>
      <c r="F17" s="214">
        <v>0</v>
      </c>
      <c r="G17" s="21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213">
        <v>0</v>
      </c>
      <c r="F18" s="213">
        <v>0</v>
      </c>
      <c r="G18" s="213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213">
        <v>0</v>
      </c>
      <c r="F19" s="214">
        <v>0</v>
      </c>
      <c r="G19" s="213">
        <v>1</v>
      </c>
      <c r="H19" s="64">
        <f t="shared" si="0"/>
        <v>1</v>
      </c>
    </row>
    <row r="20" spans="2:15">
      <c r="B20" s="65"/>
      <c r="C20" s="61"/>
      <c r="D20" s="66">
        <v>2</v>
      </c>
      <c r="E20" s="213">
        <v>4</v>
      </c>
      <c r="F20" s="213">
        <v>0</v>
      </c>
      <c r="G20" s="213">
        <v>0</v>
      </c>
      <c r="H20" s="64">
        <f t="shared" si="0"/>
        <v>4</v>
      </c>
    </row>
    <row r="21" spans="2:15">
      <c r="B21" s="69"/>
      <c r="C21" s="70"/>
      <c r="D21" s="60">
        <v>1</v>
      </c>
      <c r="E21" s="213">
        <v>17</v>
      </c>
      <c r="F21" s="214">
        <v>1</v>
      </c>
      <c r="G21" s="213">
        <v>1</v>
      </c>
      <c r="H21" s="64">
        <f t="shared" si="0"/>
        <v>19</v>
      </c>
    </row>
    <row r="22" spans="2:15" ht="15" customHeight="1">
      <c r="B22" s="71" t="s">
        <v>14</v>
      </c>
      <c r="C22" s="72"/>
      <c r="D22" s="73"/>
      <c r="E22" s="74">
        <f>SUM(E9:E21)</f>
        <v>674</v>
      </c>
      <c r="F22" s="74">
        <f>SUM(F9:F21)</f>
        <v>4</v>
      </c>
      <c r="G22" s="74">
        <f>SUM(G9:G21)</f>
        <v>24</v>
      </c>
      <c r="H22" s="74">
        <f>SUM(H9:H21)</f>
        <v>702</v>
      </c>
    </row>
    <row r="23" spans="2:15">
      <c r="B23" s="60"/>
      <c r="C23" s="75"/>
      <c r="D23" s="66">
        <v>13</v>
      </c>
      <c r="E23" s="215">
        <v>358</v>
      </c>
      <c r="F23" s="216">
        <v>3</v>
      </c>
      <c r="G23" s="217">
        <v>4</v>
      </c>
      <c r="H23" s="64">
        <f t="shared" ref="H23:H35" si="1">E23+F23+G23</f>
        <v>365</v>
      </c>
    </row>
    <row r="24" spans="2:15">
      <c r="B24" s="65"/>
      <c r="C24" s="76" t="s">
        <v>0</v>
      </c>
      <c r="D24" s="66">
        <v>12</v>
      </c>
      <c r="E24" s="215">
        <v>51</v>
      </c>
      <c r="F24" s="215">
        <v>0</v>
      </c>
      <c r="G24" s="217">
        <v>0</v>
      </c>
      <c r="H24" s="64">
        <f t="shared" si="1"/>
        <v>51</v>
      </c>
    </row>
    <row r="25" spans="2:15">
      <c r="B25" s="65" t="s">
        <v>7</v>
      </c>
      <c r="C25" s="76"/>
      <c r="D25" s="66">
        <v>11</v>
      </c>
      <c r="E25" s="215">
        <v>25</v>
      </c>
      <c r="F25" s="216">
        <v>0</v>
      </c>
      <c r="G25" s="217">
        <v>1</v>
      </c>
      <c r="H25" s="64">
        <f t="shared" si="1"/>
        <v>26</v>
      </c>
    </row>
    <row r="26" spans="2:15">
      <c r="B26" s="65" t="s">
        <v>8</v>
      </c>
      <c r="C26" s="75"/>
      <c r="D26" s="66">
        <v>10</v>
      </c>
      <c r="E26" s="215">
        <v>45</v>
      </c>
      <c r="F26" s="215">
        <v>0</v>
      </c>
      <c r="G26" s="217">
        <v>1</v>
      </c>
      <c r="H26" s="64">
        <f t="shared" si="1"/>
        <v>46</v>
      </c>
    </row>
    <row r="27" spans="2:15">
      <c r="B27" s="65" t="s">
        <v>0</v>
      </c>
      <c r="C27" s="76"/>
      <c r="D27" s="66">
        <v>9</v>
      </c>
      <c r="E27" s="215">
        <v>31</v>
      </c>
      <c r="F27" s="216">
        <v>0</v>
      </c>
      <c r="G27" s="217">
        <v>1</v>
      </c>
      <c r="H27" s="64">
        <f t="shared" si="1"/>
        <v>32</v>
      </c>
    </row>
    <row r="28" spans="2:15">
      <c r="B28" s="65" t="s">
        <v>2</v>
      </c>
      <c r="C28" s="76" t="s">
        <v>5</v>
      </c>
      <c r="D28" s="66">
        <v>8</v>
      </c>
      <c r="E28" s="215">
        <v>41</v>
      </c>
      <c r="F28" s="215">
        <v>0</v>
      </c>
      <c r="G28" s="217">
        <v>1</v>
      </c>
      <c r="H28" s="64">
        <f t="shared" si="1"/>
        <v>42</v>
      </c>
      <c r="O28" s="38">
        <v>1</v>
      </c>
    </row>
    <row r="29" spans="2:15">
      <c r="B29" s="65" t="s">
        <v>4</v>
      </c>
      <c r="C29" s="76"/>
      <c r="D29" s="66">
        <v>7</v>
      </c>
      <c r="E29" s="215">
        <v>11</v>
      </c>
      <c r="F29" s="216">
        <v>0</v>
      </c>
      <c r="G29" s="217">
        <v>2</v>
      </c>
      <c r="H29" s="64">
        <f t="shared" si="1"/>
        <v>13</v>
      </c>
    </row>
    <row r="30" spans="2:15">
      <c r="B30" s="65" t="s">
        <v>0</v>
      </c>
      <c r="C30" s="76"/>
      <c r="D30" s="66">
        <v>6</v>
      </c>
      <c r="E30" s="215">
        <v>3</v>
      </c>
      <c r="F30" s="215">
        <v>0</v>
      </c>
      <c r="G30" s="217">
        <v>0</v>
      </c>
      <c r="H30" s="64">
        <f t="shared" si="1"/>
        <v>3</v>
      </c>
    </row>
    <row r="31" spans="2:15">
      <c r="B31" s="65" t="s">
        <v>9</v>
      </c>
      <c r="C31" s="75"/>
      <c r="D31" s="66">
        <v>5</v>
      </c>
      <c r="E31" s="215">
        <v>0</v>
      </c>
      <c r="F31" s="216">
        <v>0</v>
      </c>
      <c r="G31" s="217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215">
        <v>1</v>
      </c>
      <c r="F32" s="215">
        <v>0</v>
      </c>
      <c r="G32" s="217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215">
        <v>0</v>
      </c>
      <c r="F33" s="216">
        <v>0</v>
      </c>
      <c r="G33" s="217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215">
        <v>6</v>
      </c>
      <c r="F34" s="215">
        <v>0</v>
      </c>
      <c r="G34" s="217">
        <v>0</v>
      </c>
      <c r="H34" s="64">
        <f t="shared" si="1"/>
        <v>6</v>
      </c>
    </row>
    <row r="35" spans="2:8">
      <c r="B35" s="69"/>
      <c r="C35" s="77"/>
      <c r="D35" s="60">
        <v>1</v>
      </c>
      <c r="E35" s="215">
        <v>32</v>
      </c>
      <c r="F35" s="216">
        <v>0</v>
      </c>
      <c r="G35" s="217">
        <v>2</v>
      </c>
      <c r="H35" s="64">
        <f t="shared" si="1"/>
        <v>34</v>
      </c>
    </row>
    <row r="36" spans="2:8">
      <c r="B36" s="71" t="s">
        <v>15</v>
      </c>
      <c r="C36" s="72"/>
      <c r="D36" s="73"/>
      <c r="E36" s="74">
        <f>SUM(E23:E35)</f>
        <v>604</v>
      </c>
      <c r="F36" s="74">
        <f>SUM(F23:F35)</f>
        <v>3</v>
      </c>
      <c r="G36" s="74">
        <f>SUM(G23:G35)</f>
        <v>12</v>
      </c>
      <c r="H36" s="74">
        <f>SUM(H23:H35)</f>
        <v>619</v>
      </c>
    </row>
    <row r="37" spans="2:8" ht="12.75" customHeight="1">
      <c r="B37" s="60"/>
      <c r="C37" s="60"/>
      <c r="D37" s="66">
        <v>13</v>
      </c>
      <c r="E37" s="218">
        <v>3</v>
      </c>
      <c r="F37" s="218">
        <v>0</v>
      </c>
      <c r="G37" s="219">
        <v>0</v>
      </c>
      <c r="H37" s="64">
        <f t="shared" ref="H37:H49" si="2">E37+F37+G37</f>
        <v>3</v>
      </c>
    </row>
    <row r="38" spans="2:8">
      <c r="B38" s="65" t="s">
        <v>1</v>
      </c>
      <c r="C38" s="76" t="s">
        <v>0</v>
      </c>
      <c r="D38" s="66">
        <v>12</v>
      </c>
      <c r="E38" s="218">
        <v>0</v>
      </c>
      <c r="F38" s="218">
        <v>0</v>
      </c>
      <c r="G38" s="219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18">
        <v>0</v>
      </c>
      <c r="F39" s="218">
        <v>0</v>
      </c>
      <c r="G39" s="219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18">
        <v>0</v>
      </c>
      <c r="F40" s="218">
        <v>0</v>
      </c>
      <c r="G40" s="219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18">
        <v>0</v>
      </c>
      <c r="F41" s="218">
        <v>0</v>
      </c>
      <c r="G41" s="219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18">
        <v>0</v>
      </c>
      <c r="F42" s="218">
        <v>0</v>
      </c>
      <c r="G42" s="219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18">
        <v>0</v>
      </c>
      <c r="F43" s="218">
        <v>0</v>
      </c>
      <c r="G43" s="219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18">
        <v>0</v>
      </c>
      <c r="F44" s="218">
        <v>0</v>
      </c>
      <c r="G44" s="219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18">
        <v>0</v>
      </c>
      <c r="F45" s="218">
        <v>0</v>
      </c>
      <c r="G45" s="219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18">
        <v>0</v>
      </c>
      <c r="F46" s="218">
        <v>0</v>
      </c>
      <c r="G46" s="219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18">
        <v>0</v>
      </c>
      <c r="F47" s="218">
        <v>0</v>
      </c>
      <c r="G47" s="219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18">
        <v>0</v>
      </c>
      <c r="F48" s="218">
        <v>0</v>
      </c>
      <c r="G48" s="219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18">
        <v>0</v>
      </c>
      <c r="F49" s="218">
        <v>0</v>
      </c>
      <c r="G49" s="220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3</v>
      </c>
      <c r="F50" s="74">
        <f>SUM(F37:F49)</f>
        <v>0</v>
      </c>
      <c r="G50" s="74">
        <f>SUM(G37:G49)</f>
        <v>0</v>
      </c>
      <c r="H50" s="74">
        <f>SUM(H37:H49)</f>
        <v>3</v>
      </c>
    </row>
    <row r="51" spans="2:8" ht="12.75" customHeight="1">
      <c r="B51" s="78" t="s">
        <v>17</v>
      </c>
      <c r="C51" s="78"/>
      <c r="D51" s="78"/>
      <c r="E51" s="79">
        <f>SUM(E22,E36,E50)</f>
        <v>1281</v>
      </c>
      <c r="F51" s="79">
        <f>SUM(F22,F36,F50)</f>
        <v>7</v>
      </c>
      <c r="G51" s="79">
        <f>SUM(G22,G36,G50)</f>
        <v>36</v>
      </c>
      <c r="H51" s="79">
        <f>SUM(H22,H36,H50)</f>
        <v>1324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82">
        <v>147</v>
      </c>
      <c r="F9" s="83">
        <v>1</v>
      </c>
      <c r="G9" s="82">
        <v>12</v>
      </c>
      <c r="H9" s="64">
        <f t="shared" ref="H9:H21" si="0">E9+F9+G9</f>
        <v>160</v>
      </c>
    </row>
    <row r="10" spans="2:14">
      <c r="B10" s="65" t="s">
        <v>1</v>
      </c>
      <c r="C10" s="61" t="s">
        <v>0</v>
      </c>
      <c r="D10" s="66">
        <v>12</v>
      </c>
      <c r="E10" s="82">
        <v>6</v>
      </c>
      <c r="F10" s="82">
        <v>0</v>
      </c>
      <c r="G10" s="82">
        <v>2</v>
      </c>
      <c r="H10" s="64">
        <f t="shared" si="0"/>
        <v>8</v>
      </c>
    </row>
    <row r="11" spans="2:14">
      <c r="B11" s="65" t="s">
        <v>2</v>
      </c>
      <c r="C11" s="61"/>
      <c r="D11" s="66">
        <v>11</v>
      </c>
      <c r="E11" s="82">
        <v>3</v>
      </c>
      <c r="F11" s="83">
        <v>0</v>
      </c>
      <c r="G11" s="82">
        <v>0</v>
      </c>
      <c r="H11" s="64">
        <f t="shared" si="0"/>
        <v>3</v>
      </c>
    </row>
    <row r="12" spans="2:14">
      <c r="B12" s="65" t="s">
        <v>1</v>
      </c>
      <c r="C12" s="67"/>
      <c r="D12" s="66">
        <v>10</v>
      </c>
      <c r="E12" s="82">
        <v>5</v>
      </c>
      <c r="F12" s="82">
        <v>0</v>
      </c>
      <c r="G12" s="82">
        <v>0</v>
      </c>
      <c r="H12" s="64">
        <f t="shared" si="0"/>
        <v>5</v>
      </c>
    </row>
    <row r="13" spans="2:14">
      <c r="B13" s="65" t="s">
        <v>3</v>
      </c>
      <c r="C13" s="61"/>
      <c r="D13" s="66">
        <v>9</v>
      </c>
      <c r="E13" s="82">
        <v>2</v>
      </c>
      <c r="F13" s="83">
        <v>0</v>
      </c>
      <c r="G13" s="82">
        <v>0</v>
      </c>
      <c r="H13" s="64">
        <f t="shared" si="0"/>
        <v>2</v>
      </c>
    </row>
    <row r="14" spans="2:14">
      <c r="B14" s="65" t="s">
        <v>4</v>
      </c>
      <c r="C14" s="61" t="s">
        <v>5</v>
      </c>
      <c r="D14" s="66">
        <v>8</v>
      </c>
      <c r="E14" s="82">
        <v>1</v>
      </c>
      <c r="F14" s="82">
        <v>0</v>
      </c>
      <c r="G14" s="82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82">
        <v>2</v>
      </c>
      <c r="F15" s="83">
        <v>0</v>
      </c>
      <c r="G15" s="82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82">
        <v>1</v>
      </c>
      <c r="F16" s="82">
        <v>0</v>
      </c>
      <c r="G16" s="82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82">
        <v>0</v>
      </c>
      <c r="F17" s="83">
        <v>0</v>
      </c>
      <c r="G17" s="82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82">
        <v>0</v>
      </c>
      <c r="F18" s="82">
        <v>0</v>
      </c>
      <c r="G18" s="82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82">
        <v>5</v>
      </c>
      <c r="F19" s="83">
        <v>0</v>
      </c>
      <c r="G19" s="82">
        <v>0</v>
      </c>
      <c r="H19" s="64">
        <f t="shared" si="0"/>
        <v>5</v>
      </c>
    </row>
    <row r="20" spans="2:15">
      <c r="B20" s="65"/>
      <c r="C20" s="61"/>
      <c r="D20" s="66">
        <v>2</v>
      </c>
      <c r="E20" s="82">
        <v>3</v>
      </c>
      <c r="F20" s="82">
        <v>0</v>
      </c>
      <c r="G20" s="82">
        <v>0</v>
      </c>
      <c r="H20" s="64">
        <f t="shared" si="0"/>
        <v>3</v>
      </c>
    </row>
    <row r="21" spans="2:15">
      <c r="B21" s="69"/>
      <c r="C21" s="70"/>
      <c r="D21" s="60">
        <v>1</v>
      </c>
      <c r="E21" s="82">
        <v>2</v>
      </c>
      <c r="F21" s="83">
        <v>0</v>
      </c>
      <c r="G21" s="82">
        <v>0</v>
      </c>
      <c r="H21" s="64">
        <f t="shared" si="0"/>
        <v>2</v>
      </c>
    </row>
    <row r="22" spans="2:15" ht="15" customHeight="1">
      <c r="B22" s="71" t="s">
        <v>14</v>
      </c>
      <c r="C22" s="72"/>
      <c r="D22" s="73"/>
      <c r="E22" s="74">
        <f>SUM(E9:E21)</f>
        <v>177</v>
      </c>
      <c r="F22" s="74">
        <f>SUM(F9:F21)</f>
        <v>1</v>
      </c>
      <c r="G22" s="74">
        <f>SUM(G9:G21)</f>
        <v>14</v>
      </c>
      <c r="H22" s="74">
        <f>SUM(H9:H21)</f>
        <v>192</v>
      </c>
    </row>
    <row r="23" spans="2:15">
      <c r="B23" s="60"/>
      <c r="C23" s="75"/>
      <c r="D23" s="66">
        <v>13</v>
      </c>
      <c r="E23" s="84">
        <v>250</v>
      </c>
      <c r="F23" s="85">
        <v>1</v>
      </c>
      <c r="G23" s="86">
        <v>10</v>
      </c>
      <c r="H23" s="64">
        <f t="shared" ref="H23:H35" si="1">E23+F23+G23</f>
        <v>261</v>
      </c>
    </row>
    <row r="24" spans="2:15">
      <c r="B24" s="65"/>
      <c r="C24" s="76" t="s">
        <v>0</v>
      </c>
      <c r="D24" s="66">
        <v>12</v>
      </c>
      <c r="E24" s="84">
        <v>15</v>
      </c>
      <c r="F24" s="84">
        <v>0</v>
      </c>
      <c r="G24" s="86">
        <v>0</v>
      </c>
      <c r="H24" s="64">
        <f t="shared" si="1"/>
        <v>15</v>
      </c>
    </row>
    <row r="25" spans="2:15">
      <c r="B25" s="65" t="s">
        <v>7</v>
      </c>
      <c r="C25" s="76"/>
      <c r="D25" s="66">
        <v>11</v>
      </c>
      <c r="E25" s="84">
        <v>10</v>
      </c>
      <c r="F25" s="85">
        <v>0</v>
      </c>
      <c r="G25" s="86">
        <v>0</v>
      </c>
      <c r="H25" s="64">
        <f t="shared" si="1"/>
        <v>10</v>
      </c>
    </row>
    <row r="26" spans="2:15">
      <c r="B26" s="65" t="s">
        <v>8</v>
      </c>
      <c r="C26" s="75"/>
      <c r="D26" s="66">
        <v>10</v>
      </c>
      <c r="E26" s="84">
        <v>10</v>
      </c>
      <c r="F26" s="84">
        <v>0</v>
      </c>
      <c r="G26" s="86">
        <v>1</v>
      </c>
      <c r="H26" s="64">
        <f t="shared" si="1"/>
        <v>11</v>
      </c>
    </row>
    <row r="27" spans="2:15">
      <c r="B27" s="65" t="s">
        <v>0</v>
      </c>
      <c r="C27" s="76"/>
      <c r="D27" s="66">
        <v>9</v>
      </c>
      <c r="E27" s="84">
        <v>0</v>
      </c>
      <c r="F27" s="85">
        <v>0</v>
      </c>
      <c r="G27" s="86">
        <v>1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84">
        <v>4</v>
      </c>
      <c r="F28" s="84">
        <v>0</v>
      </c>
      <c r="G28" s="86">
        <v>0</v>
      </c>
      <c r="H28" s="64">
        <f t="shared" si="1"/>
        <v>4</v>
      </c>
      <c r="O28" s="38">
        <v>1</v>
      </c>
    </row>
    <row r="29" spans="2:15">
      <c r="B29" s="65" t="s">
        <v>4</v>
      </c>
      <c r="C29" s="76"/>
      <c r="D29" s="66">
        <v>7</v>
      </c>
      <c r="E29" s="84">
        <v>3</v>
      </c>
      <c r="F29" s="85">
        <v>0</v>
      </c>
      <c r="G29" s="86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84">
        <v>1</v>
      </c>
      <c r="F30" s="84">
        <v>0</v>
      </c>
      <c r="G30" s="86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84">
        <v>1</v>
      </c>
      <c r="F31" s="85">
        <v>0</v>
      </c>
      <c r="G31" s="86">
        <v>1</v>
      </c>
      <c r="H31" s="64">
        <f t="shared" si="1"/>
        <v>2</v>
      </c>
    </row>
    <row r="32" spans="2:15">
      <c r="B32" s="65"/>
      <c r="C32" s="76"/>
      <c r="D32" s="66">
        <v>4</v>
      </c>
      <c r="E32" s="84">
        <v>0</v>
      </c>
      <c r="F32" s="84">
        <v>0</v>
      </c>
      <c r="G32" s="86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84">
        <v>0</v>
      </c>
      <c r="F33" s="85">
        <v>0</v>
      </c>
      <c r="G33" s="86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84">
        <v>4</v>
      </c>
      <c r="F34" s="84">
        <v>0</v>
      </c>
      <c r="G34" s="86">
        <v>0</v>
      </c>
      <c r="H34" s="64">
        <f t="shared" si="1"/>
        <v>4</v>
      </c>
    </row>
    <row r="35" spans="2:8">
      <c r="B35" s="69"/>
      <c r="C35" s="77"/>
      <c r="D35" s="60">
        <v>1</v>
      </c>
      <c r="E35" s="84">
        <v>9</v>
      </c>
      <c r="F35" s="85">
        <v>0</v>
      </c>
      <c r="G35" s="86">
        <v>3</v>
      </c>
      <c r="H35" s="64">
        <f t="shared" si="1"/>
        <v>12</v>
      </c>
    </row>
    <row r="36" spans="2:8">
      <c r="B36" s="71" t="s">
        <v>15</v>
      </c>
      <c r="C36" s="72"/>
      <c r="D36" s="73"/>
      <c r="E36" s="74">
        <f>SUM(E23:E35)</f>
        <v>307</v>
      </c>
      <c r="F36" s="74">
        <f>SUM(F23:F35)</f>
        <v>1</v>
      </c>
      <c r="G36" s="74">
        <f>SUM(G23:G35)</f>
        <v>16</v>
      </c>
      <c r="H36" s="74">
        <f>SUM(H23:H35)</f>
        <v>324</v>
      </c>
    </row>
    <row r="37" spans="2:8" ht="12.75" customHeight="1">
      <c r="B37" s="60"/>
      <c r="C37" s="60"/>
      <c r="D37" s="66">
        <v>13</v>
      </c>
      <c r="E37" s="87">
        <v>1</v>
      </c>
      <c r="F37" s="88">
        <v>0</v>
      </c>
      <c r="G37" s="89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88">
        <v>0</v>
      </c>
      <c r="F38" s="88">
        <v>0</v>
      </c>
      <c r="G38" s="89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88">
        <v>0</v>
      </c>
      <c r="F39" s="88">
        <v>0</v>
      </c>
      <c r="G39" s="89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87">
        <v>0</v>
      </c>
      <c r="F40" s="88">
        <v>0</v>
      </c>
      <c r="G40" s="89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88">
        <v>0</v>
      </c>
      <c r="F41" s="88">
        <v>0</v>
      </c>
      <c r="G41" s="89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87">
        <v>0</v>
      </c>
      <c r="F42" s="88">
        <v>0</v>
      </c>
      <c r="G42" s="89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87">
        <v>0</v>
      </c>
      <c r="F43" s="88">
        <v>0</v>
      </c>
      <c r="G43" s="89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87">
        <v>0</v>
      </c>
      <c r="F44" s="88">
        <v>0</v>
      </c>
      <c r="G44" s="89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87">
        <v>0</v>
      </c>
      <c r="F45" s="88">
        <v>0</v>
      </c>
      <c r="G45" s="89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87">
        <v>0</v>
      </c>
      <c r="F46" s="88">
        <v>0</v>
      </c>
      <c r="G46" s="89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87">
        <v>0</v>
      </c>
      <c r="F47" s="88">
        <v>0</v>
      </c>
      <c r="G47" s="89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87">
        <v>0</v>
      </c>
      <c r="F48" s="88">
        <v>0</v>
      </c>
      <c r="G48" s="89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87">
        <v>0</v>
      </c>
      <c r="F49" s="88">
        <v>0</v>
      </c>
      <c r="G49" s="90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485</v>
      </c>
      <c r="F51" s="79">
        <f>SUM(F22,F36,F50)</f>
        <v>2</v>
      </c>
      <c r="G51" s="79">
        <f>SUM(G22,G36,G50)</f>
        <v>30</v>
      </c>
      <c r="H51" s="79">
        <f>SUM(H22,H36,H50)</f>
        <v>517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4" zoomScaleNormal="100" zoomScaleSheetLayoutView="100" workbookViewId="0">
      <selection activeCell="K41" sqref="K4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44">
        <v>88</v>
      </c>
      <c r="F9" s="145">
        <v>2</v>
      </c>
      <c r="G9" s="144">
        <v>3</v>
      </c>
      <c r="H9" s="64">
        <f t="shared" ref="H9:H21" si="0">E9+F9+G9</f>
        <v>93</v>
      </c>
    </row>
    <row r="10" spans="2:14">
      <c r="B10" s="65" t="s">
        <v>1</v>
      </c>
      <c r="C10" s="61" t="s">
        <v>0</v>
      </c>
      <c r="D10" s="66">
        <v>12</v>
      </c>
      <c r="E10" s="146">
        <v>8</v>
      </c>
      <c r="F10" s="145">
        <v>0</v>
      </c>
      <c r="G10" s="146">
        <v>0</v>
      </c>
      <c r="H10" s="64">
        <f t="shared" si="0"/>
        <v>8</v>
      </c>
    </row>
    <row r="11" spans="2:14">
      <c r="B11" s="65" t="s">
        <v>2</v>
      </c>
      <c r="C11" s="61"/>
      <c r="D11" s="66">
        <v>11</v>
      </c>
      <c r="E11" s="146">
        <v>7</v>
      </c>
      <c r="F11" s="145">
        <v>0</v>
      </c>
      <c r="G11" s="146">
        <v>1</v>
      </c>
      <c r="H11" s="64">
        <f t="shared" si="0"/>
        <v>8</v>
      </c>
    </row>
    <row r="12" spans="2:14">
      <c r="B12" s="65" t="s">
        <v>1</v>
      </c>
      <c r="C12" s="67"/>
      <c r="D12" s="66">
        <v>10</v>
      </c>
      <c r="E12" s="146">
        <v>6</v>
      </c>
      <c r="F12" s="145">
        <v>0</v>
      </c>
      <c r="G12" s="146">
        <v>0</v>
      </c>
      <c r="H12" s="64">
        <f t="shared" si="0"/>
        <v>6</v>
      </c>
    </row>
    <row r="13" spans="2:14">
      <c r="B13" s="65" t="s">
        <v>3</v>
      </c>
      <c r="C13" s="61"/>
      <c r="D13" s="66">
        <v>9</v>
      </c>
      <c r="E13" s="146">
        <v>1</v>
      </c>
      <c r="F13" s="145">
        <v>0</v>
      </c>
      <c r="G13" s="146">
        <v>0</v>
      </c>
      <c r="H13" s="64">
        <f t="shared" si="0"/>
        <v>1</v>
      </c>
    </row>
    <row r="14" spans="2:14">
      <c r="B14" s="65" t="s">
        <v>4</v>
      </c>
      <c r="C14" s="61" t="s">
        <v>5</v>
      </c>
      <c r="D14" s="66">
        <v>8</v>
      </c>
      <c r="E14" s="146">
        <v>1</v>
      </c>
      <c r="F14" s="145">
        <v>0</v>
      </c>
      <c r="G14" s="146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146">
        <v>0</v>
      </c>
      <c r="F15" s="145">
        <v>0</v>
      </c>
      <c r="G15" s="146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146">
        <v>3</v>
      </c>
      <c r="F16" s="145">
        <v>0</v>
      </c>
      <c r="G16" s="146">
        <v>0</v>
      </c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146">
        <v>0</v>
      </c>
      <c r="F17" s="145">
        <v>0</v>
      </c>
      <c r="G17" s="146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146">
        <v>1</v>
      </c>
      <c r="F18" s="145">
        <v>0</v>
      </c>
      <c r="G18" s="146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46">
        <v>3</v>
      </c>
      <c r="F19" s="145">
        <v>0</v>
      </c>
      <c r="G19" s="146">
        <v>7</v>
      </c>
      <c r="H19" s="64">
        <f t="shared" si="0"/>
        <v>10</v>
      </c>
    </row>
    <row r="20" spans="2:15">
      <c r="B20" s="65"/>
      <c r="C20" s="61"/>
      <c r="D20" s="66">
        <v>2</v>
      </c>
      <c r="E20" s="146">
        <v>2</v>
      </c>
      <c r="F20" s="145">
        <v>0</v>
      </c>
      <c r="G20" s="146">
        <v>1</v>
      </c>
      <c r="H20" s="64">
        <f t="shared" si="0"/>
        <v>3</v>
      </c>
    </row>
    <row r="21" spans="2:15">
      <c r="B21" s="69"/>
      <c r="C21" s="70"/>
      <c r="D21" s="60">
        <v>1</v>
      </c>
      <c r="E21" s="146">
        <v>0</v>
      </c>
      <c r="F21" s="145">
        <v>0</v>
      </c>
      <c r="G21" s="146">
        <v>0</v>
      </c>
      <c r="H21" s="64">
        <f t="shared" si="0"/>
        <v>0</v>
      </c>
    </row>
    <row r="22" spans="2:15" ht="15" customHeight="1">
      <c r="B22" s="71" t="s">
        <v>14</v>
      </c>
      <c r="C22" s="72"/>
      <c r="D22" s="73"/>
      <c r="E22" s="74">
        <f>SUM(E9:E21)</f>
        <v>120</v>
      </c>
      <c r="F22" s="74">
        <f>SUM(F9:F21)</f>
        <v>2</v>
      </c>
      <c r="G22" s="74">
        <f>SUM(G9:G21)</f>
        <v>12</v>
      </c>
      <c r="H22" s="74">
        <f>SUM(H9:H21)</f>
        <v>134</v>
      </c>
    </row>
    <row r="23" spans="2:15">
      <c r="B23" s="60"/>
      <c r="C23" s="75"/>
      <c r="D23" s="66">
        <v>13</v>
      </c>
      <c r="E23" s="147">
        <v>197</v>
      </c>
      <c r="F23" s="148">
        <v>0</v>
      </c>
      <c r="G23" s="147">
        <v>7</v>
      </c>
      <c r="H23" s="64">
        <f t="shared" ref="H23:H35" si="1">E23+F23+G23</f>
        <v>204</v>
      </c>
    </row>
    <row r="24" spans="2:15">
      <c r="B24" s="65"/>
      <c r="C24" s="76" t="s">
        <v>0</v>
      </c>
      <c r="D24" s="66">
        <v>12</v>
      </c>
      <c r="E24" s="149">
        <v>3</v>
      </c>
      <c r="F24" s="148">
        <v>0</v>
      </c>
      <c r="G24" s="147">
        <v>0</v>
      </c>
      <c r="H24" s="64">
        <f t="shared" si="1"/>
        <v>3</v>
      </c>
    </row>
    <row r="25" spans="2:15">
      <c r="B25" s="65" t="s">
        <v>7</v>
      </c>
      <c r="C25" s="76"/>
      <c r="D25" s="66">
        <v>11</v>
      </c>
      <c r="E25" s="149">
        <v>8</v>
      </c>
      <c r="F25" s="148">
        <v>0</v>
      </c>
      <c r="G25" s="147">
        <v>1</v>
      </c>
      <c r="H25" s="64">
        <f t="shared" si="1"/>
        <v>9</v>
      </c>
    </row>
    <row r="26" spans="2:15">
      <c r="B26" s="65" t="s">
        <v>8</v>
      </c>
      <c r="C26" s="75"/>
      <c r="D26" s="66">
        <v>10</v>
      </c>
      <c r="E26" s="149">
        <v>4</v>
      </c>
      <c r="F26" s="148">
        <v>0</v>
      </c>
      <c r="G26" s="147">
        <v>2</v>
      </c>
      <c r="H26" s="64">
        <f t="shared" si="1"/>
        <v>6</v>
      </c>
    </row>
    <row r="27" spans="2:15">
      <c r="B27" s="65" t="s">
        <v>0</v>
      </c>
      <c r="C27" s="76"/>
      <c r="D27" s="66">
        <v>9</v>
      </c>
      <c r="E27" s="149">
        <v>1</v>
      </c>
      <c r="F27" s="148">
        <v>0</v>
      </c>
      <c r="G27" s="147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149">
        <v>1</v>
      </c>
      <c r="F28" s="148">
        <v>0</v>
      </c>
      <c r="G28" s="147">
        <v>0</v>
      </c>
      <c r="H28" s="64">
        <f t="shared" si="1"/>
        <v>1</v>
      </c>
      <c r="O28" s="38">
        <v>1</v>
      </c>
    </row>
    <row r="29" spans="2:15">
      <c r="B29" s="65" t="s">
        <v>4</v>
      </c>
      <c r="C29" s="76"/>
      <c r="D29" s="66">
        <v>7</v>
      </c>
      <c r="E29" s="149">
        <v>2</v>
      </c>
      <c r="F29" s="148">
        <v>0</v>
      </c>
      <c r="G29" s="147">
        <v>1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149">
        <v>0</v>
      </c>
      <c r="F30" s="148">
        <v>0</v>
      </c>
      <c r="G30" s="147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149">
        <v>0</v>
      </c>
      <c r="F31" s="148">
        <v>0</v>
      </c>
      <c r="G31" s="147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149">
        <v>1</v>
      </c>
      <c r="F32" s="148">
        <v>0</v>
      </c>
      <c r="G32" s="147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149">
        <v>12</v>
      </c>
      <c r="F33" s="148">
        <v>0</v>
      </c>
      <c r="G33" s="147">
        <v>2</v>
      </c>
      <c r="H33" s="64">
        <f t="shared" si="1"/>
        <v>14</v>
      </c>
    </row>
    <row r="34" spans="2:8">
      <c r="B34" s="65"/>
      <c r="C34" s="76"/>
      <c r="D34" s="66">
        <v>2</v>
      </c>
      <c r="E34" s="149">
        <v>9</v>
      </c>
      <c r="F34" s="148">
        <v>0</v>
      </c>
      <c r="G34" s="147">
        <v>1</v>
      </c>
      <c r="H34" s="64">
        <f t="shared" si="1"/>
        <v>10</v>
      </c>
    </row>
    <row r="35" spans="2:8">
      <c r="B35" s="69"/>
      <c r="C35" s="77"/>
      <c r="D35" s="60">
        <v>1</v>
      </c>
      <c r="E35" s="149">
        <v>2</v>
      </c>
      <c r="F35" s="148">
        <v>0</v>
      </c>
      <c r="G35" s="147">
        <v>4</v>
      </c>
      <c r="H35" s="64">
        <f t="shared" si="1"/>
        <v>6</v>
      </c>
    </row>
    <row r="36" spans="2:8">
      <c r="B36" s="71" t="s">
        <v>15</v>
      </c>
      <c r="C36" s="72"/>
      <c r="D36" s="73"/>
      <c r="E36" s="74">
        <f>SUM(E23:E35)</f>
        <v>240</v>
      </c>
      <c r="F36" s="74">
        <f>SUM(F23:F35)</f>
        <v>0</v>
      </c>
      <c r="G36" s="74">
        <f>SUM(G23:G35)</f>
        <v>18</v>
      </c>
      <c r="H36" s="74">
        <f>SUM(H23:H35)</f>
        <v>258</v>
      </c>
    </row>
    <row r="37" spans="2:8" ht="12.75" customHeight="1">
      <c r="B37" s="60"/>
      <c r="C37" s="60"/>
      <c r="D37" s="66">
        <v>13</v>
      </c>
      <c r="E37" s="150">
        <v>0</v>
      </c>
      <c r="F37" s="150">
        <v>0</v>
      </c>
      <c r="G37" s="150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150">
        <v>0</v>
      </c>
      <c r="F38" s="150">
        <v>0</v>
      </c>
      <c r="G38" s="150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50">
        <v>0</v>
      </c>
      <c r="F39" s="150">
        <v>0</v>
      </c>
      <c r="G39" s="150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50">
        <v>0</v>
      </c>
      <c r="F40" s="150">
        <v>0</v>
      </c>
      <c r="G40" s="150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50">
        <v>0</v>
      </c>
      <c r="F41" s="150">
        <v>0</v>
      </c>
      <c r="G41" s="150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50">
        <v>0</v>
      </c>
      <c r="F42" s="150">
        <v>0</v>
      </c>
      <c r="G42" s="150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50">
        <v>0</v>
      </c>
      <c r="F43" s="150">
        <v>0</v>
      </c>
      <c r="G43" s="150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50">
        <v>0</v>
      </c>
      <c r="F44" s="150">
        <v>0</v>
      </c>
      <c r="G44" s="150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50">
        <v>0</v>
      </c>
      <c r="F45" s="150">
        <v>0</v>
      </c>
      <c r="G45" s="150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50">
        <v>0</v>
      </c>
      <c r="F46" s="150">
        <v>0</v>
      </c>
      <c r="G46" s="150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50">
        <v>0</v>
      </c>
      <c r="F47" s="150">
        <v>0</v>
      </c>
      <c r="G47" s="150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50">
        <v>0</v>
      </c>
      <c r="F48" s="150">
        <v>0</v>
      </c>
      <c r="G48" s="150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50">
        <v>0</v>
      </c>
      <c r="F49" s="150">
        <v>0</v>
      </c>
      <c r="G49" s="150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360</v>
      </c>
      <c r="F51" s="79">
        <f>SUM(F22,F36,F50)</f>
        <v>2</v>
      </c>
      <c r="G51" s="79">
        <f>SUM(G22,G36,G50)</f>
        <v>30</v>
      </c>
      <c r="H51" s="79">
        <f>SUM(H22,H36,H50)</f>
        <v>392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9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30">
        <v>151</v>
      </c>
      <c r="F9" s="231">
        <v>11</v>
      </c>
      <c r="G9" s="230">
        <v>2</v>
      </c>
      <c r="H9" s="64">
        <f t="shared" ref="H9:H21" si="0">E9+F9+G9</f>
        <v>164</v>
      </c>
    </row>
    <row r="10" spans="2:14">
      <c r="B10" s="65" t="s">
        <v>1</v>
      </c>
      <c r="C10" s="61" t="s">
        <v>0</v>
      </c>
      <c r="D10" s="66">
        <v>12</v>
      </c>
      <c r="E10" s="230">
        <v>42</v>
      </c>
      <c r="F10" s="231">
        <v>2</v>
      </c>
      <c r="G10" s="230">
        <v>1</v>
      </c>
      <c r="H10" s="64">
        <f t="shared" si="0"/>
        <v>45</v>
      </c>
    </row>
    <row r="11" spans="2:14">
      <c r="B11" s="65" t="s">
        <v>2</v>
      </c>
      <c r="C11" s="61"/>
      <c r="D11" s="66">
        <v>11</v>
      </c>
      <c r="E11" s="230">
        <v>11</v>
      </c>
      <c r="F11" s="231">
        <v>2</v>
      </c>
      <c r="G11" s="230">
        <v>0</v>
      </c>
      <c r="H11" s="64">
        <f t="shared" si="0"/>
        <v>13</v>
      </c>
    </row>
    <row r="12" spans="2:14">
      <c r="B12" s="65" t="s">
        <v>1</v>
      </c>
      <c r="C12" s="67"/>
      <c r="D12" s="66">
        <v>10</v>
      </c>
      <c r="E12" s="230">
        <v>19</v>
      </c>
      <c r="F12" s="231">
        <v>0</v>
      </c>
      <c r="G12" s="230">
        <v>1</v>
      </c>
      <c r="H12" s="64">
        <f t="shared" si="0"/>
        <v>20</v>
      </c>
    </row>
    <row r="13" spans="2:14">
      <c r="B13" s="65" t="s">
        <v>3</v>
      </c>
      <c r="C13" s="61"/>
      <c r="D13" s="66">
        <v>9</v>
      </c>
      <c r="E13" s="230">
        <v>2</v>
      </c>
      <c r="F13" s="231">
        <v>0</v>
      </c>
      <c r="G13" s="230">
        <v>0</v>
      </c>
      <c r="H13" s="64">
        <f t="shared" si="0"/>
        <v>2</v>
      </c>
    </row>
    <row r="14" spans="2:14">
      <c r="B14" s="65" t="s">
        <v>4</v>
      </c>
      <c r="C14" s="61" t="s">
        <v>5</v>
      </c>
      <c r="D14" s="66">
        <v>8</v>
      </c>
      <c r="E14" s="230">
        <v>7</v>
      </c>
      <c r="F14" s="231">
        <v>0</v>
      </c>
      <c r="G14" s="230">
        <v>1</v>
      </c>
      <c r="H14" s="64">
        <f t="shared" si="0"/>
        <v>8</v>
      </c>
    </row>
    <row r="15" spans="2:14">
      <c r="B15" s="65" t="s">
        <v>6</v>
      </c>
      <c r="C15" s="61"/>
      <c r="D15" s="66">
        <v>7</v>
      </c>
      <c r="E15" s="230">
        <v>1</v>
      </c>
      <c r="F15" s="231">
        <v>1</v>
      </c>
      <c r="G15" s="230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230">
        <v>4</v>
      </c>
      <c r="F16" s="231">
        <v>0</v>
      </c>
      <c r="G16" s="230">
        <v>0</v>
      </c>
      <c r="H16" s="64">
        <f t="shared" si="0"/>
        <v>4</v>
      </c>
    </row>
    <row r="17" spans="2:15">
      <c r="B17" s="65" t="s">
        <v>1</v>
      </c>
      <c r="C17" s="67"/>
      <c r="D17" s="66">
        <v>5</v>
      </c>
      <c r="E17" s="230">
        <v>0</v>
      </c>
      <c r="F17" s="231">
        <v>0</v>
      </c>
      <c r="G17" s="230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230">
        <v>0</v>
      </c>
      <c r="F18" s="231">
        <v>0</v>
      </c>
      <c r="G18" s="230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230">
        <v>11</v>
      </c>
      <c r="F19" s="231">
        <v>1</v>
      </c>
      <c r="G19" s="230">
        <v>1</v>
      </c>
      <c r="H19" s="64">
        <f t="shared" si="0"/>
        <v>13</v>
      </c>
    </row>
    <row r="20" spans="2:15">
      <c r="B20" s="65"/>
      <c r="C20" s="61"/>
      <c r="D20" s="66">
        <v>2</v>
      </c>
      <c r="E20" s="230">
        <v>6</v>
      </c>
      <c r="F20" s="231">
        <v>0</v>
      </c>
      <c r="G20" s="230">
        <v>0</v>
      </c>
      <c r="H20" s="64">
        <f t="shared" si="0"/>
        <v>6</v>
      </c>
    </row>
    <row r="21" spans="2:15">
      <c r="B21" s="69"/>
      <c r="C21" s="70"/>
      <c r="D21" s="60">
        <v>1</v>
      </c>
      <c r="E21" s="230">
        <v>2</v>
      </c>
      <c r="F21" s="231">
        <v>0</v>
      </c>
      <c r="G21" s="230">
        <v>0</v>
      </c>
      <c r="H21" s="64">
        <f t="shared" si="0"/>
        <v>2</v>
      </c>
    </row>
    <row r="22" spans="2:15" ht="15" customHeight="1">
      <c r="B22" s="71" t="s">
        <v>14</v>
      </c>
      <c r="C22" s="72"/>
      <c r="D22" s="73"/>
      <c r="E22" s="74">
        <f>SUM(E9:E21)</f>
        <v>256</v>
      </c>
      <c r="F22" s="74">
        <f>SUM(F9:F21)</f>
        <v>17</v>
      </c>
      <c r="G22" s="74">
        <f>SUM(G9:G21)</f>
        <v>6</v>
      </c>
      <c r="H22" s="74">
        <f>SUM(H9:H21)</f>
        <v>279</v>
      </c>
    </row>
    <row r="23" spans="2:15">
      <c r="B23" s="60"/>
      <c r="C23" s="75"/>
      <c r="D23" s="66">
        <v>13</v>
      </c>
      <c r="E23" s="232">
        <v>243</v>
      </c>
      <c r="F23" s="233">
        <v>6</v>
      </c>
      <c r="G23" s="234">
        <v>8</v>
      </c>
      <c r="H23" s="64">
        <f t="shared" ref="H23:H35" si="1">E23+F23+G23</f>
        <v>257</v>
      </c>
    </row>
    <row r="24" spans="2:15">
      <c r="B24" s="65"/>
      <c r="C24" s="76" t="s">
        <v>0</v>
      </c>
      <c r="D24" s="66">
        <v>12</v>
      </c>
      <c r="E24" s="232">
        <v>16</v>
      </c>
      <c r="F24" s="233">
        <v>1</v>
      </c>
      <c r="G24" s="234">
        <v>0</v>
      </c>
      <c r="H24" s="64">
        <f t="shared" si="1"/>
        <v>17</v>
      </c>
    </row>
    <row r="25" spans="2:15">
      <c r="B25" s="65" t="s">
        <v>7</v>
      </c>
      <c r="C25" s="76"/>
      <c r="D25" s="66">
        <v>11</v>
      </c>
      <c r="E25" s="232">
        <v>10</v>
      </c>
      <c r="F25" s="233">
        <v>1</v>
      </c>
      <c r="G25" s="234">
        <v>0</v>
      </c>
      <c r="H25" s="64">
        <f t="shared" si="1"/>
        <v>11</v>
      </c>
    </row>
    <row r="26" spans="2:15">
      <c r="B26" s="65" t="s">
        <v>8</v>
      </c>
      <c r="C26" s="75"/>
      <c r="D26" s="66">
        <v>10</v>
      </c>
      <c r="E26" s="232">
        <v>7</v>
      </c>
      <c r="F26" s="233">
        <v>1</v>
      </c>
      <c r="G26" s="234">
        <v>0</v>
      </c>
      <c r="H26" s="64">
        <f t="shared" si="1"/>
        <v>8</v>
      </c>
    </row>
    <row r="27" spans="2:15">
      <c r="B27" s="65" t="s">
        <v>0</v>
      </c>
      <c r="C27" s="76"/>
      <c r="D27" s="66">
        <v>9</v>
      </c>
      <c r="E27" s="232">
        <v>0</v>
      </c>
      <c r="F27" s="233">
        <v>1</v>
      </c>
      <c r="G27" s="234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232">
        <v>6</v>
      </c>
      <c r="F28" s="233">
        <v>0</v>
      </c>
      <c r="G28" s="234">
        <v>1</v>
      </c>
      <c r="H28" s="64">
        <f t="shared" si="1"/>
        <v>7</v>
      </c>
      <c r="O28" s="38">
        <v>1</v>
      </c>
    </row>
    <row r="29" spans="2:15">
      <c r="B29" s="65" t="s">
        <v>4</v>
      </c>
      <c r="C29" s="76"/>
      <c r="D29" s="66">
        <v>7</v>
      </c>
      <c r="E29" s="232">
        <v>4</v>
      </c>
      <c r="F29" s="233">
        <v>0</v>
      </c>
      <c r="G29" s="234">
        <v>0</v>
      </c>
      <c r="H29" s="64">
        <f t="shared" si="1"/>
        <v>4</v>
      </c>
    </row>
    <row r="30" spans="2:15">
      <c r="B30" s="65" t="s">
        <v>0</v>
      </c>
      <c r="C30" s="76"/>
      <c r="D30" s="66">
        <v>6</v>
      </c>
      <c r="E30" s="232">
        <v>0</v>
      </c>
      <c r="F30" s="233">
        <v>1</v>
      </c>
      <c r="G30" s="234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232">
        <v>0</v>
      </c>
      <c r="F31" s="233">
        <v>0</v>
      </c>
      <c r="G31" s="234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232">
        <v>0</v>
      </c>
      <c r="F32" s="233">
        <v>0</v>
      </c>
      <c r="G32" s="234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232">
        <v>11</v>
      </c>
      <c r="F33" s="233">
        <v>1</v>
      </c>
      <c r="G33" s="234">
        <v>0</v>
      </c>
      <c r="H33" s="64">
        <f t="shared" si="1"/>
        <v>12</v>
      </c>
    </row>
    <row r="34" spans="2:8">
      <c r="B34" s="65"/>
      <c r="C34" s="76"/>
      <c r="D34" s="66">
        <v>2</v>
      </c>
      <c r="E34" s="232">
        <v>37</v>
      </c>
      <c r="F34" s="233">
        <v>7</v>
      </c>
      <c r="G34" s="234">
        <v>3</v>
      </c>
      <c r="H34" s="64">
        <f t="shared" si="1"/>
        <v>47</v>
      </c>
    </row>
    <row r="35" spans="2:8">
      <c r="B35" s="69"/>
      <c r="C35" s="77"/>
      <c r="D35" s="60">
        <v>1</v>
      </c>
      <c r="E35" s="232">
        <v>11</v>
      </c>
      <c r="F35" s="233">
        <v>0</v>
      </c>
      <c r="G35" s="234">
        <v>1</v>
      </c>
      <c r="H35" s="64">
        <f t="shared" si="1"/>
        <v>12</v>
      </c>
    </row>
    <row r="36" spans="2:8">
      <c r="B36" s="71" t="s">
        <v>15</v>
      </c>
      <c r="C36" s="72"/>
      <c r="D36" s="73"/>
      <c r="E36" s="74">
        <f>SUM(E23:E35)</f>
        <v>345</v>
      </c>
      <c r="F36" s="74">
        <f>SUM(F23:F35)</f>
        <v>19</v>
      </c>
      <c r="G36" s="74">
        <f>SUM(G23:G35)</f>
        <v>13</v>
      </c>
      <c r="H36" s="74">
        <f>SUM(H23:H35)</f>
        <v>377</v>
      </c>
    </row>
    <row r="37" spans="2:8" ht="12.75" customHeight="1">
      <c r="B37" s="60"/>
      <c r="C37" s="60"/>
      <c r="D37" s="66">
        <v>13</v>
      </c>
      <c r="E37" s="235">
        <v>0</v>
      </c>
      <c r="F37" s="236">
        <v>0</v>
      </c>
      <c r="G37" s="235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235">
        <v>0</v>
      </c>
      <c r="F38" s="236">
        <v>0</v>
      </c>
      <c r="G38" s="235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35">
        <v>0</v>
      </c>
      <c r="F39" s="236">
        <v>0</v>
      </c>
      <c r="G39" s="235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35">
        <v>0</v>
      </c>
      <c r="F40" s="236">
        <v>0</v>
      </c>
      <c r="G40" s="235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35">
        <v>0</v>
      </c>
      <c r="F41" s="236">
        <v>0</v>
      </c>
      <c r="G41" s="235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35">
        <v>0</v>
      </c>
      <c r="F42" s="236">
        <v>0</v>
      </c>
      <c r="G42" s="235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35">
        <v>0</v>
      </c>
      <c r="F43" s="236">
        <v>0</v>
      </c>
      <c r="G43" s="235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35">
        <v>0</v>
      </c>
      <c r="F44" s="236">
        <v>0</v>
      </c>
      <c r="G44" s="235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35">
        <v>0</v>
      </c>
      <c r="F45" s="236">
        <v>0</v>
      </c>
      <c r="G45" s="235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35">
        <v>0</v>
      </c>
      <c r="F46" s="236">
        <v>0</v>
      </c>
      <c r="G46" s="235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35">
        <v>0</v>
      </c>
      <c r="F47" s="236">
        <v>0</v>
      </c>
      <c r="G47" s="235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35">
        <v>0</v>
      </c>
      <c r="F48" s="236">
        <v>0</v>
      </c>
      <c r="G48" s="235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35">
        <v>0</v>
      </c>
      <c r="F49" s="236">
        <v>0</v>
      </c>
      <c r="G49" s="23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601</v>
      </c>
      <c r="F51" s="79">
        <f>SUM(F22,F36,F50)</f>
        <v>36</v>
      </c>
      <c r="G51" s="79">
        <f>SUM(G22,G36,G50)</f>
        <v>19</v>
      </c>
      <c r="H51" s="79">
        <f>SUM(H22,H36,H50)</f>
        <v>656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46" sqref="C46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100</v>
      </c>
      <c r="F9" s="63">
        <v>3</v>
      </c>
      <c r="G9" s="63">
        <v>0</v>
      </c>
      <c r="H9" s="64">
        <f t="shared" ref="H9:H21" si="0">E9+F9+G9</f>
        <v>103</v>
      </c>
    </row>
    <row r="10" spans="2:14">
      <c r="B10" s="65" t="s">
        <v>1</v>
      </c>
      <c r="C10" s="61" t="s">
        <v>0</v>
      </c>
      <c r="D10" s="66">
        <v>12</v>
      </c>
      <c r="E10" s="63">
        <v>1</v>
      </c>
      <c r="F10" s="63">
        <v>1</v>
      </c>
      <c r="G10" s="63">
        <v>0</v>
      </c>
      <c r="H10" s="64">
        <f t="shared" si="0"/>
        <v>2</v>
      </c>
    </row>
    <row r="11" spans="2:14">
      <c r="B11" s="65" t="s">
        <v>2</v>
      </c>
      <c r="C11" s="61"/>
      <c r="D11" s="66">
        <v>11</v>
      </c>
      <c r="E11" s="63">
        <v>13</v>
      </c>
      <c r="F11" s="63">
        <v>1</v>
      </c>
      <c r="G11" s="63">
        <v>0</v>
      </c>
      <c r="H11" s="64">
        <f t="shared" si="0"/>
        <v>14</v>
      </c>
    </row>
    <row r="12" spans="2:14">
      <c r="B12" s="65" t="s">
        <v>1</v>
      </c>
      <c r="C12" s="67"/>
      <c r="D12" s="66">
        <v>10</v>
      </c>
      <c r="E12" s="63">
        <v>0</v>
      </c>
      <c r="F12" s="63">
        <v>0</v>
      </c>
      <c r="G12" s="63">
        <v>0</v>
      </c>
      <c r="H12" s="64">
        <f t="shared" si="0"/>
        <v>0</v>
      </c>
    </row>
    <row r="13" spans="2:14">
      <c r="B13" s="65" t="s">
        <v>3</v>
      </c>
      <c r="C13" s="61"/>
      <c r="D13" s="66">
        <v>9</v>
      </c>
      <c r="E13" s="63">
        <v>0</v>
      </c>
      <c r="F13" s="63">
        <v>0</v>
      </c>
      <c r="G13" s="63">
        <v>0</v>
      </c>
      <c r="H13" s="64">
        <f t="shared" si="0"/>
        <v>0</v>
      </c>
    </row>
    <row r="14" spans="2:14">
      <c r="B14" s="65" t="s">
        <v>4</v>
      </c>
      <c r="C14" s="61" t="s">
        <v>5</v>
      </c>
      <c r="D14" s="66">
        <v>8</v>
      </c>
      <c r="E14" s="63">
        <v>0</v>
      </c>
      <c r="F14" s="63">
        <v>0</v>
      </c>
      <c r="G14" s="63">
        <v>0</v>
      </c>
      <c r="H14" s="64">
        <f t="shared" si="0"/>
        <v>0</v>
      </c>
    </row>
    <row r="15" spans="2:14">
      <c r="B15" s="65" t="s">
        <v>6</v>
      </c>
      <c r="C15" s="61"/>
      <c r="D15" s="66">
        <v>7</v>
      </c>
      <c r="E15" s="63">
        <v>0</v>
      </c>
      <c r="F15" s="63">
        <v>0</v>
      </c>
      <c r="G15" s="63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0</v>
      </c>
      <c r="F18" s="63">
        <v>0</v>
      </c>
      <c r="G18" s="63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63">
        <v>0</v>
      </c>
      <c r="F19" s="63">
        <v>0</v>
      </c>
      <c r="G19" s="63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63">
        <v>14</v>
      </c>
      <c r="F20" s="63">
        <v>2</v>
      </c>
      <c r="G20" s="63">
        <v>0</v>
      </c>
      <c r="H20" s="64">
        <f t="shared" si="0"/>
        <v>16</v>
      </c>
    </row>
    <row r="21" spans="2:15">
      <c r="B21" s="69"/>
      <c r="C21" s="70"/>
      <c r="D21" s="60">
        <v>1</v>
      </c>
      <c r="E21" s="63">
        <v>2</v>
      </c>
      <c r="F21" s="63">
        <v>0</v>
      </c>
      <c r="G21" s="63">
        <v>0</v>
      </c>
      <c r="H21" s="64">
        <f t="shared" si="0"/>
        <v>2</v>
      </c>
    </row>
    <row r="22" spans="2:15" ht="15" customHeight="1">
      <c r="B22" s="71" t="s">
        <v>14</v>
      </c>
      <c r="C22" s="72"/>
      <c r="D22" s="73"/>
      <c r="E22" s="74">
        <f>SUM(E9:E21)</f>
        <v>130</v>
      </c>
      <c r="F22" s="74">
        <f>SUM(F9:F21)</f>
        <v>7</v>
      </c>
      <c r="G22" s="74">
        <f>SUM(G9:G21)</f>
        <v>0</v>
      </c>
      <c r="H22" s="74">
        <f>SUM(H9:H21)</f>
        <v>137</v>
      </c>
    </row>
    <row r="23" spans="2:15">
      <c r="B23" s="60"/>
      <c r="C23" s="75"/>
      <c r="D23" s="66">
        <v>13</v>
      </c>
      <c r="E23" s="63">
        <v>190</v>
      </c>
      <c r="F23" s="63">
        <v>5</v>
      </c>
      <c r="G23" s="63">
        <v>2</v>
      </c>
      <c r="H23" s="64">
        <f t="shared" ref="H23:H35" si="1">E23+F23+G23</f>
        <v>197</v>
      </c>
    </row>
    <row r="24" spans="2:15">
      <c r="B24" s="65"/>
      <c r="C24" s="76" t="s">
        <v>0</v>
      </c>
      <c r="D24" s="66">
        <v>12</v>
      </c>
      <c r="E24" s="63">
        <v>2</v>
      </c>
      <c r="F24" s="63">
        <v>0</v>
      </c>
      <c r="G24" s="63">
        <v>0</v>
      </c>
      <c r="H24" s="64">
        <f t="shared" si="1"/>
        <v>2</v>
      </c>
    </row>
    <row r="25" spans="2:15">
      <c r="B25" s="65" t="s">
        <v>7</v>
      </c>
      <c r="C25" s="76"/>
      <c r="D25" s="66">
        <v>11</v>
      </c>
      <c r="E25" s="63">
        <v>2</v>
      </c>
      <c r="F25" s="63">
        <v>0</v>
      </c>
      <c r="G25" s="63">
        <v>0</v>
      </c>
      <c r="H25" s="64">
        <f t="shared" si="1"/>
        <v>2</v>
      </c>
    </row>
    <row r="26" spans="2:15">
      <c r="B26" s="65" t="s">
        <v>8</v>
      </c>
      <c r="C26" s="75"/>
      <c r="D26" s="66">
        <v>10</v>
      </c>
      <c r="E26" s="63">
        <v>3</v>
      </c>
      <c r="F26" s="63">
        <v>1</v>
      </c>
      <c r="G26" s="63">
        <v>0</v>
      </c>
      <c r="H26" s="64">
        <f t="shared" si="1"/>
        <v>4</v>
      </c>
    </row>
    <row r="27" spans="2:15">
      <c r="B27" s="65" t="s">
        <v>0</v>
      </c>
      <c r="C27" s="76"/>
      <c r="D27" s="66">
        <v>9</v>
      </c>
      <c r="E27" s="63">
        <v>0</v>
      </c>
      <c r="F27" s="63">
        <v>0</v>
      </c>
      <c r="G27" s="63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63">
        <v>0</v>
      </c>
      <c r="F28" s="63">
        <v>0</v>
      </c>
      <c r="G28" s="63">
        <v>0</v>
      </c>
      <c r="H28" s="64">
        <f t="shared" si="1"/>
        <v>0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0</v>
      </c>
      <c r="F29" s="63">
        <v>0</v>
      </c>
      <c r="G29" s="63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63">
        <v>1</v>
      </c>
      <c r="F30" s="63">
        <v>0</v>
      </c>
      <c r="G30" s="6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0</v>
      </c>
      <c r="F33" s="63">
        <v>0</v>
      </c>
      <c r="G33" s="63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63">
        <v>25</v>
      </c>
      <c r="F34" s="63">
        <v>3</v>
      </c>
      <c r="G34" s="63">
        <v>0</v>
      </c>
      <c r="H34" s="64">
        <f t="shared" si="1"/>
        <v>28</v>
      </c>
    </row>
    <row r="35" spans="2:8">
      <c r="B35" s="69"/>
      <c r="C35" s="77"/>
      <c r="D35" s="60">
        <v>1</v>
      </c>
      <c r="E35" s="63">
        <v>4</v>
      </c>
      <c r="F35" s="63">
        <v>0</v>
      </c>
      <c r="G35" s="63">
        <v>0</v>
      </c>
      <c r="H35" s="64">
        <f t="shared" si="1"/>
        <v>4</v>
      </c>
    </row>
    <row r="36" spans="2:8">
      <c r="B36" s="71" t="s">
        <v>15</v>
      </c>
      <c r="C36" s="72"/>
      <c r="D36" s="73"/>
      <c r="E36" s="74">
        <f>SUM(E23:E35)</f>
        <v>227</v>
      </c>
      <c r="F36" s="74">
        <f>SUM(F23:F35)</f>
        <v>9</v>
      </c>
      <c r="G36" s="74">
        <f>SUM(G23:G35)</f>
        <v>2</v>
      </c>
      <c r="H36" s="74">
        <f>SUM(H23:H35)</f>
        <v>238</v>
      </c>
    </row>
    <row r="37" spans="2:8" ht="12.75" customHeight="1">
      <c r="B37" s="60"/>
      <c r="C37" s="60"/>
      <c r="D37" s="66">
        <v>13</v>
      </c>
      <c r="E37" s="63">
        <v>1</v>
      </c>
      <c r="F37" s="63">
        <v>0</v>
      </c>
      <c r="G37" s="6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358</v>
      </c>
      <c r="F51" s="79">
        <f>SUM(F22,F36,F50)</f>
        <v>16</v>
      </c>
      <c r="G51" s="79">
        <f>SUM(G22,G36,G50)</f>
        <v>2</v>
      </c>
      <c r="H51" s="79">
        <f>SUM(H22,H36,H50)</f>
        <v>376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2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4.25">
      <c r="B9" s="60"/>
      <c r="C9" s="61"/>
      <c r="D9" s="62">
        <v>13</v>
      </c>
      <c r="E9" s="237">
        <v>166</v>
      </c>
      <c r="F9" s="238">
        <v>0</v>
      </c>
      <c r="G9" s="239">
        <v>4</v>
      </c>
      <c r="H9" s="64">
        <f t="shared" ref="H9:H21" si="0">E9+F9+G9</f>
        <v>170</v>
      </c>
    </row>
    <row r="10" spans="2:14" ht="14.25">
      <c r="B10" s="65" t="s">
        <v>1</v>
      </c>
      <c r="C10" s="61" t="s">
        <v>0</v>
      </c>
      <c r="D10" s="66">
        <v>12</v>
      </c>
      <c r="E10" s="240">
        <v>61</v>
      </c>
      <c r="F10" s="241">
        <v>0</v>
      </c>
      <c r="G10" s="241">
        <v>0</v>
      </c>
      <c r="H10" s="64">
        <f t="shared" si="0"/>
        <v>61</v>
      </c>
    </row>
    <row r="11" spans="2:14" ht="14.25">
      <c r="B11" s="65" t="s">
        <v>2</v>
      </c>
      <c r="C11" s="61"/>
      <c r="D11" s="66">
        <v>11</v>
      </c>
      <c r="E11" s="240">
        <v>19</v>
      </c>
      <c r="F11" s="242">
        <v>0</v>
      </c>
      <c r="G11" s="241">
        <v>0</v>
      </c>
      <c r="H11" s="64">
        <f t="shared" si="0"/>
        <v>19</v>
      </c>
    </row>
    <row r="12" spans="2:14" ht="14.25">
      <c r="B12" s="65" t="s">
        <v>1</v>
      </c>
      <c r="C12" s="67"/>
      <c r="D12" s="66">
        <v>10</v>
      </c>
      <c r="E12" s="240">
        <v>20</v>
      </c>
      <c r="F12" s="241">
        <v>0</v>
      </c>
      <c r="G12" s="241">
        <v>1</v>
      </c>
      <c r="H12" s="64">
        <f t="shared" si="0"/>
        <v>21</v>
      </c>
    </row>
    <row r="13" spans="2:14" ht="14.25">
      <c r="B13" s="65" t="s">
        <v>3</v>
      </c>
      <c r="C13" s="61"/>
      <c r="D13" s="66">
        <v>9</v>
      </c>
      <c r="E13" s="240">
        <v>3</v>
      </c>
      <c r="F13" s="242">
        <v>0</v>
      </c>
      <c r="G13" s="241">
        <v>1</v>
      </c>
      <c r="H13" s="64">
        <f t="shared" si="0"/>
        <v>4</v>
      </c>
    </row>
    <row r="14" spans="2:14" ht="14.25">
      <c r="B14" s="65" t="s">
        <v>4</v>
      </c>
      <c r="C14" s="61" t="s">
        <v>5</v>
      </c>
      <c r="D14" s="66">
        <v>8</v>
      </c>
      <c r="E14" s="240">
        <v>23</v>
      </c>
      <c r="F14" s="241">
        <v>0</v>
      </c>
      <c r="G14" s="241">
        <v>1</v>
      </c>
      <c r="H14" s="64">
        <f t="shared" si="0"/>
        <v>24</v>
      </c>
    </row>
    <row r="15" spans="2:14" ht="14.25">
      <c r="B15" s="65" t="s">
        <v>6</v>
      </c>
      <c r="C15" s="61"/>
      <c r="D15" s="66">
        <v>7</v>
      </c>
      <c r="E15" s="240">
        <v>5</v>
      </c>
      <c r="F15" s="242">
        <v>0</v>
      </c>
      <c r="G15" s="241">
        <v>0</v>
      </c>
      <c r="H15" s="64">
        <f t="shared" si="0"/>
        <v>5</v>
      </c>
    </row>
    <row r="16" spans="2:14" ht="14.25">
      <c r="B16" s="65" t="s">
        <v>7</v>
      </c>
      <c r="C16" s="61"/>
      <c r="D16" s="66">
        <v>6</v>
      </c>
      <c r="E16" s="240">
        <v>5</v>
      </c>
      <c r="F16" s="241">
        <v>0</v>
      </c>
      <c r="G16" s="241">
        <v>0</v>
      </c>
      <c r="H16" s="64">
        <f t="shared" si="0"/>
        <v>5</v>
      </c>
    </row>
    <row r="17" spans="2:15" ht="14.25">
      <c r="B17" s="65" t="s">
        <v>1</v>
      </c>
      <c r="C17" s="67"/>
      <c r="D17" s="66">
        <v>5</v>
      </c>
      <c r="E17" s="240">
        <v>2</v>
      </c>
      <c r="F17" s="242">
        <v>1</v>
      </c>
      <c r="G17" s="241">
        <v>0</v>
      </c>
      <c r="H17" s="64">
        <f t="shared" si="0"/>
        <v>3</v>
      </c>
      <c r="L17" s="68"/>
    </row>
    <row r="18" spans="2:15" ht="14.25">
      <c r="B18" s="65"/>
      <c r="C18" s="61"/>
      <c r="D18" s="66">
        <v>4</v>
      </c>
      <c r="E18" s="240">
        <v>3</v>
      </c>
      <c r="F18" s="241">
        <v>1</v>
      </c>
      <c r="G18" s="241">
        <v>0</v>
      </c>
      <c r="H18" s="64">
        <f t="shared" si="0"/>
        <v>4</v>
      </c>
    </row>
    <row r="19" spans="2:15" ht="14.25">
      <c r="B19" s="65"/>
      <c r="C19" s="61" t="s">
        <v>1</v>
      </c>
      <c r="D19" s="66">
        <v>3</v>
      </c>
      <c r="E19" s="240">
        <v>20</v>
      </c>
      <c r="F19" s="242">
        <v>0</v>
      </c>
      <c r="G19" s="241">
        <v>1</v>
      </c>
      <c r="H19" s="64">
        <f t="shared" si="0"/>
        <v>21</v>
      </c>
    </row>
    <row r="20" spans="2:15" ht="14.25">
      <c r="B20" s="65"/>
      <c r="C20" s="61"/>
      <c r="D20" s="66">
        <v>2</v>
      </c>
      <c r="E20" s="240">
        <v>18</v>
      </c>
      <c r="F20" s="241">
        <v>0</v>
      </c>
      <c r="G20" s="241">
        <v>0</v>
      </c>
      <c r="H20" s="64">
        <f t="shared" si="0"/>
        <v>18</v>
      </c>
    </row>
    <row r="21" spans="2:15" ht="14.25">
      <c r="B21" s="69"/>
      <c r="C21" s="70"/>
      <c r="D21" s="60">
        <v>1</v>
      </c>
      <c r="E21" s="240">
        <v>16</v>
      </c>
      <c r="F21" s="242">
        <v>0</v>
      </c>
      <c r="G21" s="241">
        <v>1</v>
      </c>
      <c r="H21" s="64">
        <f t="shared" si="0"/>
        <v>17</v>
      </c>
    </row>
    <row r="22" spans="2:15" ht="15" customHeight="1">
      <c r="B22" s="71" t="s">
        <v>14</v>
      </c>
      <c r="C22" s="72"/>
      <c r="D22" s="73"/>
      <c r="E22" s="74">
        <f>SUM(E9:E21)</f>
        <v>361</v>
      </c>
      <c r="F22" s="74">
        <f>SUM(F9:F21)</f>
        <v>2</v>
      </c>
      <c r="G22" s="74">
        <f>SUM(G9:G21)</f>
        <v>9</v>
      </c>
      <c r="H22" s="74">
        <f>SUM(H9:H21)</f>
        <v>372</v>
      </c>
    </row>
    <row r="23" spans="2:15" ht="14.25">
      <c r="B23" s="60"/>
      <c r="C23" s="75"/>
      <c r="D23" s="66">
        <v>13</v>
      </c>
      <c r="E23" s="243">
        <v>242</v>
      </c>
      <c r="F23" s="244">
        <v>4</v>
      </c>
      <c r="G23" s="244">
        <v>6</v>
      </c>
      <c r="H23" s="64">
        <f t="shared" ref="H23:H35" si="1">E23+F23+G23</f>
        <v>252</v>
      </c>
    </row>
    <row r="24" spans="2:15" ht="14.25">
      <c r="B24" s="65"/>
      <c r="C24" s="76" t="s">
        <v>0</v>
      </c>
      <c r="D24" s="66">
        <v>12</v>
      </c>
      <c r="E24" s="245">
        <v>20</v>
      </c>
      <c r="F24" s="246">
        <v>0</v>
      </c>
      <c r="G24" s="247">
        <v>2</v>
      </c>
      <c r="H24" s="64">
        <f t="shared" si="1"/>
        <v>22</v>
      </c>
    </row>
    <row r="25" spans="2:15" ht="14.25">
      <c r="B25" s="65" t="s">
        <v>7</v>
      </c>
      <c r="C25" s="76"/>
      <c r="D25" s="66">
        <v>11</v>
      </c>
      <c r="E25" s="245">
        <v>16</v>
      </c>
      <c r="F25" s="247">
        <v>0</v>
      </c>
      <c r="G25" s="247">
        <v>0</v>
      </c>
      <c r="H25" s="64">
        <f t="shared" si="1"/>
        <v>16</v>
      </c>
    </row>
    <row r="26" spans="2:15" ht="14.25">
      <c r="B26" s="65" t="s">
        <v>8</v>
      </c>
      <c r="C26" s="75"/>
      <c r="D26" s="66">
        <v>10</v>
      </c>
      <c r="E26" s="245">
        <v>22</v>
      </c>
      <c r="F26" s="246">
        <v>0</v>
      </c>
      <c r="G26" s="247">
        <v>0</v>
      </c>
      <c r="H26" s="64">
        <f t="shared" si="1"/>
        <v>22</v>
      </c>
    </row>
    <row r="27" spans="2:15" ht="14.25">
      <c r="B27" s="65" t="s">
        <v>0</v>
      </c>
      <c r="C27" s="76"/>
      <c r="D27" s="66">
        <v>9</v>
      </c>
      <c r="E27" s="245">
        <v>3</v>
      </c>
      <c r="F27" s="247">
        <v>0</v>
      </c>
      <c r="G27" s="247">
        <v>0</v>
      </c>
      <c r="H27" s="64">
        <f t="shared" si="1"/>
        <v>3</v>
      </c>
    </row>
    <row r="28" spans="2:15" ht="14.25">
      <c r="B28" s="65" t="s">
        <v>2</v>
      </c>
      <c r="C28" s="76" t="s">
        <v>5</v>
      </c>
      <c r="D28" s="66">
        <v>8</v>
      </c>
      <c r="E28" s="245">
        <v>18</v>
      </c>
      <c r="F28" s="246">
        <v>0</v>
      </c>
      <c r="G28" s="247">
        <v>0</v>
      </c>
      <c r="H28" s="64">
        <f t="shared" si="1"/>
        <v>18</v>
      </c>
      <c r="O28" s="38">
        <v>1</v>
      </c>
    </row>
    <row r="29" spans="2:15" ht="14.25">
      <c r="B29" s="65" t="s">
        <v>4</v>
      </c>
      <c r="C29" s="76"/>
      <c r="D29" s="66">
        <v>7</v>
      </c>
      <c r="E29" s="245">
        <v>6</v>
      </c>
      <c r="F29" s="247">
        <v>0</v>
      </c>
      <c r="G29" s="247">
        <v>0</v>
      </c>
      <c r="H29" s="64">
        <f t="shared" si="1"/>
        <v>6</v>
      </c>
    </row>
    <row r="30" spans="2:15" ht="14.25">
      <c r="B30" s="65" t="s">
        <v>0</v>
      </c>
      <c r="C30" s="76"/>
      <c r="D30" s="66">
        <v>6</v>
      </c>
      <c r="E30" s="245">
        <v>7</v>
      </c>
      <c r="F30" s="246">
        <v>0</v>
      </c>
      <c r="G30" s="247">
        <v>0</v>
      </c>
      <c r="H30" s="64">
        <f t="shared" si="1"/>
        <v>7</v>
      </c>
    </row>
    <row r="31" spans="2:15" ht="14.25">
      <c r="B31" s="65" t="s">
        <v>9</v>
      </c>
      <c r="C31" s="75"/>
      <c r="D31" s="66">
        <v>5</v>
      </c>
      <c r="E31" s="245">
        <v>6</v>
      </c>
      <c r="F31" s="247">
        <v>0</v>
      </c>
      <c r="G31" s="247">
        <v>0</v>
      </c>
      <c r="H31" s="64">
        <f t="shared" si="1"/>
        <v>6</v>
      </c>
    </row>
    <row r="32" spans="2:15" ht="14.25">
      <c r="B32" s="65"/>
      <c r="C32" s="76"/>
      <c r="D32" s="66">
        <v>4</v>
      </c>
      <c r="E32" s="245">
        <v>8</v>
      </c>
      <c r="F32" s="246">
        <v>0</v>
      </c>
      <c r="G32" s="247">
        <v>0</v>
      </c>
      <c r="H32" s="64">
        <f t="shared" si="1"/>
        <v>8</v>
      </c>
    </row>
    <row r="33" spans="2:8" ht="14.25">
      <c r="B33" s="65"/>
      <c r="C33" s="76" t="s">
        <v>1</v>
      </c>
      <c r="D33" s="66">
        <v>3</v>
      </c>
      <c r="E33" s="245">
        <v>17</v>
      </c>
      <c r="F33" s="247">
        <v>1</v>
      </c>
      <c r="G33" s="247">
        <v>0</v>
      </c>
      <c r="H33" s="64">
        <f t="shared" si="1"/>
        <v>18</v>
      </c>
    </row>
    <row r="34" spans="2:8" ht="14.25">
      <c r="B34" s="65"/>
      <c r="C34" s="76"/>
      <c r="D34" s="66">
        <v>2</v>
      </c>
      <c r="E34" s="245">
        <v>33</v>
      </c>
      <c r="F34" s="246">
        <v>0</v>
      </c>
      <c r="G34" s="247">
        <v>1</v>
      </c>
      <c r="H34" s="64">
        <f t="shared" si="1"/>
        <v>34</v>
      </c>
    </row>
    <row r="35" spans="2:8" ht="14.25">
      <c r="B35" s="69"/>
      <c r="C35" s="77"/>
      <c r="D35" s="60">
        <v>1</v>
      </c>
      <c r="E35" s="245">
        <v>23</v>
      </c>
      <c r="F35" s="247">
        <v>0</v>
      </c>
      <c r="G35" s="247">
        <v>0</v>
      </c>
      <c r="H35" s="64">
        <f t="shared" si="1"/>
        <v>23</v>
      </c>
    </row>
    <row r="36" spans="2:8">
      <c r="B36" s="71" t="s">
        <v>15</v>
      </c>
      <c r="C36" s="72"/>
      <c r="D36" s="73"/>
      <c r="E36" s="74">
        <f>SUM(E23:E35)</f>
        <v>421</v>
      </c>
      <c r="F36" s="74">
        <f>SUM(F23:F35)</f>
        <v>5</v>
      </c>
      <c r="G36" s="74">
        <f>SUM(G23:G35)</f>
        <v>9</v>
      </c>
      <c r="H36" s="74">
        <f>SUM(H23:H35)</f>
        <v>435</v>
      </c>
    </row>
    <row r="37" spans="2:8" ht="12.75" customHeight="1">
      <c r="B37" s="60"/>
      <c r="C37" s="60"/>
      <c r="D37" s="66">
        <v>13</v>
      </c>
      <c r="E37" s="248">
        <v>6</v>
      </c>
      <c r="F37" s="250">
        <v>0</v>
      </c>
      <c r="G37" s="249">
        <v>0</v>
      </c>
      <c r="H37" s="64">
        <f t="shared" ref="H37:H49" si="2">E37+F37+G37</f>
        <v>6</v>
      </c>
    </row>
    <row r="38" spans="2:8" ht="14.25">
      <c r="B38" s="65" t="s">
        <v>1</v>
      </c>
      <c r="C38" s="76" t="s">
        <v>0</v>
      </c>
      <c r="D38" s="66">
        <v>12</v>
      </c>
      <c r="E38" s="251">
        <v>0</v>
      </c>
      <c r="F38" s="252">
        <v>0</v>
      </c>
      <c r="G38" s="253">
        <v>0</v>
      </c>
      <c r="H38" s="64">
        <f t="shared" si="2"/>
        <v>0</v>
      </c>
    </row>
    <row r="39" spans="2:8" ht="14.25">
      <c r="B39" s="65" t="s">
        <v>10</v>
      </c>
      <c r="C39" s="69"/>
      <c r="D39" s="66">
        <v>11</v>
      </c>
      <c r="E39" s="251">
        <v>0</v>
      </c>
      <c r="F39" s="252">
        <v>0</v>
      </c>
      <c r="G39" s="253">
        <v>0</v>
      </c>
      <c r="H39" s="64">
        <f t="shared" si="2"/>
        <v>0</v>
      </c>
    </row>
    <row r="40" spans="2:8" ht="14.25">
      <c r="B40" s="65" t="s">
        <v>11</v>
      </c>
      <c r="C40" s="76"/>
      <c r="D40" s="66">
        <v>10</v>
      </c>
      <c r="E40" s="251">
        <v>0</v>
      </c>
      <c r="F40" s="252">
        <v>0</v>
      </c>
      <c r="G40" s="253">
        <v>0</v>
      </c>
      <c r="H40" s="64">
        <f t="shared" si="2"/>
        <v>0</v>
      </c>
    </row>
    <row r="41" spans="2:8" ht="14.25">
      <c r="B41" s="65" t="s">
        <v>4</v>
      </c>
      <c r="C41" s="76"/>
      <c r="D41" s="66">
        <v>9</v>
      </c>
      <c r="E41" s="251">
        <v>0</v>
      </c>
      <c r="F41" s="252">
        <v>0</v>
      </c>
      <c r="G41" s="253">
        <v>0</v>
      </c>
      <c r="H41" s="64">
        <f t="shared" si="2"/>
        <v>0</v>
      </c>
    </row>
    <row r="42" spans="2:8" ht="14.25">
      <c r="B42" s="65" t="s">
        <v>3</v>
      </c>
      <c r="C42" s="76" t="s">
        <v>5</v>
      </c>
      <c r="D42" s="66">
        <v>8</v>
      </c>
      <c r="E42" s="251">
        <v>0</v>
      </c>
      <c r="F42" s="252">
        <v>0</v>
      </c>
      <c r="G42" s="253">
        <v>0</v>
      </c>
      <c r="H42" s="64">
        <f t="shared" si="2"/>
        <v>0</v>
      </c>
    </row>
    <row r="43" spans="2:8" ht="14.25">
      <c r="B43" s="65" t="s">
        <v>4</v>
      </c>
      <c r="C43" s="76"/>
      <c r="D43" s="66">
        <v>7</v>
      </c>
      <c r="E43" s="251">
        <v>0</v>
      </c>
      <c r="F43" s="252">
        <v>0</v>
      </c>
      <c r="G43" s="253">
        <v>0</v>
      </c>
      <c r="H43" s="64">
        <f t="shared" si="2"/>
        <v>0</v>
      </c>
    </row>
    <row r="44" spans="2:8" ht="14.25">
      <c r="B44" s="65" t="s">
        <v>1</v>
      </c>
      <c r="C44" s="76"/>
      <c r="D44" s="66">
        <v>6</v>
      </c>
      <c r="E44" s="251">
        <v>0</v>
      </c>
      <c r="F44" s="252">
        <v>0</v>
      </c>
      <c r="G44" s="253">
        <v>0</v>
      </c>
      <c r="H44" s="64">
        <f t="shared" si="2"/>
        <v>0</v>
      </c>
    </row>
    <row r="45" spans="2:8" ht="14.25">
      <c r="B45" s="65" t="s">
        <v>12</v>
      </c>
      <c r="C45" s="60"/>
      <c r="D45" s="66">
        <v>5</v>
      </c>
      <c r="E45" s="251">
        <v>0</v>
      </c>
      <c r="F45" s="252">
        <v>0</v>
      </c>
      <c r="G45" s="253">
        <v>0</v>
      </c>
      <c r="H45" s="64">
        <f t="shared" si="2"/>
        <v>0</v>
      </c>
    </row>
    <row r="46" spans="2:8" ht="14.25">
      <c r="B46" s="65"/>
      <c r="C46" s="76"/>
      <c r="D46" s="66">
        <v>4</v>
      </c>
      <c r="E46" s="251">
        <v>0</v>
      </c>
      <c r="F46" s="252">
        <v>0</v>
      </c>
      <c r="G46" s="253">
        <v>0</v>
      </c>
      <c r="H46" s="64">
        <f t="shared" si="2"/>
        <v>0</v>
      </c>
    </row>
    <row r="47" spans="2:8" ht="14.25">
      <c r="B47" s="65"/>
      <c r="C47" s="76" t="s">
        <v>1</v>
      </c>
      <c r="D47" s="66">
        <v>3</v>
      </c>
      <c r="E47" s="251">
        <v>0</v>
      </c>
      <c r="F47" s="252">
        <v>0</v>
      </c>
      <c r="G47" s="253">
        <v>0</v>
      </c>
      <c r="H47" s="64">
        <f t="shared" si="2"/>
        <v>0</v>
      </c>
    </row>
    <row r="48" spans="2:8" ht="14.25">
      <c r="B48" s="65"/>
      <c r="C48" s="76"/>
      <c r="D48" s="66">
        <v>2</v>
      </c>
      <c r="E48" s="251">
        <v>0</v>
      </c>
      <c r="F48" s="252">
        <v>0</v>
      </c>
      <c r="G48" s="253">
        <v>0</v>
      </c>
      <c r="H48" s="64">
        <f t="shared" si="2"/>
        <v>0</v>
      </c>
    </row>
    <row r="49" spans="2:8" ht="14.25">
      <c r="B49" s="69"/>
      <c r="C49" s="76"/>
      <c r="D49" s="60">
        <v>1</v>
      </c>
      <c r="E49" s="251">
        <v>0</v>
      </c>
      <c r="F49" s="252">
        <v>0</v>
      </c>
      <c r="G49" s="25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6</v>
      </c>
      <c r="F50" s="74">
        <f>SUM(F37:F49)</f>
        <v>0</v>
      </c>
      <c r="G50" s="74">
        <f>SUM(G37:G49)</f>
        <v>0</v>
      </c>
      <c r="H50" s="74">
        <f>SUM(H37:H49)</f>
        <v>6</v>
      </c>
    </row>
    <row r="51" spans="2:8" ht="12.75" customHeight="1">
      <c r="B51" s="78" t="s">
        <v>17</v>
      </c>
      <c r="C51" s="78"/>
      <c r="D51" s="78"/>
      <c r="E51" s="79">
        <f>SUM(E22,E36,E50)</f>
        <v>788</v>
      </c>
      <c r="F51" s="79">
        <f>SUM(F22,F36,F50)</f>
        <v>7</v>
      </c>
      <c r="G51" s="79">
        <f>SUM(G22,G36,G50)</f>
        <v>18</v>
      </c>
      <c r="H51" s="79">
        <f>SUM(H22,H36,H50)</f>
        <v>813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1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35">
        <v>127</v>
      </c>
      <c r="F9" s="136">
        <v>0</v>
      </c>
      <c r="G9" s="135">
        <v>3</v>
      </c>
      <c r="H9" s="64">
        <f t="shared" ref="H9:H21" si="0">E9+F9+G9</f>
        <v>130</v>
      </c>
    </row>
    <row r="10" spans="2:14">
      <c r="B10" s="65" t="s">
        <v>1</v>
      </c>
      <c r="C10" s="61" t="s">
        <v>0</v>
      </c>
      <c r="D10" s="66">
        <v>12</v>
      </c>
      <c r="E10" s="135">
        <v>14</v>
      </c>
      <c r="F10" s="135">
        <v>1</v>
      </c>
      <c r="G10" s="135">
        <v>0</v>
      </c>
      <c r="H10" s="64">
        <f t="shared" si="0"/>
        <v>15</v>
      </c>
    </row>
    <row r="11" spans="2:14">
      <c r="B11" s="65" t="s">
        <v>2</v>
      </c>
      <c r="C11" s="61"/>
      <c r="D11" s="66">
        <v>11</v>
      </c>
      <c r="E11" s="135">
        <v>12</v>
      </c>
      <c r="F11" s="136">
        <v>0</v>
      </c>
      <c r="G11" s="135">
        <v>0</v>
      </c>
      <c r="H11" s="64">
        <f t="shared" si="0"/>
        <v>12</v>
      </c>
    </row>
    <row r="12" spans="2:14">
      <c r="B12" s="65" t="s">
        <v>1</v>
      </c>
      <c r="C12" s="67"/>
      <c r="D12" s="66">
        <v>10</v>
      </c>
      <c r="E12" s="135">
        <v>4</v>
      </c>
      <c r="F12" s="135">
        <v>0</v>
      </c>
      <c r="G12" s="135">
        <v>1</v>
      </c>
      <c r="H12" s="64">
        <f t="shared" si="0"/>
        <v>5</v>
      </c>
    </row>
    <row r="13" spans="2:14">
      <c r="B13" s="65" t="s">
        <v>3</v>
      </c>
      <c r="C13" s="61"/>
      <c r="D13" s="66">
        <v>9</v>
      </c>
      <c r="E13" s="135">
        <v>2</v>
      </c>
      <c r="F13" s="136">
        <v>0</v>
      </c>
      <c r="G13" s="135">
        <v>0</v>
      </c>
      <c r="H13" s="64">
        <f t="shared" si="0"/>
        <v>2</v>
      </c>
    </row>
    <row r="14" spans="2:14">
      <c r="B14" s="65" t="s">
        <v>4</v>
      </c>
      <c r="C14" s="61" t="s">
        <v>5</v>
      </c>
      <c r="D14" s="66">
        <v>8</v>
      </c>
      <c r="E14" s="135">
        <v>2</v>
      </c>
      <c r="F14" s="135">
        <v>0</v>
      </c>
      <c r="G14" s="135">
        <v>0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135">
        <v>4</v>
      </c>
      <c r="F15" s="136">
        <v>0</v>
      </c>
      <c r="G15" s="135">
        <v>0</v>
      </c>
      <c r="H15" s="64">
        <f t="shared" si="0"/>
        <v>4</v>
      </c>
    </row>
    <row r="16" spans="2:14">
      <c r="B16" s="65" t="s">
        <v>7</v>
      </c>
      <c r="C16" s="61"/>
      <c r="D16" s="66">
        <v>6</v>
      </c>
      <c r="E16" s="135">
        <v>1</v>
      </c>
      <c r="F16" s="135">
        <v>0</v>
      </c>
      <c r="G16" s="135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35">
        <v>2</v>
      </c>
      <c r="F17" s="136">
        <v>0</v>
      </c>
      <c r="G17" s="135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135">
        <v>0</v>
      </c>
      <c r="F18" s="135">
        <v>0</v>
      </c>
      <c r="G18" s="135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135">
        <v>12</v>
      </c>
      <c r="F19" s="136">
        <v>0</v>
      </c>
      <c r="G19" s="135">
        <v>2</v>
      </c>
      <c r="H19" s="64">
        <f t="shared" si="0"/>
        <v>14</v>
      </c>
    </row>
    <row r="20" spans="2:15">
      <c r="B20" s="65"/>
      <c r="C20" s="61"/>
      <c r="D20" s="66">
        <v>2</v>
      </c>
      <c r="E20" s="135">
        <v>4</v>
      </c>
      <c r="F20" s="135">
        <v>0</v>
      </c>
      <c r="G20" s="135">
        <v>1</v>
      </c>
      <c r="H20" s="64">
        <f t="shared" si="0"/>
        <v>5</v>
      </c>
    </row>
    <row r="21" spans="2:15">
      <c r="B21" s="69"/>
      <c r="C21" s="70"/>
      <c r="D21" s="60">
        <v>1</v>
      </c>
      <c r="E21" s="135">
        <v>3</v>
      </c>
      <c r="F21" s="136">
        <v>0</v>
      </c>
      <c r="G21" s="135">
        <v>0</v>
      </c>
      <c r="H21" s="64">
        <f t="shared" si="0"/>
        <v>3</v>
      </c>
    </row>
    <row r="22" spans="2:15" ht="15" customHeight="1">
      <c r="B22" s="71" t="s">
        <v>14</v>
      </c>
      <c r="C22" s="72"/>
      <c r="D22" s="73"/>
      <c r="E22" s="74">
        <f>SUM(E9:E21)</f>
        <v>187</v>
      </c>
      <c r="F22" s="74">
        <f>SUM(F9:F21)</f>
        <v>1</v>
      </c>
      <c r="G22" s="74">
        <f>SUM(G9:G21)</f>
        <v>7</v>
      </c>
      <c r="H22" s="74">
        <f>SUM(H9:H21)</f>
        <v>195</v>
      </c>
    </row>
    <row r="23" spans="2:15">
      <c r="B23" s="60"/>
      <c r="C23" s="75"/>
      <c r="D23" s="66">
        <v>13</v>
      </c>
      <c r="E23" s="137">
        <v>242</v>
      </c>
      <c r="F23" s="138">
        <v>0</v>
      </c>
      <c r="G23" s="139">
        <v>10</v>
      </c>
      <c r="H23" s="64">
        <f t="shared" ref="H23:H35" si="1">E23+F23+G23</f>
        <v>252</v>
      </c>
    </row>
    <row r="24" spans="2:15">
      <c r="B24" s="65"/>
      <c r="C24" s="76" t="s">
        <v>0</v>
      </c>
      <c r="D24" s="66">
        <v>12</v>
      </c>
      <c r="E24" s="137">
        <v>12</v>
      </c>
      <c r="F24" s="137">
        <v>0</v>
      </c>
      <c r="G24" s="139">
        <v>0</v>
      </c>
      <c r="H24" s="64">
        <f t="shared" si="1"/>
        <v>12</v>
      </c>
    </row>
    <row r="25" spans="2:15">
      <c r="B25" s="65" t="s">
        <v>7</v>
      </c>
      <c r="C25" s="76"/>
      <c r="D25" s="66">
        <v>11</v>
      </c>
      <c r="E25" s="137">
        <v>11</v>
      </c>
      <c r="F25" s="138">
        <v>0</v>
      </c>
      <c r="G25" s="139">
        <v>0</v>
      </c>
      <c r="H25" s="64">
        <f t="shared" si="1"/>
        <v>11</v>
      </c>
    </row>
    <row r="26" spans="2:15">
      <c r="B26" s="65" t="s">
        <v>8</v>
      </c>
      <c r="C26" s="75"/>
      <c r="D26" s="66">
        <v>10</v>
      </c>
      <c r="E26" s="137">
        <v>11</v>
      </c>
      <c r="F26" s="137">
        <v>0</v>
      </c>
      <c r="G26" s="139">
        <v>0</v>
      </c>
      <c r="H26" s="64">
        <f t="shared" si="1"/>
        <v>11</v>
      </c>
    </row>
    <row r="27" spans="2:15">
      <c r="B27" s="65" t="s">
        <v>0</v>
      </c>
      <c r="C27" s="76"/>
      <c r="D27" s="66">
        <v>9</v>
      </c>
      <c r="E27" s="137">
        <v>1</v>
      </c>
      <c r="F27" s="138">
        <v>0</v>
      </c>
      <c r="G27" s="139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137">
        <v>0</v>
      </c>
      <c r="F28" s="137">
        <v>0</v>
      </c>
      <c r="G28" s="139">
        <v>0</v>
      </c>
      <c r="H28" s="64">
        <f t="shared" si="1"/>
        <v>0</v>
      </c>
      <c r="O28" s="38">
        <v>1</v>
      </c>
    </row>
    <row r="29" spans="2:15">
      <c r="B29" s="65" t="s">
        <v>4</v>
      </c>
      <c r="C29" s="76"/>
      <c r="D29" s="66">
        <v>7</v>
      </c>
      <c r="E29" s="137">
        <v>3</v>
      </c>
      <c r="F29" s="138">
        <v>0</v>
      </c>
      <c r="G29" s="139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137">
        <v>4</v>
      </c>
      <c r="F30" s="137">
        <v>0</v>
      </c>
      <c r="G30" s="139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137">
        <v>1</v>
      </c>
      <c r="F31" s="138">
        <v>0</v>
      </c>
      <c r="G31" s="139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137">
        <v>1</v>
      </c>
      <c r="F32" s="137">
        <v>0</v>
      </c>
      <c r="G32" s="139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137">
        <v>11</v>
      </c>
      <c r="F33" s="138">
        <v>0</v>
      </c>
      <c r="G33" s="139">
        <v>0</v>
      </c>
      <c r="H33" s="64">
        <f t="shared" si="1"/>
        <v>11</v>
      </c>
    </row>
    <row r="34" spans="2:8">
      <c r="B34" s="65"/>
      <c r="C34" s="76"/>
      <c r="D34" s="66">
        <v>2</v>
      </c>
      <c r="E34" s="137">
        <v>39</v>
      </c>
      <c r="F34" s="137">
        <v>0</v>
      </c>
      <c r="G34" s="139">
        <v>3</v>
      </c>
      <c r="H34" s="64">
        <f t="shared" si="1"/>
        <v>42</v>
      </c>
    </row>
    <row r="35" spans="2:8">
      <c r="B35" s="69"/>
      <c r="C35" s="77"/>
      <c r="D35" s="60">
        <v>1</v>
      </c>
      <c r="E35" s="137">
        <v>2</v>
      </c>
      <c r="F35" s="138">
        <v>0</v>
      </c>
      <c r="G35" s="139">
        <v>0</v>
      </c>
      <c r="H35" s="64">
        <f t="shared" si="1"/>
        <v>2</v>
      </c>
    </row>
    <row r="36" spans="2:8">
      <c r="B36" s="71" t="s">
        <v>15</v>
      </c>
      <c r="C36" s="72"/>
      <c r="D36" s="73"/>
      <c r="E36" s="74">
        <f>SUM(E23:E35)</f>
        <v>338</v>
      </c>
      <c r="F36" s="74">
        <f>SUM(F23:F35)</f>
        <v>0</v>
      </c>
      <c r="G36" s="74">
        <f>SUM(G23:G35)</f>
        <v>13</v>
      </c>
      <c r="H36" s="74">
        <f>SUM(H23:H35)</f>
        <v>351</v>
      </c>
    </row>
    <row r="37" spans="2:8" ht="12.75" customHeight="1">
      <c r="B37" s="60"/>
      <c r="C37" s="60"/>
      <c r="D37" s="66">
        <v>13</v>
      </c>
      <c r="E37" s="140">
        <v>2</v>
      </c>
      <c r="F37" s="141">
        <v>0</v>
      </c>
      <c r="G37" s="142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41">
        <v>0</v>
      </c>
      <c r="F38" s="141">
        <v>0</v>
      </c>
      <c r="G38" s="142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41">
        <v>0</v>
      </c>
      <c r="F39" s="141">
        <v>0</v>
      </c>
      <c r="G39" s="142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40">
        <v>0</v>
      </c>
      <c r="F40" s="141">
        <v>0</v>
      </c>
      <c r="G40" s="142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41">
        <v>0</v>
      </c>
      <c r="F41" s="141">
        <v>0</v>
      </c>
      <c r="G41" s="142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40">
        <v>0</v>
      </c>
      <c r="F42" s="141">
        <v>0</v>
      </c>
      <c r="G42" s="142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40">
        <v>0</v>
      </c>
      <c r="F43" s="141">
        <v>0</v>
      </c>
      <c r="G43" s="142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40">
        <v>0</v>
      </c>
      <c r="F44" s="141">
        <v>0</v>
      </c>
      <c r="G44" s="142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40">
        <v>0</v>
      </c>
      <c r="F45" s="141">
        <v>0</v>
      </c>
      <c r="G45" s="142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40">
        <v>0</v>
      </c>
      <c r="F46" s="141">
        <v>0</v>
      </c>
      <c r="G46" s="142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40">
        <v>0</v>
      </c>
      <c r="F47" s="141">
        <v>0</v>
      </c>
      <c r="G47" s="142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40">
        <v>0</v>
      </c>
      <c r="F48" s="141">
        <v>0</v>
      </c>
      <c r="G48" s="142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40">
        <v>0</v>
      </c>
      <c r="F49" s="141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527</v>
      </c>
      <c r="F51" s="79">
        <f>SUM(F22,F36,F50)</f>
        <v>1</v>
      </c>
      <c r="G51" s="79">
        <f>SUM(G22,G36,G50)</f>
        <v>20</v>
      </c>
      <c r="H51" s="79">
        <f>SUM(H22,H36,H50)</f>
        <v>548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5"/>
  <sheetViews>
    <sheetView tabSelected="1" view="pageBreakPreview" zoomScaleNormal="100" zoomScaleSheetLayoutView="100" workbookViewId="0">
      <selection activeCell="B53" sqref="B53:H5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278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3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80">
        <v>776</v>
      </c>
      <c r="F9" s="279">
        <v>28</v>
      </c>
      <c r="G9" s="286">
        <v>4</v>
      </c>
      <c r="H9" s="64">
        <f t="shared" ref="H9:H21" si="0">E9+F9+G9</f>
        <v>808</v>
      </c>
    </row>
    <row r="10" spans="2:14">
      <c r="B10" s="65" t="s">
        <v>1</v>
      </c>
      <c r="C10" s="61" t="s">
        <v>0</v>
      </c>
      <c r="D10" s="66">
        <v>12</v>
      </c>
      <c r="E10" s="280">
        <v>119</v>
      </c>
      <c r="F10" s="280">
        <v>5</v>
      </c>
      <c r="G10" s="286">
        <v>0</v>
      </c>
      <c r="H10" s="64">
        <f t="shared" si="0"/>
        <v>124</v>
      </c>
    </row>
    <row r="11" spans="2:14">
      <c r="B11" s="65" t="s">
        <v>2</v>
      </c>
      <c r="C11" s="61"/>
      <c r="D11" s="66">
        <v>11</v>
      </c>
      <c r="E11" s="280">
        <v>66</v>
      </c>
      <c r="F11" s="279">
        <v>2</v>
      </c>
      <c r="G11" s="286">
        <v>1</v>
      </c>
      <c r="H11" s="64">
        <f t="shared" si="0"/>
        <v>69</v>
      </c>
    </row>
    <row r="12" spans="2:14">
      <c r="B12" s="65" t="s">
        <v>1</v>
      </c>
      <c r="C12" s="67"/>
      <c r="D12" s="66">
        <v>10</v>
      </c>
      <c r="E12" s="280">
        <v>90</v>
      </c>
      <c r="F12" s="280">
        <v>12</v>
      </c>
      <c r="G12" s="286">
        <v>1</v>
      </c>
      <c r="H12" s="64">
        <f t="shared" si="0"/>
        <v>103</v>
      </c>
    </row>
    <row r="13" spans="2:14">
      <c r="B13" s="65" t="s">
        <v>3</v>
      </c>
      <c r="C13" s="61"/>
      <c r="D13" s="66">
        <v>9</v>
      </c>
      <c r="E13" s="280">
        <v>49</v>
      </c>
      <c r="F13" s="279">
        <v>3</v>
      </c>
      <c r="G13" s="286">
        <v>0</v>
      </c>
      <c r="H13" s="64">
        <f t="shared" si="0"/>
        <v>52</v>
      </c>
    </row>
    <row r="14" spans="2:14">
      <c r="B14" s="65" t="s">
        <v>4</v>
      </c>
      <c r="C14" s="61" t="s">
        <v>5</v>
      </c>
      <c r="D14" s="66">
        <v>8</v>
      </c>
      <c r="E14" s="280">
        <v>48</v>
      </c>
      <c r="F14" s="280">
        <v>3</v>
      </c>
      <c r="G14" s="286">
        <v>1</v>
      </c>
      <c r="H14" s="64">
        <f t="shared" si="0"/>
        <v>52</v>
      </c>
    </row>
    <row r="15" spans="2:14">
      <c r="B15" s="65" t="s">
        <v>6</v>
      </c>
      <c r="C15" s="61"/>
      <c r="D15" s="66">
        <v>7</v>
      </c>
      <c r="E15" s="280">
        <v>19</v>
      </c>
      <c r="F15" s="279">
        <v>0</v>
      </c>
      <c r="G15" s="286">
        <v>0</v>
      </c>
      <c r="H15" s="64">
        <f t="shared" si="0"/>
        <v>19</v>
      </c>
    </row>
    <row r="16" spans="2:14">
      <c r="B16" s="65" t="s">
        <v>7</v>
      </c>
      <c r="C16" s="61"/>
      <c r="D16" s="66">
        <v>6</v>
      </c>
      <c r="E16" s="280">
        <v>8</v>
      </c>
      <c r="F16" s="280">
        <v>3</v>
      </c>
      <c r="G16" s="286">
        <v>0</v>
      </c>
      <c r="H16" s="64">
        <f t="shared" si="0"/>
        <v>11</v>
      </c>
    </row>
    <row r="17" spans="2:15">
      <c r="B17" s="65" t="s">
        <v>1</v>
      </c>
      <c r="C17" s="67"/>
      <c r="D17" s="66">
        <v>5</v>
      </c>
      <c r="E17" s="280">
        <v>9</v>
      </c>
      <c r="F17" s="279">
        <v>0</v>
      </c>
      <c r="G17" s="286">
        <v>0</v>
      </c>
      <c r="H17" s="64">
        <f t="shared" si="0"/>
        <v>9</v>
      </c>
      <c r="L17" s="68"/>
    </row>
    <row r="18" spans="2:15">
      <c r="B18" s="65"/>
      <c r="C18" s="61"/>
      <c r="D18" s="66">
        <v>4</v>
      </c>
      <c r="E18" s="280">
        <v>4</v>
      </c>
      <c r="F18" s="280">
        <v>0</v>
      </c>
      <c r="G18" s="286">
        <v>1</v>
      </c>
      <c r="H18" s="64">
        <f t="shared" si="0"/>
        <v>5</v>
      </c>
    </row>
    <row r="19" spans="2:15">
      <c r="B19" s="65"/>
      <c r="C19" s="61" t="s">
        <v>1</v>
      </c>
      <c r="D19" s="66">
        <v>3</v>
      </c>
      <c r="E19" s="280">
        <v>23</v>
      </c>
      <c r="F19" s="279">
        <v>1</v>
      </c>
      <c r="G19" s="286">
        <v>0</v>
      </c>
      <c r="H19" s="64">
        <f t="shared" si="0"/>
        <v>24</v>
      </c>
    </row>
    <row r="20" spans="2:15">
      <c r="B20" s="65"/>
      <c r="C20" s="61"/>
      <c r="D20" s="66">
        <v>2</v>
      </c>
      <c r="E20" s="280">
        <v>16</v>
      </c>
      <c r="F20" s="280">
        <v>8</v>
      </c>
      <c r="G20" s="286">
        <v>1</v>
      </c>
      <c r="H20" s="64">
        <f t="shared" si="0"/>
        <v>25</v>
      </c>
    </row>
    <row r="21" spans="2:15">
      <c r="B21" s="69"/>
      <c r="C21" s="70"/>
      <c r="D21" s="60">
        <v>1</v>
      </c>
      <c r="E21" s="280">
        <v>107</v>
      </c>
      <c r="F21" s="279">
        <v>2</v>
      </c>
      <c r="G21" s="286">
        <v>1</v>
      </c>
      <c r="H21" s="64">
        <f t="shared" si="0"/>
        <v>110</v>
      </c>
    </row>
    <row r="22" spans="2:15" ht="15" customHeight="1">
      <c r="B22" s="71" t="s">
        <v>14</v>
      </c>
      <c r="C22" s="72"/>
      <c r="D22" s="73"/>
      <c r="E22" s="74">
        <f>SUM(E9:E21)</f>
        <v>1334</v>
      </c>
      <c r="F22" s="74">
        <f>SUM(F9:F21)</f>
        <v>67</v>
      </c>
      <c r="G22" s="74">
        <f>SUM(G9:G21)</f>
        <v>10</v>
      </c>
      <c r="H22" s="74">
        <f>SUM(H9:H21)</f>
        <v>1411</v>
      </c>
    </row>
    <row r="23" spans="2:15">
      <c r="B23" s="60"/>
      <c r="C23" s="75"/>
      <c r="D23" s="66">
        <v>13</v>
      </c>
      <c r="E23" s="282">
        <v>1441</v>
      </c>
      <c r="F23" s="281">
        <v>39</v>
      </c>
      <c r="G23" s="287">
        <v>9</v>
      </c>
      <c r="H23" s="64">
        <f t="shared" ref="H23:H35" si="1">E23+F23+G23</f>
        <v>1489</v>
      </c>
    </row>
    <row r="24" spans="2:15">
      <c r="B24" s="65"/>
      <c r="C24" s="76" t="s">
        <v>0</v>
      </c>
      <c r="D24" s="66">
        <v>12</v>
      </c>
      <c r="E24" s="282">
        <v>99</v>
      </c>
      <c r="F24" s="282">
        <v>2</v>
      </c>
      <c r="G24" s="287">
        <v>0</v>
      </c>
      <c r="H24" s="64">
        <f t="shared" si="1"/>
        <v>101</v>
      </c>
    </row>
    <row r="25" spans="2:15">
      <c r="B25" s="65" t="s">
        <v>7</v>
      </c>
      <c r="C25" s="76"/>
      <c r="D25" s="66">
        <v>11</v>
      </c>
      <c r="E25" s="282">
        <v>94</v>
      </c>
      <c r="F25" s="281">
        <v>3</v>
      </c>
      <c r="G25" s="287">
        <v>1</v>
      </c>
      <c r="H25" s="64">
        <f t="shared" si="1"/>
        <v>98</v>
      </c>
    </row>
    <row r="26" spans="2:15">
      <c r="B26" s="65" t="s">
        <v>8</v>
      </c>
      <c r="C26" s="75"/>
      <c r="D26" s="66">
        <v>10</v>
      </c>
      <c r="E26" s="282">
        <v>107</v>
      </c>
      <c r="F26" s="282">
        <v>5</v>
      </c>
      <c r="G26" s="287">
        <v>3</v>
      </c>
      <c r="H26" s="64">
        <f t="shared" si="1"/>
        <v>115</v>
      </c>
    </row>
    <row r="27" spans="2:15">
      <c r="B27" s="65" t="s">
        <v>0</v>
      </c>
      <c r="C27" s="76"/>
      <c r="D27" s="66">
        <v>9</v>
      </c>
      <c r="E27" s="282">
        <v>90</v>
      </c>
      <c r="F27" s="281">
        <v>3</v>
      </c>
      <c r="G27" s="287">
        <v>0</v>
      </c>
      <c r="H27" s="64">
        <f t="shared" si="1"/>
        <v>93</v>
      </c>
    </row>
    <row r="28" spans="2:15">
      <c r="B28" s="65" t="s">
        <v>2</v>
      </c>
      <c r="C28" s="76" t="s">
        <v>5</v>
      </c>
      <c r="D28" s="66">
        <v>8</v>
      </c>
      <c r="E28" s="282">
        <v>114</v>
      </c>
      <c r="F28" s="282">
        <v>6</v>
      </c>
      <c r="G28" s="287">
        <v>6</v>
      </c>
      <c r="H28" s="64">
        <f t="shared" si="1"/>
        <v>126</v>
      </c>
      <c r="O28" s="38">
        <v>1</v>
      </c>
    </row>
    <row r="29" spans="2:15">
      <c r="B29" s="65" t="s">
        <v>4</v>
      </c>
      <c r="C29" s="76"/>
      <c r="D29" s="66">
        <v>7</v>
      </c>
      <c r="E29" s="282">
        <v>53</v>
      </c>
      <c r="F29" s="281">
        <v>1</v>
      </c>
      <c r="G29" s="287">
        <v>1</v>
      </c>
      <c r="H29" s="64">
        <f t="shared" si="1"/>
        <v>55</v>
      </c>
    </row>
    <row r="30" spans="2:15">
      <c r="B30" s="65" t="s">
        <v>0</v>
      </c>
      <c r="C30" s="76"/>
      <c r="D30" s="66">
        <v>6</v>
      </c>
      <c r="E30" s="282">
        <v>23</v>
      </c>
      <c r="F30" s="282">
        <v>2</v>
      </c>
      <c r="G30" s="287">
        <v>1</v>
      </c>
      <c r="H30" s="64">
        <f t="shared" si="1"/>
        <v>26</v>
      </c>
    </row>
    <row r="31" spans="2:15">
      <c r="B31" s="65" t="s">
        <v>9</v>
      </c>
      <c r="C31" s="75"/>
      <c r="D31" s="66">
        <v>5</v>
      </c>
      <c r="E31" s="282">
        <v>13</v>
      </c>
      <c r="F31" s="281">
        <v>1</v>
      </c>
      <c r="G31" s="287">
        <v>0</v>
      </c>
      <c r="H31" s="64">
        <f t="shared" si="1"/>
        <v>14</v>
      </c>
    </row>
    <row r="32" spans="2:15">
      <c r="B32" s="65"/>
      <c r="C32" s="76"/>
      <c r="D32" s="66">
        <v>4</v>
      </c>
      <c r="E32" s="282">
        <v>2</v>
      </c>
      <c r="F32" s="282">
        <v>2</v>
      </c>
      <c r="G32" s="287">
        <v>0</v>
      </c>
      <c r="H32" s="64">
        <f t="shared" si="1"/>
        <v>4</v>
      </c>
    </row>
    <row r="33" spans="2:8">
      <c r="B33" s="65"/>
      <c r="C33" s="76" t="s">
        <v>1</v>
      </c>
      <c r="D33" s="66">
        <v>3</v>
      </c>
      <c r="E33" s="282">
        <v>19</v>
      </c>
      <c r="F33" s="281">
        <v>0</v>
      </c>
      <c r="G33" s="287">
        <v>0</v>
      </c>
      <c r="H33" s="64">
        <f t="shared" si="1"/>
        <v>19</v>
      </c>
    </row>
    <row r="34" spans="2:8">
      <c r="B34" s="65"/>
      <c r="C34" s="76"/>
      <c r="D34" s="66">
        <v>2</v>
      </c>
      <c r="E34" s="282">
        <v>16</v>
      </c>
      <c r="F34" s="282">
        <v>7</v>
      </c>
      <c r="G34" s="287">
        <v>5</v>
      </c>
      <c r="H34" s="64">
        <f t="shared" si="1"/>
        <v>28</v>
      </c>
    </row>
    <row r="35" spans="2:8">
      <c r="B35" s="69"/>
      <c r="C35" s="77"/>
      <c r="D35" s="60">
        <v>1</v>
      </c>
      <c r="E35" s="282">
        <v>118</v>
      </c>
      <c r="F35" s="281">
        <v>7</v>
      </c>
      <c r="G35" s="287">
        <v>2</v>
      </c>
      <c r="H35" s="64">
        <f t="shared" si="1"/>
        <v>127</v>
      </c>
    </row>
    <row r="36" spans="2:8">
      <c r="B36" s="71" t="s">
        <v>15</v>
      </c>
      <c r="C36" s="72"/>
      <c r="D36" s="73"/>
      <c r="E36" s="74">
        <f>SUM(E23:E35)</f>
        <v>2189</v>
      </c>
      <c r="F36" s="74">
        <f>SUM(F23:F35)</f>
        <v>78</v>
      </c>
      <c r="G36" s="74">
        <f>SUM(G23:G35)</f>
        <v>28</v>
      </c>
      <c r="H36" s="74">
        <f>SUM(H23:H35)</f>
        <v>2295</v>
      </c>
    </row>
    <row r="37" spans="2:8" ht="12.75" customHeight="1">
      <c r="B37" s="60"/>
      <c r="C37" s="60"/>
      <c r="D37" s="66">
        <v>13</v>
      </c>
      <c r="E37" s="284">
        <v>0</v>
      </c>
      <c r="F37" s="284">
        <v>0</v>
      </c>
      <c r="G37" s="285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284">
        <v>0</v>
      </c>
      <c r="F38" s="284">
        <v>0</v>
      </c>
      <c r="G38" s="285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84">
        <v>0</v>
      </c>
      <c r="F39" s="284">
        <v>0</v>
      </c>
      <c r="G39" s="285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84">
        <v>0</v>
      </c>
      <c r="F40" s="284">
        <v>0</v>
      </c>
      <c r="G40" s="285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84">
        <v>0</v>
      </c>
      <c r="F41" s="284">
        <v>0</v>
      </c>
      <c r="G41" s="285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84">
        <v>0</v>
      </c>
      <c r="F42" s="284">
        <v>0</v>
      </c>
      <c r="G42" s="285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84">
        <v>0</v>
      </c>
      <c r="F43" s="284">
        <v>0</v>
      </c>
      <c r="G43" s="285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84">
        <v>0</v>
      </c>
      <c r="F44" s="284">
        <v>0</v>
      </c>
      <c r="G44" s="285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84">
        <v>0</v>
      </c>
      <c r="F45" s="284">
        <v>0</v>
      </c>
      <c r="G45" s="285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84">
        <v>0</v>
      </c>
      <c r="F46" s="284">
        <v>0</v>
      </c>
      <c r="G46" s="285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84">
        <v>0</v>
      </c>
      <c r="F47" s="284">
        <v>0</v>
      </c>
      <c r="G47" s="285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84">
        <v>0</v>
      </c>
      <c r="F48" s="284">
        <v>0</v>
      </c>
      <c r="G48" s="285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84">
        <v>0</v>
      </c>
      <c r="F49" s="284">
        <v>0</v>
      </c>
      <c r="G49" s="28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3523</v>
      </c>
      <c r="F51" s="79">
        <f>SUM(F22,F36,F50)</f>
        <v>145</v>
      </c>
      <c r="G51" s="79">
        <f>SUM(G22,G36,G50)</f>
        <v>38</v>
      </c>
      <c r="H51" s="79">
        <f>SUM(H22,H36,H50)</f>
        <v>3706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 ht="36" customHeight="1">
      <c r="B53" s="276"/>
      <c r="C53" s="276"/>
      <c r="D53" s="276"/>
      <c r="E53" s="276"/>
      <c r="F53" s="276"/>
      <c r="G53" s="276"/>
      <c r="H53" s="276"/>
    </row>
    <row r="54" spans="2:8">
      <c r="B54" s="58" t="s">
        <v>30</v>
      </c>
      <c r="C54" s="58"/>
      <c r="D54" s="58"/>
      <c r="E54" s="58"/>
      <c r="F54" s="58"/>
      <c r="G54" s="58"/>
      <c r="H54" s="58"/>
    </row>
    <row r="55" spans="2:8">
      <c r="B55" s="58"/>
      <c r="C55" s="58" t="s">
        <v>31</v>
      </c>
      <c r="D55" s="58"/>
      <c r="E55" s="58"/>
      <c r="F55" s="58"/>
      <c r="G55" s="58"/>
      <c r="H55" s="58"/>
    </row>
  </sheetData>
  <protectedRanges>
    <protectedRange sqref="E9:G21 E23:G35 E37:G49" name="dados dos TRTs_1"/>
  </protectedRanges>
  <mergeCells count="3">
    <mergeCell ref="C3:E3"/>
    <mergeCell ref="B5:N5"/>
    <mergeCell ref="B53:H5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23" sqref="E23:G35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08">
        <v>1429</v>
      </c>
      <c r="F9" s="108">
        <v>1</v>
      </c>
      <c r="G9" s="108">
        <v>80</v>
      </c>
      <c r="H9" s="64">
        <f t="shared" ref="H9:H21" si="0">E9+F9+G9</f>
        <v>1510</v>
      </c>
    </row>
    <row r="10" spans="2:14">
      <c r="B10" s="65" t="s">
        <v>1</v>
      </c>
      <c r="C10" s="61" t="s">
        <v>0</v>
      </c>
      <c r="D10" s="66">
        <v>12</v>
      </c>
      <c r="E10" s="108">
        <v>202</v>
      </c>
      <c r="F10" s="108"/>
      <c r="G10" s="108">
        <v>13</v>
      </c>
      <c r="H10" s="64">
        <f t="shared" si="0"/>
        <v>215</v>
      </c>
    </row>
    <row r="11" spans="2:14">
      <c r="B11" s="65" t="s">
        <v>2</v>
      </c>
      <c r="C11" s="61"/>
      <c r="D11" s="66">
        <v>11</v>
      </c>
      <c r="E11" s="108">
        <v>76</v>
      </c>
      <c r="F11" s="108"/>
      <c r="G11" s="108">
        <v>8</v>
      </c>
      <c r="H11" s="64">
        <f t="shared" si="0"/>
        <v>84</v>
      </c>
    </row>
    <row r="12" spans="2:14">
      <c r="B12" s="65" t="s">
        <v>1</v>
      </c>
      <c r="C12" s="67"/>
      <c r="D12" s="66">
        <v>10</v>
      </c>
      <c r="E12" s="108">
        <v>177</v>
      </c>
      <c r="F12" s="108"/>
      <c r="G12" s="108">
        <v>10</v>
      </c>
      <c r="H12" s="64">
        <f t="shared" si="0"/>
        <v>187</v>
      </c>
    </row>
    <row r="13" spans="2:14">
      <c r="B13" s="65" t="s">
        <v>3</v>
      </c>
      <c r="C13" s="61"/>
      <c r="D13" s="66">
        <v>9</v>
      </c>
      <c r="E13" s="108">
        <v>48</v>
      </c>
      <c r="F13" s="108"/>
      <c r="G13" s="108">
        <v>5</v>
      </c>
      <c r="H13" s="64">
        <f t="shared" si="0"/>
        <v>53</v>
      </c>
    </row>
    <row r="14" spans="2:14">
      <c r="B14" s="65" t="s">
        <v>4</v>
      </c>
      <c r="C14" s="61" t="s">
        <v>5</v>
      </c>
      <c r="D14" s="66">
        <v>8</v>
      </c>
      <c r="E14" s="108">
        <v>98</v>
      </c>
      <c r="F14" s="108">
        <v>1</v>
      </c>
      <c r="G14" s="108">
        <v>2</v>
      </c>
      <c r="H14" s="64">
        <f t="shared" si="0"/>
        <v>101</v>
      </c>
    </row>
    <row r="15" spans="2:14">
      <c r="B15" s="65" t="s">
        <v>6</v>
      </c>
      <c r="C15" s="61"/>
      <c r="D15" s="66">
        <v>7</v>
      </c>
      <c r="E15" s="108">
        <v>85</v>
      </c>
      <c r="F15" s="108">
        <v>1</v>
      </c>
      <c r="G15" s="108">
        <v>1</v>
      </c>
      <c r="H15" s="64">
        <f t="shared" si="0"/>
        <v>87</v>
      </c>
    </row>
    <row r="16" spans="2:14">
      <c r="B16" s="65" t="s">
        <v>7</v>
      </c>
      <c r="C16" s="61"/>
      <c r="D16" s="66">
        <v>6</v>
      </c>
      <c r="E16" s="108">
        <v>8</v>
      </c>
      <c r="F16" s="108"/>
      <c r="G16" s="108">
        <v>1</v>
      </c>
      <c r="H16" s="64">
        <f t="shared" si="0"/>
        <v>9</v>
      </c>
    </row>
    <row r="17" spans="2:15">
      <c r="B17" s="65" t="s">
        <v>1</v>
      </c>
      <c r="C17" s="67"/>
      <c r="D17" s="66">
        <v>5</v>
      </c>
      <c r="E17" s="108">
        <v>31</v>
      </c>
      <c r="F17" s="108"/>
      <c r="G17" s="108">
        <v>1</v>
      </c>
      <c r="H17" s="64">
        <f t="shared" si="0"/>
        <v>32</v>
      </c>
      <c r="L17" s="68"/>
    </row>
    <row r="18" spans="2:15">
      <c r="B18" s="65"/>
      <c r="C18" s="61"/>
      <c r="D18" s="66">
        <v>4</v>
      </c>
      <c r="E18" s="108">
        <v>22</v>
      </c>
      <c r="F18" s="108"/>
      <c r="G18" s="108"/>
      <c r="H18" s="64">
        <f t="shared" si="0"/>
        <v>22</v>
      </c>
    </row>
    <row r="19" spans="2:15">
      <c r="B19" s="65"/>
      <c r="C19" s="61" t="s">
        <v>1</v>
      </c>
      <c r="D19" s="66">
        <v>3</v>
      </c>
      <c r="E19" s="108">
        <v>51</v>
      </c>
      <c r="F19" s="108"/>
      <c r="G19" s="108">
        <v>3</v>
      </c>
      <c r="H19" s="64">
        <f t="shared" si="0"/>
        <v>54</v>
      </c>
    </row>
    <row r="20" spans="2:15">
      <c r="B20" s="65"/>
      <c r="C20" s="61"/>
      <c r="D20" s="66">
        <v>2</v>
      </c>
      <c r="E20" s="108">
        <v>113</v>
      </c>
      <c r="F20" s="108">
        <v>2</v>
      </c>
      <c r="G20" s="108"/>
      <c r="H20" s="64">
        <f t="shared" si="0"/>
        <v>115</v>
      </c>
    </row>
    <row r="21" spans="2:15">
      <c r="B21" s="69"/>
      <c r="C21" s="70"/>
      <c r="D21" s="60">
        <v>1</v>
      </c>
      <c r="E21" s="108">
        <v>106</v>
      </c>
      <c r="F21" s="108">
        <v>2</v>
      </c>
      <c r="G21" s="108">
        <v>3</v>
      </c>
      <c r="H21" s="64">
        <f t="shared" si="0"/>
        <v>111</v>
      </c>
    </row>
    <row r="22" spans="2:15" ht="15" customHeight="1">
      <c r="B22" s="71" t="s">
        <v>14</v>
      </c>
      <c r="C22" s="72"/>
      <c r="D22" s="73"/>
      <c r="E22" s="74">
        <f>SUM(E9:E21)</f>
        <v>2446</v>
      </c>
      <c r="F22" s="74">
        <f>SUM(F9:F21)</f>
        <v>7</v>
      </c>
      <c r="G22" s="74">
        <f>SUM(G9:G21)</f>
        <v>127</v>
      </c>
      <c r="H22" s="74">
        <f>SUM(H9:H21)</f>
        <v>2580</v>
      </c>
    </row>
    <row r="23" spans="2:15">
      <c r="B23" s="60"/>
      <c r="C23" s="75"/>
      <c r="D23" s="66">
        <v>13</v>
      </c>
      <c r="E23" s="109">
        <v>1605</v>
      </c>
      <c r="F23" s="109">
        <v>2</v>
      </c>
      <c r="G23" s="109">
        <v>76</v>
      </c>
      <c r="H23" s="64">
        <f t="shared" ref="H23:H35" si="1">E23+F23+G23</f>
        <v>1683</v>
      </c>
    </row>
    <row r="24" spans="2:15">
      <c r="B24" s="65"/>
      <c r="C24" s="76" t="s">
        <v>0</v>
      </c>
      <c r="D24" s="66">
        <v>12</v>
      </c>
      <c r="E24" s="109">
        <v>192</v>
      </c>
      <c r="F24" s="109"/>
      <c r="G24" s="109">
        <v>9</v>
      </c>
      <c r="H24" s="64">
        <f t="shared" si="1"/>
        <v>201</v>
      </c>
    </row>
    <row r="25" spans="2:15">
      <c r="B25" s="65" t="s">
        <v>7</v>
      </c>
      <c r="C25" s="76"/>
      <c r="D25" s="66">
        <v>11</v>
      </c>
      <c r="E25" s="109">
        <v>79</v>
      </c>
      <c r="F25" s="109"/>
      <c r="G25" s="109">
        <v>3</v>
      </c>
      <c r="H25" s="64">
        <f t="shared" si="1"/>
        <v>82</v>
      </c>
    </row>
    <row r="26" spans="2:15">
      <c r="B26" s="65" t="s">
        <v>8</v>
      </c>
      <c r="C26" s="75"/>
      <c r="D26" s="66">
        <v>10</v>
      </c>
      <c r="E26" s="109">
        <v>221</v>
      </c>
      <c r="F26" s="109"/>
      <c r="G26" s="109">
        <v>7</v>
      </c>
      <c r="H26" s="64">
        <f t="shared" si="1"/>
        <v>228</v>
      </c>
    </row>
    <row r="27" spans="2:15">
      <c r="B27" s="65" t="s">
        <v>0</v>
      </c>
      <c r="C27" s="76"/>
      <c r="D27" s="66">
        <v>9</v>
      </c>
      <c r="E27" s="109">
        <v>75</v>
      </c>
      <c r="F27" s="109"/>
      <c r="G27" s="109">
        <v>3</v>
      </c>
      <c r="H27" s="64">
        <f t="shared" si="1"/>
        <v>78</v>
      </c>
    </row>
    <row r="28" spans="2:15">
      <c r="B28" s="65" t="s">
        <v>2</v>
      </c>
      <c r="C28" s="76" t="s">
        <v>5</v>
      </c>
      <c r="D28" s="66">
        <v>8</v>
      </c>
      <c r="E28" s="109">
        <v>115</v>
      </c>
      <c r="F28" s="109"/>
      <c r="G28" s="109">
        <v>7</v>
      </c>
      <c r="H28" s="64">
        <f t="shared" si="1"/>
        <v>122</v>
      </c>
      <c r="O28" s="38">
        <v>1</v>
      </c>
    </row>
    <row r="29" spans="2:15">
      <c r="B29" s="65" t="s">
        <v>4</v>
      </c>
      <c r="C29" s="76"/>
      <c r="D29" s="66">
        <v>7</v>
      </c>
      <c r="E29" s="109">
        <v>99</v>
      </c>
      <c r="F29" s="109"/>
      <c r="G29" s="109">
        <v>3</v>
      </c>
      <c r="H29" s="64">
        <f t="shared" si="1"/>
        <v>102</v>
      </c>
    </row>
    <row r="30" spans="2:15">
      <c r="B30" s="65" t="s">
        <v>0</v>
      </c>
      <c r="C30" s="76"/>
      <c r="D30" s="66">
        <v>6</v>
      </c>
      <c r="E30" s="109">
        <v>17</v>
      </c>
      <c r="F30" s="109"/>
      <c r="G30" s="109">
        <v>1</v>
      </c>
      <c r="H30" s="64">
        <f t="shared" si="1"/>
        <v>18</v>
      </c>
    </row>
    <row r="31" spans="2:15">
      <c r="B31" s="65" t="s">
        <v>9</v>
      </c>
      <c r="C31" s="75"/>
      <c r="D31" s="66">
        <v>5</v>
      </c>
      <c r="E31" s="109">
        <v>21</v>
      </c>
      <c r="F31" s="109"/>
      <c r="G31" s="109"/>
      <c r="H31" s="64">
        <f t="shared" si="1"/>
        <v>21</v>
      </c>
    </row>
    <row r="32" spans="2:15">
      <c r="B32" s="65"/>
      <c r="C32" s="76"/>
      <c r="D32" s="66">
        <v>4</v>
      </c>
      <c r="E32" s="109">
        <v>17</v>
      </c>
      <c r="F32" s="109"/>
      <c r="G32" s="109"/>
      <c r="H32" s="64">
        <f t="shared" si="1"/>
        <v>17</v>
      </c>
    </row>
    <row r="33" spans="2:8">
      <c r="B33" s="65"/>
      <c r="C33" s="76" t="s">
        <v>1</v>
      </c>
      <c r="D33" s="66">
        <v>3</v>
      </c>
      <c r="E33" s="109">
        <v>43</v>
      </c>
      <c r="F33" s="109"/>
      <c r="G33" s="109">
        <v>2</v>
      </c>
      <c r="H33" s="64">
        <f t="shared" si="1"/>
        <v>45</v>
      </c>
    </row>
    <row r="34" spans="2:8">
      <c r="B34" s="65"/>
      <c r="C34" s="76"/>
      <c r="D34" s="66">
        <v>2</v>
      </c>
      <c r="E34" s="109">
        <v>90</v>
      </c>
      <c r="F34" s="109"/>
      <c r="G34" s="109">
        <v>1</v>
      </c>
      <c r="H34" s="64">
        <f t="shared" si="1"/>
        <v>91</v>
      </c>
    </row>
    <row r="35" spans="2:8">
      <c r="B35" s="69"/>
      <c r="C35" s="77"/>
      <c r="D35" s="60">
        <v>1</v>
      </c>
      <c r="E35" s="109">
        <v>225</v>
      </c>
      <c r="F35" s="109"/>
      <c r="G35" s="109"/>
      <c r="H35" s="64">
        <f t="shared" si="1"/>
        <v>225</v>
      </c>
    </row>
    <row r="36" spans="2:8">
      <c r="B36" s="71" t="s">
        <v>15</v>
      </c>
      <c r="C36" s="72"/>
      <c r="D36" s="73"/>
      <c r="E36" s="74">
        <f>SUM(E23:E35)</f>
        <v>2799</v>
      </c>
      <c r="F36" s="74">
        <f>SUM(F23:F35)</f>
        <v>2</v>
      </c>
      <c r="G36" s="74">
        <f>SUM(G23:G35)</f>
        <v>112</v>
      </c>
      <c r="H36" s="74">
        <f>SUM(H23:H35)</f>
        <v>2913</v>
      </c>
    </row>
    <row r="37" spans="2:8" ht="12.75" customHeight="1">
      <c r="B37" s="60"/>
      <c r="C37" s="60"/>
      <c r="D37" s="66">
        <v>13</v>
      </c>
      <c r="E37" s="63"/>
      <c r="F37" s="63"/>
      <c r="G37" s="63"/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5245</v>
      </c>
      <c r="F51" s="79">
        <f>SUM(F22,F36,F50)</f>
        <v>9</v>
      </c>
      <c r="G51" s="79">
        <f>SUM(G22,G36,G50)</f>
        <v>239</v>
      </c>
      <c r="H51" s="79">
        <f>SUM(H22,H36,H50)</f>
        <v>5493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7" t="s">
        <v>60</v>
      </c>
      <c r="D3" s="277"/>
      <c r="E3" s="277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2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51">
        <v>814</v>
      </c>
      <c r="F9" s="151">
        <v>9</v>
      </c>
      <c r="G9" s="151">
        <v>2</v>
      </c>
      <c r="H9" s="64">
        <f t="shared" ref="H9:H21" si="0">E9+F9+G9</f>
        <v>825</v>
      </c>
    </row>
    <row r="10" spans="2:14">
      <c r="B10" s="65" t="s">
        <v>1</v>
      </c>
      <c r="C10" s="61" t="s">
        <v>0</v>
      </c>
      <c r="D10" s="66">
        <v>12</v>
      </c>
      <c r="E10" s="151">
        <v>172</v>
      </c>
      <c r="F10" s="151">
        <v>6</v>
      </c>
      <c r="G10" s="151">
        <v>1</v>
      </c>
      <c r="H10" s="64">
        <f t="shared" si="0"/>
        <v>179</v>
      </c>
    </row>
    <row r="11" spans="2:14">
      <c r="B11" s="65" t="s">
        <v>2</v>
      </c>
      <c r="C11" s="61"/>
      <c r="D11" s="66">
        <v>11</v>
      </c>
      <c r="E11" s="151">
        <v>170</v>
      </c>
      <c r="F11" s="151">
        <v>3</v>
      </c>
      <c r="G11" s="151">
        <v>0</v>
      </c>
      <c r="H11" s="64">
        <f t="shared" si="0"/>
        <v>173</v>
      </c>
    </row>
    <row r="12" spans="2:14">
      <c r="B12" s="65" t="s">
        <v>1</v>
      </c>
      <c r="C12" s="67"/>
      <c r="D12" s="66">
        <v>10</v>
      </c>
      <c r="E12" s="151">
        <v>60</v>
      </c>
      <c r="F12" s="151">
        <v>3</v>
      </c>
      <c r="G12" s="151">
        <v>0</v>
      </c>
      <c r="H12" s="64">
        <f t="shared" si="0"/>
        <v>63</v>
      </c>
    </row>
    <row r="13" spans="2:14">
      <c r="B13" s="65" t="s">
        <v>3</v>
      </c>
      <c r="C13" s="61"/>
      <c r="D13" s="66">
        <v>9</v>
      </c>
      <c r="E13" s="151">
        <v>45</v>
      </c>
      <c r="F13" s="151">
        <v>1</v>
      </c>
      <c r="G13" s="151">
        <v>2</v>
      </c>
      <c r="H13" s="64">
        <f t="shared" si="0"/>
        <v>48</v>
      </c>
    </row>
    <row r="14" spans="2:14">
      <c r="B14" s="65" t="s">
        <v>4</v>
      </c>
      <c r="C14" s="61" t="s">
        <v>5</v>
      </c>
      <c r="D14" s="66">
        <v>8</v>
      </c>
      <c r="E14" s="151">
        <v>47</v>
      </c>
      <c r="F14" s="151">
        <v>2</v>
      </c>
      <c r="G14" s="151">
        <v>2</v>
      </c>
      <c r="H14" s="64">
        <f t="shared" si="0"/>
        <v>51</v>
      </c>
    </row>
    <row r="15" spans="2:14">
      <c r="B15" s="65" t="s">
        <v>6</v>
      </c>
      <c r="C15" s="61"/>
      <c r="D15" s="66">
        <v>7</v>
      </c>
      <c r="E15" s="151">
        <v>18</v>
      </c>
      <c r="F15" s="151">
        <v>1</v>
      </c>
      <c r="G15" s="151">
        <v>1</v>
      </c>
      <c r="H15" s="64">
        <f t="shared" si="0"/>
        <v>20</v>
      </c>
    </row>
    <row r="16" spans="2:14">
      <c r="B16" s="65" t="s">
        <v>7</v>
      </c>
      <c r="C16" s="61"/>
      <c r="D16" s="66">
        <v>6</v>
      </c>
      <c r="E16" s="151">
        <v>22</v>
      </c>
      <c r="F16" s="151">
        <v>1</v>
      </c>
      <c r="G16" s="151">
        <v>1</v>
      </c>
      <c r="H16" s="64">
        <f t="shared" si="0"/>
        <v>24</v>
      </c>
    </row>
    <row r="17" spans="2:15">
      <c r="B17" s="65" t="s">
        <v>1</v>
      </c>
      <c r="C17" s="67"/>
      <c r="D17" s="66">
        <v>5</v>
      </c>
      <c r="E17" s="151">
        <v>14</v>
      </c>
      <c r="F17" s="151">
        <v>0</v>
      </c>
      <c r="G17" s="151">
        <v>1</v>
      </c>
      <c r="H17" s="64">
        <f t="shared" si="0"/>
        <v>15</v>
      </c>
      <c r="L17" s="68"/>
    </row>
    <row r="18" spans="2:15">
      <c r="B18" s="65"/>
      <c r="C18" s="61"/>
      <c r="D18" s="66">
        <v>4</v>
      </c>
      <c r="E18" s="151">
        <v>1</v>
      </c>
      <c r="F18" s="151">
        <v>0</v>
      </c>
      <c r="G18" s="151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51">
        <v>0</v>
      </c>
      <c r="F19" s="151">
        <v>0</v>
      </c>
      <c r="G19" s="151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151">
        <v>84</v>
      </c>
      <c r="F20" s="151">
        <v>9</v>
      </c>
      <c r="G20" s="151">
        <v>0</v>
      </c>
      <c r="H20" s="64">
        <f t="shared" si="0"/>
        <v>93</v>
      </c>
    </row>
    <row r="21" spans="2:15">
      <c r="B21" s="69"/>
      <c r="C21" s="70"/>
      <c r="D21" s="60">
        <v>1</v>
      </c>
      <c r="E21" s="151">
        <v>43</v>
      </c>
      <c r="F21" s="151">
        <v>3</v>
      </c>
      <c r="G21" s="151">
        <v>1</v>
      </c>
      <c r="H21" s="64">
        <f t="shared" si="0"/>
        <v>47</v>
      </c>
    </row>
    <row r="22" spans="2:15" ht="15" customHeight="1">
      <c r="B22" s="71" t="s">
        <v>14</v>
      </c>
      <c r="C22" s="72"/>
      <c r="D22" s="73"/>
      <c r="E22" s="74">
        <f>SUM(E9:E21)</f>
        <v>1490</v>
      </c>
      <c r="F22" s="74">
        <f>SUM(F9:F21)</f>
        <v>38</v>
      </c>
      <c r="G22" s="74">
        <f>SUM(G9:G21)</f>
        <v>11</v>
      </c>
      <c r="H22" s="74">
        <f>SUM(H9:H21)</f>
        <v>1539</v>
      </c>
    </row>
    <row r="23" spans="2:15">
      <c r="B23" s="60"/>
      <c r="C23" s="75"/>
      <c r="D23" s="66">
        <v>13</v>
      </c>
      <c r="E23" s="152">
        <v>1094</v>
      </c>
      <c r="F23" s="152">
        <v>11</v>
      </c>
      <c r="G23" s="152">
        <v>3</v>
      </c>
      <c r="H23" s="64">
        <f t="shared" ref="H23:H35" si="1">E23+F23+G23</f>
        <v>1108</v>
      </c>
    </row>
    <row r="24" spans="2:15">
      <c r="B24" s="65"/>
      <c r="C24" s="76" t="s">
        <v>0</v>
      </c>
      <c r="D24" s="66">
        <v>12</v>
      </c>
      <c r="E24" s="152">
        <v>124</v>
      </c>
      <c r="F24" s="152">
        <v>1</v>
      </c>
      <c r="G24" s="152">
        <v>0</v>
      </c>
      <c r="H24" s="64">
        <f t="shared" si="1"/>
        <v>125</v>
      </c>
    </row>
    <row r="25" spans="2:15">
      <c r="B25" s="65" t="s">
        <v>7</v>
      </c>
      <c r="C25" s="76"/>
      <c r="D25" s="66">
        <v>11</v>
      </c>
      <c r="E25" s="152">
        <v>126</v>
      </c>
      <c r="F25" s="152">
        <v>4</v>
      </c>
      <c r="G25" s="152">
        <v>1</v>
      </c>
      <c r="H25" s="64">
        <f t="shared" si="1"/>
        <v>131</v>
      </c>
    </row>
    <row r="26" spans="2:15">
      <c r="B26" s="65" t="s">
        <v>8</v>
      </c>
      <c r="C26" s="75"/>
      <c r="D26" s="66">
        <v>10</v>
      </c>
      <c r="E26" s="152">
        <v>67</v>
      </c>
      <c r="F26" s="152">
        <v>3</v>
      </c>
      <c r="G26" s="152">
        <v>1</v>
      </c>
      <c r="H26" s="64">
        <f t="shared" si="1"/>
        <v>71</v>
      </c>
    </row>
    <row r="27" spans="2:15">
      <c r="B27" s="65" t="s">
        <v>0</v>
      </c>
      <c r="C27" s="76"/>
      <c r="D27" s="66">
        <v>9</v>
      </c>
      <c r="E27" s="152">
        <v>45</v>
      </c>
      <c r="F27" s="152">
        <v>1</v>
      </c>
      <c r="G27" s="152">
        <v>0</v>
      </c>
      <c r="H27" s="64">
        <f t="shared" si="1"/>
        <v>46</v>
      </c>
    </row>
    <row r="28" spans="2:15">
      <c r="B28" s="65" t="s">
        <v>2</v>
      </c>
      <c r="C28" s="76" t="s">
        <v>5</v>
      </c>
      <c r="D28" s="66">
        <v>8</v>
      </c>
      <c r="E28" s="152">
        <v>93</v>
      </c>
      <c r="F28" s="152">
        <v>1</v>
      </c>
      <c r="G28" s="152">
        <v>3</v>
      </c>
      <c r="H28" s="64">
        <f t="shared" si="1"/>
        <v>97</v>
      </c>
      <c r="O28" s="38">
        <v>1</v>
      </c>
    </row>
    <row r="29" spans="2:15">
      <c r="B29" s="65" t="s">
        <v>4</v>
      </c>
      <c r="C29" s="76"/>
      <c r="D29" s="66">
        <v>7</v>
      </c>
      <c r="E29" s="152">
        <v>27</v>
      </c>
      <c r="F29" s="152">
        <v>0</v>
      </c>
      <c r="G29" s="152">
        <v>0</v>
      </c>
      <c r="H29" s="64">
        <f t="shared" si="1"/>
        <v>27</v>
      </c>
    </row>
    <row r="30" spans="2:15">
      <c r="B30" s="65" t="s">
        <v>0</v>
      </c>
      <c r="C30" s="76"/>
      <c r="D30" s="66">
        <v>6</v>
      </c>
      <c r="E30" s="152">
        <v>37</v>
      </c>
      <c r="F30" s="152">
        <v>0</v>
      </c>
      <c r="G30" s="152">
        <v>1</v>
      </c>
      <c r="H30" s="64">
        <f t="shared" si="1"/>
        <v>38</v>
      </c>
    </row>
    <row r="31" spans="2:15">
      <c r="B31" s="65" t="s">
        <v>9</v>
      </c>
      <c r="C31" s="75"/>
      <c r="D31" s="66">
        <v>5</v>
      </c>
      <c r="E31" s="152">
        <v>17</v>
      </c>
      <c r="F31" s="152">
        <v>0</v>
      </c>
      <c r="G31" s="152">
        <v>0</v>
      </c>
      <c r="H31" s="64">
        <f t="shared" si="1"/>
        <v>17</v>
      </c>
    </row>
    <row r="32" spans="2:15">
      <c r="B32" s="65"/>
      <c r="C32" s="76"/>
      <c r="D32" s="66">
        <v>4</v>
      </c>
      <c r="E32" s="152">
        <v>1</v>
      </c>
      <c r="F32" s="152">
        <v>0</v>
      </c>
      <c r="G32" s="152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152">
        <v>0</v>
      </c>
      <c r="F33" s="152">
        <v>0</v>
      </c>
      <c r="G33" s="152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152">
        <v>31</v>
      </c>
      <c r="F34" s="152">
        <v>2</v>
      </c>
      <c r="G34" s="152">
        <v>0</v>
      </c>
      <c r="H34" s="64">
        <f t="shared" si="1"/>
        <v>33</v>
      </c>
    </row>
    <row r="35" spans="2:8">
      <c r="B35" s="69"/>
      <c r="C35" s="77"/>
      <c r="D35" s="60">
        <v>1</v>
      </c>
      <c r="E35" s="152">
        <v>110</v>
      </c>
      <c r="F35" s="152">
        <v>4</v>
      </c>
      <c r="G35" s="152">
        <v>0</v>
      </c>
      <c r="H35" s="64">
        <f t="shared" si="1"/>
        <v>114</v>
      </c>
    </row>
    <row r="36" spans="2:8">
      <c r="B36" s="71" t="s">
        <v>15</v>
      </c>
      <c r="C36" s="72"/>
      <c r="D36" s="73"/>
      <c r="E36" s="74">
        <f>SUM(E23:E35)</f>
        <v>1772</v>
      </c>
      <c r="F36" s="74">
        <f>SUM(F23:F35)</f>
        <v>27</v>
      </c>
      <c r="G36" s="74">
        <f>SUM(G23:G35)</f>
        <v>9</v>
      </c>
      <c r="H36" s="74">
        <f>SUM(H23:H35)</f>
        <v>1808</v>
      </c>
    </row>
    <row r="37" spans="2:8" ht="12.75" customHeight="1">
      <c r="B37" s="60"/>
      <c r="C37" s="60"/>
      <c r="D37" s="66">
        <v>13</v>
      </c>
      <c r="E37" s="153">
        <v>0</v>
      </c>
      <c r="F37" s="153">
        <v>0</v>
      </c>
      <c r="G37" s="15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153">
        <v>0</v>
      </c>
      <c r="F38" s="153">
        <v>0</v>
      </c>
      <c r="G38" s="15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53">
        <v>0</v>
      </c>
      <c r="F39" s="153">
        <v>0</v>
      </c>
      <c r="G39" s="15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53">
        <v>0</v>
      </c>
      <c r="F40" s="153">
        <v>0</v>
      </c>
      <c r="G40" s="15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53">
        <v>0</v>
      </c>
      <c r="F41" s="153">
        <v>0</v>
      </c>
      <c r="G41" s="15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53">
        <v>0</v>
      </c>
      <c r="F42" s="153">
        <v>0</v>
      </c>
      <c r="G42" s="15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53">
        <v>0</v>
      </c>
      <c r="F43" s="153">
        <v>0</v>
      </c>
      <c r="G43" s="15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53">
        <v>0</v>
      </c>
      <c r="F44" s="153">
        <v>0</v>
      </c>
      <c r="G44" s="15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53">
        <v>0</v>
      </c>
      <c r="F45" s="153">
        <v>0</v>
      </c>
      <c r="G45" s="15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53">
        <v>0</v>
      </c>
      <c r="F46" s="153">
        <v>0</v>
      </c>
      <c r="G46" s="15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53">
        <v>0</v>
      </c>
      <c r="F47" s="153">
        <v>0</v>
      </c>
      <c r="G47" s="15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53">
        <v>0</v>
      </c>
      <c r="F48" s="153">
        <v>0</v>
      </c>
      <c r="G48" s="15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53">
        <v>0</v>
      </c>
      <c r="F49" s="153">
        <v>0</v>
      </c>
      <c r="G49" s="15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3262</v>
      </c>
      <c r="F51" s="79">
        <f>SUM(F22,F36,F50)</f>
        <v>65</v>
      </c>
      <c r="G51" s="79">
        <f>SUM(G22,G36,G50)</f>
        <v>20</v>
      </c>
      <c r="H51" s="79">
        <f>SUM(H22,H36,H50)</f>
        <v>3347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B5:N5"/>
    <mergeCell ref="C3:E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54">
        <v>797</v>
      </c>
      <c r="F9" s="255">
        <v>14</v>
      </c>
      <c r="G9" s="254">
        <v>12</v>
      </c>
      <c r="H9" s="64">
        <f t="shared" ref="H9:H21" si="0">E9+F9+G9</f>
        <v>823</v>
      </c>
    </row>
    <row r="10" spans="2:14">
      <c r="B10" s="65" t="s">
        <v>1</v>
      </c>
      <c r="C10" s="61" t="s">
        <v>0</v>
      </c>
      <c r="D10" s="66">
        <v>12</v>
      </c>
      <c r="E10" s="254">
        <v>64</v>
      </c>
      <c r="F10" s="254">
        <v>3</v>
      </c>
      <c r="G10" s="254">
        <v>4</v>
      </c>
      <c r="H10" s="64">
        <f t="shared" si="0"/>
        <v>71</v>
      </c>
    </row>
    <row r="11" spans="2:14">
      <c r="B11" s="65" t="s">
        <v>2</v>
      </c>
      <c r="C11" s="61"/>
      <c r="D11" s="66">
        <v>11</v>
      </c>
      <c r="E11" s="254">
        <v>63</v>
      </c>
      <c r="F11" s="255">
        <v>1</v>
      </c>
      <c r="G11" s="254">
        <v>1</v>
      </c>
      <c r="H11" s="64">
        <f t="shared" si="0"/>
        <v>65</v>
      </c>
    </row>
    <row r="12" spans="2:14">
      <c r="B12" s="65" t="s">
        <v>1</v>
      </c>
      <c r="C12" s="67"/>
      <c r="D12" s="66">
        <v>10</v>
      </c>
      <c r="E12" s="254">
        <v>68</v>
      </c>
      <c r="F12" s="254">
        <v>2</v>
      </c>
      <c r="G12" s="254">
        <v>0</v>
      </c>
      <c r="H12" s="64">
        <f t="shared" si="0"/>
        <v>70</v>
      </c>
    </row>
    <row r="13" spans="2:14">
      <c r="B13" s="65" t="s">
        <v>3</v>
      </c>
      <c r="C13" s="61"/>
      <c r="D13" s="66">
        <v>9</v>
      </c>
      <c r="E13" s="254">
        <v>19</v>
      </c>
      <c r="F13" s="255">
        <v>0</v>
      </c>
      <c r="G13" s="254">
        <v>0</v>
      </c>
      <c r="H13" s="64">
        <f t="shared" si="0"/>
        <v>19</v>
      </c>
    </row>
    <row r="14" spans="2:14">
      <c r="B14" s="65" t="s">
        <v>4</v>
      </c>
      <c r="C14" s="61" t="s">
        <v>5</v>
      </c>
      <c r="D14" s="66">
        <v>8</v>
      </c>
      <c r="E14" s="254">
        <v>44</v>
      </c>
      <c r="F14" s="254">
        <v>1</v>
      </c>
      <c r="G14" s="254">
        <v>0</v>
      </c>
      <c r="H14" s="64">
        <f t="shared" si="0"/>
        <v>45</v>
      </c>
    </row>
    <row r="15" spans="2:14">
      <c r="B15" s="65" t="s">
        <v>6</v>
      </c>
      <c r="C15" s="61"/>
      <c r="D15" s="66">
        <v>7</v>
      </c>
      <c r="E15" s="254">
        <v>14</v>
      </c>
      <c r="F15" s="255">
        <v>1</v>
      </c>
      <c r="G15" s="254">
        <v>1</v>
      </c>
      <c r="H15" s="64">
        <f t="shared" si="0"/>
        <v>16</v>
      </c>
    </row>
    <row r="16" spans="2:14">
      <c r="B16" s="65" t="s">
        <v>7</v>
      </c>
      <c r="C16" s="61"/>
      <c r="D16" s="66">
        <v>6</v>
      </c>
      <c r="E16" s="254">
        <v>14</v>
      </c>
      <c r="F16" s="254">
        <v>1</v>
      </c>
      <c r="G16" s="254">
        <v>0</v>
      </c>
      <c r="H16" s="64">
        <f t="shared" si="0"/>
        <v>15</v>
      </c>
    </row>
    <row r="17" spans="2:15">
      <c r="B17" s="65" t="s">
        <v>1</v>
      </c>
      <c r="C17" s="67"/>
      <c r="D17" s="66">
        <v>5</v>
      </c>
      <c r="E17" s="254">
        <v>11</v>
      </c>
      <c r="F17" s="255">
        <v>3</v>
      </c>
      <c r="G17" s="254">
        <v>1</v>
      </c>
      <c r="H17" s="64">
        <f t="shared" si="0"/>
        <v>15</v>
      </c>
      <c r="L17" s="68"/>
    </row>
    <row r="18" spans="2:15">
      <c r="B18" s="65"/>
      <c r="C18" s="61"/>
      <c r="D18" s="66">
        <v>4</v>
      </c>
      <c r="E18" s="254">
        <v>1</v>
      </c>
      <c r="F18" s="254">
        <v>1</v>
      </c>
      <c r="G18" s="254">
        <v>0</v>
      </c>
      <c r="H18" s="64">
        <f t="shared" si="0"/>
        <v>2</v>
      </c>
    </row>
    <row r="19" spans="2:15">
      <c r="B19" s="65"/>
      <c r="C19" s="61" t="s">
        <v>1</v>
      </c>
      <c r="D19" s="66">
        <v>3</v>
      </c>
      <c r="E19" s="254">
        <v>14</v>
      </c>
      <c r="F19" s="255">
        <v>1</v>
      </c>
      <c r="G19" s="254">
        <v>0</v>
      </c>
      <c r="H19" s="64">
        <f t="shared" si="0"/>
        <v>15</v>
      </c>
    </row>
    <row r="20" spans="2:15">
      <c r="B20" s="65"/>
      <c r="C20" s="61"/>
      <c r="D20" s="66">
        <v>2</v>
      </c>
      <c r="E20" s="254">
        <v>79</v>
      </c>
      <c r="F20" s="254">
        <v>7</v>
      </c>
      <c r="G20" s="254">
        <v>1</v>
      </c>
      <c r="H20" s="64">
        <f t="shared" si="0"/>
        <v>87</v>
      </c>
    </row>
    <row r="21" spans="2:15">
      <c r="B21" s="69"/>
      <c r="C21" s="70"/>
      <c r="D21" s="60">
        <v>1</v>
      </c>
      <c r="E21" s="254">
        <v>57</v>
      </c>
      <c r="F21" s="255">
        <v>1</v>
      </c>
      <c r="G21" s="254">
        <v>0</v>
      </c>
      <c r="H21" s="64">
        <f t="shared" si="0"/>
        <v>58</v>
      </c>
    </row>
    <row r="22" spans="2:15" ht="15" customHeight="1">
      <c r="B22" s="71" t="s">
        <v>14</v>
      </c>
      <c r="C22" s="72"/>
      <c r="D22" s="73"/>
      <c r="E22" s="74">
        <f>SUM(E9:E21)</f>
        <v>1245</v>
      </c>
      <c r="F22" s="74">
        <f>SUM(F9:F21)</f>
        <v>36</v>
      </c>
      <c r="G22" s="74">
        <f>SUM(G9:G21)</f>
        <v>20</v>
      </c>
      <c r="H22" s="74">
        <f>SUM(H9:H21)</f>
        <v>1301</v>
      </c>
    </row>
    <row r="23" spans="2:15">
      <c r="B23" s="60"/>
      <c r="C23" s="75"/>
      <c r="D23" s="66">
        <v>13</v>
      </c>
      <c r="E23" s="259">
        <v>1280</v>
      </c>
      <c r="F23" s="257">
        <v>19</v>
      </c>
      <c r="G23" s="258">
        <v>9</v>
      </c>
      <c r="H23" s="64">
        <f t="shared" ref="H23:H35" si="1">E23+F23+G23</f>
        <v>1308</v>
      </c>
    </row>
    <row r="24" spans="2:15">
      <c r="B24" s="65"/>
      <c r="C24" s="76" t="s">
        <v>0</v>
      </c>
      <c r="D24" s="66">
        <v>12</v>
      </c>
      <c r="E24" s="256">
        <v>62</v>
      </c>
      <c r="F24" s="256">
        <v>1</v>
      </c>
      <c r="G24" s="258">
        <v>1</v>
      </c>
      <c r="H24" s="64">
        <f t="shared" si="1"/>
        <v>64</v>
      </c>
    </row>
    <row r="25" spans="2:15">
      <c r="B25" s="65" t="s">
        <v>7</v>
      </c>
      <c r="C25" s="76"/>
      <c r="D25" s="66">
        <v>11</v>
      </c>
      <c r="E25" s="256">
        <v>81</v>
      </c>
      <c r="F25" s="257">
        <v>0</v>
      </c>
      <c r="G25" s="258">
        <v>2</v>
      </c>
      <c r="H25" s="64">
        <f t="shared" si="1"/>
        <v>83</v>
      </c>
    </row>
    <row r="26" spans="2:15">
      <c r="B26" s="65" t="s">
        <v>8</v>
      </c>
      <c r="C26" s="75"/>
      <c r="D26" s="66">
        <v>10</v>
      </c>
      <c r="E26" s="256">
        <v>96</v>
      </c>
      <c r="F26" s="256">
        <v>0</v>
      </c>
      <c r="G26" s="258">
        <v>0</v>
      </c>
      <c r="H26" s="64">
        <f t="shared" si="1"/>
        <v>96</v>
      </c>
    </row>
    <row r="27" spans="2:15">
      <c r="B27" s="65" t="s">
        <v>0</v>
      </c>
      <c r="C27" s="76"/>
      <c r="D27" s="66">
        <v>9</v>
      </c>
      <c r="E27" s="256">
        <v>17</v>
      </c>
      <c r="F27" s="257">
        <v>0</v>
      </c>
      <c r="G27" s="258">
        <v>0</v>
      </c>
      <c r="H27" s="64">
        <f t="shared" si="1"/>
        <v>17</v>
      </c>
    </row>
    <row r="28" spans="2:15">
      <c r="B28" s="65" t="s">
        <v>2</v>
      </c>
      <c r="C28" s="76" t="s">
        <v>5</v>
      </c>
      <c r="D28" s="66">
        <v>8</v>
      </c>
      <c r="E28" s="256">
        <v>57</v>
      </c>
      <c r="F28" s="256">
        <v>1</v>
      </c>
      <c r="G28" s="258">
        <v>0</v>
      </c>
      <c r="H28" s="64">
        <f t="shared" si="1"/>
        <v>58</v>
      </c>
      <c r="O28" s="38">
        <v>1</v>
      </c>
    </row>
    <row r="29" spans="2:15">
      <c r="B29" s="65" t="s">
        <v>4</v>
      </c>
      <c r="C29" s="76"/>
      <c r="D29" s="66">
        <v>7</v>
      </c>
      <c r="E29" s="256">
        <v>21</v>
      </c>
      <c r="F29" s="257">
        <v>0</v>
      </c>
      <c r="G29" s="258">
        <v>1</v>
      </c>
      <c r="H29" s="64">
        <f t="shared" si="1"/>
        <v>22</v>
      </c>
    </row>
    <row r="30" spans="2:15">
      <c r="B30" s="65" t="s">
        <v>0</v>
      </c>
      <c r="C30" s="76"/>
      <c r="D30" s="66">
        <v>6</v>
      </c>
      <c r="E30" s="256">
        <v>24</v>
      </c>
      <c r="F30" s="256">
        <v>1</v>
      </c>
      <c r="G30" s="258">
        <v>0</v>
      </c>
      <c r="H30" s="64">
        <f t="shared" si="1"/>
        <v>25</v>
      </c>
    </row>
    <row r="31" spans="2:15">
      <c r="B31" s="65" t="s">
        <v>9</v>
      </c>
      <c r="C31" s="75"/>
      <c r="D31" s="66">
        <v>5</v>
      </c>
      <c r="E31" s="256">
        <v>26</v>
      </c>
      <c r="F31" s="257">
        <v>0</v>
      </c>
      <c r="G31" s="258">
        <v>0</v>
      </c>
      <c r="H31" s="64">
        <f t="shared" si="1"/>
        <v>26</v>
      </c>
    </row>
    <row r="32" spans="2:15">
      <c r="B32" s="65"/>
      <c r="C32" s="76"/>
      <c r="D32" s="66">
        <v>4</v>
      </c>
      <c r="E32" s="256">
        <v>1</v>
      </c>
      <c r="F32" s="256">
        <v>1</v>
      </c>
      <c r="G32" s="258">
        <v>0</v>
      </c>
      <c r="H32" s="64">
        <f t="shared" si="1"/>
        <v>2</v>
      </c>
    </row>
    <row r="33" spans="2:8">
      <c r="B33" s="65"/>
      <c r="C33" s="76" t="s">
        <v>1</v>
      </c>
      <c r="D33" s="66">
        <v>3</v>
      </c>
      <c r="E33" s="256">
        <v>10</v>
      </c>
      <c r="F33" s="257">
        <v>0</v>
      </c>
      <c r="G33" s="258">
        <v>0</v>
      </c>
      <c r="H33" s="64">
        <f t="shared" si="1"/>
        <v>10</v>
      </c>
    </row>
    <row r="34" spans="2:8">
      <c r="B34" s="65"/>
      <c r="C34" s="76"/>
      <c r="D34" s="66">
        <v>2</v>
      </c>
      <c r="E34" s="256">
        <v>44</v>
      </c>
      <c r="F34" s="256">
        <v>2</v>
      </c>
      <c r="G34" s="258">
        <v>1</v>
      </c>
      <c r="H34" s="64">
        <f t="shared" si="1"/>
        <v>47</v>
      </c>
    </row>
    <row r="35" spans="2:8">
      <c r="B35" s="69"/>
      <c r="C35" s="77"/>
      <c r="D35" s="60">
        <v>1</v>
      </c>
      <c r="E35" s="256">
        <v>111</v>
      </c>
      <c r="F35" s="257">
        <v>6</v>
      </c>
      <c r="G35" s="258">
        <v>1</v>
      </c>
      <c r="H35" s="64">
        <f t="shared" si="1"/>
        <v>118</v>
      </c>
    </row>
    <row r="36" spans="2:8">
      <c r="B36" s="71" t="s">
        <v>15</v>
      </c>
      <c r="C36" s="72"/>
      <c r="D36" s="73"/>
      <c r="E36" s="74">
        <f>SUM(E23:E35)</f>
        <v>1830</v>
      </c>
      <c r="F36" s="74">
        <f>SUM(F23:F35)</f>
        <v>31</v>
      </c>
      <c r="G36" s="74">
        <f>SUM(G23:G35)</f>
        <v>15</v>
      </c>
      <c r="H36" s="74">
        <f>SUM(H23:H35)</f>
        <v>1876</v>
      </c>
    </row>
    <row r="37" spans="2:8" ht="12.75" customHeight="1">
      <c r="B37" s="60"/>
      <c r="C37" s="60"/>
      <c r="D37" s="66">
        <v>13</v>
      </c>
      <c r="E37" s="260">
        <v>15</v>
      </c>
      <c r="F37" s="261">
        <v>0</v>
      </c>
      <c r="G37" s="262">
        <v>0</v>
      </c>
      <c r="H37" s="64">
        <f t="shared" ref="H37:H49" si="2">E37+F37+G37</f>
        <v>15</v>
      </c>
    </row>
    <row r="38" spans="2:8">
      <c r="B38" s="65" t="s">
        <v>1</v>
      </c>
      <c r="C38" s="76" t="s">
        <v>0</v>
      </c>
      <c r="D38" s="66">
        <v>12</v>
      </c>
      <c r="E38" s="261">
        <v>0</v>
      </c>
      <c r="F38" s="261">
        <v>0</v>
      </c>
      <c r="G38" s="262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61">
        <v>0</v>
      </c>
      <c r="F39" s="261">
        <v>0</v>
      </c>
      <c r="G39" s="262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60">
        <v>0</v>
      </c>
      <c r="F40" s="261">
        <v>0</v>
      </c>
      <c r="G40" s="262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61">
        <v>0</v>
      </c>
      <c r="F41" s="261">
        <v>0</v>
      </c>
      <c r="G41" s="262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60">
        <v>0</v>
      </c>
      <c r="F42" s="261">
        <v>0</v>
      </c>
      <c r="G42" s="262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60">
        <v>0</v>
      </c>
      <c r="F43" s="261">
        <v>0</v>
      </c>
      <c r="G43" s="262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60">
        <v>0</v>
      </c>
      <c r="F44" s="261">
        <v>0</v>
      </c>
      <c r="G44" s="262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60">
        <v>0</v>
      </c>
      <c r="F45" s="261">
        <v>0</v>
      </c>
      <c r="G45" s="262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60">
        <v>0</v>
      </c>
      <c r="F46" s="261">
        <v>0</v>
      </c>
      <c r="G46" s="262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60">
        <v>0</v>
      </c>
      <c r="F47" s="261">
        <v>0</v>
      </c>
      <c r="G47" s="262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60">
        <v>0</v>
      </c>
      <c r="F48" s="261">
        <v>0</v>
      </c>
      <c r="G48" s="262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60">
        <v>0</v>
      </c>
      <c r="F49" s="261">
        <v>0</v>
      </c>
      <c r="G49" s="2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15</v>
      </c>
      <c r="F50" s="74">
        <f>SUM(F37:F49)</f>
        <v>0</v>
      </c>
      <c r="G50" s="74">
        <f>SUM(G37:G49)</f>
        <v>0</v>
      </c>
      <c r="H50" s="74">
        <f>SUM(H37:H49)</f>
        <v>15</v>
      </c>
    </row>
    <row r="51" spans="2:8" ht="12.75" customHeight="1">
      <c r="B51" s="78" t="s">
        <v>17</v>
      </c>
      <c r="C51" s="78"/>
      <c r="D51" s="78"/>
      <c r="E51" s="79">
        <f>SUM(E22,E36,E50)</f>
        <v>3090</v>
      </c>
      <c r="F51" s="79">
        <f>SUM(F22,F36,F50)</f>
        <v>67</v>
      </c>
      <c r="G51" s="79">
        <f>SUM(G22,G36,G50)</f>
        <v>35</v>
      </c>
      <c r="H51" s="79">
        <f>SUM(H22,H36,H50)</f>
        <v>3192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54">
        <v>593</v>
      </c>
      <c r="F9" s="155">
        <v>21</v>
      </c>
      <c r="G9" s="154">
        <v>2</v>
      </c>
      <c r="H9" s="64">
        <f t="shared" ref="H9:H21" si="0">E9+F9+G9</f>
        <v>616</v>
      </c>
    </row>
    <row r="10" spans="2:14">
      <c r="B10" s="65" t="s">
        <v>1</v>
      </c>
      <c r="C10" s="61" t="s">
        <v>0</v>
      </c>
      <c r="D10" s="66">
        <v>12</v>
      </c>
      <c r="E10" s="154">
        <v>59</v>
      </c>
      <c r="F10" s="154">
        <v>0</v>
      </c>
      <c r="G10" s="154">
        <v>0</v>
      </c>
      <c r="H10" s="64">
        <f t="shared" si="0"/>
        <v>59</v>
      </c>
    </row>
    <row r="11" spans="2:14">
      <c r="B11" s="65" t="s">
        <v>2</v>
      </c>
      <c r="C11" s="61"/>
      <c r="D11" s="66">
        <v>11</v>
      </c>
      <c r="E11" s="154">
        <v>33</v>
      </c>
      <c r="F11" s="155">
        <v>2</v>
      </c>
      <c r="G11" s="154">
        <v>0</v>
      </c>
      <c r="H11" s="64">
        <f t="shared" si="0"/>
        <v>35</v>
      </c>
    </row>
    <row r="12" spans="2:14">
      <c r="B12" s="65" t="s">
        <v>1</v>
      </c>
      <c r="C12" s="67"/>
      <c r="D12" s="66">
        <v>10</v>
      </c>
      <c r="E12" s="154">
        <v>31</v>
      </c>
      <c r="F12" s="154">
        <v>2</v>
      </c>
      <c r="G12" s="154">
        <v>0</v>
      </c>
      <c r="H12" s="64">
        <f t="shared" si="0"/>
        <v>33</v>
      </c>
    </row>
    <row r="13" spans="2:14">
      <c r="B13" s="65" t="s">
        <v>3</v>
      </c>
      <c r="C13" s="61"/>
      <c r="D13" s="66">
        <v>9</v>
      </c>
      <c r="E13" s="154">
        <v>6</v>
      </c>
      <c r="F13" s="155">
        <v>0</v>
      </c>
      <c r="G13" s="154">
        <v>0</v>
      </c>
      <c r="H13" s="64">
        <f t="shared" si="0"/>
        <v>6</v>
      </c>
    </row>
    <row r="14" spans="2:14">
      <c r="B14" s="65" t="s">
        <v>4</v>
      </c>
      <c r="C14" s="61" t="s">
        <v>5</v>
      </c>
      <c r="D14" s="66">
        <v>8</v>
      </c>
      <c r="E14" s="154">
        <v>18</v>
      </c>
      <c r="F14" s="154">
        <v>0</v>
      </c>
      <c r="G14" s="154">
        <v>0</v>
      </c>
      <c r="H14" s="64">
        <f t="shared" si="0"/>
        <v>18</v>
      </c>
    </row>
    <row r="15" spans="2:14">
      <c r="B15" s="65" t="s">
        <v>6</v>
      </c>
      <c r="C15" s="61"/>
      <c r="D15" s="66">
        <v>7</v>
      </c>
      <c r="E15" s="154">
        <v>12</v>
      </c>
      <c r="F15" s="155">
        <v>0</v>
      </c>
      <c r="G15" s="154">
        <v>0</v>
      </c>
      <c r="H15" s="64">
        <f t="shared" si="0"/>
        <v>12</v>
      </c>
    </row>
    <row r="16" spans="2:14">
      <c r="B16" s="65" t="s">
        <v>7</v>
      </c>
      <c r="C16" s="61"/>
      <c r="D16" s="66">
        <v>6</v>
      </c>
      <c r="E16" s="154">
        <v>4</v>
      </c>
      <c r="F16" s="154">
        <v>0</v>
      </c>
      <c r="G16" s="154">
        <v>0</v>
      </c>
      <c r="H16" s="64">
        <f t="shared" si="0"/>
        <v>4</v>
      </c>
    </row>
    <row r="17" spans="2:15">
      <c r="B17" s="65" t="s">
        <v>1</v>
      </c>
      <c r="C17" s="67"/>
      <c r="D17" s="66">
        <v>5</v>
      </c>
      <c r="E17" s="154">
        <v>0</v>
      </c>
      <c r="F17" s="155">
        <v>0</v>
      </c>
      <c r="G17" s="154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154">
        <v>1</v>
      </c>
      <c r="F18" s="154">
        <v>0</v>
      </c>
      <c r="G18" s="154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54">
        <v>0</v>
      </c>
      <c r="F19" s="155">
        <v>0</v>
      </c>
      <c r="G19" s="154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154">
        <v>47</v>
      </c>
      <c r="F20" s="154">
        <v>12</v>
      </c>
      <c r="G20" s="154">
        <v>0</v>
      </c>
      <c r="H20" s="64">
        <f t="shared" si="0"/>
        <v>59</v>
      </c>
    </row>
    <row r="21" spans="2:15">
      <c r="B21" s="69"/>
      <c r="C21" s="70"/>
      <c r="D21" s="60">
        <v>1</v>
      </c>
      <c r="E21" s="154">
        <v>25</v>
      </c>
      <c r="F21" s="155">
        <v>1</v>
      </c>
      <c r="G21" s="154">
        <v>0</v>
      </c>
      <c r="H21" s="64">
        <f t="shared" si="0"/>
        <v>26</v>
      </c>
    </row>
    <row r="22" spans="2:15" ht="15" customHeight="1">
      <c r="B22" s="71" t="s">
        <v>14</v>
      </c>
      <c r="C22" s="72"/>
      <c r="D22" s="73"/>
      <c r="E22" s="74">
        <f>SUM(E9:E21)</f>
        <v>829</v>
      </c>
      <c r="F22" s="74">
        <f>SUM(F9:F21)</f>
        <v>38</v>
      </c>
      <c r="G22" s="74">
        <f>SUM(G9:G21)</f>
        <v>2</v>
      </c>
      <c r="H22" s="74">
        <f>SUM(H9:H21)</f>
        <v>869</v>
      </c>
    </row>
    <row r="23" spans="2:15">
      <c r="B23" s="60"/>
      <c r="C23" s="75"/>
      <c r="D23" s="66">
        <v>13</v>
      </c>
      <c r="E23" s="156">
        <v>891</v>
      </c>
      <c r="F23" s="157">
        <v>21</v>
      </c>
      <c r="G23" s="158">
        <v>1</v>
      </c>
      <c r="H23" s="64">
        <f t="shared" ref="H23:H35" si="1">E23+F23+G23</f>
        <v>913</v>
      </c>
    </row>
    <row r="24" spans="2:15">
      <c r="B24" s="65"/>
      <c r="C24" s="76" t="s">
        <v>0</v>
      </c>
      <c r="D24" s="66">
        <v>12</v>
      </c>
      <c r="E24" s="156">
        <v>36</v>
      </c>
      <c r="F24" s="156">
        <v>4</v>
      </c>
      <c r="G24" s="158">
        <v>0</v>
      </c>
      <c r="H24" s="64">
        <f t="shared" si="1"/>
        <v>40</v>
      </c>
    </row>
    <row r="25" spans="2:15">
      <c r="B25" s="65" t="s">
        <v>7</v>
      </c>
      <c r="C25" s="76"/>
      <c r="D25" s="66">
        <v>11</v>
      </c>
      <c r="E25" s="156">
        <v>21</v>
      </c>
      <c r="F25" s="157">
        <v>2</v>
      </c>
      <c r="G25" s="158">
        <v>0</v>
      </c>
      <c r="H25" s="64">
        <f t="shared" si="1"/>
        <v>23</v>
      </c>
    </row>
    <row r="26" spans="2:15">
      <c r="B26" s="65" t="s">
        <v>8</v>
      </c>
      <c r="C26" s="75"/>
      <c r="D26" s="66">
        <v>10</v>
      </c>
      <c r="E26" s="156">
        <v>44</v>
      </c>
      <c r="F26" s="156">
        <v>4</v>
      </c>
      <c r="G26" s="158">
        <v>0</v>
      </c>
      <c r="H26" s="64">
        <f t="shared" si="1"/>
        <v>48</v>
      </c>
    </row>
    <row r="27" spans="2:15">
      <c r="B27" s="65" t="s">
        <v>0</v>
      </c>
      <c r="C27" s="76"/>
      <c r="D27" s="66">
        <v>9</v>
      </c>
      <c r="E27" s="156">
        <v>16</v>
      </c>
      <c r="F27" s="157">
        <v>0</v>
      </c>
      <c r="G27" s="158">
        <v>0</v>
      </c>
      <c r="H27" s="64">
        <f t="shared" si="1"/>
        <v>16</v>
      </c>
    </row>
    <row r="28" spans="2:15">
      <c r="B28" s="65" t="s">
        <v>2</v>
      </c>
      <c r="C28" s="76" t="s">
        <v>5</v>
      </c>
      <c r="D28" s="66">
        <v>8</v>
      </c>
      <c r="E28" s="156">
        <v>38</v>
      </c>
      <c r="F28" s="156">
        <v>2</v>
      </c>
      <c r="G28" s="158">
        <v>0</v>
      </c>
      <c r="H28" s="64">
        <f t="shared" si="1"/>
        <v>40</v>
      </c>
      <c r="O28" s="38">
        <v>1</v>
      </c>
    </row>
    <row r="29" spans="2:15">
      <c r="B29" s="65" t="s">
        <v>4</v>
      </c>
      <c r="C29" s="76"/>
      <c r="D29" s="66">
        <v>7</v>
      </c>
      <c r="E29" s="156">
        <v>34</v>
      </c>
      <c r="F29" s="157">
        <v>0</v>
      </c>
      <c r="G29" s="158">
        <v>0</v>
      </c>
      <c r="H29" s="64">
        <f t="shared" si="1"/>
        <v>34</v>
      </c>
    </row>
    <row r="30" spans="2:15">
      <c r="B30" s="65" t="s">
        <v>0</v>
      </c>
      <c r="C30" s="76"/>
      <c r="D30" s="66">
        <v>6</v>
      </c>
      <c r="E30" s="156">
        <v>2</v>
      </c>
      <c r="F30" s="156">
        <v>0</v>
      </c>
      <c r="G30" s="158">
        <v>0</v>
      </c>
      <c r="H30" s="64">
        <f t="shared" si="1"/>
        <v>2</v>
      </c>
    </row>
    <row r="31" spans="2:15">
      <c r="B31" s="65" t="s">
        <v>9</v>
      </c>
      <c r="C31" s="75"/>
      <c r="D31" s="66">
        <v>5</v>
      </c>
      <c r="E31" s="156">
        <v>1</v>
      </c>
      <c r="F31" s="157">
        <v>1</v>
      </c>
      <c r="G31" s="158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156">
        <v>0</v>
      </c>
      <c r="F32" s="156">
        <v>0</v>
      </c>
      <c r="G32" s="158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156">
        <v>0</v>
      </c>
      <c r="F33" s="157">
        <v>0</v>
      </c>
      <c r="G33" s="158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156">
        <v>41</v>
      </c>
      <c r="F34" s="156">
        <v>7</v>
      </c>
      <c r="G34" s="158">
        <v>0</v>
      </c>
      <c r="H34" s="64">
        <f t="shared" si="1"/>
        <v>48</v>
      </c>
    </row>
    <row r="35" spans="2:8">
      <c r="B35" s="69"/>
      <c r="C35" s="77"/>
      <c r="D35" s="60">
        <v>1</v>
      </c>
      <c r="E35" s="156">
        <v>46</v>
      </c>
      <c r="F35" s="157">
        <v>3</v>
      </c>
      <c r="G35" s="158">
        <v>0</v>
      </c>
      <c r="H35" s="64">
        <f t="shared" si="1"/>
        <v>49</v>
      </c>
    </row>
    <row r="36" spans="2:8">
      <c r="B36" s="71" t="s">
        <v>15</v>
      </c>
      <c r="C36" s="72"/>
      <c r="D36" s="73"/>
      <c r="E36" s="74">
        <f>SUM(E23:E35)</f>
        <v>1170</v>
      </c>
      <c r="F36" s="74">
        <f>SUM(F23:F35)</f>
        <v>44</v>
      </c>
      <c r="G36" s="74">
        <f>SUM(G23:G35)</f>
        <v>1</v>
      </c>
      <c r="H36" s="74">
        <f>SUM(H23:H35)</f>
        <v>1215</v>
      </c>
    </row>
    <row r="37" spans="2:8" ht="12.75" customHeight="1">
      <c r="B37" s="60"/>
      <c r="C37" s="60"/>
      <c r="D37" s="66">
        <v>13</v>
      </c>
      <c r="E37" s="159">
        <v>8</v>
      </c>
      <c r="F37" s="160">
        <v>1</v>
      </c>
      <c r="G37" s="161">
        <v>0</v>
      </c>
      <c r="H37" s="64">
        <f t="shared" ref="H37:H49" si="2">E37+F37+G37</f>
        <v>9</v>
      </c>
    </row>
    <row r="38" spans="2:8">
      <c r="B38" s="65" t="s">
        <v>1</v>
      </c>
      <c r="C38" s="76" t="s">
        <v>0</v>
      </c>
      <c r="D38" s="66">
        <v>12</v>
      </c>
      <c r="E38" s="160">
        <v>0</v>
      </c>
      <c r="F38" s="160">
        <v>0</v>
      </c>
      <c r="G38" s="161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60">
        <v>0</v>
      </c>
      <c r="F39" s="160">
        <v>0</v>
      </c>
      <c r="G39" s="161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60">
        <v>0</v>
      </c>
      <c r="F40" s="160">
        <v>0</v>
      </c>
      <c r="G40" s="161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60">
        <v>0</v>
      </c>
      <c r="F41" s="160">
        <v>0</v>
      </c>
      <c r="G41" s="161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60">
        <v>0</v>
      </c>
      <c r="F42" s="160">
        <v>0</v>
      </c>
      <c r="G42" s="161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60">
        <v>0</v>
      </c>
      <c r="F43" s="160">
        <v>0</v>
      </c>
      <c r="G43" s="161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60">
        <v>0</v>
      </c>
      <c r="F44" s="160">
        <v>0</v>
      </c>
      <c r="G44" s="161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60">
        <v>0</v>
      </c>
      <c r="F45" s="160">
        <v>0</v>
      </c>
      <c r="G45" s="161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60">
        <v>0</v>
      </c>
      <c r="F46" s="160">
        <v>0</v>
      </c>
      <c r="G46" s="161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60">
        <v>0</v>
      </c>
      <c r="F47" s="160">
        <v>0</v>
      </c>
      <c r="G47" s="161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60">
        <v>0</v>
      </c>
      <c r="F48" s="160">
        <v>0</v>
      </c>
      <c r="G48" s="161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60">
        <v>0</v>
      </c>
      <c r="F49" s="160">
        <v>0</v>
      </c>
      <c r="G49" s="161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8</v>
      </c>
      <c r="F50" s="74">
        <f>SUM(F37:F49)</f>
        <v>1</v>
      </c>
      <c r="G50" s="74">
        <f>SUM(G37:G49)</f>
        <v>0</v>
      </c>
      <c r="H50" s="74">
        <f>SUM(H37:H49)</f>
        <v>9</v>
      </c>
    </row>
    <row r="51" spans="2:8" ht="12.75" customHeight="1">
      <c r="B51" s="78" t="s">
        <v>17</v>
      </c>
      <c r="C51" s="78"/>
      <c r="D51" s="78"/>
      <c r="E51" s="79">
        <f>SUM(E22,E36,E50)</f>
        <v>2007</v>
      </c>
      <c r="F51" s="79">
        <f>SUM(F22,F36,F50)</f>
        <v>83</v>
      </c>
      <c r="G51" s="79">
        <f>SUM(G22,G36,G50)</f>
        <v>3</v>
      </c>
      <c r="H51" s="79">
        <f>SUM(H22,H36,H50)</f>
        <v>2093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0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4.25">
      <c r="B9" s="60"/>
      <c r="C9" s="61"/>
      <c r="D9" s="62">
        <v>13</v>
      </c>
      <c r="E9" s="162">
        <v>327</v>
      </c>
      <c r="F9" s="163">
        <v>10</v>
      </c>
      <c r="G9" s="162">
        <v>0</v>
      </c>
      <c r="H9" s="64">
        <f t="shared" ref="H9:H21" si="0">E9+F9+G9</f>
        <v>337</v>
      </c>
    </row>
    <row r="10" spans="2:14" ht="14.25">
      <c r="B10" s="65" t="s">
        <v>1</v>
      </c>
      <c r="C10" s="61" t="s">
        <v>0</v>
      </c>
      <c r="D10" s="66">
        <v>12</v>
      </c>
      <c r="E10" s="162">
        <v>81</v>
      </c>
      <c r="F10" s="162">
        <v>2</v>
      </c>
      <c r="G10" s="162">
        <v>0</v>
      </c>
      <c r="H10" s="64">
        <f t="shared" si="0"/>
        <v>83</v>
      </c>
    </row>
    <row r="11" spans="2:14" ht="14.25">
      <c r="B11" s="65" t="s">
        <v>2</v>
      </c>
      <c r="C11" s="61"/>
      <c r="D11" s="66">
        <v>11</v>
      </c>
      <c r="E11" s="162">
        <v>21</v>
      </c>
      <c r="F11" s="163">
        <v>3</v>
      </c>
      <c r="G11" s="162">
        <v>0</v>
      </c>
      <c r="H11" s="64">
        <f t="shared" si="0"/>
        <v>24</v>
      </c>
    </row>
    <row r="12" spans="2:14" ht="14.25">
      <c r="B12" s="65" t="s">
        <v>1</v>
      </c>
      <c r="C12" s="67"/>
      <c r="D12" s="66">
        <v>10</v>
      </c>
      <c r="E12" s="162">
        <v>29</v>
      </c>
      <c r="F12" s="162">
        <v>0</v>
      </c>
      <c r="G12" s="162">
        <v>0</v>
      </c>
      <c r="H12" s="64">
        <f t="shared" si="0"/>
        <v>29</v>
      </c>
    </row>
    <row r="13" spans="2:14" ht="14.25">
      <c r="B13" s="65" t="s">
        <v>3</v>
      </c>
      <c r="C13" s="61"/>
      <c r="D13" s="66">
        <v>9</v>
      </c>
      <c r="E13" s="162">
        <v>18</v>
      </c>
      <c r="F13" s="163">
        <v>1</v>
      </c>
      <c r="G13" s="162">
        <v>0</v>
      </c>
      <c r="H13" s="64">
        <f t="shared" si="0"/>
        <v>19</v>
      </c>
    </row>
    <row r="14" spans="2:14" ht="14.25">
      <c r="B14" s="65" t="s">
        <v>4</v>
      </c>
      <c r="C14" s="61" t="s">
        <v>5</v>
      </c>
      <c r="D14" s="66">
        <v>8</v>
      </c>
      <c r="E14" s="162">
        <v>7</v>
      </c>
      <c r="F14" s="162">
        <v>1</v>
      </c>
      <c r="G14" s="162">
        <v>0</v>
      </c>
      <c r="H14" s="64">
        <f t="shared" si="0"/>
        <v>8</v>
      </c>
    </row>
    <row r="15" spans="2:14" ht="14.25">
      <c r="B15" s="65" t="s">
        <v>6</v>
      </c>
      <c r="C15" s="61"/>
      <c r="D15" s="66">
        <v>7</v>
      </c>
      <c r="E15" s="162">
        <v>2</v>
      </c>
      <c r="F15" s="163">
        <v>0</v>
      </c>
      <c r="G15" s="162">
        <v>0</v>
      </c>
      <c r="H15" s="64">
        <f t="shared" si="0"/>
        <v>2</v>
      </c>
    </row>
    <row r="16" spans="2:14" ht="14.25">
      <c r="B16" s="65" t="s">
        <v>7</v>
      </c>
      <c r="C16" s="61"/>
      <c r="D16" s="66">
        <v>6</v>
      </c>
      <c r="E16" s="162">
        <v>4</v>
      </c>
      <c r="F16" s="162">
        <v>0</v>
      </c>
      <c r="G16" s="162">
        <v>1</v>
      </c>
      <c r="H16" s="64">
        <f t="shared" si="0"/>
        <v>5</v>
      </c>
    </row>
    <row r="17" spans="2:15" ht="14.25">
      <c r="B17" s="65" t="s">
        <v>1</v>
      </c>
      <c r="C17" s="67"/>
      <c r="D17" s="66">
        <v>5</v>
      </c>
      <c r="E17" s="162">
        <v>4</v>
      </c>
      <c r="F17" s="163">
        <v>1</v>
      </c>
      <c r="G17" s="162">
        <v>0</v>
      </c>
      <c r="H17" s="64">
        <f t="shared" si="0"/>
        <v>5</v>
      </c>
      <c r="L17" s="68"/>
    </row>
    <row r="18" spans="2:15" ht="14.25">
      <c r="B18" s="65"/>
      <c r="C18" s="61"/>
      <c r="D18" s="66">
        <v>4</v>
      </c>
      <c r="E18" s="162">
        <v>2</v>
      </c>
      <c r="F18" s="162">
        <v>1</v>
      </c>
      <c r="G18" s="162">
        <v>0</v>
      </c>
      <c r="H18" s="64">
        <f t="shared" si="0"/>
        <v>3</v>
      </c>
    </row>
    <row r="19" spans="2:15" ht="14.25">
      <c r="B19" s="65"/>
      <c r="C19" s="61" t="s">
        <v>1</v>
      </c>
      <c r="D19" s="66">
        <v>3</v>
      </c>
      <c r="E19" s="162">
        <v>13</v>
      </c>
      <c r="F19" s="163">
        <v>4</v>
      </c>
      <c r="G19" s="162">
        <v>0</v>
      </c>
      <c r="H19" s="64">
        <f t="shared" si="0"/>
        <v>17</v>
      </c>
    </row>
    <row r="20" spans="2:15" ht="14.25">
      <c r="B20" s="65"/>
      <c r="C20" s="61"/>
      <c r="D20" s="66">
        <v>2</v>
      </c>
      <c r="E20" s="162">
        <v>22</v>
      </c>
      <c r="F20" s="162">
        <v>7</v>
      </c>
      <c r="G20" s="162">
        <v>0</v>
      </c>
      <c r="H20" s="64">
        <f t="shared" si="0"/>
        <v>29</v>
      </c>
    </row>
    <row r="21" spans="2:15" ht="14.25">
      <c r="B21" s="69"/>
      <c r="C21" s="70"/>
      <c r="D21" s="60">
        <v>1</v>
      </c>
      <c r="E21" s="162">
        <v>8</v>
      </c>
      <c r="F21" s="163">
        <v>0</v>
      </c>
      <c r="G21" s="162">
        <v>0</v>
      </c>
      <c r="H21" s="64">
        <f t="shared" si="0"/>
        <v>8</v>
      </c>
    </row>
    <row r="22" spans="2:15" ht="15" customHeight="1">
      <c r="B22" s="71" t="s">
        <v>14</v>
      </c>
      <c r="C22" s="72"/>
      <c r="D22" s="73"/>
      <c r="E22" s="74">
        <f>SUM(E9:E21)</f>
        <v>538</v>
      </c>
      <c r="F22" s="74">
        <f>SUM(F9:F21)</f>
        <v>30</v>
      </c>
      <c r="G22" s="74">
        <f>SUM(G9:G21)</f>
        <v>1</v>
      </c>
      <c r="H22" s="74">
        <f>SUM(H9:H21)</f>
        <v>569</v>
      </c>
    </row>
    <row r="23" spans="2:15" ht="14.25">
      <c r="B23" s="60"/>
      <c r="C23" s="75"/>
      <c r="D23" s="66">
        <v>13</v>
      </c>
      <c r="E23" s="164">
        <v>749</v>
      </c>
      <c r="F23" s="165">
        <v>30</v>
      </c>
      <c r="G23" s="165">
        <v>1</v>
      </c>
      <c r="H23" s="64">
        <f t="shared" ref="H23:H35" si="1">E23+F23+G23</f>
        <v>780</v>
      </c>
    </row>
    <row r="24" spans="2:15" ht="15">
      <c r="B24" s="65"/>
      <c r="C24" s="76" t="s">
        <v>0</v>
      </c>
      <c r="D24" s="66">
        <v>12</v>
      </c>
      <c r="E24" s="164">
        <v>29</v>
      </c>
      <c r="F24" s="164">
        <v>3</v>
      </c>
      <c r="G24" s="166"/>
      <c r="H24" s="64">
        <f t="shared" si="1"/>
        <v>32</v>
      </c>
    </row>
    <row r="25" spans="2:15" ht="15">
      <c r="B25" s="65" t="s">
        <v>7</v>
      </c>
      <c r="C25" s="76"/>
      <c r="D25" s="66">
        <v>11</v>
      </c>
      <c r="E25" s="164">
        <v>32</v>
      </c>
      <c r="F25" s="165">
        <v>6</v>
      </c>
      <c r="G25" s="166"/>
      <c r="H25" s="64">
        <f t="shared" si="1"/>
        <v>38</v>
      </c>
    </row>
    <row r="26" spans="2:15" ht="15">
      <c r="B26" s="65" t="s">
        <v>8</v>
      </c>
      <c r="C26" s="75"/>
      <c r="D26" s="66">
        <v>10</v>
      </c>
      <c r="E26" s="164">
        <v>56</v>
      </c>
      <c r="F26" s="164">
        <v>2</v>
      </c>
      <c r="G26" s="166"/>
      <c r="H26" s="64">
        <f t="shared" si="1"/>
        <v>58</v>
      </c>
    </row>
    <row r="27" spans="2:15" ht="15">
      <c r="B27" s="65" t="s">
        <v>0</v>
      </c>
      <c r="C27" s="76"/>
      <c r="D27" s="66">
        <v>9</v>
      </c>
      <c r="E27" s="164">
        <v>30</v>
      </c>
      <c r="F27" s="165">
        <v>6</v>
      </c>
      <c r="G27" s="166"/>
      <c r="H27" s="64">
        <f t="shared" si="1"/>
        <v>36</v>
      </c>
    </row>
    <row r="28" spans="2:15" ht="15">
      <c r="B28" s="65" t="s">
        <v>2</v>
      </c>
      <c r="C28" s="76" t="s">
        <v>5</v>
      </c>
      <c r="D28" s="66">
        <v>8</v>
      </c>
      <c r="E28" s="164">
        <v>27</v>
      </c>
      <c r="F28" s="164">
        <v>2</v>
      </c>
      <c r="G28" s="166"/>
      <c r="H28" s="64">
        <f t="shared" si="1"/>
        <v>29</v>
      </c>
      <c r="O28" s="38">
        <v>1</v>
      </c>
    </row>
    <row r="29" spans="2:15" ht="15">
      <c r="B29" s="65" t="s">
        <v>4</v>
      </c>
      <c r="C29" s="76"/>
      <c r="D29" s="66">
        <v>7</v>
      </c>
      <c r="E29" s="164">
        <v>2</v>
      </c>
      <c r="F29" s="165">
        <v>0</v>
      </c>
      <c r="G29" s="166"/>
      <c r="H29" s="64">
        <f t="shared" si="1"/>
        <v>2</v>
      </c>
    </row>
    <row r="30" spans="2:15" ht="15">
      <c r="B30" s="65" t="s">
        <v>0</v>
      </c>
      <c r="C30" s="76"/>
      <c r="D30" s="66">
        <v>6</v>
      </c>
      <c r="E30" s="164">
        <v>15</v>
      </c>
      <c r="F30" s="164">
        <v>0</v>
      </c>
      <c r="G30" s="166"/>
      <c r="H30" s="64">
        <f t="shared" si="1"/>
        <v>15</v>
      </c>
    </row>
    <row r="31" spans="2:15" ht="15">
      <c r="B31" s="65" t="s">
        <v>9</v>
      </c>
      <c r="C31" s="75"/>
      <c r="D31" s="66">
        <v>5</v>
      </c>
      <c r="E31" s="164">
        <v>3</v>
      </c>
      <c r="F31" s="165">
        <v>0</v>
      </c>
      <c r="G31" s="166"/>
      <c r="H31" s="64">
        <f t="shared" si="1"/>
        <v>3</v>
      </c>
    </row>
    <row r="32" spans="2:15" ht="15">
      <c r="B32" s="65"/>
      <c r="C32" s="76"/>
      <c r="D32" s="66">
        <v>4</v>
      </c>
      <c r="E32" s="164">
        <v>3</v>
      </c>
      <c r="F32" s="164">
        <v>0</v>
      </c>
      <c r="G32" s="166"/>
      <c r="H32" s="64">
        <f t="shared" si="1"/>
        <v>3</v>
      </c>
    </row>
    <row r="33" spans="2:8" ht="15">
      <c r="B33" s="65"/>
      <c r="C33" s="76" t="s">
        <v>1</v>
      </c>
      <c r="D33" s="66">
        <v>3</v>
      </c>
      <c r="E33" s="164">
        <v>11</v>
      </c>
      <c r="F33" s="165">
        <v>2</v>
      </c>
      <c r="G33" s="166"/>
      <c r="H33" s="64">
        <f t="shared" si="1"/>
        <v>13</v>
      </c>
    </row>
    <row r="34" spans="2:8" ht="15">
      <c r="B34" s="65"/>
      <c r="C34" s="76"/>
      <c r="D34" s="66">
        <v>2</v>
      </c>
      <c r="E34" s="164">
        <v>73</v>
      </c>
      <c r="F34" s="164">
        <v>15</v>
      </c>
      <c r="G34" s="166"/>
      <c r="H34" s="64">
        <f t="shared" si="1"/>
        <v>88</v>
      </c>
    </row>
    <row r="35" spans="2:8" ht="15">
      <c r="B35" s="69"/>
      <c r="C35" s="77"/>
      <c r="D35" s="60">
        <v>1</v>
      </c>
      <c r="E35" s="164">
        <v>30</v>
      </c>
      <c r="F35" s="165">
        <v>5</v>
      </c>
      <c r="G35" s="166"/>
      <c r="H35" s="64">
        <f t="shared" si="1"/>
        <v>35</v>
      </c>
    </row>
    <row r="36" spans="2:8">
      <c r="B36" s="71" t="s">
        <v>15</v>
      </c>
      <c r="C36" s="72"/>
      <c r="D36" s="73"/>
      <c r="E36" s="74">
        <f>SUM(E23:E35)</f>
        <v>1060</v>
      </c>
      <c r="F36" s="74">
        <f>SUM(F23:F35)</f>
        <v>71</v>
      </c>
      <c r="G36" s="74">
        <f>SUM(G23:G35)</f>
        <v>1</v>
      </c>
      <c r="H36" s="74">
        <f>SUM(H23:H35)</f>
        <v>1132</v>
      </c>
    </row>
    <row r="37" spans="2:8" ht="12.75" customHeight="1">
      <c r="B37" s="60"/>
      <c r="C37" s="60"/>
      <c r="D37" s="66">
        <v>13</v>
      </c>
      <c r="E37" s="167">
        <v>5</v>
      </c>
      <c r="F37" s="167">
        <v>0</v>
      </c>
      <c r="G37" s="168">
        <v>0</v>
      </c>
      <c r="H37" s="64">
        <f t="shared" ref="H37:H49" si="2">E37+F37+G37</f>
        <v>5</v>
      </c>
    </row>
    <row r="38" spans="2:8" ht="14.25">
      <c r="B38" s="65" t="s">
        <v>1</v>
      </c>
      <c r="C38" s="76" t="s">
        <v>0</v>
      </c>
      <c r="D38" s="66">
        <v>12</v>
      </c>
      <c r="E38" s="167">
        <v>0</v>
      </c>
      <c r="F38" s="167">
        <v>0</v>
      </c>
      <c r="G38" s="168">
        <v>0</v>
      </c>
      <c r="H38" s="64">
        <f t="shared" si="2"/>
        <v>0</v>
      </c>
    </row>
    <row r="39" spans="2:8" ht="14.25">
      <c r="B39" s="65" t="s">
        <v>10</v>
      </c>
      <c r="C39" s="69"/>
      <c r="D39" s="66">
        <v>11</v>
      </c>
      <c r="E39" s="167">
        <v>0</v>
      </c>
      <c r="F39" s="167">
        <v>0</v>
      </c>
      <c r="G39" s="168">
        <v>0</v>
      </c>
      <c r="H39" s="64">
        <f t="shared" si="2"/>
        <v>0</v>
      </c>
    </row>
    <row r="40" spans="2:8" ht="14.25">
      <c r="B40" s="65" t="s">
        <v>11</v>
      </c>
      <c r="C40" s="76"/>
      <c r="D40" s="66">
        <v>10</v>
      </c>
      <c r="E40" s="167">
        <v>0</v>
      </c>
      <c r="F40" s="167">
        <v>0</v>
      </c>
      <c r="G40" s="168">
        <v>0</v>
      </c>
      <c r="H40" s="64">
        <f t="shared" si="2"/>
        <v>0</v>
      </c>
    </row>
    <row r="41" spans="2:8" ht="14.25">
      <c r="B41" s="65" t="s">
        <v>4</v>
      </c>
      <c r="C41" s="76"/>
      <c r="D41" s="66">
        <v>9</v>
      </c>
      <c r="E41" s="167">
        <v>0</v>
      </c>
      <c r="F41" s="167">
        <v>0</v>
      </c>
      <c r="G41" s="168">
        <v>0</v>
      </c>
      <c r="H41" s="64">
        <f t="shared" si="2"/>
        <v>0</v>
      </c>
    </row>
    <row r="42" spans="2:8" ht="14.25">
      <c r="B42" s="65" t="s">
        <v>3</v>
      </c>
      <c r="C42" s="76" t="s">
        <v>5</v>
      </c>
      <c r="D42" s="66">
        <v>8</v>
      </c>
      <c r="E42" s="167">
        <v>0</v>
      </c>
      <c r="F42" s="167">
        <v>0</v>
      </c>
      <c r="G42" s="168">
        <v>0</v>
      </c>
      <c r="H42" s="64">
        <f t="shared" si="2"/>
        <v>0</v>
      </c>
    </row>
    <row r="43" spans="2:8" ht="14.25">
      <c r="B43" s="65" t="s">
        <v>4</v>
      </c>
      <c r="C43" s="76"/>
      <c r="D43" s="66">
        <v>7</v>
      </c>
      <c r="E43" s="167">
        <v>0</v>
      </c>
      <c r="F43" s="167">
        <v>0</v>
      </c>
      <c r="G43" s="168">
        <v>0</v>
      </c>
      <c r="H43" s="64">
        <f t="shared" si="2"/>
        <v>0</v>
      </c>
    </row>
    <row r="44" spans="2:8" ht="14.25">
      <c r="B44" s="65" t="s">
        <v>1</v>
      </c>
      <c r="C44" s="76"/>
      <c r="D44" s="66">
        <v>6</v>
      </c>
      <c r="E44" s="167">
        <v>0</v>
      </c>
      <c r="F44" s="167">
        <v>0</v>
      </c>
      <c r="G44" s="168">
        <v>0</v>
      </c>
      <c r="H44" s="64">
        <f t="shared" si="2"/>
        <v>0</v>
      </c>
    </row>
    <row r="45" spans="2:8" ht="14.25">
      <c r="B45" s="65" t="s">
        <v>12</v>
      </c>
      <c r="C45" s="60"/>
      <c r="D45" s="66">
        <v>5</v>
      </c>
      <c r="E45" s="167">
        <v>0</v>
      </c>
      <c r="F45" s="167">
        <v>0</v>
      </c>
      <c r="G45" s="168">
        <v>0</v>
      </c>
      <c r="H45" s="64">
        <f t="shared" si="2"/>
        <v>0</v>
      </c>
    </row>
    <row r="46" spans="2:8" ht="14.25">
      <c r="B46" s="65"/>
      <c r="C46" s="76"/>
      <c r="D46" s="66">
        <v>4</v>
      </c>
      <c r="E46" s="167">
        <v>0</v>
      </c>
      <c r="F46" s="167">
        <v>0</v>
      </c>
      <c r="G46" s="168">
        <v>0</v>
      </c>
      <c r="H46" s="64">
        <f t="shared" si="2"/>
        <v>0</v>
      </c>
    </row>
    <row r="47" spans="2:8" ht="14.25">
      <c r="B47" s="65"/>
      <c r="C47" s="76" t="s">
        <v>1</v>
      </c>
      <c r="D47" s="66">
        <v>3</v>
      </c>
      <c r="E47" s="167">
        <v>0</v>
      </c>
      <c r="F47" s="167">
        <v>0</v>
      </c>
      <c r="G47" s="168">
        <v>0</v>
      </c>
      <c r="H47" s="64">
        <f t="shared" si="2"/>
        <v>0</v>
      </c>
    </row>
    <row r="48" spans="2:8" ht="14.25">
      <c r="B48" s="65"/>
      <c r="C48" s="76"/>
      <c r="D48" s="66">
        <v>2</v>
      </c>
      <c r="E48" s="167">
        <v>0</v>
      </c>
      <c r="F48" s="167">
        <v>0</v>
      </c>
      <c r="G48" s="168">
        <v>0</v>
      </c>
      <c r="H48" s="64">
        <f t="shared" si="2"/>
        <v>0</v>
      </c>
    </row>
    <row r="49" spans="2:8" ht="14.25">
      <c r="B49" s="69"/>
      <c r="C49" s="76"/>
      <c r="D49" s="60">
        <v>1</v>
      </c>
      <c r="E49" s="167">
        <v>0</v>
      </c>
      <c r="F49" s="167">
        <v>0</v>
      </c>
      <c r="G49" s="168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5</v>
      </c>
      <c r="F50" s="74">
        <f>SUM(F37:F49)</f>
        <v>0</v>
      </c>
      <c r="G50" s="74">
        <f>SUM(G37:G49)</f>
        <v>0</v>
      </c>
      <c r="H50" s="74">
        <f>SUM(H37:H49)</f>
        <v>5</v>
      </c>
    </row>
    <row r="51" spans="2:8" ht="12.75" customHeight="1">
      <c r="B51" s="78" t="s">
        <v>17</v>
      </c>
      <c r="C51" s="78"/>
      <c r="D51" s="78"/>
      <c r="E51" s="79">
        <f>SUM(E22,E36,E50)</f>
        <v>1603</v>
      </c>
      <c r="F51" s="79">
        <f>SUM(F22,F36,F50)</f>
        <v>101</v>
      </c>
      <c r="G51" s="79">
        <f>SUM(G22,G36,G50)</f>
        <v>2</v>
      </c>
      <c r="H51" s="79">
        <f>SUM(H22,H36,H50)</f>
        <v>1706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74" t="s">
        <v>59</v>
      </c>
      <c r="D3" s="274"/>
      <c r="E3" s="274"/>
      <c r="F3" s="48"/>
      <c r="G3" s="49"/>
      <c r="H3" s="50"/>
    </row>
    <row r="4" spans="2:14">
      <c r="B4" s="51" t="s">
        <v>29</v>
      </c>
      <c r="C4" s="52"/>
      <c r="D4" s="53">
        <v>45535</v>
      </c>
      <c r="E4" s="54"/>
      <c r="F4" s="54"/>
      <c r="G4" s="55"/>
      <c r="H4" s="56"/>
    </row>
    <row r="5" spans="2:14">
      <c r="B5" s="275" t="s">
        <v>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10">
        <v>253</v>
      </c>
      <c r="F9" s="111">
        <v>2</v>
      </c>
      <c r="G9" s="110">
        <v>2</v>
      </c>
      <c r="H9" s="64">
        <f t="shared" ref="H9:H21" si="0">E9+F9+G9</f>
        <v>257</v>
      </c>
    </row>
    <row r="10" spans="2:14">
      <c r="B10" s="65" t="s">
        <v>1</v>
      </c>
      <c r="C10" s="61" t="s">
        <v>0</v>
      </c>
      <c r="D10" s="66">
        <v>12</v>
      </c>
      <c r="E10" s="110">
        <v>32</v>
      </c>
      <c r="F10" s="110">
        <v>1</v>
      </c>
      <c r="G10" s="110">
        <v>0</v>
      </c>
      <c r="H10" s="64">
        <f t="shared" si="0"/>
        <v>33</v>
      </c>
    </row>
    <row r="11" spans="2:14">
      <c r="B11" s="65" t="s">
        <v>2</v>
      </c>
      <c r="C11" s="61"/>
      <c r="D11" s="66">
        <v>11</v>
      </c>
      <c r="E11" s="110">
        <v>11</v>
      </c>
      <c r="F11" s="111">
        <v>0</v>
      </c>
      <c r="G11" s="110">
        <v>0</v>
      </c>
      <c r="H11" s="64">
        <f t="shared" si="0"/>
        <v>11</v>
      </c>
    </row>
    <row r="12" spans="2:14">
      <c r="B12" s="65" t="s">
        <v>1</v>
      </c>
      <c r="C12" s="67"/>
      <c r="D12" s="66">
        <v>10</v>
      </c>
      <c r="E12" s="110">
        <v>6</v>
      </c>
      <c r="F12" s="110">
        <v>0</v>
      </c>
      <c r="G12" s="110">
        <v>0</v>
      </c>
      <c r="H12" s="64">
        <f t="shared" si="0"/>
        <v>6</v>
      </c>
    </row>
    <row r="13" spans="2:14">
      <c r="B13" s="65" t="s">
        <v>3</v>
      </c>
      <c r="C13" s="61"/>
      <c r="D13" s="66">
        <v>9</v>
      </c>
      <c r="E13" s="110">
        <v>1</v>
      </c>
      <c r="F13" s="111">
        <v>0</v>
      </c>
      <c r="G13" s="110">
        <v>0</v>
      </c>
      <c r="H13" s="64">
        <f t="shared" si="0"/>
        <v>1</v>
      </c>
    </row>
    <row r="14" spans="2:14">
      <c r="B14" s="65" t="s">
        <v>4</v>
      </c>
      <c r="C14" s="61" t="s">
        <v>5</v>
      </c>
      <c r="D14" s="66">
        <v>8</v>
      </c>
      <c r="E14" s="110">
        <v>3</v>
      </c>
      <c r="F14" s="110">
        <v>0</v>
      </c>
      <c r="G14" s="110">
        <v>0</v>
      </c>
      <c r="H14" s="64">
        <f t="shared" si="0"/>
        <v>3</v>
      </c>
    </row>
    <row r="15" spans="2:14">
      <c r="B15" s="65" t="s">
        <v>6</v>
      </c>
      <c r="C15" s="61"/>
      <c r="D15" s="66">
        <v>7</v>
      </c>
      <c r="E15" s="110">
        <v>1</v>
      </c>
      <c r="F15" s="111">
        <v>0</v>
      </c>
      <c r="G15" s="110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110">
        <v>2</v>
      </c>
      <c r="F16" s="110">
        <v>1</v>
      </c>
      <c r="G16" s="110">
        <v>0</v>
      </c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110">
        <v>2</v>
      </c>
      <c r="F17" s="111">
        <v>0</v>
      </c>
      <c r="G17" s="110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110">
        <v>0</v>
      </c>
      <c r="F18" s="110">
        <v>0</v>
      </c>
      <c r="G18" s="110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110">
        <v>17</v>
      </c>
      <c r="F19" s="111">
        <v>2</v>
      </c>
      <c r="G19" s="110">
        <v>0</v>
      </c>
      <c r="H19" s="64">
        <f t="shared" si="0"/>
        <v>19</v>
      </c>
    </row>
    <row r="20" spans="2:15">
      <c r="B20" s="65"/>
      <c r="C20" s="61"/>
      <c r="D20" s="66">
        <v>2</v>
      </c>
      <c r="E20" s="110">
        <v>6</v>
      </c>
      <c r="F20" s="110">
        <v>1</v>
      </c>
      <c r="G20" s="110">
        <v>0</v>
      </c>
      <c r="H20" s="64">
        <f t="shared" si="0"/>
        <v>7</v>
      </c>
    </row>
    <row r="21" spans="2:15">
      <c r="B21" s="69"/>
      <c r="C21" s="70"/>
      <c r="D21" s="60">
        <v>1</v>
      </c>
      <c r="E21" s="110">
        <v>4</v>
      </c>
      <c r="F21" s="111">
        <v>0</v>
      </c>
      <c r="G21" s="110">
        <v>0</v>
      </c>
      <c r="H21" s="64">
        <f t="shared" si="0"/>
        <v>4</v>
      </c>
    </row>
    <row r="22" spans="2:15" ht="15" customHeight="1">
      <c r="B22" s="71" t="s">
        <v>14</v>
      </c>
      <c r="C22" s="72"/>
      <c r="D22" s="73"/>
      <c r="E22" s="74">
        <f>SUM(E9:E21)</f>
        <v>338</v>
      </c>
      <c r="F22" s="74">
        <f>SUM(F9:F21)</f>
        <v>7</v>
      </c>
      <c r="G22" s="74">
        <f>SUM(G9:G21)</f>
        <v>2</v>
      </c>
      <c r="H22" s="74">
        <f>SUM(H9:H21)</f>
        <v>347</v>
      </c>
    </row>
    <row r="23" spans="2:15">
      <c r="B23" s="60"/>
      <c r="C23" s="75"/>
      <c r="D23" s="66">
        <v>13</v>
      </c>
      <c r="E23" s="112">
        <v>392</v>
      </c>
      <c r="F23" s="113">
        <v>8</v>
      </c>
      <c r="G23" s="114">
        <v>0</v>
      </c>
      <c r="H23" s="64">
        <f t="shared" ref="H23:H35" si="1">E23+F23+G23</f>
        <v>400</v>
      </c>
    </row>
    <row r="24" spans="2:15">
      <c r="B24" s="65"/>
      <c r="C24" s="76" t="s">
        <v>0</v>
      </c>
      <c r="D24" s="66">
        <v>12</v>
      </c>
      <c r="E24" s="112">
        <v>33</v>
      </c>
      <c r="F24" s="112">
        <v>0</v>
      </c>
      <c r="G24" s="114">
        <v>0</v>
      </c>
      <c r="H24" s="64">
        <f t="shared" si="1"/>
        <v>33</v>
      </c>
    </row>
    <row r="25" spans="2:15">
      <c r="B25" s="65" t="s">
        <v>7</v>
      </c>
      <c r="C25" s="76"/>
      <c r="D25" s="66">
        <v>11</v>
      </c>
      <c r="E25" s="112">
        <v>20</v>
      </c>
      <c r="F25" s="112">
        <v>0</v>
      </c>
      <c r="G25" s="114">
        <v>0</v>
      </c>
      <c r="H25" s="64">
        <f t="shared" si="1"/>
        <v>20</v>
      </c>
    </row>
    <row r="26" spans="2:15">
      <c r="B26" s="65" t="s">
        <v>8</v>
      </c>
      <c r="C26" s="75"/>
      <c r="D26" s="66">
        <v>10</v>
      </c>
      <c r="E26" s="112">
        <v>8</v>
      </c>
      <c r="F26" s="112">
        <v>0</v>
      </c>
      <c r="G26" s="114">
        <v>0</v>
      </c>
      <c r="H26" s="64">
        <f t="shared" si="1"/>
        <v>8</v>
      </c>
    </row>
    <row r="27" spans="2:15">
      <c r="B27" s="65" t="s">
        <v>0</v>
      </c>
      <c r="C27" s="76"/>
      <c r="D27" s="66">
        <v>9</v>
      </c>
      <c r="E27" s="112">
        <v>1</v>
      </c>
      <c r="F27" s="112">
        <v>0</v>
      </c>
      <c r="G27" s="114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112">
        <v>1</v>
      </c>
      <c r="F28" s="112">
        <v>0</v>
      </c>
      <c r="G28" s="114">
        <v>0</v>
      </c>
      <c r="H28" s="64">
        <f t="shared" si="1"/>
        <v>1</v>
      </c>
      <c r="O28" s="38">
        <v>1</v>
      </c>
    </row>
    <row r="29" spans="2:15">
      <c r="B29" s="65" t="s">
        <v>4</v>
      </c>
      <c r="C29" s="76"/>
      <c r="D29" s="66">
        <v>7</v>
      </c>
      <c r="E29" s="112">
        <v>1</v>
      </c>
      <c r="F29" s="112">
        <v>0</v>
      </c>
      <c r="G29" s="114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112">
        <v>3</v>
      </c>
      <c r="F30" s="112">
        <v>0</v>
      </c>
      <c r="G30" s="114">
        <v>0</v>
      </c>
      <c r="H30" s="64">
        <f t="shared" si="1"/>
        <v>3</v>
      </c>
    </row>
    <row r="31" spans="2:15">
      <c r="B31" s="65" t="s">
        <v>9</v>
      </c>
      <c r="C31" s="75"/>
      <c r="D31" s="66">
        <v>5</v>
      </c>
      <c r="E31" s="112">
        <v>2</v>
      </c>
      <c r="F31" s="112">
        <v>0</v>
      </c>
      <c r="G31" s="114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112">
        <v>1</v>
      </c>
      <c r="F32" s="112">
        <v>0</v>
      </c>
      <c r="G32" s="114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112">
        <v>10</v>
      </c>
      <c r="F33" s="113">
        <v>3</v>
      </c>
      <c r="G33" s="114">
        <v>0</v>
      </c>
      <c r="H33" s="64">
        <f t="shared" si="1"/>
        <v>13</v>
      </c>
    </row>
    <row r="34" spans="2:8">
      <c r="B34" s="65"/>
      <c r="C34" s="76"/>
      <c r="D34" s="66">
        <v>2</v>
      </c>
      <c r="E34" s="112">
        <v>44</v>
      </c>
      <c r="F34" s="112">
        <v>8</v>
      </c>
      <c r="G34" s="114">
        <v>0</v>
      </c>
      <c r="H34" s="64">
        <f t="shared" si="1"/>
        <v>52</v>
      </c>
    </row>
    <row r="35" spans="2:8">
      <c r="B35" s="69"/>
      <c r="C35" s="77"/>
      <c r="D35" s="60">
        <v>1</v>
      </c>
      <c r="E35" s="112">
        <v>13</v>
      </c>
      <c r="F35" s="113">
        <v>1</v>
      </c>
      <c r="G35" s="114">
        <v>0</v>
      </c>
      <c r="H35" s="64">
        <f t="shared" si="1"/>
        <v>14</v>
      </c>
    </row>
    <row r="36" spans="2:8">
      <c r="B36" s="71" t="s">
        <v>15</v>
      </c>
      <c r="C36" s="72"/>
      <c r="D36" s="73"/>
      <c r="E36" s="74">
        <f>SUM(E23:E35)</f>
        <v>529</v>
      </c>
      <c r="F36" s="74">
        <f>SUM(F23:F35)</f>
        <v>20</v>
      </c>
      <c r="G36" s="74">
        <f>SUM(G23:G35)</f>
        <v>0</v>
      </c>
      <c r="H36" s="74">
        <f>SUM(H23:H35)</f>
        <v>549</v>
      </c>
    </row>
    <row r="37" spans="2:8" ht="12.75" customHeight="1">
      <c r="B37" s="60"/>
      <c r="C37" s="60"/>
      <c r="D37" s="66">
        <v>13</v>
      </c>
      <c r="E37" s="115">
        <v>2</v>
      </c>
      <c r="F37" s="116">
        <v>0</v>
      </c>
      <c r="G37" s="117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16">
        <v>0</v>
      </c>
      <c r="F38" s="116">
        <v>0</v>
      </c>
      <c r="G38" s="117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16">
        <v>0</v>
      </c>
      <c r="F39" s="116">
        <v>0</v>
      </c>
      <c r="G39" s="117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16">
        <v>0</v>
      </c>
      <c r="F40" s="116">
        <v>0</v>
      </c>
      <c r="G40" s="117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16">
        <v>0</v>
      </c>
      <c r="F41" s="116">
        <v>0</v>
      </c>
      <c r="G41" s="117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16">
        <v>0</v>
      </c>
      <c r="F42" s="116">
        <v>0</v>
      </c>
      <c r="G42" s="117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16">
        <v>0</v>
      </c>
      <c r="F43" s="116">
        <v>0</v>
      </c>
      <c r="G43" s="117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16">
        <v>0</v>
      </c>
      <c r="F44" s="116">
        <v>0</v>
      </c>
      <c r="G44" s="117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16">
        <v>0</v>
      </c>
      <c r="F45" s="116">
        <v>0</v>
      </c>
      <c r="G45" s="117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16">
        <v>0</v>
      </c>
      <c r="F46" s="116">
        <v>0</v>
      </c>
      <c r="G46" s="117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16">
        <v>0</v>
      </c>
      <c r="F47" s="116">
        <v>0</v>
      </c>
      <c r="G47" s="117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16">
        <v>0</v>
      </c>
      <c r="F48" s="116">
        <v>0</v>
      </c>
      <c r="G48" s="117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16">
        <v>0</v>
      </c>
      <c r="F49" s="116">
        <v>0</v>
      </c>
      <c r="G49" s="117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869</v>
      </c>
      <c r="F51" s="79">
        <f>SUM(F22,F36,F50)</f>
        <v>27</v>
      </c>
      <c r="G51" s="79">
        <f>SUM(G22,G36,G50)</f>
        <v>2</v>
      </c>
      <c r="H51" s="79">
        <f>SUM(H22,H36,H50)</f>
        <v>898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2016-09-23T19:02:40Z</cp:lastPrinted>
  <dcterms:created xsi:type="dcterms:W3CDTF">2010-01-11T15:46:31Z</dcterms:created>
  <dcterms:modified xsi:type="dcterms:W3CDTF">2024-09-12T16:00:04Z</dcterms:modified>
</cp:coreProperties>
</file>