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315" windowWidth="13380" windowHeight="9345" tabRatio="911"/>
  </bookViews>
  <sheets>
    <sheet name="Consolidado JT" sheetId="1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definedNames>
    <definedName name="_xlnm.Print_Area" localSheetId="2">'TRT1'!$A$1:$I$54</definedName>
    <definedName name="_xlnm.Print_Area" localSheetId="11">'TRT10'!$A$1:$I$54</definedName>
    <definedName name="_xlnm.Print_Area" localSheetId="12">'TRT11'!$A$1:$I$54</definedName>
    <definedName name="_xlnm.Print_Area" localSheetId="13">'TRT12'!$A$1:$I$54</definedName>
    <definedName name="_xlnm.Print_Area" localSheetId="14">'TRT13'!$A$1:$I$54</definedName>
    <definedName name="_xlnm.Print_Area" localSheetId="15">'TRT14'!$A$1:$I$54</definedName>
    <definedName name="_xlnm.Print_Area" localSheetId="17">'TRT16'!$A$1:$I$54</definedName>
    <definedName name="_xlnm.Print_Area" localSheetId="18">'TRT17'!$A$1:$I$54</definedName>
    <definedName name="_xlnm.Print_Area" localSheetId="19">'TRT18'!$A$1:$I$54</definedName>
    <definedName name="_xlnm.Print_Area" localSheetId="20">'TRT19'!$A$1:$I$54</definedName>
    <definedName name="_xlnm.Print_Area" localSheetId="3">'TRT2'!$A$1:$I$54</definedName>
    <definedName name="_xlnm.Print_Area" localSheetId="21">'TRT20'!$A$1:$I$54</definedName>
    <definedName name="_xlnm.Print_Area" localSheetId="22">'TRT21'!$A$1:$I$54</definedName>
    <definedName name="_xlnm.Print_Area" localSheetId="23">'TRT22'!$A$1:$I$54</definedName>
    <definedName name="_xlnm.Print_Area" localSheetId="24">'TRT23'!$A$1:$I$54</definedName>
    <definedName name="_xlnm.Print_Area" localSheetId="25">'TRT24'!$A$1:$I$54</definedName>
    <definedName name="_xlnm.Print_Area" localSheetId="4">'TRT3'!$A$1:$I$54</definedName>
    <definedName name="_xlnm.Print_Area" localSheetId="5">'TRT4'!$A$1:$I$54</definedName>
    <definedName name="_xlnm.Print_Area" localSheetId="6">'TRT5'!$A$1:$I$54</definedName>
    <definedName name="_xlnm.Print_Area" localSheetId="7">'TRT6'!$A$1:$I$54</definedName>
    <definedName name="_xlnm.Print_Area" localSheetId="8">'TRT7'!$A$1:$I$54</definedName>
    <definedName name="_xlnm.Print_Area" localSheetId="9">'TRT8'!$A$1:$I$54</definedName>
    <definedName name="_xlnm.Print_Area" localSheetId="10">'TRT9'!$A$1:$I$54</definedName>
    <definedName name="_xlnm.Print_Area" localSheetId="1">TST!$A$1:$I$54</definedName>
  </definedNames>
  <calcPr calcId="145621"/>
</workbook>
</file>

<file path=xl/calcChain.xml><?xml version="1.0" encoding="utf-8"?>
<calcChain xmlns="http://schemas.openxmlformats.org/spreadsheetml/2006/main">
  <c r="E51" i="56" l="1"/>
  <c r="G50" i="56"/>
  <c r="F50" i="56"/>
  <c r="E50" i="56"/>
  <c r="H49" i="56"/>
  <c r="H48" i="56"/>
  <c r="H47" i="56"/>
  <c r="H46" i="56"/>
  <c r="H45" i="56"/>
  <c r="H44" i="56"/>
  <c r="H43" i="56"/>
  <c r="H42" i="56"/>
  <c r="H41" i="56"/>
  <c r="H50" i="56" s="1"/>
  <c r="H40" i="56"/>
  <c r="H39" i="56"/>
  <c r="H38" i="56"/>
  <c r="H37" i="56"/>
  <c r="G36" i="56"/>
  <c r="F36" i="56"/>
  <c r="E36" i="56"/>
  <c r="H35" i="56"/>
  <c r="H34" i="56"/>
  <c r="H33" i="56"/>
  <c r="H32" i="56"/>
  <c r="H31" i="56"/>
  <c r="H30" i="56"/>
  <c r="H29" i="56"/>
  <c r="H28" i="56"/>
  <c r="H27" i="56"/>
  <c r="H26" i="56"/>
  <c r="H25" i="56"/>
  <c r="H24" i="56"/>
  <c r="H23" i="56"/>
  <c r="H36" i="56" s="1"/>
  <c r="G22" i="56"/>
  <c r="G51" i="56" s="1"/>
  <c r="F22" i="56"/>
  <c r="F51" i="56" s="1"/>
  <c r="E22" i="56"/>
  <c r="H21" i="56"/>
  <c r="H20" i="56"/>
  <c r="H19" i="56"/>
  <c r="H18" i="56"/>
  <c r="H17" i="56"/>
  <c r="H16" i="56"/>
  <c r="H15" i="56"/>
  <c r="H14" i="56"/>
  <c r="H13" i="56"/>
  <c r="H12" i="56"/>
  <c r="H11" i="56"/>
  <c r="H22" i="56" s="1"/>
  <c r="H10" i="56"/>
  <c r="H9" i="56"/>
  <c r="H51" i="56" l="1"/>
  <c r="E51" i="55" l="1"/>
  <c r="G50" i="55"/>
  <c r="F50" i="55"/>
  <c r="E50" i="55"/>
  <c r="H49" i="55"/>
  <c r="H48" i="55"/>
  <c r="H47" i="55"/>
  <c r="H46" i="55"/>
  <c r="H45" i="55"/>
  <c r="H44" i="55"/>
  <c r="H43" i="55"/>
  <c r="H42" i="55"/>
  <c r="H41" i="55"/>
  <c r="H50" i="55" s="1"/>
  <c r="H40" i="55"/>
  <c r="H39" i="55"/>
  <c r="H38" i="55"/>
  <c r="H37" i="55"/>
  <c r="G36" i="55"/>
  <c r="F36" i="55"/>
  <c r="E36" i="55"/>
  <c r="H35" i="55"/>
  <c r="H34" i="55"/>
  <c r="H33" i="55"/>
  <c r="H32" i="55"/>
  <c r="H31" i="55"/>
  <c r="H30" i="55"/>
  <c r="H29" i="55"/>
  <c r="H28" i="55"/>
  <c r="H27" i="55"/>
  <c r="H26" i="55"/>
  <c r="H25" i="55"/>
  <c r="H36" i="55" s="1"/>
  <c r="H24" i="55"/>
  <c r="H23" i="55"/>
  <c r="G22" i="55"/>
  <c r="G51" i="55" s="1"/>
  <c r="F22" i="55"/>
  <c r="F51" i="55" s="1"/>
  <c r="E22" i="55"/>
  <c r="H21" i="55"/>
  <c r="H20" i="55"/>
  <c r="H19" i="55"/>
  <c r="H18" i="55"/>
  <c r="H17" i="55"/>
  <c r="H16" i="55"/>
  <c r="H15" i="55"/>
  <c r="H14" i="55"/>
  <c r="H13" i="55"/>
  <c r="H12" i="55"/>
  <c r="H11" i="55"/>
  <c r="H10" i="55"/>
  <c r="H9" i="55"/>
  <c r="H22" i="55" s="1"/>
  <c r="H51" i="55" s="1"/>
  <c r="F51" i="54" l="1"/>
  <c r="E51" i="54"/>
  <c r="G50" i="54"/>
  <c r="F50" i="54"/>
  <c r="E50" i="54"/>
  <c r="H49" i="54"/>
  <c r="H48" i="54"/>
  <c r="H47" i="54"/>
  <c r="H46" i="54"/>
  <c r="H45" i="54"/>
  <c r="H44" i="54"/>
  <c r="H43" i="54"/>
  <c r="H42" i="54"/>
  <c r="H41" i="54"/>
  <c r="H40" i="54"/>
  <c r="H39" i="54"/>
  <c r="H38" i="54"/>
  <c r="H37" i="54"/>
  <c r="H50" i="54" s="1"/>
  <c r="G36" i="54"/>
  <c r="F36" i="54"/>
  <c r="E36" i="54"/>
  <c r="H35" i="54"/>
  <c r="H34" i="54"/>
  <c r="H33" i="54"/>
  <c r="H32" i="54"/>
  <c r="H31" i="54"/>
  <c r="H30" i="54"/>
  <c r="H29" i="54"/>
  <c r="H28" i="54"/>
  <c r="H27" i="54"/>
  <c r="H36" i="54" s="1"/>
  <c r="H26" i="54"/>
  <c r="H25" i="54"/>
  <c r="H24" i="54"/>
  <c r="H23" i="54"/>
  <c r="G22" i="54"/>
  <c r="G51" i="54" s="1"/>
  <c r="F22" i="54"/>
  <c r="E22" i="54"/>
  <c r="H21" i="54"/>
  <c r="H20" i="54"/>
  <c r="H19" i="54"/>
  <c r="H18" i="54"/>
  <c r="H17" i="54"/>
  <c r="H16" i="54"/>
  <c r="H15" i="54"/>
  <c r="H14" i="54"/>
  <c r="H13" i="54"/>
  <c r="H12" i="54"/>
  <c r="H22" i="54" s="1"/>
  <c r="H51" i="54" s="1"/>
  <c r="H11" i="54"/>
  <c r="H10" i="54"/>
  <c r="H9" i="54"/>
  <c r="G51" i="52" l="1"/>
  <c r="G50" i="52"/>
  <c r="F50" i="52"/>
  <c r="E50" i="52"/>
  <c r="H49" i="52"/>
  <c r="H48" i="52"/>
  <c r="H47" i="52"/>
  <c r="H46" i="52"/>
  <c r="H45" i="52"/>
  <c r="H44" i="52"/>
  <c r="H43" i="52"/>
  <c r="H42" i="52"/>
  <c r="H41" i="52"/>
  <c r="H40" i="52"/>
  <c r="H39" i="52"/>
  <c r="H38" i="52"/>
  <c r="H37" i="52"/>
  <c r="H50" i="52" s="1"/>
  <c r="G36" i="52"/>
  <c r="F36" i="52"/>
  <c r="E36" i="52"/>
  <c r="H35" i="52"/>
  <c r="H34" i="52"/>
  <c r="H33" i="52"/>
  <c r="H32" i="52"/>
  <c r="H31" i="52"/>
  <c r="H30" i="52"/>
  <c r="H29" i="52"/>
  <c r="H28" i="52"/>
  <c r="H27" i="52"/>
  <c r="H26" i="52"/>
  <c r="H25" i="52"/>
  <c r="H24" i="52"/>
  <c r="H23" i="52"/>
  <c r="H36" i="52" s="1"/>
  <c r="G22" i="52"/>
  <c r="F22" i="52"/>
  <c r="F51" i="52" s="1"/>
  <c r="E22" i="52"/>
  <c r="H22" i="52" s="1"/>
  <c r="H21" i="52"/>
  <c r="H20" i="52"/>
  <c r="H19" i="52"/>
  <c r="H18" i="52"/>
  <c r="H17" i="52"/>
  <c r="H16" i="52"/>
  <c r="H15" i="52"/>
  <c r="H14" i="52"/>
  <c r="H13" i="52"/>
  <c r="H12" i="52"/>
  <c r="H11" i="52"/>
  <c r="H10" i="52"/>
  <c r="H9" i="52"/>
  <c r="H51" i="52" l="1"/>
  <c r="E51" i="52"/>
  <c r="E51" i="51" l="1"/>
  <c r="G50" i="51"/>
  <c r="F50" i="51"/>
  <c r="E50" i="51"/>
  <c r="H49" i="51"/>
  <c r="H48" i="51"/>
  <c r="H47" i="51"/>
  <c r="H46" i="51"/>
  <c r="H45" i="51"/>
  <c r="H44" i="51"/>
  <c r="H43" i="51"/>
  <c r="H42" i="51"/>
  <c r="H41" i="51"/>
  <c r="H50" i="51" s="1"/>
  <c r="H40" i="51"/>
  <c r="H39" i="51"/>
  <c r="H38" i="51"/>
  <c r="H37" i="51"/>
  <c r="G36" i="51"/>
  <c r="F36" i="51"/>
  <c r="E36" i="51"/>
  <c r="H35" i="51"/>
  <c r="H34" i="51"/>
  <c r="H33" i="51"/>
  <c r="H32" i="51"/>
  <c r="H31" i="51"/>
  <c r="H30" i="51"/>
  <c r="H29" i="51"/>
  <c r="H28" i="51"/>
  <c r="H27" i="51"/>
  <c r="H26" i="51"/>
  <c r="H25" i="51"/>
  <c r="H24" i="51"/>
  <c r="H23" i="51"/>
  <c r="H36" i="51" s="1"/>
  <c r="G22" i="51"/>
  <c r="G51" i="51" s="1"/>
  <c r="F22" i="51"/>
  <c r="F51" i="51" s="1"/>
  <c r="E22" i="51"/>
  <c r="H21" i="51"/>
  <c r="H20" i="51"/>
  <c r="H19" i="51"/>
  <c r="H18" i="51"/>
  <c r="H17" i="51"/>
  <c r="H16" i="51"/>
  <c r="H15" i="51"/>
  <c r="H14" i="51"/>
  <c r="H13" i="51"/>
  <c r="H12" i="51"/>
  <c r="H11" i="51"/>
  <c r="H22" i="51" s="1"/>
  <c r="H10" i="51"/>
  <c r="H9" i="51"/>
  <c r="H51" i="51" l="1"/>
  <c r="G50" i="50" l="1"/>
  <c r="F50" i="50"/>
  <c r="E50" i="50"/>
  <c r="H49" i="50"/>
  <c r="H48" i="50"/>
  <c r="H47" i="50"/>
  <c r="H46" i="50"/>
  <c r="H45" i="50"/>
  <c r="H44" i="50"/>
  <c r="H43" i="50"/>
  <c r="H42" i="50"/>
  <c r="H41" i="50"/>
  <c r="H40" i="50"/>
  <c r="H39" i="50"/>
  <c r="H38" i="50"/>
  <c r="H37" i="50"/>
  <c r="H50" i="50" s="1"/>
  <c r="G36" i="50"/>
  <c r="F36" i="50"/>
  <c r="E36" i="50"/>
  <c r="H35" i="50"/>
  <c r="H34" i="50"/>
  <c r="H33" i="50"/>
  <c r="H32" i="50"/>
  <c r="H31" i="50"/>
  <c r="H30" i="50"/>
  <c r="H29" i="50"/>
  <c r="H28" i="50"/>
  <c r="H27" i="50"/>
  <c r="H26" i="50"/>
  <c r="H25" i="50"/>
  <c r="H24" i="50"/>
  <c r="H36" i="50" s="1"/>
  <c r="H23" i="50"/>
  <c r="G22" i="50"/>
  <c r="G51" i="50" s="1"/>
  <c r="F22" i="50"/>
  <c r="F51" i="50" s="1"/>
  <c r="E22" i="50"/>
  <c r="E51" i="50" s="1"/>
  <c r="H21" i="50"/>
  <c r="H20" i="50"/>
  <c r="H19" i="50"/>
  <c r="H18" i="50"/>
  <c r="H17" i="50"/>
  <c r="H16" i="50"/>
  <c r="H15" i="50"/>
  <c r="H14" i="50"/>
  <c r="H13" i="50"/>
  <c r="H12" i="50"/>
  <c r="H11" i="50"/>
  <c r="H10" i="50"/>
  <c r="H22" i="50" s="1"/>
  <c r="H51" i="50" s="1"/>
  <c r="H9" i="50"/>
  <c r="E51" i="49" l="1"/>
  <c r="G50" i="49"/>
  <c r="F50" i="49"/>
  <c r="E50" i="49"/>
  <c r="H49" i="49"/>
  <c r="H48" i="49"/>
  <c r="H47" i="49"/>
  <c r="H46" i="49"/>
  <c r="H45" i="49"/>
  <c r="H44" i="49"/>
  <c r="H43" i="49"/>
  <c r="H42" i="49"/>
  <c r="H41" i="49"/>
  <c r="H50" i="49" s="1"/>
  <c r="H40" i="49"/>
  <c r="H39" i="49"/>
  <c r="H38" i="49"/>
  <c r="H37" i="49"/>
  <c r="G36" i="49"/>
  <c r="F36" i="49"/>
  <c r="E36" i="49"/>
  <c r="H35" i="49"/>
  <c r="H34" i="49"/>
  <c r="H33" i="49"/>
  <c r="H32" i="49"/>
  <c r="H31" i="49"/>
  <c r="H30" i="49"/>
  <c r="H29" i="49"/>
  <c r="H28" i="49"/>
  <c r="H27" i="49"/>
  <c r="H26" i="49"/>
  <c r="H25" i="49"/>
  <c r="H24" i="49"/>
  <c r="H23" i="49"/>
  <c r="H36" i="49" s="1"/>
  <c r="G22" i="49"/>
  <c r="G51" i="49" s="1"/>
  <c r="F22" i="49"/>
  <c r="F51" i="49" s="1"/>
  <c r="E22" i="49"/>
  <c r="H21" i="49"/>
  <c r="H20" i="49"/>
  <c r="H19" i="49"/>
  <c r="H18" i="49"/>
  <c r="H17" i="49"/>
  <c r="H16" i="49"/>
  <c r="H15" i="49"/>
  <c r="H14" i="49"/>
  <c r="H13" i="49"/>
  <c r="H12" i="49"/>
  <c r="H11" i="49"/>
  <c r="H22" i="49" s="1"/>
  <c r="H10" i="49"/>
  <c r="H9" i="49"/>
  <c r="H51" i="49" l="1"/>
  <c r="G50" i="48" l="1"/>
  <c r="F50" i="48"/>
  <c r="E50" i="48"/>
  <c r="H49" i="48"/>
  <c r="H48" i="48"/>
  <c r="H47" i="48"/>
  <c r="H46" i="48"/>
  <c r="H45" i="48"/>
  <c r="H44" i="48"/>
  <c r="H43" i="48"/>
  <c r="H42" i="48"/>
  <c r="H41" i="48"/>
  <c r="H40" i="48"/>
  <c r="H39" i="48"/>
  <c r="H38" i="48"/>
  <c r="H37" i="48"/>
  <c r="H50" i="48" s="1"/>
  <c r="G36" i="48"/>
  <c r="F36" i="48"/>
  <c r="E36" i="48"/>
  <c r="H35" i="48"/>
  <c r="H34" i="48"/>
  <c r="H33" i="48"/>
  <c r="H32" i="48"/>
  <c r="H31" i="48"/>
  <c r="H30" i="48"/>
  <c r="H29" i="48"/>
  <c r="H28" i="48"/>
  <c r="H27" i="48"/>
  <c r="H26" i="48"/>
  <c r="H25" i="48"/>
  <c r="H36" i="48" s="1"/>
  <c r="H24" i="48"/>
  <c r="H23" i="48"/>
  <c r="G22" i="48"/>
  <c r="G51" i="48" s="1"/>
  <c r="F22" i="48"/>
  <c r="F51" i="48" s="1"/>
  <c r="E22" i="48"/>
  <c r="E51" i="48" s="1"/>
  <c r="H21" i="48"/>
  <c r="H20" i="48"/>
  <c r="H19" i="48"/>
  <c r="H18" i="48"/>
  <c r="H17" i="48"/>
  <c r="H16" i="48"/>
  <c r="H15" i="48"/>
  <c r="H14" i="48"/>
  <c r="H13" i="48"/>
  <c r="H12" i="48"/>
  <c r="H11" i="48"/>
  <c r="H10" i="48"/>
  <c r="H9" i="48"/>
  <c r="H22" i="48" s="1"/>
  <c r="H51" i="48" s="1"/>
  <c r="E51" i="47" l="1"/>
  <c r="G50" i="47"/>
  <c r="F50" i="47"/>
  <c r="E50" i="47"/>
  <c r="H49" i="47"/>
  <c r="H48" i="47"/>
  <c r="H47" i="47"/>
  <c r="H46" i="47"/>
  <c r="H45" i="47"/>
  <c r="H44" i="47"/>
  <c r="H43" i="47"/>
  <c r="H42" i="47"/>
  <c r="H41" i="47"/>
  <c r="H50" i="47" s="1"/>
  <c r="H40" i="47"/>
  <c r="H39" i="47"/>
  <c r="H38" i="47"/>
  <c r="H37" i="47"/>
  <c r="G36" i="47"/>
  <c r="F36" i="47"/>
  <c r="E36" i="47"/>
  <c r="H35" i="47"/>
  <c r="H34" i="47"/>
  <c r="H33" i="47"/>
  <c r="H32" i="47"/>
  <c r="H31" i="47"/>
  <c r="H30" i="47"/>
  <c r="H29" i="47"/>
  <c r="H28" i="47"/>
  <c r="H27" i="47"/>
  <c r="H26" i="47"/>
  <c r="H25" i="47"/>
  <c r="H24" i="47"/>
  <c r="H23" i="47"/>
  <c r="H36" i="47" s="1"/>
  <c r="G22" i="47"/>
  <c r="G51" i="47" s="1"/>
  <c r="F22" i="47"/>
  <c r="F51" i="47" s="1"/>
  <c r="E22" i="47"/>
  <c r="H21" i="47"/>
  <c r="H20" i="47"/>
  <c r="H19" i="47"/>
  <c r="H18" i="47"/>
  <c r="H17" i="47"/>
  <c r="H16" i="47"/>
  <c r="H15" i="47"/>
  <c r="H14" i="47"/>
  <c r="H13" i="47"/>
  <c r="H12" i="47"/>
  <c r="H11" i="47"/>
  <c r="H22" i="47" s="1"/>
  <c r="H51" i="47" s="1"/>
  <c r="H10" i="47"/>
  <c r="H9" i="47"/>
  <c r="E51" i="45" l="1"/>
  <c r="G50" i="45"/>
  <c r="F50" i="45"/>
  <c r="E50" i="45"/>
  <c r="H49" i="45"/>
  <c r="H48" i="45"/>
  <c r="H47" i="45"/>
  <c r="H46" i="45"/>
  <c r="H45" i="45"/>
  <c r="H44" i="45"/>
  <c r="H43" i="45"/>
  <c r="H42" i="45"/>
  <c r="H41" i="45"/>
  <c r="H50" i="45" s="1"/>
  <c r="H40" i="45"/>
  <c r="H39" i="45"/>
  <c r="H38" i="45"/>
  <c r="H37" i="45"/>
  <c r="G36" i="45"/>
  <c r="F36" i="45"/>
  <c r="E36" i="45"/>
  <c r="H35" i="45"/>
  <c r="H34" i="45"/>
  <c r="H33" i="45"/>
  <c r="H32" i="45"/>
  <c r="H31" i="45"/>
  <c r="H30" i="45"/>
  <c r="H29" i="45"/>
  <c r="H28" i="45"/>
  <c r="H27" i="45"/>
  <c r="H26" i="45"/>
  <c r="H25" i="45"/>
  <c r="H24" i="45"/>
  <c r="H23" i="45"/>
  <c r="H36" i="45" s="1"/>
  <c r="G22" i="45"/>
  <c r="G51" i="45" s="1"/>
  <c r="F22" i="45"/>
  <c r="F51" i="45" s="1"/>
  <c r="E22" i="45"/>
  <c r="H21" i="45"/>
  <c r="H20" i="45"/>
  <c r="H19" i="45"/>
  <c r="H18" i="45"/>
  <c r="H17" i="45"/>
  <c r="H16" i="45"/>
  <c r="H15" i="45"/>
  <c r="H14" i="45"/>
  <c r="H13" i="45"/>
  <c r="H12" i="45"/>
  <c r="H11" i="45"/>
  <c r="H22" i="45" s="1"/>
  <c r="H51" i="45" s="1"/>
  <c r="H10" i="45"/>
  <c r="H9" i="45"/>
  <c r="E51" i="44" l="1"/>
  <c r="G50" i="44"/>
  <c r="F50" i="44"/>
  <c r="E50" i="44"/>
  <c r="H49" i="44"/>
  <c r="H48" i="44"/>
  <c r="H47" i="44"/>
  <c r="H46" i="44"/>
  <c r="H45" i="44"/>
  <c r="H44" i="44"/>
  <c r="H43" i="44"/>
  <c r="H42" i="44"/>
  <c r="H41" i="44"/>
  <c r="H50" i="44" s="1"/>
  <c r="H40" i="44"/>
  <c r="H39" i="44"/>
  <c r="H38" i="44"/>
  <c r="H37" i="44"/>
  <c r="G36" i="44"/>
  <c r="F36" i="44"/>
  <c r="E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23" i="44"/>
  <c r="H36" i="44" s="1"/>
  <c r="G22" i="44"/>
  <c r="G51" i="44" s="1"/>
  <c r="F22" i="44"/>
  <c r="F51" i="44" s="1"/>
  <c r="E22" i="44"/>
  <c r="H21" i="44"/>
  <c r="H20" i="44"/>
  <c r="H19" i="44"/>
  <c r="H18" i="44"/>
  <c r="H17" i="44"/>
  <c r="H16" i="44"/>
  <c r="H15" i="44"/>
  <c r="H14" i="44"/>
  <c r="H13" i="44"/>
  <c r="H12" i="44"/>
  <c r="H11" i="44"/>
  <c r="H22" i="44" s="1"/>
  <c r="H51" i="44" s="1"/>
  <c r="H10" i="44"/>
  <c r="H9" i="44"/>
  <c r="E51" i="43" l="1"/>
  <c r="G50" i="43"/>
  <c r="F50" i="43"/>
  <c r="E50" i="43"/>
  <c r="H49" i="43"/>
  <c r="H48" i="43"/>
  <c r="H47" i="43"/>
  <c r="H46" i="43"/>
  <c r="H45" i="43"/>
  <c r="H44" i="43"/>
  <c r="H43" i="43"/>
  <c r="H42" i="43"/>
  <c r="H41" i="43"/>
  <c r="H50" i="43" s="1"/>
  <c r="H40" i="43"/>
  <c r="H39" i="43"/>
  <c r="H38" i="43"/>
  <c r="H37" i="43"/>
  <c r="G36" i="43"/>
  <c r="F36" i="43"/>
  <c r="E36" i="43"/>
  <c r="H35" i="43"/>
  <c r="H34" i="43"/>
  <c r="H33" i="43"/>
  <c r="H32" i="43"/>
  <c r="H31" i="43"/>
  <c r="H30" i="43"/>
  <c r="H29" i="43"/>
  <c r="H28" i="43"/>
  <c r="H27" i="43"/>
  <c r="H26" i="43"/>
  <c r="H25" i="43"/>
  <c r="H24" i="43"/>
  <c r="H23" i="43"/>
  <c r="H36" i="43" s="1"/>
  <c r="G22" i="43"/>
  <c r="G51" i="43" s="1"/>
  <c r="F22" i="43"/>
  <c r="F51" i="43" s="1"/>
  <c r="E22" i="43"/>
  <c r="H21" i="43"/>
  <c r="H20" i="43"/>
  <c r="H19" i="43"/>
  <c r="H18" i="43"/>
  <c r="H17" i="43"/>
  <c r="H16" i="43"/>
  <c r="H15" i="43"/>
  <c r="H14" i="43"/>
  <c r="H13" i="43"/>
  <c r="H12" i="43"/>
  <c r="H11" i="43"/>
  <c r="H22" i="43" s="1"/>
  <c r="H51" i="43" s="1"/>
  <c r="H10" i="43"/>
  <c r="H9" i="43"/>
  <c r="E51" i="42" l="1"/>
  <c r="G50" i="42"/>
  <c r="F50" i="42"/>
  <c r="E50" i="42"/>
  <c r="H49" i="42"/>
  <c r="H48" i="42"/>
  <c r="H47" i="42"/>
  <c r="H46" i="42"/>
  <c r="H45" i="42"/>
  <c r="H44" i="42"/>
  <c r="H43" i="42"/>
  <c r="H42" i="42"/>
  <c r="H41" i="42"/>
  <c r="H50" i="42" s="1"/>
  <c r="H40" i="42"/>
  <c r="H39" i="42"/>
  <c r="H38" i="42"/>
  <c r="H37" i="42"/>
  <c r="G36" i="42"/>
  <c r="F36" i="42"/>
  <c r="E36" i="42"/>
  <c r="H35" i="42"/>
  <c r="H34" i="42"/>
  <c r="H33" i="42"/>
  <c r="H32" i="42"/>
  <c r="H31" i="42"/>
  <c r="H30" i="42"/>
  <c r="H29" i="42"/>
  <c r="H28" i="42"/>
  <c r="H27" i="42"/>
  <c r="H26" i="42"/>
  <c r="H25" i="42"/>
  <c r="H24" i="42"/>
  <c r="H23" i="42"/>
  <c r="H36" i="42" s="1"/>
  <c r="G22" i="42"/>
  <c r="G51" i="42" s="1"/>
  <c r="F22" i="42"/>
  <c r="F51" i="42" s="1"/>
  <c r="E22" i="42"/>
  <c r="H21" i="42"/>
  <c r="H20" i="42"/>
  <c r="H19" i="42"/>
  <c r="H18" i="42"/>
  <c r="H17" i="42"/>
  <c r="H16" i="42"/>
  <c r="H15" i="42"/>
  <c r="H14" i="42"/>
  <c r="H13" i="42"/>
  <c r="H12" i="42"/>
  <c r="H11" i="42"/>
  <c r="H22" i="42" s="1"/>
  <c r="H51" i="42" s="1"/>
  <c r="H10" i="42"/>
  <c r="H9" i="42"/>
  <c r="F51" i="41" l="1"/>
  <c r="E51" i="41"/>
  <c r="G50" i="41"/>
  <c r="F50" i="41"/>
  <c r="E50" i="41"/>
  <c r="H49" i="41"/>
  <c r="H48" i="41"/>
  <c r="H47" i="41"/>
  <c r="H46" i="41"/>
  <c r="H45" i="41"/>
  <c r="H44" i="41"/>
  <c r="H43" i="41"/>
  <c r="H42" i="41"/>
  <c r="H41" i="41"/>
  <c r="H40" i="41"/>
  <c r="H39" i="41"/>
  <c r="H38" i="41"/>
  <c r="H37" i="41"/>
  <c r="H50" i="41" s="1"/>
  <c r="G36" i="41"/>
  <c r="F36" i="41"/>
  <c r="E36" i="41"/>
  <c r="H35" i="41"/>
  <c r="H34" i="41"/>
  <c r="H33" i="41"/>
  <c r="H32" i="41"/>
  <c r="H31" i="41"/>
  <c r="H30" i="41"/>
  <c r="H29" i="41"/>
  <c r="H28" i="41"/>
  <c r="H27" i="41"/>
  <c r="H26" i="41"/>
  <c r="H25" i="41"/>
  <c r="H24" i="41"/>
  <c r="H23" i="41"/>
  <c r="H36" i="41" s="1"/>
  <c r="G22" i="41"/>
  <c r="G51" i="41" s="1"/>
  <c r="F22" i="41"/>
  <c r="E22" i="41"/>
  <c r="H21" i="41"/>
  <c r="H20" i="41"/>
  <c r="H19" i="41"/>
  <c r="H18" i="41"/>
  <c r="H17" i="41"/>
  <c r="H16" i="41"/>
  <c r="H15" i="41"/>
  <c r="H14" i="41"/>
  <c r="H13" i="41"/>
  <c r="H12" i="41"/>
  <c r="H22" i="41" s="1"/>
  <c r="H51" i="41" s="1"/>
  <c r="H11" i="41"/>
  <c r="H10" i="41"/>
  <c r="H9" i="41"/>
  <c r="E51" i="40" l="1"/>
  <c r="G50" i="40"/>
  <c r="F50" i="40"/>
  <c r="E50" i="40"/>
  <c r="H49" i="40"/>
  <c r="H48" i="40"/>
  <c r="H47" i="40"/>
  <c r="H46" i="40"/>
  <c r="H45" i="40"/>
  <c r="H44" i="40"/>
  <c r="H43" i="40"/>
  <c r="H42" i="40"/>
  <c r="H41" i="40"/>
  <c r="H50" i="40" s="1"/>
  <c r="H40" i="40"/>
  <c r="H39" i="40"/>
  <c r="H38" i="40"/>
  <c r="H37" i="40"/>
  <c r="G36" i="40"/>
  <c r="F36" i="40"/>
  <c r="E36" i="40"/>
  <c r="H35" i="40"/>
  <c r="H34" i="40"/>
  <c r="H33" i="40"/>
  <c r="H32" i="40"/>
  <c r="H31" i="40"/>
  <c r="H30" i="40"/>
  <c r="H29" i="40"/>
  <c r="H28" i="40"/>
  <c r="H27" i="40"/>
  <c r="H26" i="40"/>
  <c r="H25" i="40"/>
  <c r="H24" i="40"/>
  <c r="H23" i="40"/>
  <c r="H36" i="40" s="1"/>
  <c r="G22" i="40"/>
  <c r="G51" i="40" s="1"/>
  <c r="F22" i="40"/>
  <c r="F51" i="40" s="1"/>
  <c r="E22" i="40"/>
  <c r="H21" i="40"/>
  <c r="H20" i="40"/>
  <c r="H19" i="40"/>
  <c r="H18" i="40"/>
  <c r="H17" i="40"/>
  <c r="H16" i="40"/>
  <c r="H15" i="40"/>
  <c r="H14" i="40"/>
  <c r="H13" i="40"/>
  <c r="H12" i="40"/>
  <c r="H11" i="40"/>
  <c r="H22" i="40" s="1"/>
  <c r="H10" i="40"/>
  <c r="H9" i="40"/>
  <c r="H51" i="40" l="1"/>
  <c r="G50" i="39" l="1"/>
  <c r="F50" i="39"/>
  <c r="E50" i="39"/>
  <c r="H49" i="39"/>
  <c r="H48" i="39"/>
  <c r="H47" i="39"/>
  <c r="H46" i="39"/>
  <c r="H45" i="39"/>
  <c r="H44" i="39"/>
  <c r="H43" i="39"/>
  <c r="H42" i="39"/>
  <c r="H41" i="39"/>
  <c r="H40" i="39"/>
  <c r="H39" i="39"/>
  <c r="H50" i="39" s="1"/>
  <c r="H38" i="39"/>
  <c r="H37" i="39"/>
  <c r="G36" i="39"/>
  <c r="F36" i="39"/>
  <c r="E36" i="39"/>
  <c r="H35" i="39"/>
  <c r="H34" i="39"/>
  <c r="H33" i="39"/>
  <c r="H32" i="39"/>
  <c r="H31" i="39"/>
  <c r="H30" i="39"/>
  <c r="H29" i="39"/>
  <c r="H28" i="39"/>
  <c r="H27" i="39"/>
  <c r="H26" i="39"/>
  <c r="H25" i="39"/>
  <c r="H24" i="39"/>
  <c r="H36" i="39" s="1"/>
  <c r="H23" i="39"/>
  <c r="G22" i="39"/>
  <c r="G51" i="39" s="1"/>
  <c r="F22" i="39"/>
  <c r="F51" i="39" s="1"/>
  <c r="E22" i="39"/>
  <c r="E51" i="39" s="1"/>
  <c r="H21" i="39"/>
  <c r="H20" i="39"/>
  <c r="H19" i="39"/>
  <c r="H18" i="39"/>
  <c r="H17" i="39"/>
  <c r="H16" i="39"/>
  <c r="H15" i="39"/>
  <c r="H14" i="39"/>
  <c r="H13" i="39"/>
  <c r="H12" i="39"/>
  <c r="H11" i="39"/>
  <c r="H10" i="39"/>
  <c r="H9" i="39"/>
  <c r="H22" i="39" s="1"/>
  <c r="H51" i="39" l="1"/>
  <c r="F51" i="37" l="1"/>
  <c r="E51" i="37"/>
  <c r="G50" i="37"/>
  <c r="F50" i="37"/>
  <c r="E50" i="37"/>
  <c r="H49" i="37"/>
  <c r="H48" i="37"/>
  <c r="H47" i="37"/>
  <c r="H46" i="37"/>
  <c r="H45" i="37"/>
  <c r="H44" i="37"/>
  <c r="H43" i="37"/>
  <c r="H42" i="37"/>
  <c r="H41" i="37"/>
  <c r="H40" i="37"/>
  <c r="H39" i="37"/>
  <c r="H38" i="37"/>
  <c r="H37" i="37"/>
  <c r="H50" i="37" s="1"/>
  <c r="G36" i="37"/>
  <c r="F36" i="37"/>
  <c r="E36" i="37"/>
  <c r="H35" i="37"/>
  <c r="H34" i="37"/>
  <c r="H33" i="37"/>
  <c r="H32" i="37"/>
  <c r="H31" i="37"/>
  <c r="H30" i="37"/>
  <c r="H29" i="37"/>
  <c r="H28" i="37"/>
  <c r="H27" i="37"/>
  <c r="H26" i="37"/>
  <c r="H25" i="37"/>
  <c r="H24" i="37"/>
  <c r="H23" i="37"/>
  <c r="H36" i="37" s="1"/>
  <c r="G22" i="37"/>
  <c r="G51" i="37" s="1"/>
  <c r="F22" i="37"/>
  <c r="E22" i="37"/>
  <c r="H21" i="37"/>
  <c r="H20" i="37"/>
  <c r="H19" i="37"/>
  <c r="H18" i="37"/>
  <c r="H17" i="37"/>
  <c r="H16" i="37"/>
  <c r="H15" i="37"/>
  <c r="H14" i="37"/>
  <c r="H13" i="37"/>
  <c r="H12" i="37"/>
  <c r="H22" i="37" s="1"/>
  <c r="H51" i="37" s="1"/>
  <c r="H11" i="37"/>
  <c r="H10" i="37"/>
  <c r="H9" i="37"/>
  <c r="F51" i="36" l="1"/>
  <c r="E51" i="36"/>
  <c r="G50" i="36"/>
  <c r="F50" i="36"/>
  <c r="E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H37" i="36"/>
  <c r="H50" i="36" s="1"/>
  <c r="G36" i="36"/>
  <c r="F36" i="36"/>
  <c r="E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23" i="36"/>
  <c r="H36" i="36" s="1"/>
  <c r="G22" i="36"/>
  <c r="G51" i="36" s="1"/>
  <c r="F22" i="36"/>
  <c r="E22" i="36"/>
  <c r="H21" i="36"/>
  <c r="H20" i="36"/>
  <c r="H19" i="36"/>
  <c r="H18" i="36"/>
  <c r="H17" i="36"/>
  <c r="H16" i="36"/>
  <c r="H15" i="36"/>
  <c r="H14" i="36"/>
  <c r="H13" i="36"/>
  <c r="H12" i="36"/>
  <c r="H22" i="36" s="1"/>
  <c r="H51" i="36" s="1"/>
  <c r="H11" i="36"/>
  <c r="H10" i="36"/>
  <c r="H9" i="36"/>
  <c r="E51" i="34" l="1"/>
  <c r="G50" i="34"/>
  <c r="F50" i="34"/>
  <c r="E50" i="34"/>
  <c r="H49" i="34"/>
  <c r="H48" i="34"/>
  <c r="H47" i="34"/>
  <c r="H46" i="34"/>
  <c r="H45" i="34"/>
  <c r="H44" i="34"/>
  <c r="H43" i="34"/>
  <c r="H42" i="34"/>
  <c r="H41" i="34"/>
  <c r="H50" i="34" s="1"/>
  <c r="H40" i="34"/>
  <c r="H39" i="34"/>
  <c r="H38" i="34"/>
  <c r="H37" i="34"/>
  <c r="G36" i="34"/>
  <c r="F36" i="34"/>
  <c r="E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23" i="34"/>
  <c r="H36" i="34" s="1"/>
  <c r="G22" i="34"/>
  <c r="G51" i="34" s="1"/>
  <c r="F22" i="34"/>
  <c r="F51" i="34" s="1"/>
  <c r="E22" i="34"/>
  <c r="H21" i="34"/>
  <c r="H20" i="34"/>
  <c r="H19" i="34"/>
  <c r="H18" i="34"/>
  <c r="H17" i="34"/>
  <c r="H16" i="34"/>
  <c r="H15" i="34"/>
  <c r="H14" i="34"/>
  <c r="H13" i="34"/>
  <c r="H12" i="34"/>
  <c r="H11" i="34"/>
  <c r="H22" i="34" s="1"/>
  <c r="H51" i="34" s="1"/>
  <c r="H10" i="34"/>
  <c r="H9" i="34"/>
  <c r="E51" i="33" l="1"/>
  <c r="G50" i="33"/>
  <c r="F50" i="33"/>
  <c r="E50" i="33"/>
  <c r="H49" i="33"/>
  <c r="H48" i="33"/>
  <c r="H47" i="33"/>
  <c r="H46" i="33"/>
  <c r="H45" i="33"/>
  <c r="H44" i="33"/>
  <c r="H43" i="33"/>
  <c r="H42" i="33"/>
  <c r="H41" i="33"/>
  <c r="H50" i="33" s="1"/>
  <c r="H40" i="33"/>
  <c r="H39" i="33"/>
  <c r="H38" i="33"/>
  <c r="H37" i="33"/>
  <c r="G36" i="33"/>
  <c r="F36" i="33"/>
  <c r="E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H36" i="33" s="1"/>
  <c r="G22" i="33"/>
  <c r="G51" i="33" s="1"/>
  <c r="F22" i="33"/>
  <c r="F51" i="33" s="1"/>
  <c r="E22" i="33"/>
  <c r="H21" i="33"/>
  <c r="H20" i="33"/>
  <c r="H19" i="33"/>
  <c r="H18" i="33"/>
  <c r="H17" i="33"/>
  <c r="H16" i="33"/>
  <c r="H15" i="33"/>
  <c r="H14" i="33"/>
  <c r="H13" i="33"/>
  <c r="H12" i="33"/>
  <c r="H11" i="33"/>
  <c r="H22" i="33" s="1"/>
  <c r="H51" i="33" s="1"/>
  <c r="H10" i="33"/>
  <c r="H9" i="33"/>
  <c r="G50" i="31" l="1"/>
  <c r="F50" i="31"/>
  <c r="E50" i="31"/>
  <c r="E51" i="31" s="1"/>
  <c r="H49" i="31"/>
  <c r="H48" i="31"/>
  <c r="H47" i="31"/>
  <c r="H46" i="31"/>
  <c r="H45" i="31"/>
  <c r="H44" i="31"/>
  <c r="H43" i="31"/>
  <c r="H42" i="31"/>
  <c r="H41" i="31"/>
  <c r="H40" i="31"/>
  <c r="H39" i="31"/>
  <c r="H38" i="31"/>
  <c r="H50" i="31" s="1"/>
  <c r="H37" i="31"/>
  <c r="G36" i="31"/>
  <c r="F36" i="31"/>
  <c r="E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H36" i="31" s="1"/>
  <c r="G22" i="31"/>
  <c r="G51" i="31" s="1"/>
  <c r="F22" i="31"/>
  <c r="F51" i="31" s="1"/>
  <c r="E22" i="31"/>
  <c r="H21" i="31"/>
  <c r="H20" i="31"/>
  <c r="H19" i="31"/>
  <c r="H18" i="31"/>
  <c r="H17" i="31"/>
  <c r="H16" i="31"/>
  <c r="H15" i="31"/>
  <c r="H14" i="31"/>
  <c r="H13" i="31"/>
  <c r="H12" i="31"/>
  <c r="H11" i="31"/>
  <c r="H22" i="31" s="1"/>
  <c r="H51" i="31" s="1"/>
  <c r="H10" i="31"/>
  <c r="H9" i="31"/>
  <c r="G39" i="10"/>
  <c r="G40" i="10"/>
  <c r="G41" i="10"/>
  <c r="G42" i="10"/>
  <c r="G43" i="10"/>
  <c r="G44" i="10"/>
  <c r="G45" i="10"/>
  <c r="G46" i="10"/>
  <c r="G47" i="10"/>
  <c r="G48" i="10"/>
  <c r="G49" i="10"/>
  <c r="G50" i="10"/>
  <c r="G38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24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10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38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24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10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38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24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10" i="10"/>
  <c r="G50" i="35" l="1"/>
  <c r="F50" i="35"/>
  <c r="E50" i="35"/>
  <c r="H49" i="35"/>
  <c r="H48" i="35"/>
  <c r="H47" i="35"/>
  <c r="H46" i="35"/>
  <c r="H45" i="35"/>
  <c r="H44" i="35"/>
  <c r="H43" i="35"/>
  <c r="H42" i="35"/>
  <c r="H41" i="35"/>
  <c r="H40" i="35"/>
  <c r="H39" i="35"/>
  <c r="H38" i="35"/>
  <c r="H37" i="35"/>
  <c r="G36" i="35"/>
  <c r="F36" i="35"/>
  <c r="E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H23" i="35"/>
  <c r="G22" i="35"/>
  <c r="F22" i="35"/>
  <c r="E22" i="35"/>
  <c r="H21" i="35"/>
  <c r="H20" i="35"/>
  <c r="H19" i="35"/>
  <c r="H18" i="35"/>
  <c r="H17" i="35"/>
  <c r="H16" i="35"/>
  <c r="H15" i="35"/>
  <c r="H14" i="35"/>
  <c r="H13" i="35"/>
  <c r="H12" i="35"/>
  <c r="H11" i="35"/>
  <c r="H10" i="35"/>
  <c r="H9" i="35"/>
  <c r="G51" i="35" l="1"/>
  <c r="F51" i="35"/>
  <c r="H50" i="35"/>
  <c r="H36" i="35"/>
  <c r="E51" i="35"/>
  <c r="H22" i="35"/>
  <c r="H51" i="35" l="1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G23" i="10"/>
  <c r="G37" i="10"/>
  <c r="G51" i="10"/>
  <c r="F23" i="10"/>
  <c r="F37" i="10"/>
  <c r="F51" i="10"/>
  <c r="E51" i="10"/>
  <c r="E37" i="10"/>
  <c r="E23" i="10"/>
  <c r="H51" i="10" l="1"/>
  <c r="G52" i="10"/>
  <c r="F52" i="10"/>
  <c r="H37" i="10"/>
  <c r="E52" i="10"/>
  <c r="H23" i="10"/>
  <c r="H52" i="10" l="1"/>
</calcChain>
</file>

<file path=xl/sharedStrings.xml><?xml version="1.0" encoding="utf-8"?>
<sst xmlns="http://schemas.openxmlformats.org/spreadsheetml/2006/main" count="1347" uniqueCount="65">
  <si>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</si>
  <si>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</si>
  <si>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</si>
  <si>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</si>
  <si>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</si>
  <si>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</si>
  <si>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</si>
  <si>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</si>
  <si>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</si>
  <si>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</si>
  <si>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</si>
  <si>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</si>
  <si>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</si>
  <si>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Total</t>
  </si>
  <si>
    <t>TOTAL ANALISTA</t>
  </si>
  <si>
    <t>TOTAL TÉCNICO</t>
  </si>
  <si>
    <t>TOTAL AUXILIAR</t>
  </si>
  <si>
    <t>TOTAL CARGOS</t>
  </si>
  <si>
    <t>Servidores ativos</t>
  </si>
  <si>
    <t>Exercício no órgão</t>
  </si>
  <si>
    <t>Outros afastamentos</t>
  </si>
  <si>
    <t xml:space="preserve"> RESOLUÇÃO 102 CNJ - ANEXO IV- QUANTITATIVO DE CARGOS E FUNÇÕES</t>
  </si>
  <si>
    <t>PODER JUDICIÁRIO</t>
  </si>
  <si>
    <t>Cedidos a outros órgãos</t>
  </si>
  <si>
    <t>d) Situação funcional dos servidores ativos do quadro de pessoal do órgão.</t>
  </si>
  <si>
    <t>CARREIRA / 
CLASSE / PADRÃO</t>
  </si>
  <si>
    <t>Consolidado da Justiça do Trabalho</t>
  </si>
  <si>
    <t xml:space="preserve">TRIBUNAL REGIONAL DO TRABALHO DA </t>
  </si>
  <si>
    <t>UNIDADE:</t>
  </si>
  <si>
    <t>Data de referência:</t>
  </si>
  <si>
    <t xml:space="preserve">Observação: Os tribunais de justiça e de justiça militar deverão adaptar este anexo </t>
  </si>
  <si>
    <t xml:space="preserve">         às respectivas estruturas de carreira.</t>
  </si>
  <si>
    <t>UNIDADE: Secretaria de Gestão de Pessoas CSJT</t>
  </si>
  <si>
    <t>SECRETARIA DE GESTÃO DE PESSOAS</t>
  </si>
  <si>
    <t>1ª Região</t>
  </si>
  <si>
    <t>2ª REGIÃO</t>
  </si>
  <si>
    <t>4ª REGIÃO</t>
  </si>
  <si>
    <t>TRIBUNAL REGIONAL DO TRABALHO DA</t>
  </si>
  <si>
    <t>5ª Região</t>
  </si>
  <si>
    <t>RESOLUÇÃO 102 CNJ - ANEXO IV- QUANTITATIVO DE CARGOS E FUNÇÕES</t>
  </si>
  <si>
    <t>6ª REGIÃO</t>
  </si>
  <si>
    <t>CARREIRA /
CLASSE / PADRÃO</t>
  </si>
  <si>
    <t>9ª REGIÃO</t>
  </si>
  <si>
    <t>TRT-11</t>
  </si>
  <si>
    <t>12ª Região</t>
  </si>
  <si>
    <t>17ª Região</t>
  </si>
  <si>
    <t>18ª REGIÃO</t>
  </si>
  <si>
    <t>19ª Região</t>
  </si>
  <si>
    <t>24ª REGIÃO</t>
  </si>
  <si>
    <t>TRIBUNAL SUPERIOR DO TRABALHO</t>
  </si>
  <si>
    <t>3ª REGIÃO</t>
  </si>
  <si>
    <t>DIRETORIA DE GESTÃO DE PESSOAS</t>
  </si>
  <si>
    <t>7ª REGIÃO</t>
  </si>
  <si>
    <t>8ª REGIÃO</t>
  </si>
  <si>
    <t>Secretaria de Gestão de Pessoas</t>
  </si>
  <si>
    <t>10ª REGIÃO</t>
  </si>
  <si>
    <t>13ª REGIÃO</t>
  </si>
  <si>
    <t>14ª REGIÃO</t>
  </si>
  <si>
    <t>15ª REGIÃO</t>
  </si>
  <si>
    <t>16ª REGIÃO</t>
  </si>
  <si>
    <t>20ª REGIÃO</t>
  </si>
  <si>
    <t>21ª REGIÃO</t>
  </si>
  <si>
    <t>22ª REGIÃO</t>
  </si>
  <si>
    <t>23ª REGIÃO</t>
  </si>
  <si>
    <t>Data de referência: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</si>
</sst>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#,##0_);[Red]\(#,##0\)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  <numFmt numFmtId="202" formatCode="&quot; &quot;General"/>
    <numFmt numFmtId="203" formatCode="[$-416]#,##0_);[Red]\(#,##0\)"/>
    <numFmt numFmtId="204" formatCode="General\ "/>
    <numFmt numFmtId="205" formatCode="#,##0.00\ ;&quot; (&quot;#,##0.00\);\-#\ ;@\ "/>
    <numFmt numFmtId="206" formatCode="[$€]#,##0.00\ ;[$€]\(#,##0.00\);[$€]\-#\ "/>
    <numFmt numFmtId="207" formatCode="&quot; R$ &quot;#,##0.00\ ;&quot; R$ (&quot;#,##0.00\);&quot; R$ -&quot;#\ ;@\ "/>
    <numFmt numFmtId="208" formatCode="#,##0\ ;[Red]\(#,##0\)"/>
    <numFmt numFmtId="209" formatCode="#,##0.00\ ;\-#,##0.00\ ;\-#\ ;@\ "/>
    <numFmt numFmtId="210" formatCode="d/m/yyyy"/>
    <numFmt numFmtId="211" formatCode="[$-409]m/d/yyyy"/>
  </numFmts>
  <fonts count="26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64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0"/>
      <name val="Arial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10"/>
      <name val="Times New Roman"/>
      <family val="1"/>
    </font>
    <font>
      <b/>
      <sz val="24"/>
      <color indexed="8"/>
      <name val="Arial"/>
      <family val="2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1"/>
      <color indexed="8"/>
      <name val="Arial"/>
      <family val="2"/>
    </font>
    <font>
      <sz val="10"/>
      <name val="Lucida Sans"/>
      <family val="2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0"/>
      <color rgb="FF000000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</font>
    <font>
      <sz val="10"/>
      <color theme="1"/>
      <name val="Arial"/>
    </font>
    <font>
      <b/>
      <sz val="9"/>
      <color theme="1"/>
      <name val="Arial"/>
    </font>
    <font>
      <b/>
      <sz val="10"/>
      <color theme="1"/>
      <name val="Arial"/>
    </font>
    <font>
      <b/>
      <sz val="9"/>
      <color rgb="FF000000"/>
      <name val="Arial"/>
      <charset val="1"/>
    </font>
    <font>
      <b/>
      <sz val="11"/>
      <color rgb="FF000000"/>
      <name val="Calibri"/>
      <charset val="1"/>
    </font>
    <font>
      <sz val="9"/>
      <color rgb="FF000000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15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808080"/>
        <bgColor rgb="FF808080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A6A6A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CCCFF"/>
      </patternFill>
    </fill>
    <fill>
      <patternFill patternType="solid">
        <fgColor rgb="FF808080"/>
        <bgColor rgb="FF969696"/>
      </patternFill>
    </fill>
    <fill>
      <patternFill patternType="solid">
        <fgColor rgb="FFD9D9D9"/>
        <bgColor rgb="FFC6C3C6"/>
      </patternFill>
    </fill>
    <fill>
      <patternFill patternType="solid">
        <fgColor rgb="FF808080"/>
        <bgColor rgb="FF666699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rgb="FFD9D9D9"/>
        <bgColor rgb="FFD9D9D9"/>
      </patternFill>
    </fill>
    <fill>
      <patternFill patternType="solid">
        <fgColor rgb="FFD9D9D9"/>
        <bgColor rgb="FFDDDDDD"/>
      </patternFill>
    </fill>
    <fill>
      <patternFill patternType="solid">
        <fgColor rgb="FFFFFFFF"/>
        <bgColor rgb="FFFFF2CC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190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3234">
    <xf numFmtId="0" fontId="0" fillId="0" borderId="0"/>
    <xf numFmtId="0" fontId="55" fillId="2" borderId="0" applyNumberFormat="0" applyBorder="0" applyAlignment="0" applyProtection="0"/>
    <xf numFmtId="0" fontId="55" fillId="3" borderId="0" applyNumberFormat="0" applyBorder="0" applyAlignment="0" applyProtection="0"/>
    <xf numFmtId="0" fontId="55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2" borderId="0" applyNumberFormat="0" applyBorder="0" applyAlignment="0" applyProtection="0"/>
    <xf numFmtId="0" fontId="55" fillId="2" borderId="0" applyNumberFormat="0" applyBorder="0" applyAlignment="0" applyProtection="0"/>
    <xf numFmtId="0" fontId="55" fillId="2" borderId="0" applyNumberFormat="0" applyBorder="0" applyAlignment="0" applyProtection="0"/>
    <xf numFmtId="0" fontId="55" fillId="2" borderId="0" applyNumberFormat="0" applyBorder="0" applyAlignment="0" applyProtection="0"/>
    <xf numFmtId="0" fontId="55" fillId="2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72" fillId="3" borderId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72" fillId="4" borderId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72" fillId="5" borderId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5" borderId="0" applyNumberFormat="0" applyBorder="0" applyAlignment="0" applyProtection="0"/>
    <xf numFmtId="0" fontId="55" fillId="9" borderId="0" applyNumberFormat="0" applyBorder="0" applyAlignment="0" applyProtection="0"/>
    <xf numFmtId="0" fontId="55" fillId="12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72" fillId="9" borderId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72" fillId="10" borderId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72" fillId="11" borderId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72" fillId="5" borderId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72" fillId="9" borderId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72" fillId="12" borderId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73" fillId="13" borderId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73" fillId="10" borderId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73" fillId="11" borderId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73" fillId="14" borderId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73" fillId="15" borderId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73" fillId="16" borderId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20" borderId="0" applyNumberFormat="0" applyBorder="0" applyAlignment="0" applyProtection="0"/>
    <xf numFmtId="164" fontId="74" fillId="0" borderId="1"/>
    <xf numFmtId="0" fontId="62" fillId="3" borderId="0" applyNumberFormat="0" applyBorder="0" applyAlignment="0" applyProtection="0"/>
    <xf numFmtId="164" fontId="75" fillId="0" borderId="0">
      <alignment vertical="top"/>
    </xf>
    <xf numFmtId="164" fontId="76" fillId="0" borderId="0">
      <alignment horizontal="right"/>
    </xf>
    <xf numFmtId="164" fontId="76" fillId="0" borderId="0">
      <alignment horizontal="left"/>
    </xf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0" fontId="77" fillId="4" borderId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2" fontId="80" fillId="0" borderId="0">
      <protection locked="0"/>
    </xf>
    <xf numFmtId="2" fontId="81" fillId="0" borderId="0">
      <protection locked="0"/>
    </xf>
    <xf numFmtId="0" fontId="78" fillId="0" borderId="0"/>
    <xf numFmtId="0" fontId="79" fillId="0" borderId="0"/>
    <xf numFmtId="0" fontId="58" fillId="8" borderId="2" applyNumberFormat="0" applyAlignment="0" applyProtection="0"/>
    <xf numFmtId="0" fontId="58" fillId="8" borderId="2" applyNumberFormat="0" applyAlignment="0" applyProtection="0"/>
    <xf numFmtId="0" fontId="58" fillId="8" borderId="2" applyNumberFormat="0" applyAlignment="0" applyProtection="0"/>
    <xf numFmtId="0" fontId="83" fillId="8" borderId="2"/>
    <xf numFmtId="0" fontId="58" fillId="8" borderId="2" applyNumberFormat="0" applyAlignment="0" applyProtection="0"/>
    <xf numFmtId="0" fontId="58" fillId="8" borderId="2" applyNumberFormat="0" applyAlignment="0" applyProtection="0"/>
    <xf numFmtId="0" fontId="82" fillId="0" borderId="0">
      <alignment vertical="center"/>
    </xf>
    <xf numFmtId="0" fontId="59" fillId="21" borderId="3" applyNumberFormat="0" applyAlignment="0" applyProtection="0"/>
    <xf numFmtId="0" fontId="59" fillId="21" borderId="3" applyNumberFormat="0" applyAlignment="0" applyProtection="0"/>
    <xf numFmtId="0" fontId="84" fillId="21" borderId="3"/>
    <xf numFmtId="0" fontId="59" fillId="21" borderId="3" applyNumberFormat="0" applyAlignment="0" applyProtection="0"/>
    <xf numFmtId="0" fontId="59" fillId="21" borderId="3" applyNumberFormat="0" applyAlignment="0" applyProtection="0"/>
    <xf numFmtId="0" fontId="60" fillId="0" borderId="4" applyNumberFormat="0" applyFill="0" applyAlignment="0" applyProtection="0"/>
    <xf numFmtId="0" fontId="60" fillId="0" borderId="4" applyNumberFormat="0" applyFill="0" applyAlignment="0" applyProtection="0"/>
    <xf numFmtId="0" fontId="85" fillId="0" borderId="4"/>
    <xf numFmtId="0" fontId="60" fillId="0" borderId="4" applyNumberFormat="0" applyFill="0" applyAlignment="0" applyProtection="0"/>
    <xf numFmtId="0" fontId="60" fillId="0" borderId="4" applyNumberFormat="0" applyFill="0" applyAlignment="0" applyProtection="0"/>
    <xf numFmtId="0" fontId="59" fillId="21" borderId="3" applyNumberFormat="0" applyAlignment="0" applyProtection="0"/>
    <xf numFmtId="4" fontId="72" fillId="0" borderId="0"/>
    <xf numFmtId="166" fontId="72" fillId="0" borderId="0"/>
    <xf numFmtId="165" fontId="54" fillId="0" borderId="0" applyBorder="0" applyAlignment="0" applyProtection="0"/>
    <xf numFmtId="165" fontId="54" fillId="0" borderId="0" applyBorder="0" applyAlignment="0" applyProtection="0"/>
    <xf numFmtId="40" fontId="72" fillId="0" borderId="0"/>
    <xf numFmtId="3" fontId="72" fillId="0" borderId="0"/>
    <xf numFmtId="0" fontId="72" fillId="0" borderId="0"/>
    <xf numFmtId="0" fontId="72" fillId="0" borderId="0"/>
    <xf numFmtId="167" fontId="72" fillId="0" borderId="0"/>
    <xf numFmtId="0" fontId="72" fillId="0" borderId="0"/>
    <xf numFmtId="0" fontId="72" fillId="0" borderId="0"/>
    <xf numFmtId="168" fontId="72" fillId="0" borderId="0"/>
    <xf numFmtId="169" fontId="72" fillId="0" borderId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73" fillId="17" borderId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73" fillId="18" borderId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73" fillId="19" borderId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73" fillId="14" borderId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73" fillId="15" borderId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73" fillId="20" borderId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61" fillId="7" borderId="2" applyNumberFormat="0" applyAlignment="0" applyProtection="0"/>
    <xf numFmtId="0" fontId="61" fillId="7" borderId="2" applyNumberFormat="0" applyAlignment="0" applyProtection="0"/>
    <xf numFmtId="0" fontId="61" fillId="7" borderId="2" applyNumberFormat="0" applyAlignment="0" applyProtection="0"/>
    <xf numFmtId="0" fontId="61" fillId="7" borderId="2" applyNumberFormat="0" applyAlignment="0" applyProtection="0"/>
    <xf numFmtId="0" fontId="61" fillId="8" borderId="2" applyNumberFormat="0" applyAlignment="0" applyProtection="0"/>
    <xf numFmtId="170" fontId="54" fillId="0" borderId="0" applyFill="0" applyBorder="0" applyAlignment="0" applyProtection="0"/>
    <xf numFmtId="0" fontId="54" fillId="0" borderId="0" applyFill="0" applyBorder="0" applyAlignment="0" applyProtection="0"/>
    <xf numFmtId="170" fontId="54" fillId="0" borderId="0" applyFill="0" applyBorder="0" applyAlignment="0" applyProtection="0"/>
    <xf numFmtId="0" fontId="66" fillId="0" borderId="0" applyNumberFormat="0" applyFill="0" applyBorder="0" applyAlignment="0" applyProtection="0"/>
    <xf numFmtId="0" fontId="86" fillId="0" borderId="5">
      <alignment horizontal="center"/>
    </xf>
    <xf numFmtId="2" fontId="72" fillId="0" borderId="0"/>
    <xf numFmtId="2" fontId="72" fillId="0" borderId="0"/>
    <xf numFmtId="0" fontId="87" fillId="0" borderId="0">
      <alignment horizontal="left"/>
    </xf>
    <xf numFmtId="0" fontId="57" fillId="4" borderId="0" applyNumberFormat="0" applyBorder="0" applyAlignment="0" applyProtection="0"/>
    <xf numFmtId="0" fontId="68" fillId="0" borderId="6" applyNumberFormat="0" applyFill="0" applyAlignment="0" applyProtection="0"/>
    <xf numFmtId="0" fontId="69" fillId="0" borderId="7" applyNumberFormat="0" applyFill="0" applyAlignment="0" applyProtection="0"/>
    <xf numFmtId="0" fontId="70" fillId="0" borderId="8" applyNumberFormat="0" applyFill="0" applyAlignment="0" applyProtection="0"/>
    <xf numFmtId="0" fontId="70" fillId="0" borderId="0" applyNumberFormat="0" applyFill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88" fillId="3" borderId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89" fillId="0" borderId="0"/>
    <xf numFmtId="0" fontId="61" fillId="7" borderId="2" applyNumberFormat="0" applyAlignment="0" applyProtection="0"/>
    <xf numFmtId="0" fontId="86" fillId="0" borderId="9">
      <alignment horizontal="center"/>
    </xf>
    <xf numFmtId="0" fontId="90" fillId="0" borderId="10">
      <alignment horizontal="center"/>
    </xf>
    <xf numFmtId="171" fontId="72" fillId="0" borderId="0"/>
    <xf numFmtId="0" fontId="60" fillId="0" borderId="4" applyNumberFormat="0" applyFill="0" applyAlignment="0" applyProtection="0"/>
    <xf numFmtId="165" fontId="72" fillId="0" borderId="0"/>
    <xf numFmtId="172" fontId="54" fillId="0" borderId="0" applyFill="0" applyBorder="0" applyAlignment="0" applyProtection="0"/>
    <xf numFmtId="167" fontId="72" fillId="0" borderId="0"/>
    <xf numFmtId="0" fontId="63" fillId="22" borderId="0" applyNumberFormat="0" applyBorder="0" applyAlignment="0" applyProtection="0"/>
    <xf numFmtId="0" fontId="63" fillId="22" borderId="0" applyNumberFormat="0" applyBorder="0" applyAlignment="0" applyProtection="0"/>
    <xf numFmtId="0" fontId="91" fillId="22" borderId="0"/>
    <xf numFmtId="0" fontId="63" fillId="22" borderId="0" applyNumberFormat="0" applyBorder="0" applyAlignment="0" applyProtection="0"/>
    <xf numFmtId="0" fontId="63" fillId="22" borderId="0" applyNumberFormat="0" applyBorder="0" applyAlignment="0" applyProtection="0"/>
    <xf numFmtId="0" fontId="63" fillId="22" borderId="0" applyNumberFormat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6" fillId="0" borderId="0"/>
    <xf numFmtId="0" fontId="54" fillId="0" borderId="0"/>
    <xf numFmtId="0" fontId="54" fillId="0" borderId="0"/>
    <xf numFmtId="0" fontId="92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5" fillId="0" borderId="0"/>
    <xf numFmtId="0" fontId="55" fillId="0" borderId="0"/>
    <xf numFmtId="0" fontId="72" fillId="0" borderId="0"/>
    <xf numFmtId="0" fontId="54" fillId="0" borderId="0"/>
    <xf numFmtId="0" fontId="54" fillId="0" borderId="0"/>
    <xf numFmtId="0" fontId="92" fillId="0" borderId="0"/>
    <xf numFmtId="0" fontId="92" fillId="0" borderId="0"/>
    <xf numFmtId="0" fontId="54" fillId="0" borderId="0"/>
    <xf numFmtId="0" fontId="54" fillId="0" borderId="0"/>
    <xf numFmtId="0" fontId="54" fillId="23" borderId="11" applyNumberFormat="0" applyAlignment="0" applyProtection="0"/>
    <xf numFmtId="0" fontId="54" fillId="23" borderId="11" applyNumberFormat="0" applyAlignment="0" applyProtection="0"/>
    <xf numFmtId="0" fontId="54" fillId="23" borderId="11" applyNumberFormat="0" applyAlignment="0" applyProtection="0"/>
    <xf numFmtId="0" fontId="54" fillId="23" borderId="11" applyNumberFormat="0" applyAlignment="0" applyProtection="0"/>
    <xf numFmtId="0" fontId="54" fillId="23" borderId="11" applyNumberFormat="0" applyAlignment="0" applyProtection="0"/>
    <xf numFmtId="0" fontId="54" fillId="23" borderId="11" applyNumberFormat="0" applyAlignment="0" applyProtection="0"/>
    <xf numFmtId="0" fontId="64" fillId="8" borderId="12" applyNumberFormat="0" applyAlignment="0" applyProtection="0"/>
    <xf numFmtId="10" fontId="72" fillId="0" borderId="0"/>
    <xf numFmtId="173" fontId="80" fillId="0" borderId="0">
      <protection locked="0"/>
    </xf>
    <xf numFmtId="174" fontId="80" fillId="0" borderId="0">
      <protection locked="0"/>
    </xf>
    <xf numFmtId="9" fontId="54" fillId="0" borderId="0" applyFill="0" applyBorder="0" applyAlignment="0" applyProtection="0"/>
    <xf numFmtId="9" fontId="106" fillId="0" borderId="0" applyFont="0" applyFill="0" applyBorder="0" applyAlignment="0" applyProtection="0"/>
    <xf numFmtId="9" fontId="72" fillId="0" borderId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72" fillId="0" borderId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0" fontId="76" fillId="0" borderId="0"/>
    <xf numFmtId="0" fontId="64" fillId="8" borderId="12" applyNumberFormat="0" applyAlignment="0" applyProtection="0"/>
    <xf numFmtId="0" fontId="64" fillId="8" borderId="12" applyNumberFormat="0" applyAlignment="0" applyProtection="0"/>
    <xf numFmtId="0" fontId="93" fillId="8" borderId="12"/>
    <xf numFmtId="0" fontId="64" fillId="8" borderId="12" applyNumberFormat="0" applyAlignment="0" applyProtection="0"/>
    <xf numFmtId="0" fontId="64" fillId="8" borderId="12" applyNumberFormat="0" applyAlignment="0" applyProtection="0"/>
    <xf numFmtId="38" fontId="72" fillId="0" borderId="0"/>
    <xf numFmtId="38" fontId="94" fillId="0" borderId="13"/>
    <xf numFmtId="175" fontId="92" fillId="0" borderId="0">
      <protection locked="0"/>
    </xf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72" fillId="0" borderId="0"/>
    <xf numFmtId="176" fontId="54" fillId="0" borderId="0" applyFill="0" applyBorder="0" applyAlignment="0" applyProtection="0"/>
    <xf numFmtId="165" fontId="54" fillId="0" borderId="0"/>
    <xf numFmtId="0" fontId="54" fillId="0" borderId="0"/>
    <xf numFmtId="165" fontId="54" fillId="0" borderId="0"/>
    <xf numFmtId="165" fontId="92" fillId="0" borderId="0"/>
    <xf numFmtId="165" fontId="54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95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6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77" fontId="72" fillId="0" borderId="0"/>
    <xf numFmtId="178" fontId="72" fillId="0" borderId="0"/>
    <xf numFmtId="0" fontId="67" fillId="0" borderId="0" applyNumberFormat="0" applyFill="0" applyBorder="0" applyAlignment="0" applyProtection="0"/>
    <xf numFmtId="0" fontId="97" fillId="0" borderId="14"/>
    <xf numFmtId="0" fontId="68" fillId="0" borderId="6" applyNumberFormat="0" applyFill="0" applyAlignment="0" applyProtection="0"/>
    <xf numFmtId="0" fontId="68" fillId="0" borderId="6" applyNumberFormat="0" applyFill="0" applyAlignment="0" applyProtection="0"/>
    <xf numFmtId="0" fontId="68" fillId="0" borderId="6" applyNumberFormat="0" applyFill="0" applyAlignment="0" applyProtection="0"/>
    <xf numFmtId="0" fontId="101" fillId="0" borderId="6"/>
    <xf numFmtId="0" fontId="68" fillId="0" borderId="6" applyNumberFormat="0" applyFill="0" applyAlignment="0" applyProtection="0"/>
    <xf numFmtId="0" fontId="68" fillId="0" borderId="6" applyNumberFormat="0" applyFill="0" applyAlignment="0" applyProtection="0"/>
    <xf numFmtId="0" fontId="10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9" fillId="0" borderId="7" applyNumberFormat="0" applyFill="0" applyAlignment="0" applyProtection="0"/>
    <xf numFmtId="0" fontId="69" fillId="0" borderId="7" applyNumberFormat="0" applyFill="0" applyAlignment="0" applyProtection="0"/>
    <xf numFmtId="0" fontId="103" fillId="0" borderId="7"/>
    <xf numFmtId="0" fontId="69" fillId="0" borderId="7" applyNumberFormat="0" applyFill="0" applyAlignment="0" applyProtection="0"/>
    <xf numFmtId="0" fontId="69" fillId="0" borderId="7" applyNumberFormat="0" applyFill="0" applyAlignment="0" applyProtection="0"/>
    <xf numFmtId="0" fontId="70" fillId="0" borderId="8" applyNumberFormat="0" applyFill="0" applyAlignment="0" applyProtection="0"/>
    <xf numFmtId="0" fontId="70" fillId="0" borderId="8" applyNumberFormat="0" applyFill="0" applyAlignment="0" applyProtection="0"/>
    <xf numFmtId="0" fontId="104" fillId="0" borderId="8"/>
    <xf numFmtId="0" fontId="70" fillId="0" borderId="8" applyNumberFormat="0" applyFill="0" applyAlignment="0" applyProtection="0"/>
    <xf numFmtId="0" fontId="70" fillId="0" borderId="8" applyNumberFormat="0" applyFill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04" fillId="0" borderId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05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99" fillId="0" borderId="15"/>
    <xf numFmtId="2" fontId="98" fillId="0" borderId="0">
      <protection locked="0"/>
    </xf>
    <xf numFmtId="2" fontId="98" fillId="0" borderId="0">
      <protection locked="0"/>
    </xf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100" fillId="0" borderId="16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174" fontId="80" fillId="0" borderId="0">
      <protection locked="0"/>
    </xf>
    <xf numFmtId="179" fontId="80" fillId="0" borderId="0">
      <protection locked="0"/>
    </xf>
    <xf numFmtId="0" fontId="92" fillId="0" borderId="0"/>
    <xf numFmtId="43" fontId="106" fillId="0" borderId="0" applyFont="0" applyFill="0" applyBorder="0" applyAlignment="0" applyProtection="0"/>
    <xf numFmtId="165" fontId="54" fillId="0" borderId="0" applyFill="0" applyBorder="0" applyAlignment="0" applyProtection="0"/>
    <xf numFmtId="176" fontId="54" fillId="0" borderId="0" applyFill="0" applyBorder="0" applyAlignment="0" applyProtection="0"/>
    <xf numFmtId="165" fontId="54" fillId="0" borderId="0" applyFill="0" applyBorder="0" applyAlignment="0" applyProtection="0"/>
    <xf numFmtId="176" fontId="54" fillId="0" borderId="0" applyFill="0" applyBorder="0" applyAlignment="0" applyProtection="0"/>
    <xf numFmtId="3" fontId="72" fillId="0" borderId="0"/>
    <xf numFmtId="0" fontId="65" fillId="0" borderId="0" applyNumberFormat="0" applyFill="0" applyBorder="0" applyAlignment="0" applyProtection="0"/>
    <xf numFmtId="0" fontId="110" fillId="0" borderId="0"/>
    <xf numFmtId="0" fontId="112" fillId="0" borderId="0" applyNumberFormat="0" applyFill="0" applyBorder="0" applyAlignment="0" applyProtection="0"/>
    <xf numFmtId="0" fontId="113" fillId="0" borderId="29" applyNumberFormat="0" applyFill="0" applyAlignment="0" applyProtection="0"/>
    <xf numFmtId="0" fontId="114" fillId="0" borderId="30" applyNumberFormat="0" applyFill="0" applyAlignment="0" applyProtection="0"/>
    <xf numFmtId="0" fontId="115" fillId="0" borderId="31" applyNumberFormat="0" applyFill="0" applyAlignment="0" applyProtection="0"/>
    <xf numFmtId="0" fontId="115" fillId="0" borderId="0" applyNumberFormat="0" applyFill="0" applyBorder="0" applyAlignment="0" applyProtection="0"/>
    <xf numFmtId="0" fontId="116" fillId="32" borderId="0" applyNumberFormat="0" applyBorder="0" applyAlignment="0" applyProtection="0"/>
    <xf numFmtId="0" fontId="117" fillId="33" borderId="0" applyNumberFormat="0" applyBorder="0" applyAlignment="0" applyProtection="0"/>
    <xf numFmtId="0" fontId="118" fillId="34" borderId="0" applyNumberFormat="0" applyBorder="0" applyAlignment="0" applyProtection="0"/>
    <xf numFmtId="0" fontId="119" fillId="35" borderId="32" applyNumberFormat="0" applyAlignment="0" applyProtection="0"/>
    <xf numFmtId="0" fontId="120" fillId="36" borderId="33" applyNumberFormat="0" applyAlignment="0" applyProtection="0"/>
    <xf numFmtId="0" fontId="121" fillId="36" borderId="32" applyNumberFormat="0" applyAlignment="0" applyProtection="0"/>
    <xf numFmtId="0" fontId="122" fillId="0" borderId="34" applyNumberFormat="0" applyFill="0" applyAlignment="0" applyProtection="0"/>
    <xf numFmtId="0" fontId="123" fillId="37" borderId="35" applyNumberFormat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6" fillId="0" borderId="37" applyNumberFormat="0" applyFill="0" applyAlignment="0" applyProtection="0"/>
    <xf numFmtId="0" fontId="127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127" fillId="42" borderId="0" applyNumberFormat="0" applyBorder="0" applyAlignment="0" applyProtection="0"/>
    <xf numFmtId="0" fontId="127" fillId="43" borderId="0" applyNumberFormat="0" applyBorder="0" applyAlignment="0" applyProtection="0"/>
    <xf numFmtId="0" fontId="52" fillId="44" borderId="0" applyNumberFormat="0" applyBorder="0" applyAlignment="0" applyProtection="0"/>
    <xf numFmtId="0" fontId="52" fillId="45" borderId="0" applyNumberFormat="0" applyBorder="0" applyAlignment="0" applyProtection="0"/>
    <xf numFmtId="0" fontId="127" fillId="46" borderId="0" applyNumberFormat="0" applyBorder="0" applyAlignment="0" applyProtection="0"/>
    <xf numFmtId="0" fontId="127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9" borderId="0" applyNumberFormat="0" applyBorder="0" applyAlignment="0" applyProtection="0"/>
    <xf numFmtId="0" fontId="127" fillId="50" borderId="0" applyNumberFormat="0" applyBorder="0" applyAlignment="0" applyProtection="0"/>
    <xf numFmtId="0" fontId="127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127" fillId="54" borderId="0" applyNumberFormat="0" applyBorder="0" applyAlignment="0" applyProtection="0"/>
    <xf numFmtId="0" fontId="127" fillId="55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127" fillId="58" borderId="0" applyNumberFormat="0" applyBorder="0" applyAlignment="0" applyProtection="0"/>
    <xf numFmtId="0" fontId="127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127" fillId="62" borderId="0" applyNumberFormat="0" applyBorder="0" applyAlignment="0" applyProtection="0"/>
    <xf numFmtId="0" fontId="128" fillId="0" borderId="0"/>
    <xf numFmtId="0" fontId="129" fillId="63" borderId="0"/>
    <xf numFmtId="0" fontId="129" fillId="64" borderId="0"/>
    <xf numFmtId="0" fontId="129" fillId="65" borderId="0"/>
    <xf numFmtId="0" fontId="129" fillId="66" borderId="0"/>
    <xf numFmtId="0" fontId="129" fillId="67" borderId="0"/>
    <xf numFmtId="0" fontId="129" fillId="68" borderId="0"/>
    <xf numFmtId="0" fontId="129" fillId="63" borderId="0"/>
    <xf numFmtId="0" fontId="129" fillId="63" borderId="0"/>
    <xf numFmtId="0" fontId="129" fillId="63" borderId="0"/>
    <xf numFmtId="0" fontId="129" fillId="63" borderId="0"/>
    <xf numFmtId="0" fontId="129" fillId="64" borderId="0"/>
    <xf numFmtId="0" fontId="129" fillId="64" borderId="0"/>
    <xf numFmtId="0" fontId="129" fillId="64" borderId="0"/>
    <xf numFmtId="0" fontId="129" fillId="64" borderId="0"/>
    <xf numFmtId="0" fontId="129" fillId="65" borderId="0"/>
    <xf numFmtId="0" fontId="129" fillId="65" borderId="0"/>
    <xf numFmtId="0" fontId="129" fillId="65" borderId="0"/>
    <xf numFmtId="0" fontId="129" fillId="65" borderId="0"/>
    <xf numFmtId="0" fontId="129" fillId="66" borderId="0"/>
    <xf numFmtId="0" fontId="129" fillId="66" borderId="0"/>
    <xf numFmtId="0" fontId="129" fillId="66" borderId="0"/>
    <xf numFmtId="0" fontId="129" fillId="66" borderId="0"/>
    <xf numFmtId="0" fontId="129" fillId="67" borderId="0"/>
    <xf numFmtId="0" fontId="129" fillId="67" borderId="0"/>
    <xf numFmtId="0" fontId="129" fillId="67" borderId="0"/>
    <xf numFmtId="0" fontId="129" fillId="67" borderId="0"/>
    <xf numFmtId="0" fontId="129" fillId="68" borderId="0"/>
    <xf numFmtId="0" fontId="129" fillId="68" borderId="0"/>
    <xf numFmtId="0" fontId="129" fillId="68" borderId="0"/>
    <xf numFmtId="0" fontId="129" fillId="69" borderId="0"/>
    <xf numFmtId="0" fontId="129" fillId="70" borderId="0"/>
    <xf numFmtId="0" fontId="129" fillId="71" borderId="0"/>
    <xf numFmtId="0" fontId="129" fillId="72" borderId="0"/>
    <xf numFmtId="0" fontId="129" fillId="66" borderId="0"/>
    <xf numFmtId="0" fontId="129" fillId="70" borderId="0"/>
    <xf numFmtId="0" fontId="129" fillId="73" borderId="0"/>
    <xf numFmtId="0" fontId="129" fillId="70" borderId="0"/>
    <xf numFmtId="0" fontId="129" fillId="70" borderId="0"/>
    <xf numFmtId="0" fontId="129" fillId="70" borderId="0"/>
    <xf numFmtId="0" fontId="129" fillId="70" borderId="0"/>
    <xf numFmtId="0" fontId="129" fillId="71" borderId="0"/>
    <xf numFmtId="0" fontId="129" fillId="71" borderId="0"/>
    <xf numFmtId="0" fontId="129" fillId="71" borderId="0"/>
    <xf numFmtId="0" fontId="129" fillId="71" borderId="0"/>
    <xf numFmtId="0" fontId="129" fillId="72" borderId="0"/>
    <xf numFmtId="0" fontId="129" fillId="72" borderId="0"/>
    <xf numFmtId="0" fontId="129" fillId="72" borderId="0"/>
    <xf numFmtId="0" fontId="129" fillId="72" borderId="0"/>
    <xf numFmtId="0" fontId="129" fillId="66" borderId="0"/>
    <xf numFmtId="0" fontId="129" fillId="66" borderId="0"/>
    <xf numFmtId="0" fontId="129" fillId="66" borderId="0"/>
    <xf numFmtId="0" fontId="129" fillId="66" borderId="0"/>
    <xf numFmtId="0" fontId="129" fillId="70" borderId="0"/>
    <xf numFmtId="0" fontId="129" fillId="70" borderId="0"/>
    <xf numFmtId="0" fontId="129" fillId="70" borderId="0"/>
    <xf numFmtId="0" fontId="129" fillId="70" borderId="0"/>
    <xf numFmtId="0" fontId="129" fillId="73" borderId="0"/>
    <xf numFmtId="0" fontId="129" fillId="73" borderId="0"/>
    <xf numFmtId="0" fontId="129" fillId="73" borderId="0"/>
    <xf numFmtId="0" fontId="129" fillId="73" borderId="0"/>
    <xf numFmtId="0" fontId="130" fillId="74" borderId="0"/>
    <xf numFmtId="0" fontId="130" fillId="71" borderId="0"/>
    <xf numFmtId="0" fontId="130" fillId="72" borderId="0"/>
    <xf numFmtId="0" fontId="130" fillId="75" borderId="0"/>
    <xf numFmtId="0" fontId="130" fillId="76" borderId="0"/>
    <xf numFmtId="0" fontId="130" fillId="77" borderId="0"/>
    <xf numFmtId="0" fontId="130" fillId="74" borderId="0"/>
    <xf numFmtId="0" fontId="130" fillId="74" borderId="0"/>
    <xf numFmtId="0" fontId="130" fillId="74" borderId="0"/>
    <xf numFmtId="0" fontId="130" fillId="74" borderId="0"/>
    <xf numFmtId="0" fontId="130" fillId="71" borderId="0"/>
    <xf numFmtId="0" fontId="130" fillId="71" borderId="0"/>
    <xf numFmtId="0" fontId="130" fillId="71" borderId="0"/>
    <xf numFmtId="0" fontId="130" fillId="71" borderId="0"/>
    <xf numFmtId="0" fontId="130" fillId="72" borderId="0"/>
    <xf numFmtId="0" fontId="130" fillId="72" borderId="0"/>
    <xf numFmtId="0" fontId="130" fillId="72" borderId="0"/>
    <xf numFmtId="0" fontId="130" fillId="72" borderId="0"/>
    <xf numFmtId="0" fontId="130" fillId="75" borderId="0"/>
    <xf numFmtId="0" fontId="130" fillId="75" borderId="0"/>
    <xf numFmtId="0" fontId="130" fillId="75" borderId="0"/>
    <xf numFmtId="0" fontId="130" fillId="75" borderId="0"/>
    <xf numFmtId="0" fontId="130" fillId="76" borderId="0"/>
    <xf numFmtId="0" fontId="130" fillId="76" borderId="0"/>
    <xf numFmtId="0" fontId="130" fillId="76" borderId="0"/>
    <xf numFmtId="0" fontId="130" fillId="76" borderId="0"/>
    <xf numFmtId="0" fontId="130" fillId="77" borderId="0"/>
    <xf numFmtId="0" fontId="130" fillId="77" borderId="0"/>
    <xf numFmtId="0" fontId="130" fillId="77" borderId="0"/>
    <xf numFmtId="0" fontId="130" fillId="77" borderId="0"/>
    <xf numFmtId="0" fontId="130" fillId="78" borderId="0"/>
    <xf numFmtId="0" fontId="130" fillId="79" borderId="0"/>
    <xf numFmtId="0" fontId="130" fillId="80" borderId="0"/>
    <xf numFmtId="0" fontId="130" fillId="75" borderId="0"/>
    <xf numFmtId="0" fontId="130" fillId="76" borderId="0"/>
    <xf numFmtId="0" fontId="130" fillId="81" borderId="0"/>
    <xf numFmtId="180" fontId="131" fillId="0" borderId="38"/>
    <xf numFmtId="0" fontId="132" fillId="64" borderId="0"/>
    <xf numFmtId="180" fontId="133" fillId="0" borderId="0">
      <alignment vertical="top"/>
    </xf>
    <xf numFmtId="180" fontId="134" fillId="0" borderId="0">
      <alignment horizontal="right"/>
    </xf>
    <xf numFmtId="180" fontId="134" fillId="0" borderId="0">
      <alignment horizontal="left"/>
    </xf>
    <xf numFmtId="0" fontId="135" fillId="65" borderId="0"/>
    <xf numFmtId="0" fontId="135" fillId="65" borderId="0"/>
    <xf numFmtId="0" fontId="135" fillId="65" borderId="0"/>
    <xf numFmtId="0" fontId="135" fillId="65" borderId="0"/>
    <xf numFmtId="2" fontId="136" fillId="0" borderId="0">
      <protection locked="0"/>
    </xf>
    <xf numFmtId="2" fontId="137" fillId="0" borderId="0">
      <protection locked="0"/>
    </xf>
    <xf numFmtId="0" fontId="138" fillId="0" borderId="0"/>
    <xf numFmtId="0" fontId="139" fillId="0" borderId="0"/>
    <xf numFmtId="0" fontId="140" fillId="69" borderId="39"/>
    <xf numFmtId="0" fontId="140" fillId="69" borderId="39"/>
    <xf numFmtId="0" fontId="140" fillId="69" borderId="39"/>
    <xf numFmtId="0" fontId="140" fillId="69" borderId="39"/>
    <xf numFmtId="0" fontId="140" fillId="69" borderId="39"/>
    <xf numFmtId="0" fontId="141" fillId="0" borderId="0">
      <alignment vertical="center"/>
    </xf>
    <xf numFmtId="0" fontId="142" fillId="82" borderId="40"/>
    <xf numFmtId="0" fontId="142" fillId="82" borderId="40"/>
    <xf numFmtId="0" fontId="142" fillId="82" borderId="40"/>
    <xf numFmtId="0" fontId="142" fillId="82" borderId="40"/>
    <xf numFmtId="0" fontId="143" fillId="0" borderId="41"/>
    <xf numFmtId="0" fontId="143" fillId="0" borderId="41"/>
    <xf numFmtId="0" fontId="143" fillId="0" borderId="41"/>
    <xf numFmtId="0" fontId="143" fillId="0" borderId="41"/>
    <xf numFmtId="0" fontId="142" fillId="82" borderId="40"/>
    <xf numFmtId="4" fontId="129" fillId="0" borderId="0"/>
    <xf numFmtId="181" fontId="144" fillId="0" borderId="0"/>
    <xf numFmtId="181" fontId="144" fillId="0" borderId="0"/>
    <xf numFmtId="3" fontId="129" fillId="0" borderId="0"/>
    <xf numFmtId="182" fontId="129" fillId="0" borderId="0"/>
    <xf numFmtId="0" fontId="129" fillId="0" borderId="0"/>
    <xf numFmtId="0" fontId="129" fillId="0" borderId="0"/>
    <xf numFmtId="168" fontId="129" fillId="0" borderId="0"/>
    <xf numFmtId="183" fontId="129" fillId="0" borderId="0"/>
    <xf numFmtId="0" fontId="130" fillId="78" borderId="0"/>
    <xf numFmtId="0" fontId="130" fillId="78" borderId="0"/>
    <xf numFmtId="0" fontId="130" fillId="78" borderId="0"/>
    <xf numFmtId="0" fontId="130" fillId="78" borderId="0"/>
    <xf numFmtId="0" fontId="130" fillId="79" borderId="0"/>
    <xf numFmtId="0" fontId="130" fillId="79" borderId="0"/>
    <xf numFmtId="0" fontId="130" fillId="79" borderId="0"/>
    <xf numFmtId="0" fontId="130" fillId="79" borderId="0"/>
    <xf numFmtId="0" fontId="130" fillId="80" borderId="0"/>
    <xf numFmtId="0" fontId="130" fillId="80" borderId="0"/>
    <xf numFmtId="0" fontId="130" fillId="80" borderId="0"/>
    <xf numFmtId="0" fontId="130" fillId="80" borderId="0"/>
    <xf numFmtId="0" fontId="130" fillId="75" borderId="0"/>
    <xf numFmtId="0" fontId="130" fillId="75" borderId="0"/>
    <xf numFmtId="0" fontId="130" fillId="75" borderId="0"/>
    <xf numFmtId="0" fontId="130" fillId="75" borderId="0"/>
    <xf numFmtId="0" fontId="130" fillId="76" borderId="0"/>
    <xf numFmtId="0" fontId="130" fillId="76" borderId="0"/>
    <xf numFmtId="0" fontId="130" fillId="76" borderId="0"/>
    <xf numFmtId="0" fontId="130" fillId="76" borderId="0"/>
    <xf numFmtId="0" fontId="130" fillId="81" borderId="0"/>
    <xf numFmtId="0" fontId="130" fillId="81" borderId="0"/>
    <xf numFmtId="0" fontId="130" fillId="81" borderId="0"/>
    <xf numFmtId="0" fontId="130" fillId="81" borderId="0"/>
    <xf numFmtId="0" fontId="145" fillId="68" borderId="39"/>
    <xf numFmtId="0" fontId="145" fillId="68" borderId="39"/>
    <xf numFmtId="0" fontId="145" fillId="68" borderId="39"/>
    <xf numFmtId="0" fontId="145" fillId="69" borderId="39"/>
    <xf numFmtId="184" fontId="144" fillId="0" borderId="0"/>
    <xf numFmtId="0" fontId="144" fillId="0" borderId="0"/>
    <xf numFmtId="0" fontId="146" fillId="0" borderId="0"/>
    <xf numFmtId="0" fontId="147" fillId="0" borderId="42">
      <alignment horizontal="center"/>
    </xf>
    <xf numFmtId="2" fontId="129" fillId="0" borderId="0"/>
    <xf numFmtId="2" fontId="129" fillId="0" borderId="0"/>
    <xf numFmtId="0" fontId="148" fillId="0" borderId="0">
      <alignment horizontal="left"/>
    </xf>
    <xf numFmtId="0" fontId="135" fillId="65" borderId="0"/>
    <xf numFmtId="0" fontId="149" fillId="0" borderId="0">
      <alignment horizontal="center"/>
    </xf>
    <xf numFmtId="0" fontId="150" fillId="0" borderId="43"/>
    <xf numFmtId="0" fontId="151" fillId="0" borderId="44"/>
    <xf numFmtId="0" fontId="152" fillId="0" borderId="45"/>
    <xf numFmtId="0" fontId="152" fillId="0" borderId="0"/>
    <xf numFmtId="0" fontId="149" fillId="0" borderId="0">
      <alignment horizontal="center" textRotation="90"/>
    </xf>
    <xf numFmtId="0" fontId="132" fillId="64" borderId="0"/>
    <xf numFmtId="0" fontId="132" fillId="64" borderId="0"/>
    <xf numFmtId="0" fontId="132" fillId="64" borderId="0"/>
    <xf numFmtId="0" fontId="132" fillId="64" borderId="0"/>
    <xf numFmtId="0" fontId="131" fillId="0" borderId="0"/>
    <xf numFmtId="0" fontId="145" fillId="68" borderId="39"/>
    <xf numFmtId="171" fontId="129" fillId="0" borderId="0"/>
    <xf numFmtId="0" fontId="143" fillId="0" borderId="41"/>
    <xf numFmtId="185" fontId="144" fillId="0" borderId="0"/>
    <xf numFmtId="182" fontId="129" fillId="0" borderId="0"/>
    <xf numFmtId="0" fontId="153" fillId="83" borderId="0"/>
    <xf numFmtId="0" fontId="153" fillId="83" borderId="0"/>
    <xf numFmtId="0" fontId="153" fillId="83" borderId="0"/>
    <xf numFmtId="0" fontId="153" fillId="83" borderId="0"/>
    <xf numFmtId="0" fontId="153" fillId="83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29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29" fillId="0" borderId="0"/>
    <xf numFmtId="0" fontId="129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84" borderId="46"/>
    <xf numFmtId="0" fontId="144" fillId="84" borderId="46"/>
    <xf numFmtId="0" fontId="144" fillId="84" borderId="46"/>
    <xf numFmtId="0" fontId="144" fillId="84" borderId="46"/>
    <xf numFmtId="0" fontId="144" fillId="84" borderId="46"/>
    <xf numFmtId="0" fontId="154" fillId="69" borderId="47"/>
    <xf numFmtId="173" fontId="136" fillId="0" borderId="0">
      <protection locked="0"/>
    </xf>
    <xf numFmtId="186" fontId="136" fillId="0" borderId="0">
      <protection locked="0"/>
    </xf>
    <xf numFmtId="9" fontId="144" fillId="0" borderId="0"/>
    <xf numFmtId="9" fontId="155" fillId="0" borderId="0"/>
    <xf numFmtId="9" fontId="129" fillId="0" borderId="0"/>
    <xf numFmtId="9" fontId="144" fillId="0" borderId="0"/>
    <xf numFmtId="9" fontId="129" fillId="0" borderId="0"/>
    <xf numFmtId="9" fontId="144" fillId="0" borderId="0"/>
    <xf numFmtId="9" fontId="144" fillId="0" borderId="0"/>
    <xf numFmtId="9" fontId="144" fillId="0" borderId="0"/>
    <xf numFmtId="9" fontId="144" fillId="0" borderId="0"/>
    <xf numFmtId="9" fontId="144" fillId="0" borderId="0"/>
    <xf numFmtId="9" fontId="144" fillId="0" borderId="0"/>
    <xf numFmtId="0" fontId="156" fillId="0" borderId="0"/>
    <xf numFmtId="187" fontId="156" fillId="0" borderId="0"/>
    <xf numFmtId="0" fontId="134" fillId="0" borderId="0"/>
    <xf numFmtId="0" fontId="154" fillId="69" borderId="47"/>
    <xf numFmtId="0" fontId="154" fillId="69" borderId="47"/>
    <xf numFmtId="0" fontId="154" fillId="69" borderId="47"/>
    <xf numFmtId="0" fontId="154" fillId="69" borderId="47"/>
    <xf numFmtId="188" fontId="129" fillId="0" borderId="0"/>
    <xf numFmtId="188" fontId="157" fillId="0" borderId="28"/>
    <xf numFmtId="175" fontId="144" fillId="0" borderId="0">
      <protection locked="0"/>
    </xf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29" fillId="0" borderId="0"/>
    <xf numFmtId="189" fontId="144" fillId="0" borderId="0"/>
    <xf numFmtId="181" fontId="144" fillId="0" borderId="0"/>
    <xf numFmtId="0" fontId="144" fillId="0" borderId="0"/>
    <xf numFmtId="181" fontId="144" fillId="0" borderId="0"/>
    <xf numFmtId="181" fontId="144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177" fontId="129" fillId="0" borderId="0"/>
    <xf numFmtId="178" fontId="129" fillId="0" borderId="0"/>
    <xf numFmtId="0" fontId="159" fillId="0" borderId="0"/>
    <xf numFmtId="0" fontId="160" fillId="0" borderId="48"/>
    <xf numFmtId="0" fontId="150" fillId="0" borderId="43"/>
    <xf numFmtId="0" fontId="150" fillId="0" borderId="43"/>
    <xf numFmtId="0" fontId="150" fillId="0" borderId="43"/>
    <xf numFmtId="0" fontId="150" fillId="0" borderId="43"/>
    <xf numFmtId="0" fontId="150" fillId="0" borderId="43"/>
    <xf numFmtId="0" fontId="161" fillId="0" borderId="0"/>
    <xf numFmtId="0" fontId="159" fillId="0" borderId="0"/>
    <xf numFmtId="0" fontId="151" fillId="0" borderId="44"/>
    <xf numFmtId="0" fontId="151" fillId="0" borderId="44"/>
    <xf numFmtId="0" fontId="151" fillId="0" borderId="44"/>
    <xf numFmtId="0" fontId="151" fillId="0" borderId="44"/>
    <xf numFmtId="0" fontId="152" fillId="0" borderId="45"/>
    <xf numFmtId="0" fontId="152" fillId="0" borderId="45"/>
    <xf numFmtId="0" fontId="152" fillId="0" borderId="45"/>
    <xf numFmtId="0" fontId="152" fillId="0" borderId="45"/>
    <xf numFmtId="0" fontId="152" fillId="0" borderId="0"/>
    <xf numFmtId="0" fontId="152" fillId="0" borderId="0"/>
    <xf numFmtId="0" fontId="152" fillId="0" borderId="0"/>
    <xf numFmtId="0" fontId="152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2" fontId="162" fillId="0" borderId="0">
      <protection locked="0"/>
    </xf>
    <xf numFmtId="2" fontId="162" fillId="0" borderId="0">
      <protection locked="0"/>
    </xf>
    <xf numFmtId="0" fontId="163" fillId="0" borderId="49"/>
    <xf numFmtId="0" fontId="163" fillId="0" borderId="49"/>
    <xf numFmtId="0" fontId="163" fillId="0" borderId="49"/>
    <xf numFmtId="0" fontId="163" fillId="0" borderId="49"/>
    <xf numFmtId="186" fontId="136" fillId="0" borderId="0">
      <protection locked="0"/>
    </xf>
    <xf numFmtId="190" fontId="136" fillId="0" borderId="0">
      <protection locked="0"/>
    </xf>
    <xf numFmtId="0" fontId="144" fillId="0" borderId="0"/>
    <xf numFmtId="189" fontId="155" fillId="0" borderId="0"/>
    <xf numFmtId="181" fontId="144" fillId="0" borderId="0"/>
    <xf numFmtId="189" fontId="144" fillId="0" borderId="0"/>
    <xf numFmtId="181" fontId="144" fillId="0" borderId="0"/>
    <xf numFmtId="189" fontId="144" fillId="0" borderId="0"/>
    <xf numFmtId="3" fontId="129" fillId="0" borderId="0"/>
    <xf numFmtId="0" fontId="158" fillId="0" borderId="0"/>
    <xf numFmtId="0" fontId="52" fillId="0" borderId="0"/>
    <xf numFmtId="43" fontId="52" fillId="0" borderId="0" applyFont="0" applyFill="0" applyBorder="0" applyAlignment="0" applyProtection="0"/>
    <xf numFmtId="0" fontId="71" fillId="0" borderId="53" applyNumberFormat="0" applyFill="0" applyAlignment="0" applyProtection="0"/>
    <xf numFmtId="0" fontId="71" fillId="0" borderId="53" applyNumberFormat="0" applyFill="0" applyAlignment="0" applyProtection="0"/>
    <xf numFmtId="0" fontId="71" fillId="0" borderId="53" applyNumberFormat="0" applyFill="0" applyAlignment="0" applyProtection="0"/>
    <xf numFmtId="0" fontId="71" fillId="0" borderId="53" applyNumberFormat="0" applyFill="0" applyAlignment="0" applyProtection="0"/>
    <xf numFmtId="191" fontId="94" fillId="0" borderId="13"/>
    <xf numFmtId="191" fontId="72" fillId="0" borderId="0"/>
    <xf numFmtId="9" fontId="165" fillId="0" borderId="0" applyFill="0" applyBorder="0" applyAlignment="0" applyProtection="0"/>
    <xf numFmtId="0" fontId="56" fillId="94" borderId="0" applyNumberFormat="0" applyBorder="0" applyAlignment="0" applyProtection="0"/>
    <xf numFmtId="0" fontId="55" fillId="98" borderId="0" applyNumberFormat="0" applyBorder="0" applyAlignment="0" applyProtection="0"/>
    <xf numFmtId="0" fontId="57" fillId="91" borderId="0" applyNumberFormat="0" applyBorder="0" applyAlignment="0" applyProtection="0"/>
    <xf numFmtId="0" fontId="55" fillId="0" borderId="0"/>
    <xf numFmtId="0" fontId="64" fillId="8" borderId="52" applyNumberFormat="0" applyAlignment="0" applyProtection="0"/>
    <xf numFmtId="0" fontId="64" fillId="8" borderId="52" applyNumberFormat="0" applyAlignment="0" applyProtection="0"/>
    <xf numFmtId="0" fontId="64" fillId="8" borderId="52" applyNumberFormat="0" applyAlignment="0" applyProtection="0"/>
    <xf numFmtId="0" fontId="64" fillId="8" borderId="52" applyNumberFormat="0" applyAlignment="0" applyProtection="0"/>
    <xf numFmtId="9" fontId="52" fillId="0" borderId="0" applyFont="0" applyFill="0" applyBorder="0" applyAlignment="0" applyProtection="0"/>
    <xf numFmtId="0" fontId="64" fillId="8" borderId="52" applyNumberFormat="0" applyAlignment="0" applyProtection="0"/>
    <xf numFmtId="0" fontId="54" fillId="23" borderId="51" applyNumberFormat="0" applyAlignment="0" applyProtection="0"/>
    <xf numFmtId="0" fontId="54" fillId="23" borderId="51" applyNumberFormat="0" applyAlignment="0" applyProtection="0"/>
    <xf numFmtId="0" fontId="54" fillId="23" borderId="51" applyNumberFormat="0" applyAlignment="0" applyProtection="0"/>
    <xf numFmtId="0" fontId="54" fillId="23" borderId="51" applyNumberFormat="0" applyAlignment="0" applyProtection="0"/>
    <xf numFmtId="0" fontId="54" fillId="23" borderId="51" applyNumberFormat="0" applyAlignment="0" applyProtection="0"/>
    <xf numFmtId="0" fontId="61" fillId="88" borderId="50" applyNumberFormat="0" applyAlignment="0" applyProtection="0"/>
    <xf numFmtId="4" fontId="129" fillId="0" borderId="0"/>
    <xf numFmtId="0" fontId="52" fillId="0" borderId="0"/>
    <xf numFmtId="0" fontId="61" fillId="88" borderId="50" applyNumberFormat="0" applyAlignment="0" applyProtection="0"/>
    <xf numFmtId="0" fontId="61" fillId="88" borderId="50" applyNumberFormat="0" applyAlignment="0" applyProtection="0"/>
    <xf numFmtId="0" fontId="56" fillId="93" borderId="0" applyNumberFormat="0" applyBorder="0" applyAlignment="0" applyProtection="0"/>
    <xf numFmtId="0" fontId="61" fillId="7" borderId="50" applyNumberFormat="0" applyAlignment="0" applyProtection="0"/>
    <xf numFmtId="0" fontId="56" fillId="101" borderId="0" applyNumberFormat="0" applyBorder="0" applyAlignment="0" applyProtection="0"/>
    <xf numFmtId="0" fontId="56" fillId="99" borderId="0" applyNumberFormat="0" applyBorder="0" applyAlignment="0" applyProtection="0"/>
    <xf numFmtId="0" fontId="64" fillId="103" borderId="52" applyNumberFormat="0" applyAlignment="0" applyProtection="0"/>
    <xf numFmtId="0" fontId="61" fillId="8" borderId="50" applyNumberFormat="0" applyAlignment="0" applyProtection="0"/>
    <xf numFmtId="0" fontId="61" fillId="7" borderId="50" applyNumberFormat="0" applyAlignment="0" applyProtection="0"/>
    <xf numFmtId="0" fontId="61" fillId="7" borderId="50" applyNumberFormat="0" applyAlignment="0" applyProtection="0"/>
    <xf numFmtId="0" fontId="61" fillId="7" borderId="50" applyNumberFormat="0" applyAlignment="0" applyProtection="0"/>
    <xf numFmtId="0" fontId="56" fillId="95" borderId="0" applyNumberFormat="0" applyBorder="0" applyAlignment="0" applyProtection="0"/>
    <xf numFmtId="0" fontId="57" fillId="91" borderId="0" applyNumberFormat="0" applyBorder="0" applyAlignment="0" applyProtection="0"/>
    <xf numFmtId="0" fontId="58" fillId="103" borderId="50" applyNumberFormat="0" applyAlignment="0" applyProtection="0"/>
    <xf numFmtId="0" fontId="59" fillId="104" borderId="3" applyNumberFormat="0" applyAlignment="0" applyProtection="0"/>
    <xf numFmtId="0" fontId="63" fillId="109" borderId="0" applyNumberFormat="0" applyBorder="0" applyAlignment="0" applyProtection="0"/>
    <xf numFmtId="0" fontId="129" fillId="0" borderId="0"/>
    <xf numFmtId="0" fontId="62" fillId="90" borderId="0" applyNumberFormat="0" applyBorder="0" applyAlignment="0" applyProtection="0"/>
    <xf numFmtId="0" fontId="58" fillId="8" borderId="50" applyNumberFormat="0" applyAlignment="0" applyProtection="0"/>
    <xf numFmtId="0" fontId="58" fillId="8" borderId="50" applyNumberFormat="0" applyAlignment="0" applyProtection="0"/>
    <xf numFmtId="0" fontId="58" fillId="8" borderId="50" applyNumberFormat="0" applyAlignment="0" applyProtection="0"/>
    <xf numFmtId="0" fontId="58" fillId="8" borderId="50" applyNumberFormat="0" applyAlignment="0" applyProtection="0"/>
    <xf numFmtId="0" fontId="58" fillId="8" borderId="50" applyNumberFormat="0" applyAlignment="0" applyProtection="0"/>
    <xf numFmtId="0" fontId="56" fillId="105" borderId="0" applyNumberFormat="0" applyBorder="0" applyAlignment="0" applyProtection="0"/>
    <xf numFmtId="0" fontId="56" fillId="107" borderId="0" applyNumberFormat="0" applyBorder="0" applyAlignment="0" applyProtection="0"/>
    <xf numFmtId="0" fontId="61" fillId="97" borderId="50" applyNumberFormat="0" applyAlignment="0" applyProtection="0"/>
    <xf numFmtId="0" fontId="56" fillId="94" borderId="0" applyNumberFormat="0" applyBorder="0" applyAlignment="0" applyProtection="0"/>
    <xf numFmtId="0" fontId="56" fillId="108" borderId="0" applyNumberFormat="0" applyBorder="0" applyAlignment="0" applyProtection="0"/>
    <xf numFmtId="0" fontId="56" fillId="102" borderId="0" applyNumberFormat="0" applyBorder="0" applyAlignment="0" applyProtection="0"/>
    <xf numFmtId="0" fontId="56" fillId="102" borderId="0" applyNumberFormat="0" applyBorder="0" applyAlignment="0" applyProtection="0"/>
    <xf numFmtId="0" fontId="56" fillId="108" borderId="0" applyNumberFormat="0" applyBorder="0" applyAlignment="0" applyProtection="0"/>
    <xf numFmtId="0" fontId="56" fillId="94" borderId="0" applyNumberFormat="0" applyBorder="0" applyAlignment="0" applyProtection="0"/>
    <xf numFmtId="0" fontId="61" fillId="97" borderId="50" applyNumberFormat="0" applyAlignment="0" applyProtection="0"/>
    <xf numFmtId="0" fontId="55" fillId="88" borderId="0" applyNumberFormat="0" applyBorder="0" applyAlignment="0" applyProtection="0"/>
    <xf numFmtId="0" fontId="55" fillId="88" borderId="0" applyNumberFormat="0" applyBorder="0" applyAlignment="0" applyProtection="0"/>
    <xf numFmtId="0" fontId="55" fillId="88" borderId="0" applyNumberFormat="0" applyBorder="0" applyAlignment="0" applyProtection="0"/>
    <xf numFmtId="0" fontId="55" fillId="87" borderId="0" applyNumberFormat="0" applyBorder="0" applyAlignment="0" applyProtection="0"/>
    <xf numFmtId="0" fontId="55" fillId="87" borderId="0" applyNumberFormat="0" applyBorder="0" applyAlignment="0" applyProtection="0"/>
    <xf numFmtId="0" fontId="55" fillId="87" borderId="0" applyNumberFormat="0" applyBorder="0" applyAlignment="0" applyProtection="0"/>
    <xf numFmtId="0" fontId="55" fillId="87" borderId="0" applyNumberFormat="0" applyBorder="0" applyAlignment="0" applyProtection="0"/>
    <xf numFmtId="9" fontId="55" fillId="0" borderId="0" applyFont="0" applyFill="0" applyBorder="0" applyAlignment="0" applyProtection="0"/>
    <xf numFmtId="0" fontId="56" fillId="107" borderId="0" applyNumberFormat="0" applyBorder="0" applyAlignment="0" applyProtection="0"/>
    <xf numFmtId="0" fontId="56" fillId="105" borderId="0" applyNumberFormat="0" applyBorder="0" applyAlignment="0" applyProtection="0"/>
    <xf numFmtId="0" fontId="62" fillId="90" borderId="0" applyNumberFormat="0" applyBorder="0" applyAlignment="0" applyProtection="0"/>
    <xf numFmtId="0" fontId="55" fillId="86" borderId="0" applyNumberFormat="0" applyBorder="0" applyAlignment="0" applyProtection="0"/>
    <xf numFmtId="0" fontId="55" fillId="86" borderId="0" applyNumberFormat="0" applyBorder="0" applyAlignment="0" applyProtection="0"/>
    <xf numFmtId="0" fontId="55" fillId="86" borderId="0" applyNumberFormat="0" applyBorder="0" applyAlignment="0" applyProtection="0"/>
    <xf numFmtId="0" fontId="55" fillId="86" borderId="0" applyNumberFormat="0" applyBorder="0" applyAlignment="0" applyProtection="0"/>
    <xf numFmtId="0" fontId="55" fillId="88" borderId="0" applyNumberFormat="0" applyBorder="0" applyAlignment="0" applyProtection="0"/>
    <xf numFmtId="0" fontId="55" fillId="87" borderId="0" applyNumberFormat="0" applyBorder="0" applyAlignment="0" applyProtection="0"/>
    <xf numFmtId="0" fontId="55" fillId="86" borderId="0" applyNumberFormat="0" applyBorder="0" applyAlignment="0" applyProtection="0"/>
    <xf numFmtId="0" fontId="160" fillId="0" borderId="48"/>
    <xf numFmtId="0" fontId="164" fillId="85" borderId="0" applyBorder="0" applyProtection="0"/>
    <xf numFmtId="0" fontId="164" fillId="85" borderId="0" applyBorder="0" applyProtection="0"/>
    <xf numFmtId="0" fontId="61" fillId="88" borderId="50" applyNumberFormat="0" applyAlignment="0" applyProtection="0"/>
    <xf numFmtId="9" fontId="52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2" fillId="0" borderId="0"/>
    <xf numFmtId="9" fontId="52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164" fillId="85" borderId="0" applyBorder="0" applyProtection="0"/>
    <xf numFmtId="0" fontId="56" fillId="102" borderId="0" applyNumberFormat="0" applyBorder="0" applyAlignment="0" applyProtection="0"/>
    <xf numFmtId="0" fontId="56" fillId="106" borderId="0" applyNumberFormat="0" applyBorder="0" applyAlignment="0" applyProtection="0"/>
    <xf numFmtId="0" fontId="52" fillId="0" borderId="0"/>
    <xf numFmtId="9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6" fontId="165" fillId="0" borderId="0" applyFill="0" applyBorder="0" applyAlignment="0" applyProtection="0"/>
    <xf numFmtId="0" fontId="55" fillId="100" borderId="0" applyNumberFormat="0" applyBorder="0" applyAlignment="0" applyProtection="0"/>
    <xf numFmtId="0" fontId="55" fillId="98" borderId="0" applyNumberFormat="0" applyBorder="0" applyAlignment="0" applyProtection="0"/>
    <xf numFmtId="0" fontId="55" fillId="92" borderId="0" applyNumberFormat="0" applyBorder="0" applyAlignment="0" applyProtection="0"/>
    <xf numFmtId="0" fontId="55" fillId="93" borderId="0" applyNumberFormat="0" applyBorder="0" applyAlignment="0" applyProtection="0"/>
    <xf numFmtId="0" fontId="55" fillId="99" borderId="0" applyNumberFormat="0" applyBorder="0" applyAlignment="0" applyProtection="0"/>
    <xf numFmtId="0" fontId="63" fillId="109" borderId="0" applyNumberFormat="0" applyBorder="0" applyAlignment="0" applyProtection="0"/>
    <xf numFmtId="0" fontId="59" fillId="104" borderId="3" applyNumberFormat="0" applyAlignment="0" applyProtection="0"/>
    <xf numFmtId="0" fontId="58" fillId="103" borderId="50" applyNumberFormat="0" applyAlignment="0" applyProtection="0"/>
    <xf numFmtId="0" fontId="54" fillId="110" borderId="51" applyNumberFormat="0" applyFont="0" applyAlignment="0" applyProtection="0"/>
    <xf numFmtId="0" fontId="56" fillId="95" borderId="0" applyNumberFormat="0" applyBorder="0" applyAlignment="0" applyProtection="0"/>
    <xf numFmtId="0" fontId="56" fillId="102" borderId="0" applyNumberFormat="0" applyBorder="0" applyAlignment="0" applyProtection="0"/>
    <xf numFmtId="0" fontId="64" fillId="103" borderId="52" applyNumberFormat="0" applyAlignment="0" applyProtection="0"/>
    <xf numFmtId="0" fontId="56" fillId="94" borderId="0" applyNumberFormat="0" applyBorder="0" applyAlignment="0" applyProtection="0"/>
    <xf numFmtId="0" fontId="56" fillId="93" borderId="0" applyNumberFormat="0" applyBorder="0" applyAlignment="0" applyProtection="0"/>
    <xf numFmtId="0" fontId="56" fillId="99" borderId="0" applyNumberFormat="0" applyBorder="0" applyAlignment="0" applyProtection="0"/>
    <xf numFmtId="0" fontId="56" fillId="101" borderId="0" applyNumberFormat="0" applyBorder="0" applyAlignment="0" applyProtection="0"/>
    <xf numFmtId="0" fontId="55" fillId="100" borderId="0" applyNumberFormat="0" applyBorder="0" applyAlignment="0" applyProtection="0"/>
    <xf numFmtId="0" fontId="55" fillId="98" borderId="0" applyNumberFormat="0" applyBorder="0" applyAlignment="0" applyProtection="0"/>
    <xf numFmtId="0" fontId="55" fillId="92" borderId="0" applyNumberFormat="0" applyBorder="0" applyAlignment="0" applyProtection="0"/>
    <xf numFmtId="0" fontId="55" fillId="93" borderId="0" applyNumberFormat="0" applyBorder="0" applyAlignment="0" applyProtection="0"/>
    <xf numFmtId="0" fontId="67" fillId="0" borderId="0" applyNumberFormat="0" applyFill="0" applyBorder="0" applyAlignment="0" applyProtection="0"/>
    <xf numFmtId="0" fontId="55" fillId="99" borderId="0" applyNumberFormat="0" applyBorder="0" applyAlignment="0" applyProtection="0"/>
    <xf numFmtId="0" fontId="55" fillId="98" borderId="0" applyNumberFormat="0" applyBorder="0" applyAlignment="0" applyProtection="0"/>
    <xf numFmtId="0" fontId="52" fillId="38" borderId="36" applyNumberFormat="0" applyFont="0" applyAlignment="0" applyProtection="0"/>
    <xf numFmtId="0" fontId="52" fillId="38" borderId="36" applyNumberFormat="0" applyFont="0" applyAlignment="0" applyProtection="0"/>
    <xf numFmtId="0" fontId="52" fillId="38" borderId="36" applyNumberFormat="0" applyFont="0" applyAlignment="0" applyProtection="0"/>
    <xf numFmtId="0" fontId="52" fillId="38" borderId="36" applyNumberFormat="0" applyFont="0" applyAlignment="0" applyProtection="0"/>
    <xf numFmtId="0" fontId="52" fillId="38" borderId="36" applyNumberFormat="0" applyFont="0" applyAlignment="0" applyProtection="0"/>
    <xf numFmtId="0" fontId="52" fillId="38" borderId="36" applyNumberFormat="0" applyFont="0" applyAlignment="0" applyProtection="0"/>
    <xf numFmtId="0" fontId="55" fillId="97" borderId="0" applyNumberFormat="0" applyBorder="0" applyAlignment="0" applyProtection="0"/>
    <xf numFmtId="0" fontId="55" fillId="96" borderId="0" applyNumberFormat="0" applyBorder="0" applyAlignment="0" applyProtection="0"/>
    <xf numFmtId="0" fontId="67" fillId="0" borderId="0" applyNumberFormat="0" applyFill="0" applyBorder="0" applyAlignment="0" applyProtection="0"/>
    <xf numFmtId="0" fontId="55" fillId="92" borderId="0" applyNumberFormat="0" applyBorder="0" applyAlignment="0" applyProtection="0"/>
    <xf numFmtId="0" fontId="55" fillId="91" borderId="0" applyNumberFormat="0" applyBorder="0" applyAlignment="0" applyProtection="0"/>
    <xf numFmtId="0" fontId="55" fillId="90" borderId="0" applyNumberFormat="0" applyBorder="0" applyAlignment="0" applyProtection="0"/>
    <xf numFmtId="0" fontId="55" fillId="89" borderId="0" applyNumberFormat="0" applyBorder="0" applyAlignment="0" applyProtection="0"/>
    <xf numFmtId="0" fontId="56" fillId="106" borderId="0" applyNumberFormat="0" applyBorder="0" applyAlignment="0" applyProtection="0"/>
    <xf numFmtId="0" fontId="55" fillId="97" borderId="0" applyNumberFormat="0" applyBorder="0" applyAlignment="0" applyProtection="0"/>
    <xf numFmtId="0" fontId="55" fillId="96" borderId="0" applyNumberFormat="0" applyBorder="0" applyAlignment="0" applyProtection="0"/>
    <xf numFmtId="0" fontId="55" fillId="92" borderId="0" applyNumberFormat="0" applyBorder="0" applyAlignment="0" applyProtection="0"/>
    <xf numFmtId="0" fontId="55" fillId="91" borderId="0" applyNumberFormat="0" applyBorder="0" applyAlignment="0" applyProtection="0"/>
    <xf numFmtId="0" fontId="55" fillId="90" borderId="0" applyNumberFormat="0" applyBorder="0" applyAlignment="0" applyProtection="0"/>
    <xf numFmtId="0" fontId="55" fillId="89" borderId="0" applyNumberFormat="0" applyBorder="0" applyAlignment="0" applyProtection="0"/>
    <xf numFmtId="0" fontId="51" fillId="0" borderId="0"/>
    <xf numFmtId="0" fontId="166" fillId="0" borderId="0"/>
    <xf numFmtId="0" fontId="64" fillId="8" borderId="63" applyNumberFormat="0" applyAlignment="0" applyProtection="0"/>
    <xf numFmtId="0" fontId="64" fillId="8" borderId="63" applyNumberFormat="0" applyAlignment="0" applyProtection="0"/>
    <xf numFmtId="0" fontId="64" fillId="8" borderId="63" applyNumberFormat="0" applyAlignment="0" applyProtection="0"/>
    <xf numFmtId="0" fontId="64" fillId="8" borderId="63" applyNumberFormat="0" applyAlignment="0" applyProtection="0"/>
    <xf numFmtId="0" fontId="64" fillId="8" borderId="63" applyNumberFormat="0" applyAlignment="0" applyProtection="0"/>
    <xf numFmtId="0" fontId="54" fillId="23" borderId="62" applyNumberFormat="0" applyAlignment="0" applyProtection="0"/>
    <xf numFmtId="0" fontId="54" fillId="23" borderId="62" applyNumberFormat="0" applyAlignment="0" applyProtection="0"/>
    <xf numFmtId="0" fontId="54" fillId="23" borderId="62" applyNumberFormat="0" applyAlignment="0" applyProtection="0"/>
    <xf numFmtId="0" fontId="54" fillId="23" borderId="62" applyNumberFormat="0" applyAlignment="0" applyProtection="0"/>
    <xf numFmtId="0" fontId="54" fillId="23" borderId="62" applyNumberFormat="0" applyAlignment="0" applyProtection="0"/>
    <xf numFmtId="0" fontId="58" fillId="8" borderId="57" applyNumberFormat="0" applyAlignment="0" applyProtection="0"/>
    <xf numFmtId="0" fontId="58" fillId="8" borderId="57" applyNumberFormat="0" applyAlignment="0" applyProtection="0"/>
    <xf numFmtId="0" fontId="58" fillId="8" borderId="57" applyNumberFormat="0" applyAlignment="0" applyProtection="0"/>
    <xf numFmtId="0" fontId="58" fillId="8" borderId="57" applyNumberFormat="0" applyAlignment="0" applyProtection="0"/>
    <xf numFmtId="0" fontId="58" fillId="8" borderId="57" applyNumberFormat="0" applyAlignment="0" applyProtection="0"/>
    <xf numFmtId="0" fontId="61" fillId="7" borderId="61" applyNumberFormat="0" applyAlignment="0" applyProtection="0"/>
    <xf numFmtId="0" fontId="61" fillId="8" borderId="61" applyNumberFormat="0" applyAlignment="0" applyProtection="0"/>
    <xf numFmtId="0" fontId="61" fillId="7" borderId="61" applyNumberFormat="0" applyAlignment="0" applyProtection="0"/>
    <xf numFmtId="0" fontId="61" fillId="7" borderId="61" applyNumberFormat="0" applyAlignment="0" applyProtection="0"/>
    <xf numFmtId="0" fontId="61" fillId="7" borderId="61" applyNumberFormat="0" applyAlignment="0" applyProtection="0"/>
    <xf numFmtId="0" fontId="61" fillId="7" borderId="57" applyNumberFormat="0" applyAlignment="0" applyProtection="0"/>
    <xf numFmtId="0" fontId="61" fillId="7" borderId="57" applyNumberFormat="0" applyAlignment="0" applyProtection="0"/>
    <xf numFmtId="0" fontId="61" fillId="7" borderId="57" applyNumberFormat="0" applyAlignment="0" applyProtection="0"/>
    <xf numFmtId="0" fontId="61" fillId="8" borderId="57" applyNumberFormat="0" applyAlignment="0" applyProtection="0"/>
    <xf numFmtId="0" fontId="61" fillId="7" borderId="57" applyNumberFormat="0" applyAlignment="0" applyProtection="0"/>
    <xf numFmtId="0" fontId="58" fillId="8" borderId="61" applyNumberFormat="0" applyAlignment="0" applyProtection="0"/>
    <xf numFmtId="0" fontId="58" fillId="8" borderId="61" applyNumberFormat="0" applyAlignment="0" applyProtection="0"/>
    <xf numFmtId="0" fontId="58" fillId="8" borderId="61" applyNumberFormat="0" applyAlignment="0" applyProtection="0"/>
    <xf numFmtId="0" fontId="58" fillId="8" borderId="61" applyNumberFormat="0" applyAlignment="0" applyProtection="0"/>
    <xf numFmtId="0" fontId="58" fillId="8" borderId="61" applyNumberFormat="0" applyAlignment="0" applyProtection="0"/>
    <xf numFmtId="0" fontId="51" fillId="0" borderId="0"/>
    <xf numFmtId="0" fontId="54" fillId="23" borderId="58" applyNumberFormat="0" applyAlignment="0" applyProtection="0"/>
    <xf numFmtId="0" fontId="54" fillId="23" borderId="58" applyNumberFormat="0" applyAlignment="0" applyProtection="0"/>
    <xf numFmtId="0" fontId="54" fillId="23" borderId="58" applyNumberFormat="0" applyAlignment="0" applyProtection="0"/>
    <xf numFmtId="0" fontId="54" fillId="23" borderId="58" applyNumberFormat="0" applyAlignment="0" applyProtection="0"/>
    <xf numFmtId="0" fontId="54" fillId="23" borderId="58" applyNumberFormat="0" applyAlignment="0" applyProtection="0"/>
    <xf numFmtId="0" fontId="64" fillId="8" borderId="59" applyNumberFormat="0" applyAlignment="0" applyProtection="0"/>
    <xf numFmtId="9" fontId="51" fillId="0" borderId="0" applyFont="0" applyFill="0" applyBorder="0" applyAlignment="0" applyProtection="0"/>
    <xf numFmtId="0" fontId="64" fillId="8" borderId="59" applyNumberFormat="0" applyAlignment="0" applyProtection="0"/>
    <xf numFmtId="0" fontId="64" fillId="8" borderId="59" applyNumberFormat="0" applyAlignment="0" applyProtection="0"/>
    <xf numFmtId="0" fontId="64" fillId="8" borderId="59" applyNumberFormat="0" applyAlignment="0" applyProtection="0"/>
    <xf numFmtId="0" fontId="64" fillId="8" borderId="59" applyNumberFormat="0" applyAlignment="0" applyProtection="0"/>
    <xf numFmtId="0" fontId="71" fillId="0" borderId="60" applyNumberFormat="0" applyFill="0" applyAlignment="0" applyProtection="0"/>
    <xf numFmtId="0" fontId="71" fillId="0" borderId="60" applyNumberFormat="0" applyFill="0" applyAlignment="0" applyProtection="0"/>
    <xf numFmtId="0" fontId="71" fillId="0" borderId="60" applyNumberFormat="0" applyFill="0" applyAlignment="0" applyProtection="0"/>
    <xf numFmtId="0" fontId="71" fillId="0" borderId="60" applyNumberFormat="0" applyFill="0" applyAlignment="0" applyProtection="0"/>
    <xf numFmtId="43" fontId="51" fillId="0" borderId="0" applyFont="0" applyFill="0" applyBorder="0" applyAlignment="0" applyProtection="0"/>
    <xf numFmtId="0" fontId="51" fillId="0" borderId="0"/>
    <xf numFmtId="0" fontId="51" fillId="0" borderId="0"/>
    <xf numFmtId="0" fontId="92" fillId="0" borderId="0"/>
    <xf numFmtId="176" fontId="92" fillId="0" borderId="0" applyBorder="0" applyProtection="0"/>
    <xf numFmtId="0" fontId="71" fillId="0" borderId="64" applyNumberFormat="0" applyFill="0" applyAlignment="0" applyProtection="0"/>
    <xf numFmtId="0" fontId="71" fillId="0" borderId="64" applyNumberFormat="0" applyFill="0" applyAlignment="0" applyProtection="0"/>
    <xf numFmtId="0" fontId="71" fillId="0" borderId="64" applyNumberFormat="0" applyFill="0" applyAlignment="0" applyProtection="0"/>
    <xf numFmtId="0" fontId="71" fillId="0" borderId="64" applyNumberFormat="0" applyFill="0" applyAlignment="0" applyProtection="0"/>
    <xf numFmtId="0" fontId="168" fillId="0" borderId="0"/>
    <xf numFmtId="195" fontId="129" fillId="0" borderId="0"/>
    <xf numFmtId="0" fontId="169" fillId="0" borderId="65"/>
    <xf numFmtId="0" fontId="170" fillId="0" borderId="0">
      <alignment vertical="top"/>
    </xf>
    <xf numFmtId="0" fontId="171" fillId="0" borderId="0">
      <alignment horizontal="right"/>
    </xf>
    <xf numFmtId="0" fontId="171" fillId="0" borderId="0">
      <alignment horizontal="left"/>
    </xf>
    <xf numFmtId="193" fontId="136" fillId="0" borderId="0">
      <protection locked="0"/>
    </xf>
    <xf numFmtId="193" fontId="137" fillId="0" borderId="0">
      <protection locked="0"/>
    </xf>
    <xf numFmtId="192" fontId="172" fillId="0" borderId="0"/>
    <xf numFmtId="192" fontId="173" fillId="0" borderId="0"/>
    <xf numFmtId="192" fontId="174" fillId="0" borderId="0">
      <alignment vertical="center"/>
    </xf>
    <xf numFmtId="0" fontId="142" fillId="82" borderId="47"/>
    <xf numFmtId="0" fontId="142" fillId="82" borderId="47"/>
    <xf numFmtId="0" fontId="142" fillId="82" borderId="47"/>
    <xf numFmtId="0" fontId="142" fillId="82" borderId="47"/>
    <xf numFmtId="0" fontId="143" fillId="0" borderId="66"/>
    <xf numFmtId="0" fontId="143" fillId="0" borderId="66"/>
    <xf numFmtId="0" fontId="143" fillId="0" borderId="66"/>
    <xf numFmtId="0" fontId="143" fillId="0" borderId="66"/>
    <xf numFmtId="0" fontId="142" fillId="82" borderId="47"/>
    <xf numFmtId="195" fontId="129" fillId="0" borderId="0"/>
    <xf numFmtId="196" fontId="175" fillId="0" borderId="0"/>
    <xf numFmtId="196" fontId="175" fillId="0" borderId="0"/>
    <xf numFmtId="194" fontId="129" fillId="0" borderId="0"/>
    <xf numFmtId="197" fontId="129" fillId="0" borderId="0"/>
    <xf numFmtId="192" fontId="129" fillId="0" borderId="0"/>
    <xf numFmtId="192" fontId="129" fillId="0" borderId="0"/>
    <xf numFmtId="198" fontId="175" fillId="0" borderId="0"/>
    <xf numFmtId="192" fontId="175" fillId="0" borderId="0"/>
    <xf numFmtId="192" fontId="176" fillId="0" borderId="67">
      <alignment horizontal="center"/>
    </xf>
    <xf numFmtId="193" fontId="129" fillId="0" borderId="0"/>
    <xf numFmtId="193" fontId="129" fillId="0" borderId="0"/>
    <xf numFmtId="192" fontId="177" fillId="0" borderId="0">
      <alignment horizontal="left"/>
    </xf>
    <xf numFmtId="0" fontId="178" fillId="0" borderId="0">
      <alignment horizontal="center"/>
    </xf>
    <xf numFmtId="0" fontId="150" fillId="0" borderId="68"/>
    <xf numFmtId="0" fontId="151" fillId="0" borderId="69"/>
    <xf numFmtId="0" fontId="152" fillId="0" borderId="70"/>
    <xf numFmtId="0" fontId="178" fillId="0" borderId="0">
      <alignment horizontal="center" textRotation="90"/>
    </xf>
    <xf numFmtId="192" fontId="169" fillId="0" borderId="0"/>
    <xf numFmtId="0" fontId="143" fillId="0" borderId="66"/>
    <xf numFmtId="185" fontId="175" fillId="0" borderId="0"/>
    <xf numFmtId="197" fontId="129" fillId="0" borderId="0"/>
    <xf numFmtId="192" fontId="175" fillId="0" borderId="0"/>
    <xf numFmtId="192" fontId="175" fillId="0" borderId="0"/>
    <xf numFmtId="192" fontId="175" fillId="0" borderId="0"/>
    <xf numFmtId="192" fontId="175" fillId="0" borderId="0"/>
    <xf numFmtId="192" fontId="175" fillId="0" borderId="0"/>
    <xf numFmtId="192" fontId="129" fillId="0" borderId="0"/>
    <xf numFmtId="192" fontId="175" fillId="0" borderId="0"/>
    <xf numFmtId="192" fontId="175" fillId="0" borderId="0"/>
    <xf numFmtId="192" fontId="175" fillId="0" borderId="0"/>
    <xf numFmtId="192" fontId="175" fillId="0" borderId="0"/>
    <xf numFmtId="192" fontId="175" fillId="0" borderId="0"/>
    <xf numFmtId="192" fontId="175" fillId="0" borderId="0"/>
    <xf numFmtId="192" fontId="175" fillId="0" borderId="0"/>
    <xf numFmtId="192" fontId="129" fillId="0" borderId="0"/>
    <xf numFmtId="192" fontId="129" fillId="0" borderId="0"/>
    <xf numFmtId="192" fontId="175" fillId="0" borderId="0"/>
    <xf numFmtId="192" fontId="175" fillId="0" borderId="0"/>
    <xf numFmtId="192" fontId="175" fillId="0" borderId="0"/>
    <xf numFmtId="192" fontId="175" fillId="0" borderId="0"/>
    <xf numFmtId="192" fontId="175" fillId="0" borderId="0"/>
    <xf numFmtId="192" fontId="175" fillId="0" borderId="0"/>
    <xf numFmtId="0" fontId="175" fillId="84" borderId="46"/>
    <xf numFmtId="0" fontId="175" fillId="84" borderId="46"/>
    <xf numFmtId="0" fontId="175" fillId="84" borderId="46"/>
    <xf numFmtId="0" fontId="175" fillId="84" borderId="46"/>
    <xf numFmtId="0" fontId="175" fillId="84" borderId="46"/>
    <xf numFmtId="199" fontId="175" fillId="0" borderId="0"/>
    <xf numFmtId="199" fontId="168" fillId="0" borderId="0"/>
    <xf numFmtId="199" fontId="129" fillId="0" borderId="0"/>
    <xf numFmtId="199" fontId="175" fillId="0" borderId="0"/>
    <xf numFmtId="199" fontId="129" fillId="0" borderId="0"/>
    <xf numFmtId="199" fontId="175" fillId="0" borderId="0"/>
    <xf numFmtId="199" fontId="175" fillId="0" borderId="0"/>
    <xf numFmtId="199" fontId="175" fillId="0" borderId="0"/>
    <xf numFmtId="199" fontId="175" fillId="0" borderId="0"/>
    <xf numFmtId="199" fontId="175" fillId="0" borderId="0"/>
    <xf numFmtId="199" fontId="175" fillId="0" borderId="0"/>
    <xf numFmtId="0" fontId="179" fillId="0" borderId="0"/>
    <xf numFmtId="187" fontId="179" fillId="0" borderId="0"/>
    <xf numFmtId="192" fontId="171" fillId="0" borderId="0"/>
    <xf numFmtId="200" fontId="129" fillId="0" borderId="0"/>
    <xf numFmtId="200" fontId="180" fillId="0" borderId="71"/>
    <xf numFmtId="175" fontId="175" fillId="0" borderId="0">
      <protection locked="0"/>
    </xf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75" fillId="0" borderId="0"/>
    <xf numFmtId="196" fontId="129" fillId="0" borderId="0"/>
    <xf numFmtId="201" fontId="175" fillId="0" borderId="0"/>
    <xf numFmtId="196" fontId="175" fillId="0" borderId="0"/>
    <xf numFmtId="192" fontId="175" fillId="0" borderId="0"/>
    <xf numFmtId="196" fontId="175" fillId="0" borderId="0"/>
    <xf numFmtId="196" fontId="175" fillId="0" borderId="0"/>
    <xf numFmtId="192" fontId="181" fillId="0" borderId="72"/>
    <xf numFmtId="0" fontId="150" fillId="0" borderId="68"/>
    <xf numFmtId="0" fontId="150" fillId="0" borderId="68"/>
    <xf numFmtId="0" fontId="150" fillId="0" borderId="68"/>
    <xf numFmtId="0" fontId="150" fillId="0" borderId="68"/>
    <xf numFmtId="0" fontId="150" fillId="0" borderId="68"/>
    <xf numFmtId="0" fontId="151" fillId="0" borderId="69"/>
    <xf numFmtId="0" fontId="151" fillId="0" borderId="69"/>
    <xf numFmtId="0" fontId="151" fillId="0" borderId="69"/>
    <xf numFmtId="0" fontId="151" fillId="0" borderId="69"/>
    <xf numFmtId="0" fontId="152" fillId="0" borderId="70"/>
    <xf numFmtId="0" fontId="152" fillId="0" borderId="70"/>
    <xf numFmtId="0" fontId="152" fillId="0" borderId="70"/>
    <xf numFmtId="0" fontId="152" fillId="0" borderId="70"/>
    <xf numFmtId="193" fontId="162" fillId="0" borderId="0">
      <protection locked="0"/>
    </xf>
    <xf numFmtId="193" fontId="162" fillId="0" borderId="0">
      <protection locked="0"/>
    </xf>
    <xf numFmtId="0" fontId="163" fillId="0" borderId="73"/>
    <xf numFmtId="0" fontId="163" fillId="0" borderId="73"/>
    <xf numFmtId="0" fontId="163" fillId="0" borderId="73"/>
    <xf numFmtId="0" fontId="163" fillId="0" borderId="73"/>
    <xf numFmtId="192" fontId="175" fillId="0" borderId="0"/>
    <xf numFmtId="201" fontId="168" fillId="0" borderId="0"/>
    <xf numFmtId="196" fontId="175" fillId="0" borderId="0"/>
    <xf numFmtId="201" fontId="175" fillId="0" borderId="0"/>
    <xf numFmtId="196" fontId="175" fillId="0" borderId="0"/>
    <xf numFmtId="201" fontId="175" fillId="0" borderId="0"/>
    <xf numFmtId="194" fontId="129" fillId="0" borderId="0"/>
    <xf numFmtId="192" fontId="181" fillId="0" borderId="72"/>
    <xf numFmtId="0" fontId="50" fillId="0" borderId="0"/>
    <xf numFmtId="0" fontId="71" fillId="0" borderId="77" applyNumberFormat="0" applyFill="0" applyAlignment="0" applyProtection="0"/>
    <xf numFmtId="0" fontId="71" fillId="0" borderId="77" applyNumberFormat="0" applyFill="0" applyAlignment="0" applyProtection="0"/>
    <xf numFmtId="0" fontId="71" fillId="0" borderId="77" applyNumberFormat="0" applyFill="0" applyAlignment="0" applyProtection="0"/>
    <xf numFmtId="0" fontId="71" fillId="0" borderId="77" applyNumberFormat="0" applyFill="0" applyAlignment="0" applyProtection="0"/>
    <xf numFmtId="0" fontId="64" fillId="8" borderId="76" applyNumberFormat="0" applyAlignment="0" applyProtection="0"/>
    <xf numFmtId="0" fontId="64" fillId="8" borderId="76" applyNumberFormat="0" applyAlignment="0" applyProtection="0"/>
    <xf numFmtId="0" fontId="64" fillId="8" borderId="76" applyNumberFormat="0" applyAlignment="0" applyProtection="0"/>
    <xf numFmtId="0" fontId="64" fillId="8" borderId="76" applyNumberFormat="0" applyAlignment="0" applyProtection="0"/>
    <xf numFmtId="0" fontId="64" fillId="8" borderId="76" applyNumberFormat="0" applyAlignment="0" applyProtection="0"/>
    <xf numFmtId="0" fontId="54" fillId="23" borderId="75" applyNumberFormat="0" applyAlignment="0" applyProtection="0"/>
    <xf numFmtId="0" fontId="54" fillId="23" borderId="75" applyNumberFormat="0" applyAlignment="0" applyProtection="0"/>
    <xf numFmtId="0" fontId="54" fillId="23" borderId="75" applyNumberFormat="0" applyAlignment="0" applyProtection="0"/>
    <xf numFmtId="0" fontId="54" fillId="23" borderId="75" applyNumberFormat="0" applyAlignment="0" applyProtection="0"/>
    <xf numFmtId="0" fontId="54" fillId="23" borderId="75" applyNumberFormat="0" applyAlignment="0" applyProtection="0"/>
    <xf numFmtId="0" fontId="58" fillId="8" borderId="78" applyNumberFormat="0" applyAlignment="0" applyProtection="0"/>
    <xf numFmtId="0" fontId="58" fillId="8" borderId="78" applyNumberFormat="0" applyAlignment="0" applyProtection="0"/>
    <xf numFmtId="0" fontId="58" fillId="8" borderId="78" applyNumberFormat="0" applyAlignment="0" applyProtection="0"/>
    <xf numFmtId="0" fontId="58" fillId="8" borderId="78" applyNumberFormat="0" applyAlignment="0" applyProtection="0"/>
    <xf numFmtId="0" fontId="61" fillId="7" borderId="74" applyNumberFormat="0" applyAlignment="0" applyProtection="0"/>
    <xf numFmtId="0" fontId="61" fillId="8" borderId="74" applyNumberFormat="0" applyAlignment="0" applyProtection="0"/>
    <xf numFmtId="0" fontId="61" fillId="7" borderId="74" applyNumberFormat="0" applyAlignment="0" applyProtection="0"/>
    <xf numFmtId="0" fontId="61" fillId="7" borderId="74" applyNumberFormat="0" applyAlignment="0" applyProtection="0"/>
    <xf numFmtId="0" fontId="61" fillId="7" borderId="74" applyNumberFormat="0" applyAlignment="0" applyProtection="0"/>
    <xf numFmtId="0" fontId="61" fillId="7" borderId="78" applyNumberFormat="0" applyAlignment="0" applyProtection="0"/>
    <xf numFmtId="0" fontId="61" fillId="7" borderId="78" applyNumberFormat="0" applyAlignment="0" applyProtection="0"/>
    <xf numFmtId="0" fontId="61" fillId="7" borderId="78" applyNumberFormat="0" applyAlignment="0" applyProtection="0"/>
    <xf numFmtId="0" fontId="61" fillId="8" borderId="78" applyNumberFormat="0" applyAlignment="0" applyProtection="0"/>
    <xf numFmtId="0" fontId="61" fillId="7" borderId="78" applyNumberFormat="0" applyAlignment="0" applyProtection="0"/>
    <xf numFmtId="0" fontId="50" fillId="0" borderId="0"/>
    <xf numFmtId="0" fontId="58" fillId="8" borderId="74" applyNumberFormat="0" applyAlignment="0" applyProtection="0"/>
    <xf numFmtId="0" fontId="58" fillId="8" borderId="74" applyNumberFormat="0" applyAlignment="0" applyProtection="0"/>
    <xf numFmtId="0" fontId="58" fillId="8" borderId="74" applyNumberFormat="0" applyAlignment="0" applyProtection="0"/>
    <xf numFmtId="0" fontId="58" fillId="8" borderId="74" applyNumberFormat="0" applyAlignment="0" applyProtection="0"/>
    <xf numFmtId="0" fontId="58" fillId="8" borderId="74" applyNumberFormat="0" applyAlignment="0" applyProtection="0"/>
    <xf numFmtId="9" fontId="50" fillId="0" borderId="0" applyFont="0" applyFill="0" applyBorder="0" applyAlignment="0" applyProtection="0"/>
    <xf numFmtId="0" fontId="54" fillId="23" borderId="79" applyNumberFormat="0" applyAlignment="0" applyProtection="0"/>
    <xf numFmtId="0" fontId="54" fillId="23" borderId="79" applyNumberFormat="0" applyAlignment="0" applyProtection="0"/>
    <xf numFmtId="0" fontId="54" fillId="23" borderId="79" applyNumberFormat="0" applyAlignment="0" applyProtection="0"/>
    <xf numFmtId="0" fontId="54" fillId="23" borderId="79" applyNumberFormat="0" applyAlignment="0" applyProtection="0"/>
    <xf numFmtId="0" fontId="54" fillId="23" borderId="79" applyNumberFormat="0" applyAlignment="0" applyProtection="0"/>
    <xf numFmtId="0" fontId="64" fillId="8" borderId="80" applyNumberFormat="0" applyAlignment="0" applyProtection="0"/>
    <xf numFmtId="0" fontId="64" fillId="8" borderId="80" applyNumberFormat="0" applyAlignment="0" applyProtection="0"/>
    <xf numFmtId="0" fontId="64" fillId="8" borderId="80" applyNumberFormat="0" applyAlignment="0" applyProtection="0"/>
    <xf numFmtId="0" fontId="64" fillId="8" borderId="80" applyNumberFormat="0" applyAlignment="0" applyProtection="0"/>
    <xf numFmtId="0" fontId="64" fillId="8" borderId="80" applyNumberFormat="0" applyAlignment="0" applyProtection="0"/>
    <xf numFmtId="43" fontId="50" fillId="0" borderId="0" applyFont="0" applyFill="0" applyBorder="0" applyAlignment="0" applyProtection="0"/>
    <xf numFmtId="0" fontId="58" fillId="8" borderId="78" applyNumberFormat="0" applyAlignment="0" applyProtection="0"/>
    <xf numFmtId="0" fontId="50" fillId="0" borderId="0"/>
    <xf numFmtId="0" fontId="50" fillId="0" borderId="0"/>
    <xf numFmtId="0" fontId="71" fillId="0" borderId="81" applyNumberFormat="0" applyFill="0" applyAlignment="0" applyProtection="0"/>
    <xf numFmtId="0" fontId="71" fillId="0" borderId="81" applyNumberFormat="0" applyFill="0" applyAlignment="0" applyProtection="0"/>
    <xf numFmtId="0" fontId="71" fillId="0" borderId="81" applyNumberFormat="0" applyFill="0" applyAlignment="0" applyProtection="0"/>
    <xf numFmtId="0" fontId="71" fillId="0" borderId="81" applyNumberFormat="0" applyFill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8" fillId="0" borderId="0"/>
    <xf numFmtId="0" fontId="48" fillId="0" borderId="0"/>
    <xf numFmtId="0" fontId="183" fillId="0" borderId="0"/>
    <xf numFmtId="0" fontId="54" fillId="0" borderId="0"/>
    <xf numFmtId="0" fontId="64" fillId="8" borderId="84" applyNumberFormat="0" applyAlignment="0" applyProtection="0"/>
    <xf numFmtId="0" fontId="64" fillId="8" borderId="84" applyNumberFormat="0" applyAlignment="0" applyProtection="0"/>
    <xf numFmtId="0" fontId="64" fillId="8" borderId="84" applyNumberFormat="0" applyAlignment="0" applyProtection="0"/>
    <xf numFmtId="0" fontId="64" fillId="8" borderId="84" applyNumberFormat="0" applyAlignment="0" applyProtection="0"/>
    <xf numFmtId="0" fontId="64" fillId="8" borderId="84" applyNumberFormat="0" applyAlignment="0" applyProtection="0"/>
    <xf numFmtId="0" fontId="54" fillId="23" borderId="83" applyNumberFormat="0" applyAlignment="0" applyProtection="0"/>
    <xf numFmtId="0" fontId="54" fillId="23" borderId="83" applyNumberFormat="0" applyAlignment="0" applyProtection="0"/>
    <xf numFmtId="0" fontId="54" fillId="23" borderId="83" applyNumberFormat="0" applyAlignment="0" applyProtection="0"/>
    <xf numFmtId="0" fontId="54" fillId="23" borderId="83" applyNumberFormat="0" applyAlignment="0" applyProtection="0"/>
    <xf numFmtId="0" fontId="54" fillId="23" borderId="83" applyNumberFormat="0" applyAlignment="0" applyProtection="0"/>
    <xf numFmtId="0" fontId="58" fillId="8" borderId="82" applyNumberFormat="0" applyAlignment="0" applyProtection="0"/>
    <xf numFmtId="0" fontId="58" fillId="8" borderId="82" applyNumberFormat="0" applyAlignment="0" applyProtection="0"/>
    <xf numFmtId="0" fontId="58" fillId="8" borderId="82" applyNumberFormat="0" applyAlignment="0" applyProtection="0"/>
    <xf numFmtId="0" fontId="58" fillId="8" borderId="82" applyNumberFormat="0" applyAlignment="0" applyProtection="0"/>
    <xf numFmtId="0" fontId="58" fillId="8" borderId="82" applyNumberFormat="0" applyAlignment="0" applyProtection="0"/>
    <xf numFmtId="0" fontId="61" fillId="7" borderId="82" applyNumberFormat="0" applyAlignment="0" applyProtection="0"/>
    <xf numFmtId="0" fontId="61" fillId="8" borderId="82" applyNumberFormat="0" applyAlignment="0" applyProtection="0"/>
    <xf numFmtId="0" fontId="61" fillId="7" borderId="82" applyNumberFormat="0" applyAlignment="0" applyProtection="0"/>
    <xf numFmtId="0" fontId="61" fillId="7" borderId="82" applyNumberFormat="0" applyAlignment="0" applyProtection="0"/>
    <xf numFmtId="0" fontId="61" fillId="7" borderId="82" applyNumberFormat="0" applyAlignment="0" applyProtection="0"/>
    <xf numFmtId="0" fontId="61" fillId="7" borderId="82" applyNumberFormat="0" applyAlignment="0" applyProtection="0"/>
    <xf numFmtId="0" fontId="61" fillId="7" borderId="82" applyNumberFormat="0" applyAlignment="0" applyProtection="0"/>
    <xf numFmtId="0" fontId="61" fillId="7" borderId="82" applyNumberFormat="0" applyAlignment="0" applyProtection="0"/>
    <xf numFmtId="0" fontId="61" fillId="8" borderId="82" applyNumberFormat="0" applyAlignment="0" applyProtection="0"/>
    <xf numFmtId="0" fontId="61" fillId="7" borderId="82" applyNumberFormat="0" applyAlignment="0" applyProtection="0"/>
    <xf numFmtId="0" fontId="58" fillId="8" borderId="82" applyNumberFormat="0" applyAlignment="0" applyProtection="0"/>
    <xf numFmtId="0" fontId="58" fillId="8" borderId="82" applyNumberFormat="0" applyAlignment="0" applyProtection="0"/>
    <xf numFmtId="0" fontId="58" fillId="8" borderId="82" applyNumberFormat="0" applyAlignment="0" applyProtection="0"/>
    <xf numFmtId="0" fontId="58" fillId="8" borderId="82" applyNumberFormat="0" applyAlignment="0" applyProtection="0"/>
    <xf numFmtId="0" fontId="54" fillId="23" borderId="83" applyNumberFormat="0" applyAlignment="0" applyProtection="0"/>
    <xf numFmtId="0" fontId="54" fillId="23" borderId="83" applyNumberFormat="0" applyAlignment="0" applyProtection="0"/>
    <xf numFmtId="0" fontId="54" fillId="23" borderId="83" applyNumberFormat="0" applyAlignment="0" applyProtection="0"/>
    <xf numFmtId="0" fontId="54" fillId="23" borderId="83" applyNumberFormat="0" applyAlignment="0" applyProtection="0"/>
    <xf numFmtId="0" fontId="54" fillId="23" borderId="83" applyNumberFormat="0" applyAlignment="0" applyProtection="0"/>
    <xf numFmtId="0" fontId="64" fillId="8" borderId="84" applyNumberFormat="0" applyAlignment="0" applyProtection="0"/>
    <xf numFmtId="0" fontId="64" fillId="8" borderId="84" applyNumberFormat="0" applyAlignment="0" applyProtection="0"/>
    <xf numFmtId="0" fontId="64" fillId="8" borderId="84" applyNumberFormat="0" applyAlignment="0" applyProtection="0"/>
    <xf numFmtId="0" fontId="64" fillId="8" borderId="84" applyNumberFormat="0" applyAlignment="0" applyProtection="0"/>
    <xf numFmtId="0" fontId="64" fillId="8" borderId="84" applyNumberFormat="0" applyAlignment="0" applyProtection="0"/>
    <xf numFmtId="0" fontId="71" fillId="0" borderId="85" applyNumberFormat="0" applyFill="0" applyAlignment="0" applyProtection="0"/>
    <xf numFmtId="0" fontId="71" fillId="0" borderId="85" applyNumberFormat="0" applyFill="0" applyAlignment="0" applyProtection="0"/>
    <xf numFmtId="0" fontId="71" fillId="0" borderId="85" applyNumberFormat="0" applyFill="0" applyAlignment="0" applyProtection="0"/>
    <xf numFmtId="0" fontId="71" fillId="0" borderId="85" applyNumberFormat="0" applyFill="0" applyAlignment="0" applyProtection="0"/>
    <xf numFmtId="43" fontId="48" fillId="0" borderId="0" applyFont="0" applyFill="0" applyBorder="0" applyAlignment="0" applyProtection="0"/>
    <xf numFmtId="0" fontId="58" fillId="8" borderId="82" applyNumberFormat="0" applyAlignment="0" applyProtection="0"/>
    <xf numFmtId="0" fontId="71" fillId="0" borderId="85" applyNumberFormat="0" applyFill="0" applyAlignment="0" applyProtection="0"/>
    <xf numFmtId="0" fontId="71" fillId="0" borderId="85" applyNumberFormat="0" applyFill="0" applyAlignment="0" applyProtection="0"/>
    <xf numFmtId="0" fontId="71" fillId="0" borderId="85" applyNumberFormat="0" applyFill="0" applyAlignment="0" applyProtection="0"/>
    <xf numFmtId="0" fontId="71" fillId="0" borderId="85" applyNumberFormat="0" applyFill="0" applyAlignment="0" applyProtection="0"/>
    <xf numFmtId="0" fontId="64" fillId="8" borderId="88" applyNumberFormat="0" applyAlignment="0" applyProtection="0"/>
    <xf numFmtId="0" fontId="64" fillId="8" borderId="88" applyNumberFormat="0" applyAlignment="0" applyProtection="0"/>
    <xf numFmtId="0" fontId="64" fillId="8" borderId="88" applyNumberFormat="0" applyAlignment="0" applyProtection="0"/>
    <xf numFmtId="0" fontId="64" fillId="8" borderId="88" applyNumberFormat="0" applyAlignment="0" applyProtection="0"/>
    <xf numFmtId="0" fontId="64" fillId="8" borderId="88" applyNumberFormat="0" applyAlignment="0" applyProtection="0"/>
    <xf numFmtId="0" fontId="54" fillId="23" borderId="87" applyNumberFormat="0" applyAlignment="0" applyProtection="0"/>
    <xf numFmtId="0" fontId="54" fillId="23" borderId="87" applyNumberFormat="0" applyAlignment="0" applyProtection="0"/>
    <xf numFmtId="0" fontId="54" fillId="23" borderId="87" applyNumberFormat="0" applyAlignment="0" applyProtection="0"/>
    <xf numFmtId="0" fontId="54" fillId="23" borderId="87" applyNumberFormat="0" applyAlignment="0" applyProtection="0"/>
    <xf numFmtId="0" fontId="54" fillId="23" borderId="87" applyNumberFormat="0" applyAlignment="0" applyProtection="0"/>
    <xf numFmtId="0" fontId="58" fillId="8" borderId="86" applyNumberFormat="0" applyAlignment="0" applyProtection="0"/>
    <xf numFmtId="0" fontId="58" fillId="8" borderId="86" applyNumberFormat="0" applyAlignment="0" applyProtection="0"/>
    <xf numFmtId="0" fontId="58" fillId="8" borderId="86" applyNumberFormat="0" applyAlignment="0" applyProtection="0"/>
    <xf numFmtId="0" fontId="58" fillId="8" borderId="86" applyNumberFormat="0" applyAlignment="0" applyProtection="0"/>
    <xf numFmtId="0" fontId="58" fillId="8" borderId="86" applyNumberFormat="0" applyAlignment="0" applyProtection="0"/>
    <xf numFmtId="0" fontId="61" fillId="7" borderId="86" applyNumberFormat="0" applyAlignment="0" applyProtection="0"/>
    <xf numFmtId="0" fontId="61" fillId="8" borderId="86" applyNumberFormat="0" applyAlignment="0" applyProtection="0"/>
    <xf numFmtId="0" fontId="61" fillId="7" borderId="86" applyNumberFormat="0" applyAlignment="0" applyProtection="0"/>
    <xf numFmtId="0" fontId="61" fillId="7" borderId="86" applyNumberFormat="0" applyAlignment="0" applyProtection="0"/>
    <xf numFmtId="0" fontId="61" fillId="7" borderId="86" applyNumberFormat="0" applyAlignment="0" applyProtection="0"/>
    <xf numFmtId="0" fontId="61" fillId="7" borderId="86" applyNumberFormat="0" applyAlignment="0" applyProtection="0"/>
    <xf numFmtId="0" fontId="61" fillId="7" borderId="86" applyNumberFormat="0" applyAlignment="0" applyProtection="0"/>
    <xf numFmtId="0" fontId="61" fillId="7" borderId="86" applyNumberFormat="0" applyAlignment="0" applyProtection="0"/>
    <xf numFmtId="0" fontId="61" fillId="8" borderId="86" applyNumberFormat="0" applyAlignment="0" applyProtection="0"/>
    <xf numFmtId="0" fontId="61" fillId="7" borderId="86" applyNumberFormat="0" applyAlignment="0" applyProtection="0"/>
    <xf numFmtId="0" fontId="58" fillId="8" borderId="86" applyNumberFormat="0" applyAlignment="0" applyProtection="0"/>
    <xf numFmtId="0" fontId="58" fillId="8" borderId="86" applyNumberFormat="0" applyAlignment="0" applyProtection="0"/>
    <xf numFmtId="0" fontId="58" fillId="8" borderId="86" applyNumberFormat="0" applyAlignment="0" applyProtection="0"/>
    <xf numFmtId="0" fontId="58" fillId="8" borderId="86" applyNumberFormat="0" applyAlignment="0" applyProtection="0"/>
    <xf numFmtId="0" fontId="54" fillId="23" borderId="87" applyNumberFormat="0" applyAlignment="0" applyProtection="0"/>
    <xf numFmtId="0" fontId="54" fillId="23" borderId="87" applyNumberFormat="0" applyAlignment="0" applyProtection="0"/>
    <xf numFmtId="0" fontId="54" fillId="23" borderId="87" applyNumberFormat="0" applyAlignment="0" applyProtection="0"/>
    <xf numFmtId="0" fontId="54" fillId="23" borderId="87" applyNumberFormat="0" applyAlignment="0" applyProtection="0"/>
    <xf numFmtId="0" fontId="54" fillId="23" borderId="87" applyNumberFormat="0" applyAlignment="0" applyProtection="0"/>
    <xf numFmtId="0" fontId="64" fillId="8" borderId="88" applyNumberFormat="0" applyAlignment="0" applyProtection="0"/>
    <xf numFmtId="0" fontId="64" fillId="8" borderId="88" applyNumberFormat="0" applyAlignment="0" applyProtection="0"/>
    <xf numFmtId="0" fontId="64" fillId="8" borderId="88" applyNumberFormat="0" applyAlignment="0" applyProtection="0"/>
    <xf numFmtId="0" fontId="64" fillId="8" borderId="88" applyNumberFormat="0" applyAlignment="0" applyProtection="0"/>
    <xf numFmtId="0" fontId="64" fillId="8" borderId="88" applyNumberFormat="0" applyAlignment="0" applyProtection="0"/>
    <xf numFmtId="0" fontId="71" fillId="0" borderId="89" applyNumberFormat="0" applyFill="0" applyAlignment="0" applyProtection="0"/>
    <xf numFmtId="0" fontId="71" fillId="0" borderId="89" applyNumberFormat="0" applyFill="0" applyAlignment="0" applyProtection="0"/>
    <xf numFmtId="0" fontId="71" fillId="0" borderId="89" applyNumberFormat="0" applyFill="0" applyAlignment="0" applyProtection="0"/>
    <xf numFmtId="0" fontId="71" fillId="0" borderId="89" applyNumberFormat="0" applyFill="0" applyAlignment="0" applyProtection="0"/>
    <xf numFmtId="0" fontId="58" fillId="8" borderId="86" applyNumberFormat="0" applyAlignment="0" applyProtection="0"/>
    <xf numFmtId="0" fontId="71" fillId="0" borderId="89" applyNumberFormat="0" applyFill="0" applyAlignment="0" applyProtection="0"/>
    <xf numFmtId="0" fontId="71" fillId="0" borderId="89" applyNumberFormat="0" applyFill="0" applyAlignment="0" applyProtection="0"/>
    <xf numFmtId="0" fontId="71" fillId="0" borderId="89" applyNumberFormat="0" applyFill="0" applyAlignment="0" applyProtection="0"/>
    <xf numFmtId="0" fontId="71" fillId="0" borderId="89" applyNumberFormat="0" applyFill="0" applyAlignment="0" applyProtection="0"/>
    <xf numFmtId="0" fontId="47" fillId="0" borderId="0"/>
    <xf numFmtId="0" fontId="54" fillId="0" borderId="0"/>
    <xf numFmtId="0" fontId="47" fillId="0" borderId="0"/>
    <xf numFmtId="0" fontId="54" fillId="0" borderId="0"/>
    <xf numFmtId="0" fontId="54" fillId="0" borderId="0"/>
    <xf numFmtId="176" fontId="54" fillId="0" borderId="0" applyFill="0" applyBorder="0" applyAlignment="0" applyProtection="0"/>
    <xf numFmtId="0" fontId="46" fillId="0" borderId="0"/>
    <xf numFmtId="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5" fillId="0" borderId="0"/>
    <xf numFmtId="0" fontId="71" fillId="0" borderId="93" applyNumberFormat="0" applyFill="0" applyAlignment="0" applyProtection="0"/>
    <xf numFmtId="0" fontId="71" fillId="0" borderId="93" applyNumberFormat="0" applyFill="0" applyAlignment="0" applyProtection="0"/>
    <xf numFmtId="0" fontId="71" fillId="0" borderId="93" applyNumberFormat="0" applyFill="0" applyAlignment="0" applyProtection="0"/>
    <xf numFmtId="0" fontId="71" fillId="0" borderId="93" applyNumberFormat="0" applyFill="0" applyAlignment="0" applyProtection="0"/>
    <xf numFmtId="0" fontId="64" fillId="8" borderId="92" applyNumberFormat="0" applyAlignment="0" applyProtection="0"/>
    <xf numFmtId="0" fontId="64" fillId="8" borderId="92" applyNumberFormat="0" applyAlignment="0" applyProtection="0"/>
    <xf numFmtId="0" fontId="64" fillId="8" borderId="92" applyNumberFormat="0" applyAlignment="0" applyProtection="0"/>
    <xf numFmtId="0" fontId="64" fillId="8" borderId="92" applyNumberFormat="0" applyAlignment="0" applyProtection="0"/>
    <xf numFmtId="0" fontId="64" fillId="8" borderId="92" applyNumberFormat="0" applyAlignment="0" applyProtection="0"/>
    <xf numFmtId="0" fontId="54" fillId="23" borderId="91" applyNumberFormat="0" applyAlignment="0" applyProtection="0"/>
    <xf numFmtId="0" fontId="54" fillId="23" borderId="91" applyNumberFormat="0" applyAlignment="0" applyProtection="0"/>
    <xf numFmtId="0" fontId="54" fillId="23" borderId="91" applyNumberFormat="0" applyAlignment="0" applyProtection="0"/>
    <xf numFmtId="0" fontId="54" fillId="23" borderId="91" applyNumberFormat="0" applyAlignment="0" applyProtection="0"/>
    <xf numFmtId="0" fontId="54" fillId="23" borderId="91" applyNumberFormat="0" applyAlignment="0" applyProtection="0"/>
    <xf numFmtId="0" fontId="61" fillId="7" borderId="90" applyNumberFormat="0" applyAlignment="0" applyProtection="0"/>
    <xf numFmtId="0" fontId="61" fillId="8" borderId="90" applyNumberFormat="0" applyAlignment="0" applyProtection="0"/>
    <xf numFmtId="0" fontId="61" fillId="7" borderId="90" applyNumberFormat="0" applyAlignment="0" applyProtection="0"/>
    <xf numFmtId="0" fontId="61" fillId="7" borderId="90" applyNumberFormat="0" applyAlignment="0" applyProtection="0"/>
    <xf numFmtId="0" fontId="61" fillId="7" borderId="90" applyNumberFormat="0" applyAlignment="0" applyProtection="0"/>
    <xf numFmtId="0" fontId="45" fillId="0" borderId="0"/>
    <xf numFmtId="0" fontId="58" fillId="8" borderId="90" applyNumberFormat="0" applyAlignment="0" applyProtection="0"/>
    <xf numFmtId="0" fontId="58" fillId="8" borderId="90" applyNumberFormat="0" applyAlignment="0" applyProtection="0"/>
    <xf numFmtId="0" fontId="58" fillId="8" borderId="90" applyNumberFormat="0" applyAlignment="0" applyProtection="0"/>
    <xf numFmtId="0" fontId="58" fillId="8" borderId="90" applyNumberFormat="0" applyAlignment="0" applyProtection="0"/>
    <xf numFmtId="0" fontId="58" fillId="8" borderId="90" applyNumberFormat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5" fillId="0" borderId="0"/>
    <xf numFmtId="0" fontId="45" fillId="0" borderId="0"/>
    <xf numFmtId="0" fontId="72" fillId="0" borderId="0"/>
    <xf numFmtId="0" fontId="72" fillId="86" borderId="0" applyNumberFormat="0" applyBorder="0" applyProtection="0"/>
    <xf numFmtId="0" fontId="72" fillId="3" borderId="0" applyNumberFormat="0" applyBorder="0" applyProtection="0"/>
    <xf numFmtId="0" fontId="72" fillId="4" borderId="0" applyNumberFormat="0" applyBorder="0" applyProtection="0"/>
    <xf numFmtId="0" fontId="72" fillId="5" borderId="0" applyNumberFormat="0" applyBorder="0" applyProtection="0"/>
    <xf numFmtId="0" fontId="72" fillId="87" borderId="0" applyNumberFormat="0" applyBorder="0" applyProtection="0"/>
    <xf numFmtId="0" fontId="72" fillId="88" borderId="0" applyNumberFormat="0" applyBorder="0" applyProtection="0"/>
    <xf numFmtId="0" fontId="72" fillId="86" borderId="0" applyNumberFormat="0" applyBorder="0" applyProtection="0"/>
    <xf numFmtId="0" fontId="72" fillId="86" borderId="0" applyNumberFormat="0" applyBorder="0" applyProtection="0"/>
    <xf numFmtId="0" fontId="72" fillId="86" borderId="0" applyNumberFormat="0" applyBorder="0" applyProtection="0"/>
    <xf numFmtId="0" fontId="72" fillId="86" borderId="0" applyNumberFormat="0" applyBorder="0" applyProtection="0"/>
    <xf numFmtId="0" fontId="72" fillId="3" borderId="0" applyNumberFormat="0" applyBorder="0" applyProtection="0"/>
    <xf numFmtId="0" fontId="72" fillId="3" borderId="0" applyNumberFormat="0" applyBorder="0" applyProtection="0"/>
    <xf numFmtId="0" fontId="72" fillId="3" borderId="0" applyNumberFormat="0" applyBorder="0" applyProtection="0"/>
    <xf numFmtId="0" fontId="72" fillId="3" borderId="0" applyNumberFormat="0" applyBorder="0" applyProtection="0"/>
    <xf numFmtId="0" fontId="72" fillId="4" borderId="0" applyNumberFormat="0" applyBorder="0" applyProtection="0"/>
    <xf numFmtId="0" fontId="72" fillId="4" borderId="0" applyNumberFormat="0" applyBorder="0" applyProtection="0"/>
    <xf numFmtId="0" fontId="72" fillId="4" borderId="0" applyNumberFormat="0" applyBorder="0" applyProtection="0"/>
    <xf numFmtId="0" fontId="72" fillId="4" borderId="0" applyNumberFormat="0" applyBorder="0" applyProtection="0"/>
    <xf numFmtId="0" fontId="72" fillId="5" borderId="0" applyNumberFormat="0" applyBorder="0" applyProtection="0"/>
    <xf numFmtId="0" fontId="72" fillId="5" borderId="0" applyNumberFormat="0" applyBorder="0" applyProtection="0"/>
    <xf numFmtId="0" fontId="72" fillId="5" borderId="0" applyNumberFormat="0" applyBorder="0" applyProtection="0"/>
    <xf numFmtId="0" fontId="72" fillId="5" borderId="0" applyNumberFormat="0" applyBorder="0" applyProtection="0"/>
    <xf numFmtId="0" fontId="72" fillId="87" borderId="0" applyNumberFormat="0" applyBorder="0" applyProtection="0"/>
    <xf numFmtId="0" fontId="72" fillId="87" borderId="0" applyNumberFormat="0" applyBorder="0" applyProtection="0"/>
    <xf numFmtId="0" fontId="72" fillId="87" borderId="0" applyNumberFormat="0" applyBorder="0" applyProtection="0"/>
    <xf numFmtId="0" fontId="72" fillId="87" borderId="0" applyNumberFormat="0" applyBorder="0" applyProtection="0"/>
    <xf numFmtId="0" fontId="72" fillId="88" borderId="0" applyNumberFormat="0" applyBorder="0" applyProtection="0"/>
    <xf numFmtId="0" fontId="72" fillId="88" borderId="0" applyNumberFormat="0" applyBorder="0" applyProtection="0"/>
    <xf numFmtId="0" fontId="72" fillId="88" borderId="0" applyNumberFormat="0" applyBorder="0" applyProtection="0"/>
    <xf numFmtId="0" fontId="72" fillId="112" borderId="0" applyNumberFormat="0" applyBorder="0" applyProtection="0"/>
    <xf numFmtId="0" fontId="72" fillId="9" borderId="0" applyNumberFormat="0" applyBorder="0" applyProtection="0"/>
    <xf numFmtId="0" fontId="72" fillId="10" borderId="0" applyNumberFormat="0" applyBorder="0" applyProtection="0"/>
    <xf numFmtId="0" fontId="72" fillId="11" borderId="0" applyNumberFormat="0" applyBorder="0" applyProtection="0"/>
    <xf numFmtId="0" fontId="72" fillId="5" borderId="0" applyNumberFormat="0" applyBorder="0" applyProtection="0"/>
    <xf numFmtId="0" fontId="72" fillId="9" borderId="0" applyNumberFormat="0" applyBorder="0" applyProtection="0"/>
    <xf numFmtId="0" fontId="72" fillId="113" borderId="0" applyNumberFormat="0" applyBorder="0" applyProtection="0"/>
    <xf numFmtId="0" fontId="72" fillId="9" borderId="0" applyNumberFormat="0" applyBorder="0" applyProtection="0"/>
    <xf numFmtId="0" fontId="72" fillId="9" borderId="0" applyNumberFormat="0" applyBorder="0" applyProtection="0"/>
    <xf numFmtId="0" fontId="72" fillId="9" borderId="0" applyNumberFormat="0" applyBorder="0" applyProtection="0"/>
    <xf numFmtId="0" fontId="72" fillId="9" borderId="0" applyNumberFormat="0" applyBorder="0" applyProtection="0"/>
    <xf numFmtId="0" fontId="72" fillId="10" borderId="0" applyNumberFormat="0" applyBorder="0" applyProtection="0"/>
    <xf numFmtId="0" fontId="72" fillId="10" borderId="0" applyNumberFormat="0" applyBorder="0" applyProtection="0"/>
    <xf numFmtId="0" fontId="72" fillId="10" borderId="0" applyNumberFormat="0" applyBorder="0" applyProtection="0"/>
    <xf numFmtId="0" fontId="72" fillId="10" borderId="0" applyNumberFormat="0" applyBorder="0" applyProtection="0"/>
    <xf numFmtId="0" fontId="72" fillId="11" borderId="0" applyNumberFormat="0" applyBorder="0" applyProtection="0"/>
    <xf numFmtId="0" fontId="72" fillId="11" borderId="0" applyNumberFormat="0" applyBorder="0" applyProtection="0"/>
    <xf numFmtId="0" fontId="72" fillId="11" borderId="0" applyNumberFormat="0" applyBorder="0" applyProtection="0"/>
    <xf numFmtId="0" fontId="72" fillId="11" borderId="0" applyNumberFormat="0" applyBorder="0" applyProtection="0"/>
    <xf numFmtId="0" fontId="72" fillId="5" borderId="0" applyNumberFormat="0" applyBorder="0" applyProtection="0"/>
    <xf numFmtId="0" fontId="72" fillId="5" borderId="0" applyNumberFormat="0" applyBorder="0" applyProtection="0"/>
    <xf numFmtId="0" fontId="72" fillId="5" borderId="0" applyNumberFormat="0" applyBorder="0" applyProtection="0"/>
    <xf numFmtId="0" fontId="72" fillId="5" borderId="0" applyNumberFormat="0" applyBorder="0" applyProtection="0"/>
    <xf numFmtId="0" fontId="72" fillId="9" borderId="0" applyNumberFormat="0" applyBorder="0" applyProtection="0"/>
    <xf numFmtId="0" fontId="72" fillId="9" borderId="0" applyNumberFormat="0" applyBorder="0" applyProtection="0"/>
    <xf numFmtId="0" fontId="72" fillId="9" borderId="0" applyNumberFormat="0" applyBorder="0" applyProtection="0"/>
    <xf numFmtId="0" fontId="72" fillId="9" borderId="0" applyNumberFormat="0" applyBorder="0" applyProtection="0"/>
    <xf numFmtId="0" fontId="72" fillId="113" borderId="0" applyNumberFormat="0" applyBorder="0" applyProtection="0"/>
    <xf numFmtId="0" fontId="72" fillId="113" borderId="0" applyNumberFormat="0" applyBorder="0" applyProtection="0"/>
    <xf numFmtId="0" fontId="72" fillId="113" borderId="0" applyNumberFormat="0" applyBorder="0" applyProtection="0"/>
    <xf numFmtId="0" fontId="72" fillId="113" borderId="0" applyNumberFormat="0" applyBorder="0" applyProtection="0"/>
    <xf numFmtId="0" fontId="73" fillId="13" borderId="0" applyNumberFormat="0" applyBorder="0" applyProtection="0"/>
    <xf numFmtId="0" fontId="73" fillId="10" borderId="0" applyNumberFormat="0" applyBorder="0" applyProtection="0"/>
    <xf numFmtId="0" fontId="73" fillId="11" borderId="0" applyNumberFormat="0" applyBorder="0" applyProtection="0"/>
    <xf numFmtId="0" fontId="73" fillId="14" borderId="0" applyNumberFormat="0" applyBorder="0" applyProtection="0"/>
    <xf numFmtId="0" fontId="73" fillId="15" borderId="0" applyNumberFormat="0" applyBorder="0" applyProtection="0"/>
    <xf numFmtId="0" fontId="73" fillId="16" borderId="0" applyNumberFormat="0" applyBorder="0" applyProtection="0"/>
    <xf numFmtId="0" fontId="73" fillId="13" borderId="0" applyNumberFormat="0" applyBorder="0" applyProtection="0"/>
    <xf numFmtId="0" fontId="73" fillId="13" borderId="0" applyNumberFormat="0" applyBorder="0" applyProtection="0"/>
    <xf numFmtId="0" fontId="73" fillId="13" borderId="0" applyNumberFormat="0" applyBorder="0" applyProtection="0"/>
    <xf numFmtId="0" fontId="73" fillId="13" borderId="0" applyNumberFormat="0" applyBorder="0" applyProtection="0"/>
    <xf numFmtId="0" fontId="73" fillId="10" borderId="0" applyNumberFormat="0" applyBorder="0" applyProtection="0"/>
    <xf numFmtId="0" fontId="73" fillId="10" borderId="0" applyNumberFormat="0" applyBorder="0" applyProtection="0"/>
    <xf numFmtId="0" fontId="73" fillId="10" borderId="0" applyNumberFormat="0" applyBorder="0" applyProtection="0"/>
    <xf numFmtId="0" fontId="73" fillId="10" borderId="0" applyNumberFormat="0" applyBorder="0" applyProtection="0"/>
    <xf numFmtId="0" fontId="73" fillId="11" borderId="0" applyNumberFormat="0" applyBorder="0" applyProtection="0"/>
    <xf numFmtId="0" fontId="73" fillId="11" borderId="0" applyNumberFormat="0" applyBorder="0" applyProtection="0"/>
    <xf numFmtId="0" fontId="73" fillId="11" borderId="0" applyNumberFormat="0" applyBorder="0" applyProtection="0"/>
    <xf numFmtId="0" fontId="73" fillId="11" borderId="0" applyNumberFormat="0" applyBorder="0" applyProtection="0"/>
    <xf numFmtId="0" fontId="73" fillId="14" borderId="0" applyNumberFormat="0" applyBorder="0" applyProtection="0"/>
    <xf numFmtId="0" fontId="73" fillId="14" borderId="0" applyNumberFormat="0" applyBorder="0" applyProtection="0"/>
    <xf numFmtId="0" fontId="73" fillId="14" borderId="0" applyNumberFormat="0" applyBorder="0" applyProtection="0"/>
    <xf numFmtId="0" fontId="73" fillId="14" borderId="0" applyNumberFormat="0" applyBorder="0" applyProtection="0"/>
    <xf numFmtId="0" fontId="73" fillId="15" borderId="0" applyNumberFormat="0" applyBorder="0" applyProtection="0"/>
    <xf numFmtId="0" fontId="73" fillId="15" borderId="0" applyNumberFormat="0" applyBorder="0" applyProtection="0"/>
    <xf numFmtId="0" fontId="73" fillId="15" borderId="0" applyNumberFormat="0" applyBorder="0" applyProtection="0"/>
    <xf numFmtId="0" fontId="73" fillId="15" borderId="0" applyNumberFormat="0" applyBorder="0" applyProtection="0"/>
    <xf numFmtId="0" fontId="73" fillId="16" borderId="0" applyNumberFormat="0" applyBorder="0" applyProtection="0"/>
    <xf numFmtId="0" fontId="73" fillId="16" borderId="0" applyNumberFormat="0" applyBorder="0" applyProtection="0"/>
    <xf numFmtId="0" fontId="73" fillId="16" borderId="0" applyNumberFormat="0" applyBorder="0" applyProtection="0"/>
    <xf numFmtId="0" fontId="73" fillId="16" borderId="0" applyNumberFormat="0" applyBorder="0" applyProtection="0"/>
    <xf numFmtId="0" fontId="73" fillId="17" borderId="0" applyNumberFormat="0" applyBorder="0" applyProtection="0"/>
    <xf numFmtId="0" fontId="73" fillId="18" borderId="0" applyNumberFormat="0" applyBorder="0" applyProtection="0"/>
    <xf numFmtId="0" fontId="73" fillId="19" borderId="0" applyNumberFormat="0" applyBorder="0" applyProtection="0"/>
    <xf numFmtId="0" fontId="73" fillId="14" borderId="0" applyNumberFormat="0" applyBorder="0" applyProtection="0"/>
    <xf numFmtId="0" fontId="73" fillId="15" borderId="0" applyNumberFormat="0" applyBorder="0" applyProtection="0"/>
    <xf numFmtId="0" fontId="73" fillId="20" borderId="0" applyNumberFormat="0" applyBorder="0" applyProtection="0"/>
    <xf numFmtId="0" fontId="88" fillId="3" borderId="0" applyNumberFormat="0" applyBorder="0" applyProtection="0"/>
    <xf numFmtId="0" fontId="77" fillId="4" borderId="0" applyNumberFormat="0" applyBorder="0" applyProtection="0"/>
    <xf numFmtId="0" fontId="77" fillId="4" borderId="0" applyNumberFormat="0" applyBorder="0" applyProtection="0"/>
    <xf numFmtId="0" fontId="77" fillId="4" borderId="0" applyNumberFormat="0" applyBorder="0" applyProtection="0"/>
    <xf numFmtId="0" fontId="77" fillId="4" borderId="0" applyNumberFormat="0" applyBorder="0" applyProtection="0"/>
    <xf numFmtId="0" fontId="83" fillId="112" borderId="90" applyNumberFormat="0" applyProtection="0"/>
    <xf numFmtId="0" fontId="84" fillId="114" borderId="3" applyNumberFormat="0" applyProtection="0"/>
    <xf numFmtId="165" fontId="92" fillId="0" borderId="0" applyBorder="0" applyProtection="0"/>
    <xf numFmtId="165" fontId="92" fillId="0" borderId="0" applyBorder="0" applyProtection="0"/>
    <xf numFmtId="0" fontId="83" fillId="112" borderId="90" applyNumberFormat="0" applyProtection="0"/>
    <xf numFmtId="0" fontId="83" fillId="112" borderId="90" applyNumberFormat="0" applyProtection="0"/>
    <xf numFmtId="0" fontId="83" fillId="112" borderId="90" applyNumberFormat="0" applyProtection="0"/>
    <xf numFmtId="0" fontId="83" fillId="112" borderId="90" applyNumberFormat="0" applyProtection="0"/>
    <xf numFmtId="0" fontId="84" fillId="114" borderId="3" applyNumberFormat="0" applyProtection="0"/>
    <xf numFmtId="0" fontId="84" fillId="114" borderId="3" applyNumberFormat="0" applyProtection="0"/>
    <xf numFmtId="0" fontId="84" fillId="114" borderId="3" applyNumberFormat="0" applyProtection="0"/>
    <xf numFmtId="0" fontId="84" fillId="114" borderId="3" applyNumberFormat="0" applyProtection="0"/>
    <xf numFmtId="0" fontId="85" fillId="0" borderId="4" applyNumberFormat="0" applyFill="0" applyProtection="0"/>
    <xf numFmtId="0" fontId="85" fillId="0" borderId="4" applyNumberFormat="0" applyFill="0" applyProtection="0"/>
    <xf numFmtId="0" fontId="85" fillId="0" borderId="4" applyNumberFormat="0" applyFill="0" applyProtection="0"/>
    <xf numFmtId="0" fontId="85" fillId="0" borderId="4" applyNumberFormat="0" applyFill="0" applyProtection="0"/>
    <xf numFmtId="0" fontId="184" fillId="88" borderId="90" applyNumberFormat="0" applyProtection="0"/>
    <xf numFmtId="0" fontId="184" fillId="88" borderId="90" applyNumberFormat="0" applyProtection="0"/>
    <xf numFmtId="0" fontId="184" fillId="88" borderId="90" applyNumberFormat="0" applyProtection="0"/>
    <xf numFmtId="0" fontId="184" fillId="112" borderId="90" applyNumberFormat="0" applyProtection="0"/>
    <xf numFmtId="170" fontId="92" fillId="0" borderId="0" applyFill="0" applyBorder="0" applyProtection="0"/>
    <xf numFmtId="0" fontId="92" fillId="0" borderId="0" applyFill="0" applyBorder="0" applyProtection="0"/>
    <xf numFmtId="0" fontId="96" fillId="0" borderId="0" applyNumberFormat="0" applyFill="0" applyBorder="0" applyProtection="0"/>
    <xf numFmtId="0" fontId="77" fillId="4" borderId="0" applyNumberFormat="0" applyBorder="0" applyProtection="0"/>
    <xf numFmtId="0" fontId="101" fillId="0" borderId="6" applyNumberFormat="0" applyFill="0" applyProtection="0"/>
    <xf numFmtId="0" fontId="103" fillId="0" borderId="7" applyNumberFormat="0" applyFill="0" applyProtection="0"/>
    <xf numFmtId="0" fontId="104" fillId="0" borderId="8" applyNumberFormat="0" applyFill="0" applyProtection="0"/>
    <xf numFmtId="0" fontId="104" fillId="0" borderId="0" applyNumberFormat="0" applyFill="0" applyBorder="0" applyProtection="0"/>
    <xf numFmtId="0" fontId="88" fillId="3" borderId="0" applyNumberFormat="0" applyBorder="0" applyProtection="0"/>
    <xf numFmtId="0" fontId="88" fillId="3" borderId="0" applyNumberFormat="0" applyBorder="0" applyProtection="0"/>
    <xf numFmtId="0" fontId="88" fillId="3" borderId="0" applyNumberFormat="0" applyBorder="0" applyProtection="0"/>
    <xf numFmtId="0" fontId="88" fillId="3" borderId="0" applyNumberFormat="0" applyBorder="0" applyProtection="0"/>
    <xf numFmtId="0" fontId="74" fillId="0" borderId="0"/>
    <xf numFmtId="0" fontId="184" fillId="88" borderId="90" applyNumberFormat="0" applyProtection="0"/>
    <xf numFmtId="0" fontId="85" fillId="0" borderId="4" applyNumberFormat="0" applyFill="0" applyProtection="0"/>
    <xf numFmtId="172" fontId="92" fillId="0" borderId="0" applyFill="0" applyBorder="0" applyProtection="0"/>
    <xf numFmtId="0" fontId="91" fillId="22" borderId="0" applyNumberFormat="0" applyBorder="0" applyProtection="0"/>
    <xf numFmtId="0" fontId="91" fillId="22" borderId="0" applyNumberFormat="0" applyBorder="0" applyProtection="0"/>
    <xf numFmtId="0" fontId="91" fillId="22" borderId="0" applyNumberFormat="0" applyBorder="0" applyProtection="0"/>
    <xf numFmtId="0" fontId="91" fillId="22" borderId="0" applyNumberFormat="0" applyBorder="0" applyProtection="0"/>
    <xf numFmtId="0" fontId="91" fillId="22" borderId="0" applyNumberFormat="0" applyBorder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72" fillId="0" borderId="0"/>
    <xf numFmtId="0" fontId="185" fillId="0" borderId="0"/>
    <xf numFmtId="0" fontId="7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72" fillId="0" borderId="0"/>
    <xf numFmtId="0" fontId="72" fillId="0" borderId="0"/>
    <xf numFmtId="0" fontId="7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23" borderId="91" applyNumberFormat="0" applyProtection="0"/>
    <xf numFmtId="0" fontId="92" fillId="23" borderId="91" applyNumberFormat="0" applyProtection="0"/>
    <xf numFmtId="0" fontId="92" fillId="23" borderId="91" applyNumberFormat="0" applyProtection="0"/>
    <xf numFmtId="0" fontId="92" fillId="23" borderId="91" applyNumberFormat="0" applyProtection="0"/>
    <xf numFmtId="0" fontId="92" fillId="23" borderId="91" applyNumberFormat="0" applyProtection="0"/>
    <xf numFmtId="0" fontId="93" fillId="112" borderId="92" applyNumberFormat="0" applyProtection="0"/>
    <xf numFmtId="9" fontId="92" fillId="0" borderId="0" applyFill="0" applyBorder="0" applyProtection="0"/>
    <xf numFmtId="9" fontId="72" fillId="0" borderId="0" applyFill="0" applyBorder="0" applyProtection="0"/>
    <xf numFmtId="9" fontId="92" fillId="0" borderId="0" applyFill="0" applyBorder="0" applyProtection="0"/>
    <xf numFmtId="9" fontId="92" fillId="0" borderId="0" applyFill="0" applyBorder="0" applyProtection="0"/>
    <xf numFmtId="9" fontId="92" fillId="0" borderId="0" applyFill="0" applyBorder="0" applyProtection="0"/>
    <xf numFmtId="9" fontId="92" fillId="0" borderId="0" applyFill="0" applyBorder="0" applyProtection="0"/>
    <xf numFmtId="9" fontId="92" fillId="0" borderId="0" applyFill="0" applyBorder="0" applyProtection="0"/>
    <xf numFmtId="9" fontId="92" fillId="0" borderId="0" applyFill="0" applyBorder="0" applyProtection="0"/>
    <xf numFmtId="9" fontId="92" fillId="0" borderId="0" applyFill="0" applyBorder="0" applyProtection="0"/>
    <xf numFmtId="0" fontId="93" fillId="112" borderId="92" applyNumberFormat="0" applyProtection="0"/>
    <xf numFmtId="0" fontId="93" fillId="112" borderId="92" applyNumberFormat="0" applyProtection="0"/>
    <xf numFmtId="0" fontId="93" fillId="112" borderId="92" applyNumberFormat="0" applyProtection="0"/>
    <xf numFmtId="0" fontId="93" fillId="112" borderId="92" applyNumberFormat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76" fontId="92" fillId="0" borderId="0" applyFill="0" applyBorder="0" applyProtection="0"/>
    <xf numFmtId="0" fontId="92" fillId="0" borderId="0"/>
    <xf numFmtId="165" fontId="92" fillId="0" borderId="0"/>
    <xf numFmtId="0" fontId="95" fillId="0" borderId="0" applyNumberFormat="0" applyFill="0" applyBorder="0" applyProtection="0"/>
    <xf numFmtId="0" fontId="95" fillId="0" borderId="0" applyNumberFormat="0" applyFill="0" applyBorder="0" applyProtection="0"/>
    <xf numFmtId="0" fontId="95" fillId="0" borderId="0" applyNumberFormat="0" applyFill="0" applyBorder="0" applyProtection="0"/>
    <xf numFmtId="0" fontId="95" fillId="0" borderId="0" applyNumberFormat="0" applyFill="0" applyBorder="0" applyProtection="0"/>
    <xf numFmtId="0" fontId="96" fillId="0" borderId="0" applyNumberFormat="0" applyFill="0" applyBorder="0" applyProtection="0"/>
    <xf numFmtId="0" fontId="96" fillId="0" borderId="0" applyNumberFormat="0" applyFill="0" applyBorder="0" applyProtection="0"/>
    <xf numFmtId="0" fontId="96" fillId="0" borderId="0" applyNumberFormat="0" applyFill="0" applyBorder="0" applyProtection="0"/>
    <xf numFmtId="0" fontId="96" fillId="0" borderId="0" applyNumberFormat="0" applyFill="0" applyBorder="0" applyProtection="0"/>
    <xf numFmtId="0" fontId="105" fillId="0" borderId="0" applyNumberFormat="0" applyFill="0" applyBorder="0" applyProtection="0"/>
    <xf numFmtId="0" fontId="100" fillId="0" borderId="93" applyNumberFormat="0" applyFill="0" applyProtection="0"/>
    <xf numFmtId="0" fontId="100" fillId="0" borderId="93" applyNumberFormat="0" applyFill="0" applyProtection="0"/>
    <xf numFmtId="0" fontId="100" fillId="0" borderId="93" applyNumberFormat="0" applyFill="0" applyProtection="0"/>
    <xf numFmtId="0" fontId="100" fillId="0" borderId="93" applyNumberFormat="0" applyFill="0" applyProtection="0"/>
    <xf numFmtId="0" fontId="101" fillId="0" borderId="6" applyNumberFormat="0" applyFill="0" applyProtection="0"/>
    <xf numFmtId="0" fontId="101" fillId="0" borderId="6" applyNumberFormat="0" applyFill="0" applyProtection="0"/>
    <xf numFmtId="0" fontId="101" fillId="0" borderId="6" applyNumberFormat="0" applyFill="0" applyProtection="0"/>
    <xf numFmtId="0" fontId="101" fillId="0" borderId="6" applyNumberFormat="0" applyFill="0" applyProtection="0"/>
    <xf numFmtId="0" fontId="101" fillId="0" borderId="6" applyNumberFormat="0" applyFill="0" applyProtection="0"/>
    <xf numFmtId="0" fontId="186" fillId="0" borderId="0" applyNumberFormat="0" applyFill="0" applyBorder="0" applyProtection="0"/>
    <xf numFmtId="0" fontId="105" fillId="0" borderId="0" applyNumberFormat="0" applyFill="0" applyBorder="0" applyProtection="0"/>
    <xf numFmtId="0" fontId="103" fillId="0" borderId="7" applyNumberFormat="0" applyFill="0" applyProtection="0"/>
    <xf numFmtId="0" fontId="103" fillId="0" borderId="7" applyNumberFormat="0" applyFill="0" applyProtection="0"/>
    <xf numFmtId="0" fontId="103" fillId="0" borderId="7" applyNumberFormat="0" applyFill="0" applyProtection="0"/>
    <xf numFmtId="0" fontId="103" fillId="0" borderId="7" applyNumberFormat="0" applyFill="0" applyProtection="0"/>
    <xf numFmtId="0" fontId="104" fillId="0" borderId="8" applyNumberFormat="0" applyFill="0" applyProtection="0"/>
    <xf numFmtId="0" fontId="104" fillId="0" borderId="8" applyNumberFormat="0" applyFill="0" applyProtection="0"/>
    <xf numFmtId="0" fontId="104" fillId="0" borderId="8" applyNumberFormat="0" applyFill="0" applyProtection="0"/>
    <xf numFmtId="0" fontId="104" fillId="0" borderId="8" applyNumberFormat="0" applyFill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5" fillId="0" borderId="0" applyNumberFormat="0" applyFill="0" applyBorder="0" applyProtection="0"/>
    <xf numFmtId="0" fontId="105" fillId="0" borderId="0" applyNumberFormat="0" applyFill="0" applyBorder="0" applyProtection="0"/>
    <xf numFmtId="0" fontId="105" fillId="0" borderId="0" applyNumberFormat="0" applyFill="0" applyBorder="0" applyProtection="0"/>
    <xf numFmtId="0" fontId="105" fillId="0" borderId="0" applyNumberFormat="0" applyFill="0" applyBorder="0" applyProtection="0"/>
    <xf numFmtId="0" fontId="105" fillId="0" borderId="0" applyNumberFormat="0" applyFill="0" applyBorder="0" applyProtection="0"/>
    <xf numFmtId="0" fontId="105" fillId="0" borderId="0" applyNumberFormat="0" applyFill="0" applyBorder="0" applyProtection="0"/>
    <xf numFmtId="0" fontId="105" fillId="0" borderId="0" applyNumberFormat="0" applyFill="0" applyBorder="0" applyProtection="0"/>
    <xf numFmtId="0" fontId="105" fillId="0" borderId="0" applyNumberFormat="0" applyFill="0" applyBorder="0" applyProtection="0"/>
    <xf numFmtId="176" fontId="72" fillId="0" borderId="0" applyFill="0" applyBorder="0" applyProtection="0"/>
    <xf numFmtId="165" fontId="92" fillId="0" borderId="0" applyFill="0" applyBorder="0" applyProtection="0"/>
    <xf numFmtId="176" fontId="92" fillId="0" borderId="0" applyFill="0" applyBorder="0" applyProtection="0"/>
    <xf numFmtId="165" fontId="92" fillId="0" borderId="0" applyFill="0" applyBorder="0" applyProtection="0"/>
    <xf numFmtId="176" fontId="92" fillId="0" borderId="0" applyFill="0" applyBorder="0" applyProtection="0"/>
    <xf numFmtId="0" fontId="95" fillId="0" borderId="0" applyNumberFormat="0" applyFill="0" applyBorder="0" applyProtection="0"/>
    <xf numFmtId="0" fontId="73" fillId="17" borderId="0" applyNumberFormat="0" applyBorder="0" applyProtection="0"/>
    <xf numFmtId="0" fontId="73" fillId="17" borderId="0" applyNumberFormat="0" applyBorder="0" applyProtection="0"/>
    <xf numFmtId="0" fontId="73" fillId="17" borderId="0" applyNumberFormat="0" applyBorder="0" applyProtection="0"/>
    <xf numFmtId="0" fontId="73" fillId="17" borderId="0" applyNumberFormat="0" applyBorder="0" applyProtection="0"/>
    <xf numFmtId="0" fontId="73" fillId="18" borderId="0" applyNumberFormat="0" applyBorder="0" applyProtection="0"/>
    <xf numFmtId="0" fontId="73" fillId="18" borderId="0" applyNumberFormat="0" applyBorder="0" applyProtection="0"/>
    <xf numFmtId="0" fontId="73" fillId="18" borderId="0" applyNumberFormat="0" applyBorder="0" applyProtection="0"/>
    <xf numFmtId="0" fontId="73" fillId="18" borderId="0" applyNumberFormat="0" applyBorder="0" applyProtection="0"/>
    <xf numFmtId="0" fontId="73" fillId="19" borderId="0" applyNumberFormat="0" applyBorder="0" applyProtection="0"/>
    <xf numFmtId="0" fontId="73" fillId="19" borderId="0" applyNumberFormat="0" applyBorder="0" applyProtection="0"/>
    <xf numFmtId="0" fontId="73" fillId="19" borderId="0" applyNumberFormat="0" applyBorder="0" applyProtection="0"/>
    <xf numFmtId="0" fontId="73" fillId="19" borderId="0" applyNumberFormat="0" applyBorder="0" applyProtection="0"/>
    <xf numFmtId="0" fontId="73" fillId="14" borderId="0" applyNumberFormat="0" applyBorder="0" applyProtection="0"/>
    <xf numFmtId="0" fontId="73" fillId="14" borderId="0" applyNumberFormat="0" applyBorder="0" applyProtection="0"/>
    <xf numFmtId="0" fontId="73" fillId="14" borderId="0" applyNumberFormat="0" applyBorder="0" applyProtection="0"/>
    <xf numFmtId="0" fontId="73" fillId="14" borderId="0" applyNumberFormat="0" applyBorder="0" applyProtection="0"/>
    <xf numFmtId="0" fontId="73" fillId="15" borderId="0" applyNumberFormat="0" applyBorder="0" applyProtection="0"/>
    <xf numFmtId="0" fontId="73" fillId="15" borderId="0" applyNumberFormat="0" applyBorder="0" applyProtection="0"/>
    <xf numFmtId="0" fontId="73" fillId="15" borderId="0" applyNumberFormat="0" applyBorder="0" applyProtection="0"/>
    <xf numFmtId="0" fontId="73" fillId="15" borderId="0" applyNumberFormat="0" applyBorder="0" applyProtection="0"/>
    <xf numFmtId="0" fontId="73" fillId="20" borderId="0" applyNumberFormat="0" applyBorder="0" applyProtection="0"/>
    <xf numFmtId="0" fontId="73" fillId="20" borderId="0" applyNumberFormat="0" applyBorder="0" applyProtection="0"/>
    <xf numFmtId="0" fontId="73" fillId="20" borderId="0" applyNumberFormat="0" applyBorder="0" applyProtection="0"/>
    <xf numFmtId="0" fontId="73" fillId="20" borderId="0" applyNumberFormat="0" applyBorder="0" applyProtection="0"/>
    <xf numFmtId="0" fontId="187" fillId="0" borderId="0"/>
    <xf numFmtId="0" fontId="187" fillId="0" borderId="0"/>
    <xf numFmtId="0" fontId="55" fillId="115" borderId="0" applyNumberFormat="0" applyBorder="0" applyAlignment="0" applyProtection="0"/>
    <xf numFmtId="0" fontId="55" fillId="116" borderId="0" applyNumberFormat="0" applyBorder="0" applyAlignment="0" applyProtection="0"/>
    <xf numFmtId="0" fontId="55" fillId="115" borderId="0" applyNumberFormat="0" applyBorder="0" applyAlignment="0" applyProtection="0"/>
    <xf numFmtId="0" fontId="55" fillId="115" borderId="0" applyNumberFormat="0" applyBorder="0" applyAlignment="0" applyProtection="0"/>
    <xf numFmtId="0" fontId="55" fillId="115" borderId="0" applyNumberFormat="0" applyBorder="0" applyAlignment="0" applyProtection="0"/>
    <xf numFmtId="0" fontId="55" fillId="115" borderId="0" applyNumberFormat="0" applyBorder="0" applyAlignment="0" applyProtection="0"/>
    <xf numFmtId="0" fontId="55" fillId="116" borderId="0" applyNumberFormat="0" applyBorder="0" applyAlignment="0" applyProtection="0"/>
    <xf numFmtId="0" fontId="55" fillId="116" borderId="0" applyNumberFormat="0" applyBorder="0" applyAlignment="0" applyProtection="0"/>
    <xf numFmtId="0" fontId="55" fillId="116" borderId="0" applyNumberFormat="0" applyBorder="0" applyAlignment="0" applyProtection="0"/>
    <xf numFmtId="0" fontId="55" fillId="113" borderId="0" applyNumberFormat="0" applyBorder="0" applyAlignment="0" applyProtection="0"/>
    <xf numFmtId="0" fontId="55" fillId="113" borderId="0" applyNumberFormat="0" applyBorder="0" applyAlignment="0" applyProtection="0"/>
    <xf numFmtId="0" fontId="55" fillId="113" borderId="0" applyNumberFormat="0" applyBorder="0" applyAlignment="0" applyProtection="0"/>
    <xf numFmtId="0" fontId="55" fillId="113" borderId="0" applyNumberFormat="0" applyBorder="0" applyAlignment="0" applyProtection="0"/>
    <xf numFmtId="0" fontId="55" fillId="113" borderId="0" applyNumberFormat="0" applyBorder="0" applyAlignment="0" applyProtection="0"/>
    <xf numFmtId="0" fontId="62" fillId="3" borderId="0" applyNumberFormat="0" applyBorder="0" applyAlignment="0" applyProtection="0"/>
    <xf numFmtId="0" fontId="61" fillId="116" borderId="90" applyNumberFormat="0" applyAlignment="0" applyProtection="0"/>
    <xf numFmtId="0" fontId="61" fillId="116" borderId="90" applyNumberFormat="0" applyAlignment="0" applyProtection="0"/>
    <xf numFmtId="0" fontId="61" fillId="116" borderId="90" applyNumberFormat="0" applyAlignment="0" applyProtection="0"/>
    <xf numFmtId="0" fontId="57" fillId="4" borderId="0" applyNumberFormat="0" applyBorder="0" applyAlignment="0" applyProtection="0"/>
    <xf numFmtId="0" fontId="68" fillId="0" borderId="6" applyNumberFormat="0" applyFill="0" applyAlignment="0" applyProtection="0"/>
    <xf numFmtId="0" fontId="69" fillId="0" borderId="7" applyNumberFormat="0" applyFill="0" applyAlignment="0" applyProtection="0"/>
    <xf numFmtId="0" fontId="61" fillId="116" borderId="90" applyNumberFormat="0" applyAlignment="0" applyProtection="0"/>
    <xf numFmtId="0" fontId="63" fillId="22" borderId="0" applyNumberFormat="0" applyBorder="0" applyAlignment="0" applyProtection="0"/>
    <xf numFmtId="0" fontId="54" fillId="23" borderId="91" applyNumberFormat="0" applyAlignment="0" applyProtection="0"/>
    <xf numFmtId="0" fontId="189" fillId="0" borderId="0"/>
    <xf numFmtId="0" fontId="189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58" fillId="8" borderId="94" applyNumberFormat="0" applyAlignment="0" applyProtection="0"/>
    <xf numFmtId="0" fontId="58" fillId="8" borderId="94" applyNumberFormat="0" applyAlignment="0" applyProtection="0"/>
    <xf numFmtId="0" fontId="58" fillId="8" borderId="94" applyNumberFormat="0" applyAlignment="0" applyProtection="0"/>
    <xf numFmtId="0" fontId="58" fillId="8" borderId="94" applyNumberFormat="0" applyAlignment="0" applyProtection="0"/>
    <xf numFmtId="0" fontId="58" fillId="8" borderId="94" applyNumberFormat="0" applyAlignment="0" applyProtection="0"/>
    <xf numFmtId="0" fontId="61" fillId="7" borderId="94" applyNumberFormat="0" applyAlignment="0" applyProtection="0"/>
    <xf numFmtId="0" fontId="61" fillId="7" borderId="94" applyNumberFormat="0" applyAlignment="0" applyProtection="0"/>
    <xf numFmtId="0" fontId="61" fillId="7" borderId="94" applyNumberFormat="0" applyAlignment="0" applyProtection="0"/>
    <xf numFmtId="0" fontId="61" fillId="8" borderId="94" applyNumberFormat="0" applyAlignment="0" applyProtection="0"/>
    <xf numFmtId="0" fontId="61" fillId="7" borderId="94" applyNumberFormat="0" applyAlignment="0" applyProtection="0"/>
    <xf numFmtId="0" fontId="43" fillId="0" borderId="0"/>
    <xf numFmtId="0" fontId="54" fillId="23" borderId="95" applyNumberFormat="0" applyAlignment="0" applyProtection="0"/>
    <xf numFmtId="0" fontId="54" fillId="23" borderId="95" applyNumberFormat="0" applyAlignment="0" applyProtection="0"/>
    <xf numFmtId="0" fontId="54" fillId="23" borderId="95" applyNumberFormat="0" applyAlignment="0" applyProtection="0"/>
    <xf numFmtId="0" fontId="54" fillId="23" borderId="95" applyNumberFormat="0" applyAlignment="0" applyProtection="0"/>
    <xf numFmtId="0" fontId="54" fillId="23" borderId="95" applyNumberFormat="0" applyAlignment="0" applyProtection="0"/>
    <xf numFmtId="0" fontId="64" fillId="8" borderId="96" applyNumberFormat="0" applyAlignment="0" applyProtection="0"/>
    <xf numFmtId="9" fontId="43" fillId="0" borderId="0" applyFont="0" applyFill="0" applyBorder="0" applyAlignment="0" applyProtection="0"/>
    <xf numFmtId="0" fontId="64" fillId="8" borderId="96" applyNumberFormat="0" applyAlignment="0" applyProtection="0"/>
    <xf numFmtId="0" fontId="64" fillId="8" borderId="96" applyNumberFormat="0" applyAlignment="0" applyProtection="0"/>
    <xf numFmtId="0" fontId="64" fillId="8" borderId="96" applyNumberFormat="0" applyAlignment="0" applyProtection="0"/>
    <xf numFmtId="0" fontId="64" fillId="8" borderId="96" applyNumberFormat="0" applyAlignment="0" applyProtection="0"/>
    <xf numFmtId="0" fontId="71" fillId="0" borderId="97" applyNumberFormat="0" applyFill="0" applyAlignment="0" applyProtection="0"/>
    <xf numFmtId="0" fontId="71" fillId="0" borderId="97" applyNumberFormat="0" applyFill="0" applyAlignment="0" applyProtection="0"/>
    <xf numFmtId="0" fontId="71" fillId="0" borderId="97" applyNumberFormat="0" applyFill="0" applyAlignment="0" applyProtection="0"/>
    <xf numFmtId="0" fontId="71" fillId="0" borderId="97" applyNumberFormat="0" applyFill="0" applyAlignment="0" applyProtection="0"/>
    <xf numFmtId="43" fontId="43" fillId="0" borderId="0" applyFont="0" applyFill="0" applyBorder="0" applyAlignment="0" applyProtection="0"/>
    <xf numFmtId="0" fontId="43" fillId="0" borderId="0"/>
    <xf numFmtId="0" fontId="43" fillId="0" borderId="0"/>
    <xf numFmtId="0" fontId="42" fillId="0" borderId="0"/>
    <xf numFmtId="0" fontId="188" fillId="117" borderId="0" applyBorder="0" applyProtection="0"/>
    <xf numFmtId="0" fontId="188" fillId="117" borderId="0" applyBorder="0" applyProtection="0"/>
    <xf numFmtId="0" fontId="188" fillId="117" borderId="0" applyBorder="0" applyProtection="0"/>
    <xf numFmtId="0" fontId="41" fillId="0" borderId="0"/>
    <xf numFmtId="0" fontId="40" fillId="0" borderId="0"/>
    <xf numFmtId="0" fontId="71" fillId="0" borderId="101" applyNumberFormat="0" applyFill="0" applyAlignment="0" applyProtection="0"/>
    <xf numFmtId="0" fontId="71" fillId="0" borderId="101" applyNumberFormat="0" applyFill="0" applyAlignment="0" applyProtection="0"/>
    <xf numFmtId="0" fontId="71" fillId="0" borderId="101" applyNumberFormat="0" applyFill="0" applyAlignment="0" applyProtection="0"/>
    <xf numFmtId="0" fontId="71" fillId="0" borderId="101" applyNumberFormat="0" applyFill="0" applyAlignment="0" applyProtection="0"/>
    <xf numFmtId="0" fontId="64" fillId="8" borderId="100" applyNumberFormat="0" applyAlignment="0" applyProtection="0"/>
    <xf numFmtId="0" fontId="64" fillId="8" borderId="100" applyNumberFormat="0" applyAlignment="0" applyProtection="0"/>
    <xf numFmtId="0" fontId="64" fillId="8" borderId="100" applyNumberFormat="0" applyAlignment="0" applyProtection="0"/>
    <xf numFmtId="0" fontId="64" fillId="8" borderId="100" applyNumberFormat="0" applyAlignment="0" applyProtection="0"/>
    <xf numFmtId="0" fontId="64" fillId="8" borderId="100" applyNumberFormat="0" applyAlignment="0" applyProtection="0"/>
    <xf numFmtId="0" fontId="54" fillId="23" borderId="99" applyNumberFormat="0" applyAlignment="0" applyProtection="0"/>
    <xf numFmtId="0" fontId="54" fillId="23" borderId="99" applyNumberFormat="0" applyAlignment="0" applyProtection="0"/>
    <xf numFmtId="0" fontId="54" fillId="23" borderId="99" applyNumberFormat="0" applyAlignment="0" applyProtection="0"/>
    <xf numFmtId="0" fontId="54" fillId="23" borderId="99" applyNumberFormat="0" applyAlignment="0" applyProtection="0"/>
    <xf numFmtId="0" fontId="54" fillId="23" borderId="99" applyNumberFormat="0" applyAlignment="0" applyProtection="0"/>
    <xf numFmtId="0" fontId="61" fillId="7" borderId="98" applyNumberFormat="0" applyAlignment="0" applyProtection="0"/>
    <xf numFmtId="0" fontId="61" fillId="8" borderId="98" applyNumberFormat="0" applyAlignment="0" applyProtection="0"/>
    <xf numFmtId="0" fontId="61" fillId="7" borderId="98" applyNumberFormat="0" applyAlignment="0" applyProtection="0"/>
    <xf numFmtId="0" fontId="61" fillId="7" borderId="98" applyNumberFormat="0" applyAlignment="0" applyProtection="0"/>
    <xf numFmtId="0" fontId="61" fillId="7" borderId="98" applyNumberFormat="0" applyAlignment="0" applyProtection="0"/>
    <xf numFmtId="0" fontId="40" fillId="0" borderId="0"/>
    <xf numFmtId="0" fontId="40" fillId="0" borderId="0"/>
    <xf numFmtId="0" fontId="40" fillId="0" borderId="0"/>
    <xf numFmtId="0" fontId="58" fillId="8" borderId="98" applyNumberFormat="0" applyAlignment="0" applyProtection="0"/>
    <xf numFmtId="0" fontId="58" fillId="8" borderId="98" applyNumberFormat="0" applyAlignment="0" applyProtection="0"/>
    <xf numFmtId="0" fontId="58" fillId="8" borderId="98" applyNumberFormat="0" applyAlignment="0" applyProtection="0"/>
    <xf numFmtId="0" fontId="58" fillId="8" borderId="98" applyNumberFormat="0" applyAlignment="0" applyProtection="0"/>
    <xf numFmtId="0" fontId="58" fillId="8" borderId="98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38" fillId="0" borderId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0" fontId="187" fillId="118" borderId="0" applyBorder="0" applyProtection="0"/>
    <xf numFmtId="0" fontId="187" fillId="119" borderId="0" applyBorder="0" applyProtection="0"/>
    <xf numFmtId="0" fontId="187" fillId="120" borderId="0" applyBorder="0" applyProtection="0"/>
    <xf numFmtId="0" fontId="187" fillId="121" borderId="0" applyBorder="0" applyProtection="0"/>
    <xf numFmtId="0" fontId="187" fillId="122" borderId="0" applyBorder="0" applyProtection="0"/>
    <xf numFmtId="0" fontId="187" fillId="123" borderId="0" applyBorder="0" applyProtection="0"/>
    <xf numFmtId="0" fontId="187" fillId="118" borderId="0" applyBorder="0" applyProtection="0"/>
    <xf numFmtId="0" fontId="187" fillId="118" borderId="0" applyBorder="0" applyProtection="0"/>
    <xf numFmtId="0" fontId="187" fillId="118" borderId="0" applyBorder="0" applyProtection="0"/>
    <xf numFmtId="0" fontId="187" fillId="118" borderId="0" applyBorder="0" applyProtection="0"/>
    <xf numFmtId="0" fontId="187" fillId="119" borderId="0" applyBorder="0" applyProtection="0"/>
    <xf numFmtId="0" fontId="187" fillId="119" borderId="0" applyBorder="0" applyProtection="0"/>
    <xf numFmtId="0" fontId="187" fillId="119" borderId="0" applyBorder="0" applyProtection="0"/>
    <xf numFmtId="0" fontId="187" fillId="119" borderId="0" applyBorder="0" applyProtection="0"/>
    <xf numFmtId="0" fontId="187" fillId="120" borderId="0" applyBorder="0" applyProtection="0"/>
    <xf numFmtId="0" fontId="187" fillId="120" borderId="0" applyBorder="0" applyProtection="0"/>
    <xf numFmtId="0" fontId="187" fillId="120" borderId="0" applyBorder="0" applyProtection="0"/>
    <xf numFmtId="0" fontId="187" fillId="120" borderId="0" applyBorder="0" applyProtection="0"/>
    <xf numFmtId="0" fontId="187" fillId="121" borderId="0" applyBorder="0" applyProtection="0"/>
    <xf numFmtId="0" fontId="187" fillId="121" borderId="0" applyBorder="0" applyProtection="0"/>
    <xf numFmtId="0" fontId="187" fillId="121" borderId="0" applyBorder="0" applyProtection="0"/>
    <xf numFmtId="0" fontId="187" fillId="121" borderId="0" applyBorder="0" applyProtection="0"/>
    <xf numFmtId="0" fontId="187" fillId="122" borderId="0" applyBorder="0" applyProtection="0"/>
    <xf numFmtId="0" fontId="187" fillId="122" borderId="0" applyBorder="0" applyProtection="0"/>
    <xf numFmtId="0" fontId="187" fillId="122" borderId="0" applyBorder="0" applyProtection="0"/>
    <xf numFmtId="0" fontId="187" fillId="122" borderId="0" applyBorder="0" applyProtection="0"/>
    <xf numFmtId="0" fontId="187" fillId="123" borderId="0" applyBorder="0" applyProtection="0"/>
    <xf numFmtId="0" fontId="187" fillId="123" borderId="0" applyBorder="0" applyProtection="0"/>
    <xf numFmtId="0" fontId="187" fillId="123" borderId="0" applyBorder="0" applyProtection="0"/>
    <xf numFmtId="0" fontId="187" fillId="124" borderId="0" applyBorder="0" applyProtection="0"/>
    <xf numFmtId="0" fontId="187" fillId="125" borderId="0" applyBorder="0" applyProtection="0"/>
    <xf numFmtId="0" fontId="187" fillId="126" borderId="0" applyBorder="0" applyProtection="0"/>
    <xf numFmtId="0" fontId="187" fillId="127" borderId="0" applyBorder="0" applyProtection="0"/>
    <xf numFmtId="0" fontId="187" fillId="121" borderId="0" applyBorder="0" applyProtection="0"/>
    <xf numFmtId="0" fontId="187" fillId="125" borderId="0" applyBorder="0" applyProtection="0"/>
    <xf numFmtId="0" fontId="187" fillId="128" borderId="0" applyBorder="0" applyProtection="0"/>
    <xf numFmtId="0" fontId="187" fillId="125" borderId="0" applyBorder="0" applyProtection="0"/>
    <xf numFmtId="0" fontId="187" fillId="125" borderId="0" applyBorder="0" applyProtection="0"/>
    <xf numFmtId="0" fontId="187" fillId="125" borderId="0" applyBorder="0" applyProtection="0"/>
    <xf numFmtId="0" fontId="187" fillId="125" borderId="0" applyBorder="0" applyProtection="0"/>
    <xf numFmtId="0" fontId="187" fillId="126" borderId="0" applyBorder="0" applyProtection="0"/>
    <xf numFmtId="0" fontId="187" fillId="126" borderId="0" applyBorder="0" applyProtection="0"/>
    <xf numFmtId="0" fontId="187" fillId="126" borderId="0" applyBorder="0" applyProtection="0"/>
    <xf numFmtId="0" fontId="187" fillId="126" borderId="0" applyBorder="0" applyProtection="0"/>
    <xf numFmtId="0" fontId="187" fillId="127" borderId="0" applyBorder="0" applyProtection="0"/>
    <xf numFmtId="0" fontId="187" fillId="127" borderId="0" applyBorder="0" applyProtection="0"/>
    <xf numFmtId="0" fontId="187" fillId="127" borderId="0" applyBorder="0" applyProtection="0"/>
    <xf numFmtId="0" fontId="187" fillId="127" borderId="0" applyBorder="0" applyProtection="0"/>
    <xf numFmtId="0" fontId="187" fillId="121" borderId="0" applyBorder="0" applyProtection="0"/>
    <xf numFmtId="0" fontId="187" fillId="121" borderId="0" applyBorder="0" applyProtection="0"/>
    <xf numFmtId="0" fontId="187" fillId="121" borderId="0" applyBorder="0" applyProtection="0"/>
    <xf numFmtId="0" fontId="187" fillId="121" borderId="0" applyBorder="0" applyProtection="0"/>
    <xf numFmtId="0" fontId="187" fillId="125" borderId="0" applyBorder="0" applyProtection="0"/>
    <xf numFmtId="0" fontId="187" fillId="125" borderId="0" applyBorder="0" applyProtection="0"/>
    <xf numFmtId="0" fontId="187" fillId="125" borderId="0" applyBorder="0" applyProtection="0"/>
    <xf numFmtId="0" fontId="187" fillId="125" borderId="0" applyBorder="0" applyProtection="0"/>
    <xf numFmtId="0" fontId="187" fillId="128" borderId="0" applyBorder="0" applyProtection="0"/>
    <xf numFmtId="0" fontId="187" fillId="128" borderId="0" applyBorder="0" applyProtection="0"/>
    <xf numFmtId="0" fontId="187" fillId="128" borderId="0" applyBorder="0" applyProtection="0"/>
    <xf numFmtId="0" fontId="187" fillId="128" borderId="0" applyBorder="0" applyProtection="0"/>
    <xf numFmtId="0" fontId="164" fillId="129" borderId="0" applyBorder="0" applyProtection="0"/>
    <xf numFmtId="0" fontId="164" fillId="126" borderId="0" applyBorder="0" applyProtection="0"/>
    <xf numFmtId="0" fontId="164" fillId="127" borderId="0" applyBorder="0" applyProtection="0"/>
    <xf numFmtId="0" fontId="164" fillId="75" borderId="0" applyBorder="0" applyProtection="0"/>
    <xf numFmtId="0" fontId="164" fillId="130" borderId="0" applyBorder="0" applyProtection="0"/>
    <xf numFmtId="0" fontId="164" fillId="131" borderId="0" applyBorder="0" applyProtection="0"/>
    <xf numFmtId="0" fontId="164" fillId="129" borderId="0" applyBorder="0" applyProtection="0"/>
    <xf numFmtId="0" fontId="164" fillId="129" borderId="0" applyBorder="0" applyProtection="0"/>
    <xf numFmtId="0" fontId="164" fillId="129" borderId="0" applyBorder="0" applyProtection="0"/>
    <xf numFmtId="0" fontId="164" fillId="129" borderId="0" applyBorder="0" applyProtection="0"/>
    <xf numFmtId="0" fontId="164" fillId="126" borderId="0" applyBorder="0" applyProtection="0"/>
    <xf numFmtId="0" fontId="164" fillId="126" borderId="0" applyBorder="0" applyProtection="0"/>
    <xf numFmtId="0" fontId="164" fillId="126" borderId="0" applyBorder="0" applyProtection="0"/>
    <xf numFmtId="0" fontId="164" fillId="126" borderId="0" applyBorder="0" applyProtection="0"/>
    <xf numFmtId="0" fontId="164" fillId="127" borderId="0" applyBorder="0" applyProtection="0"/>
    <xf numFmtId="0" fontId="164" fillId="127" borderId="0" applyBorder="0" applyProtection="0"/>
    <xf numFmtId="0" fontId="164" fillId="127" borderId="0" applyBorder="0" applyProtection="0"/>
    <xf numFmtId="0" fontId="164" fillId="127" borderId="0" applyBorder="0" applyProtection="0"/>
    <xf numFmtId="0" fontId="164" fillId="75" borderId="0" applyBorder="0" applyProtection="0"/>
    <xf numFmtId="0" fontId="164" fillId="75" borderId="0" applyBorder="0" applyProtection="0"/>
    <xf numFmtId="0" fontId="164" fillId="75" borderId="0" applyBorder="0" applyProtection="0"/>
    <xf numFmtId="0" fontId="164" fillId="75" borderId="0" applyBorder="0" applyProtection="0"/>
    <xf numFmtId="0" fontId="164" fillId="130" borderId="0" applyBorder="0" applyProtection="0"/>
    <xf numFmtId="0" fontId="164" fillId="130" borderId="0" applyBorder="0" applyProtection="0"/>
    <xf numFmtId="0" fontId="164" fillId="130" borderId="0" applyBorder="0" applyProtection="0"/>
    <xf numFmtId="0" fontId="164" fillId="130" borderId="0" applyBorder="0" applyProtection="0"/>
    <xf numFmtId="0" fontId="164" fillId="131" borderId="0" applyBorder="0" applyProtection="0"/>
    <xf numFmtId="0" fontId="164" fillId="131" borderId="0" applyBorder="0" applyProtection="0"/>
    <xf numFmtId="0" fontId="164" fillId="131" borderId="0" applyBorder="0" applyProtection="0"/>
    <xf numFmtId="0" fontId="164" fillId="131" borderId="0" applyBorder="0" applyProtection="0"/>
    <xf numFmtId="0" fontId="164" fillId="132" borderId="0" applyBorder="0" applyProtection="0"/>
    <xf numFmtId="0" fontId="164" fillId="133" borderId="0" applyBorder="0" applyProtection="0"/>
    <xf numFmtId="0" fontId="164" fillId="134" borderId="0" applyBorder="0" applyProtection="0"/>
    <xf numFmtId="0" fontId="164" fillId="75" borderId="0" applyBorder="0" applyProtection="0"/>
    <xf numFmtId="0" fontId="164" fillId="130" borderId="0" applyBorder="0" applyProtection="0"/>
    <xf numFmtId="0" fontId="164" fillId="85" borderId="0" applyBorder="0" applyProtection="0"/>
    <xf numFmtId="164" fontId="74" fillId="0" borderId="102"/>
    <xf numFmtId="0" fontId="190" fillId="119" borderId="0" applyBorder="0" applyProtection="0"/>
    <xf numFmtId="0" fontId="191" fillId="120" borderId="0" applyBorder="0" applyProtection="0"/>
    <xf numFmtId="0" fontId="191" fillId="120" borderId="0" applyBorder="0" applyProtection="0"/>
    <xf numFmtId="0" fontId="191" fillId="120" borderId="0" applyBorder="0" applyProtection="0"/>
    <xf numFmtId="0" fontId="191" fillId="120" borderId="0" applyBorder="0" applyProtection="0"/>
    <xf numFmtId="0" fontId="192" fillId="0" borderId="0"/>
    <xf numFmtId="0" fontId="193" fillId="0" borderId="0"/>
    <xf numFmtId="2" fontId="194" fillId="0" borderId="0">
      <protection locked="0"/>
    </xf>
    <xf numFmtId="2" fontId="195" fillId="0" borderId="0">
      <protection locked="0"/>
    </xf>
    <xf numFmtId="0" fontId="196" fillId="124" borderId="39" applyProtection="0"/>
    <xf numFmtId="0" fontId="197" fillId="135" borderId="40" applyProtection="0"/>
    <xf numFmtId="4" fontId="187" fillId="0" borderId="0"/>
    <xf numFmtId="3" fontId="187" fillId="0" borderId="0"/>
    <xf numFmtId="167" fontId="187" fillId="0" borderId="0"/>
    <xf numFmtId="0" fontId="196" fillId="124" borderId="39" applyProtection="0"/>
    <xf numFmtId="0" fontId="196" fillId="124" borderId="39" applyProtection="0"/>
    <xf numFmtId="0" fontId="196" fillId="124" borderId="39" applyProtection="0"/>
    <xf numFmtId="0" fontId="196" fillId="124" borderId="39" applyProtection="0"/>
    <xf numFmtId="0" fontId="197" fillId="135" borderId="40" applyProtection="0"/>
    <xf numFmtId="0" fontId="197" fillId="135" borderId="40" applyProtection="0"/>
    <xf numFmtId="0" fontId="197" fillId="135" borderId="40" applyProtection="0"/>
    <xf numFmtId="0" fontId="197" fillId="135" borderId="40" applyProtection="0"/>
    <xf numFmtId="0" fontId="198" fillId="0" borderId="41" applyProtection="0"/>
    <xf numFmtId="0" fontId="198" fillId="0" borderId="41" applyProtection="0"/>
    <xf numFmtId="0" fontId="198" fillId="0" borderId="41" applyProtection="0"/>
    <xf numFmtId="0" fontId="198" fillId="0" borderId="41" applyProtection="0"/>
    <xf numFmtId="0" fontId="187" fillId="0" borderId="0"/>
    <xf numFmtId="0" fontId="187" fillId="0" borderId="0"/>
    <xf numFmtId="168" fontId="187" fillId="0" borderId="0"/>
    <xf numFmtId="169" fontId="187" fillId="0" borderId="0"/>
    <xf numFmtId="0" fontId="199" fillId="123" borderId="39" applyProtection="0"/>
    <xf numFmtId="0" fontId="199" fillId="123" borderId="39" applyProtection="0"/>
    <xf numFmtId="0" fontId="199" fillId="123" borderId="39" applyProtection="0"/>
    <xf numFmtId="0" fontId="199" fillId="124" borderId="39" applyProtection="0"/>
    <xf numFmtId="170" fontId="92" fillId="0" borderId="0" applyBorder="0" applyProtection="0"/>
    <xf numFmtId="0" fontId="92" fillId="0" borderId="0" applyBorder="0" applyProtection="0"/>
    <xf numFmtId="0" fontId="200" fillId="0" borderId="0" applyBorder="0" applyProtection="0"/>
    <xf numFmtId="0" fontId="86" fillId="0" borderId="103">
      <alignment horizontal="center"/>
    </xf>
    <xf numFmtId="2" fontId="187" fillId="0" borderId="0"/>
    <xf numFmtId="2" fontId="187" fillId="0" borderId="0"/>
    <xf numFmtId="0" fontId="191" fillId="120" borderId="0" applyBorder="0" applyProtection="0"/>
    <xf numFmtId="0" fontId="201" fillId="0" borderId="104" applyProtection="0"/>
    <xf numFmtId="0" fontId="202" fillId="0" borderId="105" applyProtection="0"/>
    <xf numFmtId="0" fontId="203" fillId="0" borderId="70" applyProtection="0"/>
    <xf numFmtId="0" fontId="203" fillId="0" borderId="0" applyBorder="0" applyProtection="0"/>
    <xf numFmtId="0" fontId="190" fillId="119" borderId="0" applyBorder="0" applyProtection="0"/>
    <xf numFmtId="0" fontId="190" fillId="119" borderId="0" applyBorder="0" applyProtection="0"/>
    <xf numFmtId="0" fontId="190" fillId="119" borderId="0" applyBorder="0" applyProtection="0"/>
    <xf numFmtId="0" fontId="190" fillId="119" borderId="0" applyBorder="0" applyProtection="0"/>
    <xf numFmtId="0" fontId="199" fillId="123" borderId="39" applyProtection="0"/>
    <xf numFmtId="171" fontId="187" fillId="0" borderId="0"/>
    <xf numFmtId="0" fontId="198" fillId="0" borderId="41" applyProtection="0"/>
    <xf numFmtId="172" fontId="92" fillId="0" borderId="0" applyBorder="0" applyProtection="0"/>
    <xf numFmtId="167" fontId="187" fillId="0" borderId="0"/>
    <xf numFmtId="0" fontId="204" fillId="136" borderId="0" applyBorder="0" applyProtection="0"/>
    <xf numFmtId="0" fontId="204" fillId="136" borderId="0" applyBorder="0" applyProtection="0"/>
    <xf numFmtId="0" fontId="204" fillId="136" borderId="0" applyBorder="0" applyProtection="0"/>
    <xf numFmtId="0" fontId="204" fillId="136" borderId="0" applyBorder="0" applyProtection="0"/>
    <xf numFmtId="0" fontId="204" fillId="136" borderId="0" applyBorder="0" applyProtection="0"/>
    <xf numFmtId="0" fontId="187" fillId="0" borderId="0"/>
    <xf numFmtId="0" fontId="187" fillId="0" borderId="0"/>
    <xf numFmtId="0" fontId="187" fillId="0" borderId="0"/>
    <xf numFmtId="0" fontId="92" fillId="137" borderId="46" applyProtection="0"/>
    <xf numFmtId="0" fontId="92" fillId="137" borderId="46" applyProtection="0"/>
    <xf numFmtId="0" fontId="92" fillId="137" borderId="46" applyProtection="0"/>
    <xf numFmtId="0" fontId="92" fillId="137" borderId="46" applyProtection="0"/>
    <xf numFmtId="0" fontId="92" fillId="137" borderId="46" applyProtection="0"/>
    <xf numFmtId="0" fontId="205" fillId="124" borderId="47" applyProtection="0"/>
    <xf numFmtId="173" fontId="194" fillId="0" borderId="0">
      <protection locked="0"/>
    </xf>
    <xf numFmtId="174" fontId="194" fillId="0" borderId="0">
      <protection locked="0"/>
    </xf>
    <xf numFmtId="9" fontId="92" fillId="0" borderId="0" applyBorder="0" applyProtection="0"/>
    <xf numFmtId="9" fontId="185" fillId="0" borderId="0" applyBorder="0" applyProtection="0"/>
    <xf numFmtId="9" fontId="187" fillId="0" borderId="0"/>
    <xf numFmtId="9" fontId="92" fillId="0" borderId="0" applyBorder="0" applyProtection="0"/>
    <xf numFmtId="9" fontId="187" fillId="0" borderId="0"/>
    <xf numFmtId="9" fontId="92" fillId="0" borderId="0" applyBorder="0" applyProtection="0"/>
    <xf numFmtId="9" fontId="92" fillId="0" borderId="0" applyBorder="0" applyProtection="0"/>
    <xf numFmtId="9" fontId="92" fillId="0" borderId="0" applyBorder="0" applyProtection="0"/>
    <xf numFmtId="9" fontId="92" fillId="0" borderId="0" applyBorder="0" applyProtection="0"/>
    <xf numFmtId="9" fontId="92" fillId="0" borderId="0" applyBorder="0" applyProtection="0"/>
    <xf numFmtId="9" fontId="92" fillId="0" borderId="0" applyBorder="0" applyProtection="0"/>
    <xf numFmtId="0" fontId="205" fillId="124" borderId="47" applyProtection="0"/>
    <xf numFmtId="0" fontId="205" fillId="124" borderId="47" applyProtection="0"/>
    <xf numFmtId="0" fontId="205" fillId="124" borderId="47" applyProtection="0"/>
    <xf numFmtId="0" fontId="205" fillId="124" borderId="47" applyProtection="0"/>
    <xf numFmtId="191" fontId="187" fillId="0" borderId="0"/>
    <xf numFmtId="191" fontId="94" fillId="0" borderId="106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187" fillId="0" borderId="0"/>
    <xf numFmtId="176" fontId="9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177" fontId="187" fillId="0" borderId="0"/>
    <xf numFmtId="178" fontId="187" fillId="0" borderId="0"/>
    <xf numFmtId="0" fontId="207" fillId="0" borderId="0" applyBorder="0" applyProtection="0"/>
    <xf numFmtId="0" fontId="97" fillId="0" borderId="107"/>
    <xf numFmtId="2" fontId="208" fillId="0" borderId="0">
      <protection locked="0"/>
    </xf>
    <xf numFmtId="2" fontId="208" fillId="0" borderId="0">
      <protection locked="0"/>
    </xf>
    <xf numFmtId="0" fontId="209" fillId="0" borderId="49" applyProtection="0"/>
    <xf numFmtId="0" fontId="209" fillId="0" borderId="49" applyProtection="0"/>
    <xf numFmtId="0" fontId="209" fillId="0" borderId="49" applyProtection="0"/>
    <xf numFmtId="0" fontId="209" fillId="0" borderId="49" applyProtection="0"/>
    <xf numFmtId="0" fontId="201" fillId="0" borderId="104" applyProtection="0"/>
    <xf numFmtId="0" fontId="201" fillId="0" borderId="104" applyProtection="0"/>
    <xf numFmtId="0" fontId="201" fillId="0" borderId="104" applyProtection="0"/>
    <xf numFmtId="0" fontId="201" fillId="0" borderId="104" applyProtection="0"/>
    <xf numFmtId="0" fontId="201" fillId="0" borderId="104" applyProtection="0"/>
    <xf numFmtId="0" fontId="210" fillId="0" borderId="0" applyBorder="0" applyProtection="0"/>
    <xf numFmtId="0" fontId="207" fillId="0" borderId="0" applyBorder="0" applyProtection="0"/>
    <xf numFmtId="0" fontId="202" fillId="0" borderId="105" applyProtection="0"/>
    <xf numFmtId="0" fontId="202" fillId="0" borderId="105" applyProtection="0"/>
    <xf numFmtId="0" fontId="202" fillId="0" borderId="105" applyProtection="0"/>
    <xf numFmtId="0" fontId="202" fillId="0" borderId="105" applyProtection="0"/>
    <xf numFmtId="0" fontId="203" fillId="0" borderId="70" applyProtection="0"/>
    <xf numFmtId="0" fontId="203" fillId="0" borderId="70" applyProtection="0"/>
    <xf numFmtId="0" fontId="203" fillId="0" borderId="70" applyProtection="0"/>
    <xf numFmtId="0" fontId="203" fillId="0" borderId="7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174" fontId="194" fillId="0" borderId="0">
      <protection locked="0"/>
    </xf>
    <xf numFmtId="179" fontId="194" fillId="0" borderId="0">
      <protection locked="0"/>
    </xf>
    <xf numFmtId="176" fontId="185" fillId="0" borderId="0" applyBorder="0" applyProtection="0"/>
    <xf numFmtId="165" fontId="92" fillId="0" borderId="0" applyBorder="0" applyProtection="0"/>
    <xf numFmtId="176" fontId="92" fillId="0" borderId="0" applyBorder="0" applyProtection="0"/>
    <xf numFmtId="165" fontId="92" fillId="0" borderId="0" applyBorder="0" applyProtection="0"/>
    <xf numFmtId="176" fontId="92" fillId="0" borderId="0" applyBorder="0" applyProtection="0"/>
    <xf numFmtId="3" fontId="187" fillId="0" borderId="0"/>
    <xf numFmtId="0" fontId="206" fillId="0" borderId="0" applyBorder="0" applyProtection="0"/>
    <xf numFmtId="0" fontId="164" fillId="132" borderId="0" applyBorder="0" applyProtection="0"/>
    <xf numFmtId="0" fontId="164" fillId="132" borderId="0" applyBorder="0" applyProtection="0"/>
    <xf numFmtId="0" fontId="164" fillId="132" borderId="0" applyBorder="0" applyProtection="0"/>
    <xf numFmtId="0" fontId="164" fillId="132" borderId="0" applyBorder="0" applyProtection="0"/>
    <xf numFmtId="0" fontId="164" fillId="133" borderId="0" applyBorder="0" applyProtection="0"/>
    <xf numFmtId="0" fontId="164" fillId="133" borderId="0" applyBorder="0" applyProtection="0"/>
    <xf numFmtId="0" fontId="164" fillId="133" borderId="0" applyBorder="0" applyProtection="0"/>
    <xf numFmtId="0" fontId="164" fillId="133" borderId="0" applyBorder="0" applyProtection="0"/>
    <xf numFmtId="0" fontId="164" fillId="134" borderId="0" applyBorder="0" applyProtection="0"/>
    <xf numFmtId="0" fontId="164" fillId="134" borderId="0" applyBorder="0" applyProtection="0"/>
    <xf numFmtId="0" fontId="164" fillId="134" borderId="0" applyBorder="0" applyProtection="0"/>
    <xf numFmtId="0" fontId="164" fillId="134" borderId="0" applyBorder="0" applyProtection="0"/>
    <xf numFmtId="0" fontId="164" fillId="75" borderId="0" applyBorder="0" applyProtection="0"/>
    <xf numFmtId="0" fontId="164" fillId="75" borderId="0" applyBorder="0" applyProtection="0"/>
    <xf numFmtId="0" fontId="164" fillId="75" borderId="0" applyBorder="0" applyProtection="0"/>
    <xf numFmtId="0" fontId="164" fillId="75" borderId="0" applyBorder="0" applyProtection="0"/>
    <xf numFmtId="0" fontId="164" fillId="130" borderId="0" applyBorder="0" applyProtection="0"/>
    <xf numFmtId="0" fontId="164" fillId="130" borderId="0" applyBorder="0" applyProtection="0"/>
    <xf numFmtId="0" fontId="164" fillId="130" borderId="0" applyBorder="0" applyProtection="0"/>
    <xf numFmtId="0" fontId="164" fillId="130" borderId="0" applyBorder="0" applyProtection="0"/>
    <xf numFmtId="0" fontId="164" fillId="85" borderId="0" applyBorder="0" applyProtection="0"/>
    <xf numFmtId="0" fontId="164" fillId="85" borderId="0" applyBorder="0" applyProtection="0"/>
    <xf numFmtId="0" fontId="164" fillId="85" borderId="0" applyBorder="0" applyProtection="0"/>
    <xf numFmtId="0" fontId="164" fillId="85" borderId="0" applyBorder="0" applyProtection="0"/>
    <xf numFmtId="0" fontId="58" fillId="8" borderId="108" applyNumberFormat="0" applyAlignment="0" applyProtection="0"/>
    <xf numFmtId="0" fontId="58" fillId="8" borderId="108" applyNumberFormat="0" applyAlignment="0" applyProtection="0"/>
    <xf numFmtId="0" fontId="58" fillId="8" borderId="108" applyNumberFormat="0" applyAlignment="0" applyProtection="0"/>
    <xf numFmtId="0" fontId="58" fillId="8" borderId="108" applyNumberFormat="0" applyAlignment="0" applyProtection="0"/>
    <xf numFmtId="0" fontId="58" fillId="8" borderId="108" applyNumberFormat="0" applyAlignment="0" applyProtection="0"/>
    <xf numFmtId="0" fontId="61" fillId="7" borderId="108" applyNumberFormat="0" applyAlignment="0" applyProtection="0"/>
    <xf numFmtId="0" fontId="61" fillId="7" borderId="108" applyNumberFormat="0" applyAlignment="0" applyProtection="0"/>
    <xf numFmtId="0" fontId="61" fillId="7" borderId="108" applyNumberFormat="0" applyAlignment="0" applyProtection="0"/>
    <xf numFmtId="0" fontId="61" fillId="8" borderId="108" applyNumberFormat="0" applyAlignment="0" applyProtection="0"/>
    <xf numFmtId="0" fontId="61" fillId="7" borderId="108" applyNumberFormat="0" applyAlignment="0" applyProtection="0"/>
    <xf numFmtId="0" fontId="35" fillId="0" borderId="0"/>
    <xf numFmtId="0" fontId="54" fillId="23" borderId="109" applyNumberFormat="0" applyAlignment="0" applyProtection="0"/>
    <xf numFmtId="0" fontId="54" fillId="23" borderId="109" applyNumberFormat="0" applyAlignment="0" applyProtection="0"/>
    <xf numFmtId="0" fontId="54" fillId="23" borderId="109" applyNumberFormat="0" applyAlignment="0" applyProtection="0"/>
    <xf numFmtId="0" fontId="54" fillId="23" borderId="109" applyNumberFormat="0" applyAlignment="0" applyProtection="0"/>
    <xf numFmtId="0" fontId="54" fillId="23" borderId="109" applyNumberFormat="0" applyAlignment="0" applyProtection="0"/>
    <xf numFmtId="0" fontId="64" fillId="8" borderId="110" applyNumberFormat="0" applyAlignment="0" applyProtection="0"/>
    <xf numFmtId="9" fontId="35" fillId="0" borderId="0" applyFont="0" applyFill="0" applyBorder="0" applyAlignment="0" applyProtection="0"/>
    <xf numFmtId="0" fontId="64" fillId="8" borderId="110" applyNumberFormat="0" applyAlignment="0" applyProtection="0"/>
    <xf numFmtId="0" fontId="64" fillId="8" borderId="110" applyNumberFormat="0" applyAlignment="0" applyProtection="0"/>
    <xf numFmtId="0" fontId="64" fillId="8" borderId="110" applyNumberFormat="0" applyAlignment="0" applyProtection="0"/>
    <xf numFmtId="0" fontId="64" fillId="8" borderId="110" applyNumberFormat="0" applyAlignment="0" applyProtection="0"/>
    <xf numFmtId="0" fontId="71" fillId="0" borderId="111" applyNumberFormat="0" applyFill="0" applyAlignment="0" applyProtection="0"/>
    <xf numFmtId="0" fontId="71" fillId="0" borderId="111" applyNumberFormat="0" applyFill="0" applyAlignment="0" applyProtection="0"/>
    <xf numFmtId="0" fontId="71" fillId="0" borderId="111" applyNumberFormat="0" applyFill="0" applyAlignment="0" applyProtection="0"/>
    <xf numFmtId="0" fontId="71" fillId="0" borderId="111" applyNumberFormat="0" applyFill="0" applyAlignment="0" applyProtection="0"/>
    <xf numFmtId="43" fontId="35" fillId="0" borderId="0" applyFont="0" applyFill="0" applyBorder="0" applyAlignment="0" applyProtection="0"/>
    <xf numFmtId="0" fontId="34" fillId="0" borderId="0"/>
    <xf numFmtId="0" fontId="58" fillId="8" borderId="112" applyNumberFormat="0" applyAlignment="0" applyProtection="0"/>
    <xf numFmtId="0" fontId="58" fillId="8" borderId="112" applyNumberFormat="0" applyAlignment="0" applyProtection="0"/>
    <xf numFmtId="0" fontId="58" fillId="8" borderId="112" applyNumberFormat="0" applyAlignment="0" applyProtection="0"/>
    <xf numFmtId="0" fontId="58" fillId="8" borderId="112" applyNumberFormat="0" applyAlignment="0" applyProtection="0"/>
    <xf numFmtId="0" fontId="58" fillId="8" borderId="112" applyNumberFormat="0" applyAlignment="0" applyProtection="0"/>
    <xf numFmtId="0" fontId="61" fillId="7" borderId="112" applyNumberFormat="0" applyAlignment="0" applyProtection="0"/>
    <xf numFmtId="0" fontId="61" fillId="7" borderId="112" applyNumberFormat="0" applyAlignment="0" applyProtection="0"/>
    <xf numFmtId="0" fontId="61" fillId="7" borderId="112" applyNumberFormat="0" applyAlignment="0" applyProtection="0"/>
    <xf numFmtId="0" fontId="61" fillId="8" borderId="112" applyNumberFormat="0" applyAlignment="0" applyProtection="0"/>
    <xf numFmtId="0" fontId="61" fillId="7" borderId="112" applyNumberFormat="0" applyAlignment="0" applyProtection="0"/>
    <xf numFmtId="0" fontId="34" fillId="0" borderId="0"/>
    <xf numFmtId="0" fontId="54" fillId="23" borderId="113" applyNumberFormat="0" applyAlignment="0" applyProtection="0"/>
    <xf numFmtId="0" fontId="54" fillId="23" borderId="113" applyNumberFormat="0" applyAlignment="0" applyProtection="0"/>
    <xf numFmtId="0" fontId="54" fillId="23" borderId="113" applyNumberFormat="0" applyAlignment="0" applyProtection="0"/>
    <xf numFmtId="0" fontId="54" fillId="23" borderId="113" applyNumberFormat="0" applyAlignment="0" applyProtection="0"/>
    <xf numFmtId="0" fontId="54" fillId="23" borderId="113" applyNumberFormat="0" applyAlignment="0" applyProtection="0"/>
    <xf numFmtId="0" fontId="64" fillId="8" borderId="114" applyNumberFormat="0" applyAlignment="0" applyProtection="0"/>
    <xf numFmtId="9" fontId="34" fillId="0" borderId="0" applyFont="0" applyFill="0" applyBorder="0" applyAlignment="0" applyProtection="0"/>
    <xf numFmtId="0" fontId="64" fillId="8" borderId="114" applyNumberFormat="0" applyAlignment="0" applyProtection="0"/>
    <xf numFmtId="0" fontId="64" fillId="8" borderId="114" applyNumberFormat="0" applyAlignment="0" applyProtection="0"/>
    <xf numFmtId="0" fontId="64" fillId="8" borderId="114" applyNumberFormat="0" applyAlignment="0" applyProtection="0"/>
    <xf numFmtId="0" fontId="64" fillId="8" borderId="114" applyNumberFormat="0" applyAlignment="0" applyProtection="0"/>
    <xf numFmtId="0" fontId="71" fillId="0" borderId="115" applyNumberFormat="0" applyFill="0" applyAlignment="0" applyProtection="0"/>
    <xf numFmtId="0" fontId="71" fillId="0" borderId="115" applyNumberFormat="0" applyFill="0" applyAlignment="0" applyProtection="0"/>
    <xf numFmtId="0" fontId="71" fillId="0" borderId="115" applyNumberFormat="0" applyFill="0" applyAlignment="0" applyProtection="0"/>
    <xf numFmtId="0" fontId="71" fillId="0" borderId="115" applyNumberFormat="0" applyFill="0" applyAlignment="0" applyProtection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0" fontId="61" fillId="116" borderId="112" applyNumberFormat="0" applyAlignment="0" applyProtection="0"/>
    <xf numFmtId="0" fontId="61" fillId="116" borderId="112" applyNumberFormat="0" applyAlignment="0" applyProtection="0"/>
    <xf numFmtId="0" fontId="61" fillId="116" borderId="112" applyNumberFormat="0" applyAlignment="0" applyProtection="0"/>
    <xf numFmtId="0" fontId="61" fillId="116" borderId="112" applyNumberFormat="0" applyAlignment="0" applyProtection="0"/>
    <xf numFmtId="0" fontId="54" fillId="23" borderId="113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54" fillId="23" borderId="120" applyNumberFormat="0" applyAlignment="0" applyProtection="0"/>
    <xf numFmtId="0" fontId="32" fillId="0" borderId="0"/>
    <xf numFmtId="0" fontId="58" fillId="8" borderId="116" applyNumberFormat="0" applyAlignment="0" applyProtection="0"/>
    <xf numFmtId="0" fontId="58" fillId="8" borderId="116" applyNumberFormat="0" applyAlignment="0" applyProtection="0"/>
    <xf numFmtId="0" fontId="58" fillId="8" borderId="116" applyNumberFormat="0" applyAlignment="0" applyProtection="0"/>
    <xf numFmtId="0" fontId="58" fillId="8" borderId="116" applyNumberFormat="0" applyAlignment="0" applyProtection="0"/>
    <xf numFmtId="0" fontId="58" fillId="8" borderId="116" applyNumberFormat="0" applyAlignment="0" applyProtection="0"/>
    <xf numFmtId="0" fontId="61" fillId="7" borderId="116" applyNumberFormat="0" applyAlignment="0" applyProtection="0"/>
    <xf numFmtId="0" fontId="61" fillId="7" borderId="116" applyNumberFormat="0" applyAlignment="0" applyProtection="0"/>
    <xf numFmtId="0" fontId="61" fillId="7" borderId="116" applyNumberFormat="0" applyAlignment="0" applyProtection="0"/>
    <xf numFmtId="0" fontId="61" fillId="8" borderId="116" applyNumberFormat="0" applyAlignment="0" applyProtection="0"/>
    <xf numFmtId="0" fontId="32" fillId="0" borderId="0"/>
    <xf numFmtId="0" fontId="61" fillId="7" borderId="116" applyNumberFormat="0" applyAlignment="0" applyProtection="0"/>
    <xf numFmtId="0" fontId="54" fillId="23" borderId="120" applyNumberFormat="0" applyAlignment="0" applyProtection="0"/>
    <xf numFmtId="0" fontId="54" fillId="23" borderId="120" applyNumberFormat="0" applyAlignment="0" applyProtection="0"/>
    <xf numFmtId="0" fontId="32" fillId="0" borderId="0"/>
    <xf numFmtId="0" fontId="54" fillId="23" borderId="120" applyNumberFormat="0" applyAlignment="0" applyProtection="0"/>
    <xf numFmtId="0" fontId="54" fillId="23" borderId="120" applyNumberFormat="0" applyAlignment="0" applyProtection="0"/>
    <xf numFmtId="0" fontId="64" fillId="8" borderId="121" applyNumberFormat="0" applyAlignment="0" applyProtection="0"/>
    <xf numFmtId="0" fontId="54" fillId="23" borderId="117" applyNumberFormat="0" applyAlignment="0" applyProtection="0"/>
    <xf numFmtId="0" fontId="54" fillId="23" borderId="117" applyNumberFormat="0" applyAlignment="0" applyProtection="0"/>
    <xf numFmtId="0" fontId="54" fillId="23" borderId="117" applyNumberFormat="0" applyAlignment="0" applyProtection="0"/>
    <xf numFmtId="0" fontId="54" fillId="23" borderId="117" applyNumberFormat="0" applyAlignment="0" applyProtection="0"/>
    <xf numFmtId="0" fontId="54" fillId="23" borderId="117" applyNumberFormat="0" applyAlignment="0" applyProtection="0"/>
    <xf numFmtId="0" fontId="64" fillId="8" borderId="118" applyNumberFormat="0" applyAlignment="0" applyProtection="0"/>
    <xf numFmtId="0" fontId="64" fillId="8" borderId="121" applyNumberFormat="0" applyAlignment="0" applyProtection="0"/>
    <xf numFmtId="0" fontId="64" fillId="8" borderId="121" applyNumberFormat="0" applyAlignment="0" applyProtection="0"/>
    <xf numFmtId="9" fontId="32" fillId="0" borderId="0" applyFont="0" applyFill="0" applyBorder="0" applyAlignment="0" applyProtection="0"/>
    <xf numFmtId="0" fontId="64" fillId="8" borderId="121" applyNumberFormat="0" applyAlignment="0" applyProtection="0"/>
    <xf numFmtId="0" fontId="64" fillId="8" borderId="121" applyNumberFormat="0" applyAlignment="0" applyProtection="0"/>
    <xf numFmtId="0" fontId="64" fillId="8" borderId="118" applyNumberFormat="0" applyAlignment="0" applyProtection="0"/>
    <xf numFmtId="0" fontId="64" fillId="8" borderId="118" applyNumberFormat="0" applyAlignment="0" applyProtection="0"/>
    <xf numFmtId="0" fontId="64" fillId="8" borderId="118" applyNumberFormat="0" applyAlignment="0" applyProtection="0"/>
    <xf numFmtId="0" fontId="64" fillId="8" borderId="118" applyNumberFormat="0" applyAlignment="0" applyProtection="0"/>
    <xf numFmtId="0" fontId="71" fillId="0" borderId="122" applyNumberFormat="0" applyFill="0" applyAlignment="0" applyProtection="0"/>
    <xf numFmtId="0" fontId="71" fillId="0" borderId="122" applyNumberFormat="0" applyFill="0" applyAlignment="0" applyProtection="0"/>
    <xf numFmtId="0" fontId="71" fillId="0" borderId="122" applyNumberFormat="0" applyFill="0" applyAlignment="0" applyProtection="0"/>
    <xf numFmtId="0" fontId="71" fillId="0" borderId="122" applyNumberFormat="0" applyFill="0" applyAlignment="0" applyProtection="0"/>
    <xf numFmtId="0" fontId="71" fillId="0" borderId="119" applyNumberFormat="0" applyFill="0" applyAlignment="0" applyProtection="0"/>
    <xf numFmtId="0" fontId="71" fillId="0" borderId="119" applyNumberFormat="0" applyFill="0" applyAlignment="0" applyProtection="0"/>
    <xf numFmtId="0" fontId="71" fillId="0" borderId="119" applyNumberFormat="0" applyFill="0" applyAlignment="0" applyProtection="0"/>
    <xf numFmtId="0" fontId="71" fillId="0" borderId="119" applyNumberFormat="0" applyFill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29" fillId="0" borderId="0"/>
    <xf numFmtId="0" fontId="58" fillId="8" borderId="123" applyNumberFormat="0" applyAlignment="0" applyProtection="0"/>
    <xf numFmtId="0" fontId="58" fillId="8" borderId="123" applyNumberFormat="0" applyAlignment="0" applyProtection="0"/>
    <xf numFmtId="0" fontId="58" fillId="8" borderId="123" applyNumberFormat="0" applyAlignment="0" applyProtection="0"/>
    <xf numFmtId="0" fontId="58" fillId="8" borderId="123" applyNumberFormat="0" applyAlignment="0" applyProtection="0"/>
    <xf numFmtId="0" fontId="58" fillId="8" borderId="123" applyNumberFormat="0" applyAlignment="0" applyProtection="0"/>
    <xf numFmtId="0" fontId="61" fillId="7" borderId="123" applyNumberFormat="0" applyAlignment="0" applyProtection="0"/>
    <xf numFmtId="0" fontId="61" fillId="7" borderId="123" applyNumberFormat="0" applyAlignment="0" applyProtection="0"/>
    <xf numFmtId="0" fontId="61" fillId="7" borderId="123" applyNumberFormat="0" applyAlignment="0" applyProtection="0"/>
    <xf numFmtId="0" fontId="61" fillId="8" borderId="123" applyNumberFormat="0" applyAlignment="0" applyProtection="0"/>
    <xf numFmtId="0" fontId="61" fillId="7" borderId="123" applyNumberFormat="0" applyAlignment="0" applyProtection="0"/>
    <xf numFmtId="0" fontId="29" fillId="0" borderId="0"/>
    <xf numFmtId="0" fontId="54" fillId="23" borderId="124" applyNumberFormat="0" applyAlignment="0" applyProtection="0"/>
    <xf numFmtId="0" fontId="54" fillId="23" borderId="124" applyNumberFormat="0" applyAlignment="0" applyProtection="0"/>
    <xf numFmtId="0" fontId="54" fillId="23" borderId="124" applyNumberFormat="0" applyAlignment="0" applyProtection="0"/>
    <xf numFmtId="0" fontId="54" fillId="23" borderId="124" applyNumberFormat="0" applyAlignment="0" applyProtection="0"/>
    <xf numFmtId="0" fontId="54" fillId="23" borderId="124" applyNumberFormat="0" applyAlignment="0" applyProtection="0"/>
    <xf numFmtId="0" fontId="64" fillId="8" borderId="125" applyNumberFormat="0" applyAlignment="0" applyProtection="0"/>
    <xf numFmtId="9" fontId="29" fillId="0" borderId="0" applyFont="0" applyFill="0" applyBorder="0" applyAlignment="0" applyProtection="0"/>
    <xf numFmtId="0" fontId="64" fillId="8" borderId="125" applyNumberFormat="0" applyAlignment="0" applyProtection="0"/>
    <xf numFmtId="0" fontId="64" fillId="8" borderId="125" applyNumberFormat="0" applyAlignment="0" applyProtection="0"/>
    <xf numFmtId="0" fontId="64" fillId="8" borderId="125" applyNumberFormat="0" applyAlignment="0" applyProtection="0"/>
    <xf numFmtId="0" fontId="64" fillId="8" borderId="125" applyNumberFormat="0" applyAlignment="0" applyProtection="0"/>
    <xf numFmtId="0" fontId="71" fillId="0" borderId="126" applyNumberFormat="0" applyFill="0" applyAlignment="0" applyProtection="0"/>
    <xf numFmtId="0" fontId="71" fillId="0" borderId="126" applyNumberFormat="0" applyFill="0" applyAlignment="0" applyProtection="0"/>
    <xf numFmtId="0" fontId="71" fillId="0" borderId="126" applyNumberFormat="0" applyFill="0" applyAlignment="0" applyProtection="0"/>
    <xf numFmtId="0" fontId="71" fillId="0" borderId="126" applyNumberFormat="0" applyFill="0" applyAlignment="0" applyProtection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58" fillId="8" borderId="127" applyNumberFormat="0" applyAlignment="0" applyProtection="0"/>
    <xf numFmtId="0" fontId="58" fillId="8" borderId="127" applyNumberFormat="0" applyAlignment="0" applyProtection="0"/>
    <xf numFmtId="0" fontId="58" fillId="8" borderId="127" applyNumberFormat="0" applyAlignment="0" applyProtection="0"/>
    <xf numFmtId="0" fontId="58" fillId="8" borderId="127" applyNumberFormat="0" applyAlignment="0" applyProtection="0"/>
    <xf numFmtId="0" fontId="58" fillId="8" borderId="127" applyNumberFormat="0" applyAlignment="0" applyProtection="0"/>
    <xf numFmtId="0" fontId="61" fillId="7" borderId="127" applyNumberFormat="0" applyAlignment="0" applyProtection="0"/>
    <xf numFmtId="0" fontId="61" fillId="7" borderId="127" applyNumberFormat="0" applyAlignment="0" applyProtection="0"/>
    <xf numFmtId="0" fontId="61" fillId="7" borderId="127" applyNumberFormat="0" applyAlignment="0" applyProtection="0"/>
    <xf numFmtId="0" fontId="61" fillId="8" borderId="127" applyNumberFormat="0" applyAlignment="0" applyProtection="0"/>
    <xf numFmtId="0" fontId="61" fillId="7" borderId="127" applyNumberFormat="0" applyAlignment="0" applyProtection="0"/>
    <xf numFmtId="0" fontId="27" fillId="0" borderId="0"/>
    <xf numFmtId="0" fontId="54" fillId="23" borderId="128" applyNumberFormat="0" applyAlignment="0" applyProtection="0"/>
    <xf numFmtId="0" fontId="54" fillId="23" borderId="128" applyNumberFormat="0" applyAlignment="0" applyProtection="0"/>
    <xf numFmtId="0" fontId="54" fillId="23" borderId="128" applyNumberFormat="0" applyAlignment="0" applyProtection="0"/>
    <xf numFmtId="0" fontId="54" fillId="23" borderId="128" applyNumberFormat="0" applyAlignment="0" applyProtection="0"/>
    <xf numFmtId="0" fontId="54" fillId="23" borderId="128" applyNumberFormat="0" applyAlignment="0" applyProtection="0"/>
    <xf numFmtId="0" fontId="64" fillId="8" borderId="129" applyNumberFormat="0" applyAlignment="0" applyProtection="0"/>
    <xf numFmtId="9" fontId="27" fillId="0" borderId="0" applyFont="0" applyFill="0" applyBorder="0" applyAlignment="0" applyProtection="0"/>
    <xf numFmtId="0" fontId="64" fillId="8" borderId="129" applyNumberFormat="0" applyAlignment="0" applyProtection="0"/>
    <xf numFmtId="0" fontId="64" fillId="8" borderId="129" applyNumberFormat="0" applyAlignment="0" applyProtection="0"/>
    <xf numFmtId="0" fontId="64" fillId="8" borderId="129" applyNumberFormat="0" applyAlignment="0" applyProtection="0"/>
    <xf numFmtId="0" fontId="64" fillId="8" borderId="129" applyNumberFormat="0" applyAlignment="0" applyProtection="0"/>
    <xf numFmtId="0" fontId="71" fillId="0" borderId="130" applyNumberFormat="0" applyFill="0" applyAlignment="0" applyProtection="0"/>
    <xf numFmtId="0" fontId="71" fillId="0" borderId="130" applyNumberFormat="0" applyFill="0" applyAlignment="0" applyProtection="0"/>
    <xf numFmtId="0" fontId="71" fillId="0" borderId="130" applyNumberFormat="0" applyFill="0" applyAlignment="0" applyProtection="0"/>
    <xf numFmtId="0" fontId="71" fillId="0" borderId="130" applyNumberFormat="0" applyFill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11" fillId="0" borderId="0"/>
    <xf numFmtId="176" fontId="92" fillId="0" borderId="0" applyBorder="0" applyProtection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0" fontId="164" fillId="85" borderId="0" applyBorder="0" applyProtection="0"/>
    <xf numFmtId="0" fontId="212" fillId="0" borderId="0"/>
    <xf numFmtId="0" fontId="212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7" fillId="0" borderId="0"/>
    <xf numFmtId="0" fontId="130" fillId="78" borderId="0" applyNumberFormat="0" applyBorder="0" applyProtection="0"/>
    <xf numFmtId="0" fontId="130" fillId="78" borderId="0" applyNumberFormat="0" applyBorder="0" applyProtection="0"/>
    <xf numFmtId="0" fontId="130" fillId="78" borderId="0" applyNumberFormat="0" applyBorder="0" applyProtection="0"/>
    <xf numFmtId="0" fontId="130" fillId="78" borderId="0" applyNumberFormat="0" applyBorder="0" applyProtection="0"/>
    <xf numFmtId="0" fontId="130" fillId="79" borderId="0" applyNumberFormat="0" applyBorder="0" applyProtection="0"/>
    <xf numFmtId="0" fontId="130" fillId="79" borderId="0" applyNumberFormat="0" applyBorder="0" applyProtection="0"/>
    <xf numFmtId="0" fontId="130" fillId="79" borderId="0" applyNumberFormat="0" applyBorder="0" applyProtection="0"/>
    <xf numFmtId="0" fontId="130" fillId="79" borderId="0" applyNumberFormat="0" applyBorder="0" applyProtection="0"/>
    <xf numFmtId="0" fontId="130" fillId="80" borderId="0" applyNumberFormat="0" applyBorder="0" applyProtection="0"/>
    <xf numFmtId="0" fontId="130" fillId="80" borderId="0" applyNumberFormat="0" applyBorder="0" applyProtection="0"/>
    <xf numFmtId="0" fontId="130" fillId="80" borderId="0" applyNumberFormat="0" applyBorder="0" applyProtection="0"/>
    <xf numFmtId="0" fontId="130" fillId="80" borderId="0" applyNumberFormat="0" applyBorder="0" applyProtection="0"/>
    <xf numFmtId="0" fontId="130" fillId="75" borderId="0" applyNumberFormat="0" applyBorder="0" applyProtection="0"/>
    <xf numFmtId="0" fontId="130" fillId="75" borderId="0" applyNumberFormat="0" applyBorder="0" applyProtection="0"/>
    <xf numFmtId="0" fontId="130" fillId="75" borderId="0" applyNumberFormat="0" applyBorder="0" applyProtection="0"/>
    <xf numFmtId="0" fontId="130" fillId="75" borderId="0" applyNumberFormat="0" applyBorder="0" applyProtection="0"/>
    <xf numFmtId="0" fontId="130" fillId="76" borderId="0" applyNumberFormat="0" applyBorder="0" applyProtection="0"/>
    <xf numFmtId="0" fontId="130" fillId="76" borderId="0" applyNumberFormat="0" applyBorder="0" applyProtection="0"/>
    <xf numFmtId="0" fontId="130" fillId="76" borderId="0" applyNumberFormat="0" applyBorder="0" applyProtection="0"/>
    <xf numFmtId="0" fontId="130" fillId="76" borderId="0" applyNumberFormat="0" applyBorder="0" applyProtection="0"/>
    <xf numFmtId="0" fontId="130" fillId="81" borderId="0" applyNumberFormat="0" applyBorder="0" applyProtection="0"/>
    <xf numFmtId="0" fontId="130" fillId="81" borderId="0" applyNumberFormat="0" applyBorder="0" applyProtection="0"/>
    <xf numFmtId="0" fontId="130" fillId="81" borderId="0" applyNumberFormat="0" applyBorder="0" applyProtection="0"/>
    <xf numFmtId="0" fontId="130" fillId="81" borderId="0" applyNumberFormat="0" applyBorder="0" applyProtection="0"/>
    <xf numFmtId="0" fontId="129" fillId="63" borderId="0" applyNumberFormat="0" applyBorder="0" applyProtection="0"/>
    <xf numFmtId="0" fontId="129" fillId="63" borderId="0" applyNumberFormat="0" applyBorder="0" applyProtection="0"/>
    <xf numFmtId="0" fontId="129" fillId="63" borderId="0" applyNumberFormat="0" applyBorder="0" applyProtection="0"/>
    <xf numFmtId="0" fontId="129" fillId="63" borderId="0" applyNumberFormat="0" applyBorder="0" applyProtection="0"/>
    <xf numFmtId="0" fontId="129" fillId="64" borderId="0" applyNumberFormat="0" applyBorder="0" applyProtection="0"/>
    <xf numFmtId="0" fontId="129" fillId="64" borderId="0" applyNumberFormat="0" applyBorder="0" applyProtection="0"/>
    <xf numFmtId="0" fontId="129" fillId="64" borderId="0" applyNumberFormat="0" applyBorder="0" applyProtection="0"/>
    <xf numFmtId="0" fontId="129" fillId="64" borderId="0" applyNumberFormat="0" applyBorder="0" applyProtection="0"/>
    <xf numFmtId="0" fontId="129" fillId="65" borderId="0" applyNumberFormat="0" applyBorder="0" applyProtection="0"/>
    <xf numFmtId="0" fontId="129" fillId="65" borderId="0" applyNumberFormat="0" applyBorder="0" applyProtection="0"/>
    <xf numFmtId="0" fontId="129" fillId="65" borderId="0" applyNumberFormat="0" applyBorder="0" applyProtection="0"/>
    <xf numFmtId="0" fontId="129" fillId="65" borderId="0" applyNumberFormat="0" applyBorder="0" applyProtection="0"/>
    <xf numFmtId="0" fontId="129" fillId="66" borderId="0" applyNumberFormat="0" applyBorder="0" applyProtection="0"/>
    <xf numFmtId="0" fontId="129" fillId="66" borderId="0" applyNumberFormat="0" applyBorder="0" applyProtection="0"/>
    <xf numFmtId="0" fontId="129" fillId="66" borderId="0" applyNumberFormat="0" applyBorder="0" applyProtection="0"/>
    <xf numFmtId="0" fontId="129" fillId="66" borderId="0" applyNumberFormat="0" applyBorder="0" applyProtection="0"/>
    <xf numFmtId="0" fontId="129" fillId="67" borderId="0" applyNumberFormat="0" applyBorder="0" applyProtection="0"/>
    <xf numFmtId="0" fontId="129" fillId="67" borderId="0" applyNumberFormat="0" applyBorder="0" applyProtection="0"/>
    <xf numFmtId="0" fontId="129" fillId="67" borderId="0" applyNumberFormat="0" applyBorder="0" applyProtection="0"/>
    <xf numFmtId="0" fontId="129" fillId="67" borderId="0" applyNumberFormat="0" applyBorder="0" applyProtection="0"/>
    <xf numFmtId="0" fontId="129" fillId="68" borderId="0" applyNumberFormat="0" applyBorder="0" applyProtection="0"/>
    <xf numFmtId="0" fontId="129" fillId="68" borderId="0" applyNumberFormat="0" applyBorder="0" applyProtection="0"/>
    <xf numFmtId="0" fontId="129" fillId="68" borderId="0" applyNumberFormat="0" applyBorder="0" applyProtection="0"/>
    <xf numFmtId="0" fontId="129" fillId="69" borderId="0" applyNumberFormat="0" applyBorder="0" applyProtection="0"/>
    <xf numFmtId="0" fontId="129" fillId="63" borderId="0" applyNumberFormat="0" applyBorder="0" applyProtection="0"/>
    <xf numFmtId="0" fontId="129" fillId="64" borderId="0" applyNumberFormat="0" applyBorder="0" applyProtection="0"/>
    <xf numFmtId="0" fontId="129" fillId="65" borderId="0" applyNumberFormat="0" applyBorder="0" applyProtection="0"/>
    <xf numFmtId="0" fontId="129" fillId="66" borderId="0" applyNumberFormat="0" applyBorder="0" applyProtection="0"/>
    <xf numFmtId="0" fontId="129" fillId="67" borderId="0" applyNumberFormat="0" applyBorder="0" applyProtection="0"/>
    <xf numFmtId="0" fontId="129" fillId="68" borderId="0" applyNumberFormat="0" applyBorder="0" applyProtection="0"/>
    <xf numFmtId="0" fontId="129" fillId="70" borderId="0" applyNumberFormat="0" applyBorder="0" applyProtection="0"/>
    <xf numFmtId="0" fontId="129" fillId="70" borderId="0" applyNumberFormat="0" applyBorder="0" applyProtection="0"/>
    <xf numFmtId="0" fontId="129" fillId="70" borderId="0" applyNumberFormat="0" applyBorder="0" applyProtection="0"/>
    <xf numFmtId="0" fontId="129" fillId="70" borderId="0" applyNumberFormat="0" applyBorder="0" applyProtection="0"/>
    <xf numFmtId="0" fontId="129" fillId="71" borderId="0" applyNumberFormat="0" applyBorder="0" applyProtection="0"/>
    <xf numFmtId="0" fontId="129" fillId="71" borderId="0" applyNumberFormat="0" applyBorder="0" applyProtection="0"/>
    <xf numFmtId="0" fontId="129" fillId="71" borderId="0" applyNumberFormat="0" applyBorder="0" applyProtection="0"/>
    <xf numFmtId="0" fontId="129" fillId="71" borderId="0" applyNumberFormat="0" applyBorder="0" applyProtection="0"/>
    <xf numFmtId="0" fontId="129" fillId="72" borderId="0" applyNumberFormat="0" applyBorder="0" applyProtection="0"/>
    <xf numFmtId="0" fontId="129" fillId="72" borderId="0" applyNumberFormat="0" applyBorder="0" applyProtection="0"/>
    <xf numFmtId="0" fontId="129" fillId="72" borderId="0" applyNumberFormat="0" applyBorder="0" applyProtection="0"/>
    <xf numFmtId="0" fontId="129" fillId="72" borderId="0" applyNumberFormat="0" applyBorder="0" applyProtection="0"/>
    <xf numFmtId="0" fontId="129" fillId="66" borderId="0" applyNumberFormat="0" applyBorder="0" applyProtection="0"/>
    <xf numFmtId="0" fontId="129" fillId="66" borderId="0" applyNumberFormat="0" applyBorder="0" applyProtection="0"/>
    <xf numFmtId="0" fontId="129" fillId="66" borderId="0" applyNumberFormat="0" applyBorder="0" applyProtection="0"/>
    <xf numFmtId="0" fontId="129" fillId="66" borderId="0" applyNumberFormat="0" applyBorder="0" applyProtection="0"/>
    <xf numFmtId="0" fontId="129" fillId="70" borderId="0" applyNumberFormat="0" applyBorder="0" applyProtection="0"/>
    <xf numFmtId="0" fontId="129" fillId="70" borderId="0" applyNumberFormat="0" applyBorder="0" applyProtection="0"/>
    <xf numFmtId="0" fontId="129" fillId="70" borderId="0" applyNumberFormat="0" applyBorder="0" applyProtection="0"/>
    <xf numFmtId="0" fontId="129" fillId="70" borderId="0" applyNumberFormat="0" applyBorder="0" applyProtection="0"/>
    <xf numFmtId="0" fontId="129" fillId="73" borderId="0" applyNumberFormat="0" applyBorder="0" applyProtection="0"/>
    <xf numFmtId="0" fontId="129" fillId="73" borderId="0" applyNumberFormat="0" applyBorder="0" applyProtection="0"/>
    <xf numFmtId="0" fontId="129" fillId="73" borderId="0" applyNumberFormat="0" applyBorder="0" applyProtection="0"/>
    <xf numFmtId="0" fontId="129" fillId="73" borderId="0" applyNumberFormat="0" applyBorder="0" applyProtection="0"/>
    <xf numFmtId="0" fontId="129" fillId="70" borderId="0" applyNumberFormat="0" applyBorder="0" applyProtection="0"/>
    <xf numFmtId="0" fontId="129" fillId="71" borderId="0" applyNumberFormat="0" applyBorder="0" applyProtection="0"/>
    <xf numFmtId="0" fontId="129" fillId="72" borderId="0" applyNumberFormat="0" applyBorder="0" applyProtection="0"/>
    <xf numFmtId="0" fontId="129" fillId="66" borderId="0" applyNumberFormat="0" applyBorder="0" applyProtection="0"/>
    <xf numFmtId="0" fontId="129" fillId="70" borderId="0" applyNumberFormat="0" applyBorder="0" applyProtection="0"/>
    <xf numFmtId="0" fontId="129" fillId="73" borderId="0" applyNumberFormat="0" applyBorder="0" applyProtection="0"/>
    <xf numFmtId="0" fontId="130" fillId="74" borderId="0" applyNumberFormat="0" applyBorder="0" applyProtection="0"/>
    <xf numFmtId="0" fontId="130" fillId="74" borderId="0" applyNumberFormat="0" applyBorder="0" applyProtection="0"/>
    <xf numFmtId="0" fontId="130" fillId="74" borderId="0" applyNumberFormat="0" applyBorder="0" applyProtection="0"/>
    <xf numFmtId="0" fontId="130" fillId="74" borderId="0" applyNumberFormat="0" applyBorder="0" applyProtection="0"/>
    <xf numFmtId="0" fontId="130" fillId="71" borderId="0" applyNumberFormat="0" applyBorder="0" applyProtection="0"/>
    <xf numFmtId="0" fontId="130" fillId="71" borderId="0" applyNumberFormat="0" applyBorder="0" applyProtection="0"/>
    <xf numFmtId="0" fontId="130" fillId="71" borderId="0" applyNumberFormat="0" applyBorder="0" applyProtection="0"/>
    <xf numFmtId="0" fontId="130" fillId="71" borderId="0" applyNumberFormat="0" applyBorder="0" applyProtection="0"/>
    <xf numFmtId="0" fontId="130" fillId="72" borderId="0" applyNumberFormat="0" applyBorder="0" applyProtection="0"/>
    <xf numFmtId="0" fontId="130" fillId="72" borderId="0" applyNumberFormat="0" applyBorder="0" applyProtection="0"/>
    <xf numFmtId="0" fontId="130" fillId="72" borderId="0" applyNumberFormat="0" applyBorder="0" applyProtection="0"/>
    <xf numFmtId="0" fontId="130" fillId="72" borderId="0" applyNumberFormat="0" applyBorder="0" applyProtection="0"/>
    <xf numFmtId="0" fontId="130" fillId="75" borderId="0" applyNumberFormat="0" applyBorder="0" applyProtection="0"/>
    <xf numFmtId="0" fontId="130" fillId="75" borderId="0" applyNumberFormat="0" applyBorder="0" applyProtection="0"/>
    <xf numFmtId="0" fontId="130" fillId="75" borderId="0" applyNumberFormat="0" applyBorder="0" applyProtection="0"/>
    <xf numFmtId="0" fontId="130" fillId="75" borderId="0" applyNumberFormat="0" applyBorder="0" applyProtection="0"/>
    <xf numFmtId="0" fontId="130" fillId="76" borderId="0" applyNumberFormat="0" applyBorder="0" applyProtection="0"/>
    <xf numFmtId="0" fontId="130" fillId="76" borderId="0" applyNumberFormat="0" applyBorder="0" applyProtection="0"/>
    <xf numFmtId="0" fontId="130" fillId="76" borderId="0" applyNumberFormat="0" applyBorder="0" applyProtection="0"/>
    <xf numFmtId="0" fontId="130" fillId="76" borderId="0" applyNumberFormat="0" applyBorder="0" applyProtection="0"/>
    <xf numFmtId="0" fontId="130" fillId="77" borderId="0" applyNumberFormat="0" applyBorder="0" applyProtection="0"/>
    <xf numFmtId="0" fontId="130" fillId="77" borderId="0" applyNumberFormat="0" applyBorder="0" applyProtection="0"/>
    <xf numFmtId="0" fontId="130" fillId="77" borderId="0" applyNumberFormat="0" applyBorder="0" applyProtection="0"/>
    <xf numFmtId="0" fontId="130" fillId="77" borderId="0" applyNumberFormat="0" applyBorder="0" applyProtection="0"/>
    <xf numFmtId="0" fontId="130" fillId="74" borderId="0" applyNumberFormat="0" applyBorder="0" applyProtection="0"/>
    <xf numFmtId="0" fontId="130" fillId="71" borderId="0" applyNumberFormat="0" applyBorder="0" applyProtection="0"/>
    <xf numFmtId="0" fontId="130" fillId="72" borderId="0" applyNumberFormat="0" applyBorder="0" applyProtection="0"/>
    <xf numFmtId="0" fontId="130" fillId="75" borderId="0" applyNumberFormat="0" applyBorder="0" applyProtection="0"/>
    <xf numFmtId="0" fontId="130" fillId="76" borderId="0" applyNumberFormat="0" applyBorder="0" applyProtection="0"/>
    <xf numFmtId="0" fontId="130" fillId="77" borderId="0" applyNumberFormat="0" applyBorder="0" applyProtection="0"/>
    <xf numFmtId="0" fontId="130" fillId="78" borderId="0" applyNumberFormat="0" applyBorder="0" applyProtection="0"/>
    <xf numFmtId="0" fontId="130" fillId="79" borderId="0" applyNumberFormat="0" applyBorder="0" applyProtection="0"/>
    <xf numFmtId="0" fontId="130" fillId="80" borderId="0" applyNumberFormat="0" applyBorder="0" applyProtection="0"/>
    <xf numFmtId="0" fontId="130" fillId="75" borderId="0" applyNumberFormat="0" applyBorder="0" applyProtection="0"/>
    <xf numFmtId="0" fontId="130" fillId="76" borderId="0" applyNumberFormat="0" applyBorder="0" applyProtection="0"/>
    <xf numFmtId="0" fontId="130" fillId="81" borderId="0" applyNumberFormat="0" applyBorder="0" applyProtection="0"/>
    <xf numFmtId="0" fontId="169" fillId="0" borderId="65" applyNumberFormat="0" applyProtection="0"/>
    <xf numFmtId="0" fontId="132" fillId="64" borderId="0" applyNumberFormat="0" applyBorder="0" applyProtection="0"/>
    <xf numFmtId="0" fontId="170" fillId="0" borderId="0" applyNumberFormat="0" applyBorder="0" applyProtection="0">
      <alignment vertical="top"/>
    </xf>
    <xf numFmtId="0" fontId="171" fillId="0" borderId="0" applyNumberFormat="0" applyBorder="0" applyProtection="0">
      <alignment horizontal="right"/>
    </xf>
    <xf numFmtId="0" fontId="171" fillId="0" borderId="0" applyNumberFormat="0" applyBorder="0" applyProtection="0">
      <alignment horizontal="left"/>
    </xf>
    <xf numFmtId="0" fontId="135" fillId="65" borderId="0" applyNumberFormat="0" applyBorder="0" applyProtection="0"/>
    <xf numFmtId="0" fontId="135" fillId="65" borderId="0" applyNumberFormat="0" applyBorder="0" applyProtection="0"/>
    <xf numFmtId="0" fontId="135" fillId="65" borderId="0" applyNumberFormat="0" applyBorder="0" applyProtection="0"/>
    <xf numFmtId="0" fontId="135" fillId="65" borderId="0" applyNumberFormat="0" applyBorder="0" applyProtection="0"/>
    <xf numFmtId="0" fontId="140" fillId="69" borderId="39" applyNumberFormat="0" applyProtection="0"/>
    <xf numFmtId="0" fontId="140" fillId="69" borderId="39" applyNumberFormat="0" applyProtection="0"/>
    <xf numFmtId="0" fontId="140" fillId="69" borderId="39" applyNumberFormat="0" applyProtection="0"/>
    <xf numFmtId="0" fontId="140" fillId="69" borderId="39" applyNumberFormat="0" applyProtection="0"/>
    <xf numFmtId="0" fontId="142" fillId="82" borderId="47" applyNumberFormat="0" applyProtection="0"/>
    <xf numFmtId="0" fontId="142" fillId="82" borderId="47" applyNumberFormat="0" applyProtection="0"/>
    <xf numFmtId="0" fontId="142" fillId="82" borderId="47" applyNumberFormat="0" applyProtection="0"/>
    <xf numFmtId="0" fontId="142" fillId="82" borderId="47" applyNumberFormat="0" applyProtection="0"/>
    <xf numFmtId="0" fontId="143" fillId="0" borderId="66" applyNumberFormat="0" applyProtection="0"/>
    <xf numFmtId="0" fontId="143" fillId="0" borderId="66" applyNumberFormat="0" applyProtection="0"/>
    <xf numFmtId="0" fontId="143" fillId="0" borderId="66" applyNumberFormat="0" applyProtection="0"/>
    <xf numFmtId="0" fontId="143" fillId="0" borderId="66" applyNumberFormat="0" applyProtection="0"/>
    <xf numFmtId="192" fontId="172" fillId="0" borderId="0" applyBorder="0" applyProtection="0"/>
    <xf numFmtId="192" fontId="173" fillId="0" borderId="0" applyBorder="0" applyProtection="0"/>
    <xf numFmtId="193" fontId="136" fillId="0" borderId="0" applyBorder="0">
      <protection locked="0"/>
    </xf>
    <xf numFmtId="193" fontId="137" fillId="0" borderId="0" applyBorder="0">
      <protection locked="0"/>
    </xf>
    <xf numFmtId="0" fontId="140" fillId="69" borderId="39" applyNumberFormat="0" applyProtection="0"/>
    <xf numFmtId="192" fontId="174" fillId="0" borderId="0" applyBorder="0" applyProtection="0">
      <alignment vertical="center"/>
    </xf>
    <xf numFmtId="0" fontId="142" fillId="82" borderId="47" applyNumberFormat="0" applyProtection="0"/>
    <xf numFmtId="195" fontId="129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4" fontId="129" fillId="0" borderId="0" applyBorder="0" applyProtection="0"/>
    <xf numFmtId="197" fontId="129" fillId="0" borderId="0" applyBorder="0" applyProtection="0"/>
    <xf numFmtId="192" fontId="129" fillId="0" borderId="0" applyBorder="0" applyProtection="0"/>
    <xf numFmtId="192" fontId="129" fillId="0" borderId="0" applyBorder="0" applyProtection="0"/>
    <xf numFmtId="168" fontId="129" fillId="0" borderId="0" applyBorder="0" applyProtection="0"/>
    <xf numFmtId="183" fontId="129" fillId="0" borderId="0" applyBorder="0" applyProtection="0"/>
    <xf numFmtId="0" fontId="145" fillId="68" borderId="39" applyNumberFormat="0" applyProtection="0"/>
    <xf numFmtId="0" fontId="145" fillId="68" borderId="39" applyNumberFormat="0" applyProtection="0"/>
    <xf numFmtId="0" fontId="145" fillId="68" borderId="39" applyNumberFormat="0" applyProtection="0"/>
    <xf numFmtId="0" fontId="145" fillId="69" borderId="39" applyNumberFormat="0" applyProtection="0"/>
    <xf numFmtId="198" fontId="175" fillId="0" borderId="0" applyBorder="0" applyProtection="0"/>
    <xf numFmtId="192" fontId="175" fillId="0" borderId="0" applyBorder="0" applyProtection="0"/>
    <xf numFmtId="0" fontId="146" fillId="0" borderId="0" applyNumberFormat="0" applyBorder="0" applyProtection="0"/>
    <xf numFmtId="192" fontId="176" fillId="0" borderId="67" applyProtection="0">
      <alignment horizontal="center"/>
    </xf>
    <xf numFmtId="193" fontId="129" fillId="0" borderId="0" applyBorder="0" applyProtection="0"/>
    <xf numFmtId="193" fontId="129" fillId="0" borderId="0" applyBorder="0" applyProtection="0"/>
    <xf numFmtId="192" fontId="177" fillId="0" borderId="0" applyBorder="0" applyProtection="0">
      <alignment horizontal="left"/>
    </xf>
    <xf numFmtId="0" fontId="135" fillId="65" borderId="0" applyNumberFormat="0" applyBorder="0" applyProtection="0"/>
    <xf numFmtId="0" fontId="178" fillId="0" borderId="0" applyNumberFormat="0" applyBorder="0" applyProtection="0">
      <alignment horizontal="center"/>
    </xf>
    <xf numFmtId="0" fontId="150" fillId="0" borderId="68" applyNumberFormat="0" applyProtection="0"/>
    <xf numFmtId="0" fontId="151" fillId="0" borderId="69" applyNumberFormat="0" applyProtection="0"/>
    <xf numFmtId="0" fontId="152" fillId="0" borderId="70" applyNumberFormat="0" applyProtection="0"/>
    <xf numFmtId="0" fontId="152" fillId="0" borderId="0" applyNumberFormat="0" applyBorder="0" applyProtection="0"/>
    <xf numFmtId="0" fontId="178" fillId="0" borderId="0" applyNumberFormat="0" applyBorder="0" applyProtection="0">
      <alignment horizontal="center" textRotation="90"/>
    </xf>
    <xf numFmtId="0" fontId="132" fillId="64" borderId="0" applyNumberFormat="0" applyBorder="0" applyProtection="0"/>
    <xf numFmtId="0" fontId="132" fillId="64" borderId="0" applyNumberFormat="0" applyBorder="0" applyProtection="0"/>
    <xf numFmtId="0" fontId="132" fillId="64" borderId="0" applyNumberFormat="0" applyBorder="0" applyProtection="0"/>
    <xf numFmtId="0" fontId="132" fillId="64" borderId="0" applyNumberFormat="0" applyBorder="0" applyProtection="0"/>
    <xf numFmtId="192" fontId="169" fillId="0" borderId="0" applyBorder="0" applyProtection="0"/>
    <xf numFmtId="0" fontId="145" fillId="68" borderId="39" applyNumberFormat="0" applyProtection="0"/>
    <xf numFmtId="171" fontId="129" fillId="0" borderId="0" applyBorder="0" applyProtection="0"/>
    <xf numFmtId="0" fontId="143" fillId="0" borderId="66" applyNumberFormat="0" applyProtection="0"/>
    <xf numFmtId="185" fontId="175" fillId="0" borderId="0" applyBorder="0" applyProtection="0"/>
    <xf numFmtId="197" fontId="129" fillId="0" borderId="0" applyBorder="0" applyProtection="0"/>
    <xf numFmtId="0" fontId="153" fillId="83" borderId="0" applyNumberFormat="0" applyBorder="0" applyProtection="0"/>
    <xf numFmtId="0" fontId="153" fillId="83" borderId="0" applyNumberFormat="0" applyBorder="0" applyProtection="0"/>
    <xf numFmtId="0" fontId="153" fillId="83" borderId="0" applyNumberFormat="0" applyBorder="0" applyProtection="0"/>
    <xf numFmtId="0" fontId="153" fillId="83" borderId="0" applyNumberFormat="0" applyBorder="0" applyProtection="0"/>
    <xf numFmtId="0" fontId="153" fillId="83" borderId="0" applyNumberFormat="0" applyBorder="0" applyProtection="0"/>
    <xf numFmtId="192" fontId="175" fillId="0" borderId="0" applyBorder="0" applyProtection="0"/>
    <xf numFmtId="192" fontId="175" fillId="0" borderId="0" applyBorder="0" applyProtection="0"/>
    <xf numFmtId="192" fontId="175" fillId="0" borderId="0" applyBorder="0" applyProtection="0"/>
    <xf numFmtId="192" fontId="175" fillId="0" borderId="0" applyBorder="0" applyProtection="0"/>
    <xf numFmtId="192" fontId="175" fillId="0" borderId="0" applyBorder="0" applyProtection="0"/>
    <xf numFmtId="192" fontId="129" fillId="0" borderId="0" applyBorder="0" applyProtection="0"/>
    <xf numFmtId="192" fontId="175" fillId="0" borderId="0" applyBorder="0" applyProtection="0"/>
    <xf numFmtId="192" fontId="175" fillId="0" borderId="0" applyBorder="0" applyProtection="0"/>
    <xf numFmtId="192" fontId="175" fillId="0" borderId="0" applyBorder="0" applyProtection="0"/>
    <xf numFmtId="192" fontId="175" fillId="0" borderId="0" applyBorder="0" applyProtection="0"/>
    <xf numFmtId="192" fontId="175" fillId="0" borderId="0" applyBorder="0" applyProtection="0"/>
    <xf numFmtId="192" fontId="175" fillId="0" borderId="0" applyBorder="0" applyProtection="0"/>
    <xf numFmtId="192" fontId="175" fillId="0" borderId="0" applyBorder="0" applyProtection="0"/>
    <xf numFmtId="192" fontId="129" fillId="0" borderId="0" applyBorder="0" applyProtection="0"/>
    <xf numFmtId="192" fontId="129" fillId="0" borderId="0" applyBorder="0" applyProtection="0"/>
    <xf numFmtId="192" fontId="175" fillId="0" borderId="0" applyBorder="0" applyProtection="0"/>
    <xf numFmtId="192" fontId="175" fillId="0" borderId="0" applyBorder="0" applyProtection="0"/>
    <xf numFmtId="192" fontId="175" fillId="0" borderId="0" applyBorder="0" applyProtection="0"/>
    <xf numFmtId="192" fontId="175" fillId="0" borderId="0" applyBorder="0" applyProtection="0"/>
    <xf numFmtId="192" fontId="175" fillId="0" borderId="0" applyBorder="0" applyProtection="0"/>
    <xf numFmtId="192" fontId="175" fillId="0" borderId="0" applyBorder="0" applyProtection="0"/>
    <xf numFmtId="0" fontId="175" fillId="84" borderId="46" applyNumberFormat="0" applyProtection="0"/>
    <xf numFmtId="0" fontId="175" fillId="84" borderId="46" applyNumberFormat="0" applyProtection="0"/>
    <xf numFmtId="0" fontId="175" fillId="84" borderId="46" applyNumberFormat="0" applyProtection="0"/>
    <xf numFmtId="0" fontId="175" fillId="84" borderId="46" applyNumberFormat="0" applyProtection="0"/>
    <xf numFmtId="0" fontId="175" fillId="84" borderId="46" applyNumberFormat="0" applyProtection="0"/>
    <xf numFmtId="0" fontId="154" fillId="69" borderId="47" applyNumberFormat="0" applyProtection="0"/>
    <xf numFmtId="173" fontId="136" fillId="0" borderId="0" applyBorder="0">
      <protection locked="0"/>
    </xf>
    <xf numFmtId="186" fontId="136" fillId="0" borderId="0" applyBorder="0">
      <protection locked="0"/>
    </xf>
    <xf numFmtId="199" fontId="175" fillId="0" borderId="0" applyBorder="0" applyProtection="0"/>
    <xf numFmtId="199" fontId="168" fillId="0" borderId="0" applyFont="0" applyBorder="0" applyProtection="0"/>
    <xf numFmtId="199" fontId="129" fillId="0" borderId="0" applyBorder="0" applyProtection="0"/>
    <xf numFmtId="199" fontId="175" fillId="0" borderId="0" applyBorder="0" applyProtection="0"/>
    <xf numFmtId="199" fontId="129" fillId="0" borderId="0" applyBorder="0" applyProtection="0"/>
    <xf numFmtId="199" fontId="175" fillId="0" borderId="0" applyBorder="0" applyProtection="0"/>
    <xf numFmtId="199" fontId="175" fillId="0" borderId="0" applyBorder="0" applyProtection="0"/>
    <xf numFmtId="199" fontId="175" fillId="0" borderId="0" applyBorder="0" applyProtection="0"/>
    <xf numFmtId="199" fontId="175" fillId="0" borderId="0" applyBorder="0" applyProtection="0"/>
    <xf numFmtId="199" fontId="175" fillId="0" borderId="0" applyBorder="0" applyProtection="0"/>
    <xf numFmtId="199" fontId="175" fillId="0" borderId="0" applyBorder="0" applyProtection="0"/>
    <xf numFmtId="0" fontId="179" fillId="0" borderId="0" applyNumberFormat="0" applyBorder="0" applyProtection="0"/>
    <xf numFmtId="187" fontId="179" fillId="0" borderId="0" applyBorder="0" applyProtection="0"/>
    <xf numFmtId="192" fontId="171" fillId="0" borderId="0" applyBorder="0" applyProtection="0"/>
    <xf numFmtId="0" fontId="154" fillId="69" borderId="47" applyNumberFormat="0" applyProtection="0"/>
    <xf numFmtId="0" fontId="154" fillId="69" borderId="47" applyNumberFormat="0" applyProtection="0"/>
    <xf numFmtId="0" fontId="154" fillId="69" borderId="47" applyNumberFormat="0" applyProtection="0"/>
    <xf numFmtId="0" fontId="154" fillId="69" borderId="47" applyNumberFormat="0" applyProtection="0"/>
    <xf numFmtId="200" fontId="129" fillId="0" borderId="0" applyBorder="0" applyProtection="0"/>
    <xf numFmtId="200" fontId="180" fillId="0" borderId="71" applyProtection="0"/>
    <xf numFmtId="175" fontId="175" fillId="0" borderId="0" applyBorder="0">
      <protection locked="0"/>
    </xf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196" fontId="129" fillId="0" borderId="0" applyBorder="0" applyProtection="0"/>
    <xf numFmtId="201" fontId="175" fillId="0" borderId="0" applyBorder="0" applyProtection="0"/>
    <xf numFmtId="0" fontId="150" fillId="0" borderId="68" applyNumberFormat="0" applyProtection="0"/>
    <xf numFmtId="0" fontId="150" fillId="0" borderId="68" applyNumberFormat="0" applyProtection="0"/>
    <xf numFmtId="0" fontId="150" fillId="0" borderId="68" applyNumberFormat="0" applyProtection="0"/>
    <xf numFmtId="0" fontId="150" fillId="0" borderId="68" applyNumberFormat="0" applyProtection="0"/>
    <xf numFmtId="0" fontId="150" fillId="0" borderId="68" applyNumberFormat="0" applyProtection="0"/>
    <xf numFmtId="0" fontId="161" fillId="0" borderId="0" applyNumberFormat="0" applyBorder="0" applyProtection="0"/>
    <xf numFmtId="0" fontId="159" fillId="0" borderId="0" applyNumberFormat="0" applyBorder="0" applyProtection="0"/>
    <xf numFmtId="0" fontId="151" fillId="0" borderId="69" applyNumberFormat="0" applyProtection="0"/>
    <xf numFmtId="0" fontId="151" fillId="0" borderId="69" applyNumberFormat="0" applyProtection="0"/>
    <xf numFmtId="0" fontId="151" fillId="0" borderId="69" applyNumberFormat="0" applyProtection="0"/>
    <xf numFmtId="0" fontId="151" fillId="0" borderId="69" applyNumberFormat="0" applyProtection="0"/>
    <xf numFmtId="0" fontId="152" fillId="0" borderId="70" applyNumberFormat="0" applyProtection="0"/>
    <xf numFmtId="0" fontId="152" fillId="0" borderId="70" applyNumberFormat="0" applyProtection="0"/>
    <xf numFmtId="0" fontId="152" fillId="0" borderId="70" applyNumberFormat="0" applyProtection="0"/>
    <xf numFmtId="0" fontId="152" fillId="0" borderId="70" applyNumberFormat="0" applyProtection="0"/>
    <xf numFmtId="0" fontId="152" fillId="0" borderId="0" applyNumberFormat="0" applyBorder="0" applyProtection="0"/>
    <xf numFmtId="0" fontId="152" fillId="0" borderId="0" applyNumberFormat="0" applyBorder="0" applyProtection="0"/>
    <xf numFmtId="0" fontId="152" fillId="0" borderId="0" applyNumberFormat="0" applyBorder="0" applyProtection="0"/>
    <xf numFmtId="0" fontId="152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196" fontId="175" fillId="0" borderId="0" applyBorder="0" applyProtection="0"/>
    <xf numFmtId="192" fontId="175" fillId="0" borderId="0" applyBorder="0" applyProtection="0"/>
    <xf numFmtId="196" fontId="175" fillId="0" borderId="0" applyBorder="0" applyProtection="0"/>
    <xf numFmtId="196" fontId="175" fillId="0" borderId="0" applyBorder="0" applyProtection="0"/>
    <xf numFmtId="0" fontId="158" fillId="0" borderId="0" applyNumberFormat="0" applyBorder="0" applyProtection="0"/>
    <xf numFmtId="0" fontId="158" fillId="0" borderId="0" applyNumberFormat="0" applyBorder="0" applyProtection="0"/>
    <xf numFmtId="0" fontId="158" fillId="0" borderId="0" applyNumberFormat="0" applyBorder="0" applyProtection="0"/>
    <xf numFmtId="0" fontId="158" fillId="0" borderId="0" applyNumberFormat="0" applyBorder="0" applyProtection="0"/>
    <xf numFmtId="0" fontId="146" fillId="0" borderId="0" applyNumberFormat="0" applyBorder="0" applyProtection="0"/>
    <xf numFmtId="0" fontId="146" fillId="0" borderId="0" applyNumberFormat="0" applyBorder="0" applyProtection="0"/>
    <xf numFmtId="0" fontId="146" fillId="0" borderId="0" applyNumberFormat="0" applyBorder="0" applyProtection="0"/>
    <xf numFmtId="0" fontId="146" fillId="0" borderId="0" applyNumberFormat="0" applyBorder="0" applyProtection="0"/>
    <xf numFmtId="177" fontId="129" fillId="0" borderId="0" applyBorder="0" applyProtection="0"/>
    <xf numFmtId="178" fontId="129" fillId="0" borderId="0" applyBorder="0" applyProtection="0"/>
    <xf numFmtId="0" fontId="159" fillId="0" borderId="0" applyNumberFormat="0" applyBorder="0" applyProtection="0"/>
    <xf numFmtId="192" fontId="181" fillId="0" borderId="72" applyProtection="0"/>
    <xf numFmtId="193" fontId="162" fillId="0" borderId="0" applyBorder="0">
      <protection locked="0"/>
    </xf>
    <xf numFmtId="193" fontId="162" fillId="0" borderId="0" applyBorder="0">
      <protection locked="0"/>
    </xf>
    <xf numFmtId="0" fontId="163" fillId="0" borderId="73" applyNumberFormat="0" applyProtection="0"/>
    <xf numFmtId="0" fontId="163" fillId="0" borderId="73" applyNumberFormat="0" applyProtection="0"/>
    <xf numFmtId="0" fontId="163" fillId="0" borderId="73" applyNumberFormat="0" applyProtection="0"/>
    <xf numFmtId="0" fontId="163" fillId="0" borderId="73" applyNumberFormat="0" applyProtection="0"/>
    <xf numFmtId="186" fontId="136" fillId="0" borderId="0" applyBorder="0">
      <protection locked="0"/>
    </xf>
    <xf numFmtId="190" fontId="136" fillId="0" borderId="0" applyBorder="0">
      <protection locked="0"/>
    </xf>
    <xf numFmtId="192" fontId="175" fillId="0" borderId="0" applyBorder="0" applyProtection="0"/>
    <xf numFmtId="201" fontId="168" fillId="0" borderId="0" applyFont="0" applyBorder="0" applyProtection="0"/>
    <xf numFmtId="196" fontId="175" fillId="0" borderId="0" applyBorder="0" applyProtection="0"/>
    <xf numFmtId="201" fontId="175" fillId="0" borderId="0" applyBorder="0" applyProtection="0"/>
    <xf numFmtId="196" fontId="175" fillId="0" borderId="0" applyBorder="0" applyProtection="0"/>
    <xf numFmtId="201" fontId="175" fillId="0" borderId="0" applyBorder="0" applyProtection="0"/>
    <xf numFmtId="194" fontId="129" fillId="0" borderId="0" applyBorder="0" applyProtection="0"/>
    <xf numFmtId="0" fontId="158" fillId="0" borderId="0" applyNumberFormat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58" fillId="8" borderId="131" applyNumberFormat="0" applyAlignment="0" applyProtection="0"/>
    <xf numFmtId="0" fontId="58" fillId="8" borderId="131" applyNumberFormat="0" applyAlignment="0" applyProtection="0"/>
    <xf numFmtId="0" fontId="58" fillId="8" borderId="131" applyNumberFormat="0" applyAlignment="0" applyProtection="0"/>
    <xf numFmtId="0" fontId="58" fillId="8" borderId="131" applyNumberFormat="0" applyAlignment="0" applyProtection="0"/>
    <xf numFmtId="0" fontId="58" fillId="8" borderId="131" applyNumberFormat="0" applyAlignment="0" applyProtection="0"/>
    <xf numFmtId="165" fontId="54" fillId="0" borderId="0" applyBorder="0" applyAlignment="0" applyProtection="0"/>
    <xf numFmtId="165" fontId="54" fillId="0" borderId="0" applyBorder="0" applyAlignment="0" applyProtection="0"/>
    <xf numFmtId="0" fontId="61" fillId="7" borderId="131" applyNumberFormat="0" applyAlignment="0" applyProtection="0"/>
    <xf numFmtId="0" fontId="61" fillId="7" borderId="131" applyNumberFormat="0" applyAlignment="0" applyProtection="0"/>
    <xf numFmtId="0" fontId="61" fillId="7" borderId="131" applyNumberFormat="0" applyAlignment="0" applyProtection="0"/>
    <xf numFmtId="0" fontId="61" fillId="8" borderId="131" applyNumberFormat="0" applyAlignment="0" applyProtection="0"/>
    <xf numFmtId="170" fontId="54" fillId="0" borderId="0" applyFill="0" applyBorder="0" applyAlignment="0" applyProtection="0"/>
    <xf numFmtId="0" fontId="54" fillId="0" borderId="0" applyFill="0" applyBorder="0" applyAlignment="0" applyProtection="0"/>
    <xf numFmtId="0" fontId="61" fillId="7" borderId="131" applyNumberFormat="0" applyAlignment="0" applyProtection="0"/>
    <xf numFmtId="172" fontId="54" fillId="0" borderId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23" borderId="132" applyNumberFormat="0" applyAlignment="0" applyProtection="0"/>
    <xf numFmtId="0" fontId="54" fillId="23" borderId="132" applyNumberFormat="0" applyAlignment="0" applyProtection="0"/>
    <xf numFmtId="0" fontId="54" fillId="23" borderId="132" applyNumberFormat="0" applyAlignment="0" applyProtection="0"/>
    <xf numFmtId="0" fontId="54" fillId="23" borderId="132" applyNumberFormat="0" applyAlignment="0" applyProtection="0"/>
    <xf numFmtId="0" fontId="54" fillId="23" borderId="132" applyNumberFormat="0" applyAlignment="0" applyProtection="0"/>
    <xf numFmtId="0" fontId="64" fillId="8" borderId="133" applyNumberFormat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0" fontId="64" fillId="8" borderId="133" applyNumberFormat="0" applyAlignment="0" applyProtection="0"/>
    <xf numFmtId="0" fontId="64" fillId="8" borderId="133" applyNumberFormat="0" applyAlignment="0" applyProtection="0"/>
    <xf numFmtId="0" fontId="64" fillId="8" borderId="133" applyNumberFormat="0" applyAlignment="0" applyProtection="0"/>
    <xf numFmtId="0" fontId="64" fillId="8" borderId="133" applyNumberFormat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76" fontId="54" fillId="0" borderId="0" applyFill="0" applyBorder="0" applyAlignment="0" applyProtection="0"/>
    <xf numFmtId="165" fontId="54" fillId="0" borderId="0"/>
    <xf numFmtId="0" fontId="54" fillId="0" borderId="0"/>
    <xf numFmtId="165" fontId="54" fillId="0" borderId="0"/>
    <xf numFmtId="0" fontId="71" fillId="0" borderId="134" applyNumberFormat="0" applyFill="0" applyAlignment="0" applyProtection="0"/>
    <xf numFmtId="0" fontId="71" fillId="0" borderId="134" applyNumberFormat="0" applyFill="0" applyAlignment="0" applyProtection="0"/>
    <xf numFmtId="0" fontId="71" fillId="0" borderId="134" applyNumberFormat="0" applyFill="0" applyAlignment="0" applyProtection="0"/>
    <xf numFmtId="0" fontId="71" fillId="0" borderId="134" applyNumberFormat="0" applyFill="0" applyAlignment="0" applyProtection="0"/>
    <xf numFmtId="43" fontId="13" fillId="0" borderId="0" applyFont="0" applyFill="0" applyBorder="0" applyAlignment="0" applyProtection="0"/>
    <xf numFmtId="165" fontId="54" fillId="0" borderId="0" applyFill="0" applyBorder="0" applyAlignment="0" applyProtection="0"/>
    <xf numFmtId="176" fontId="54" fillId="0" borderId="0" applyFill="0" applyBorder="0" applyAlignment="0" applyProtection="0"/>
    <xf numFmtId="165" fontId="54" fillId="0" borderId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54" fillId="0" borderId="0"/>
    <xf numFmtId="0" fontId="61" fillId="116" borderId="131" applyNumberFormat="0" applyAlignment="0" applyProtection="0"/>
    <xf numFmtId="0" fontId="61" fillId="116" borderId="131" applyNumberFormat="0" applyAlignment="0" applyProtection="0"/>
    <xf numFmtId="0" fontId="61" fillId="116" borderId="131" applyNumberFormat="0" applyAlignment="0" applyProtection="0"/>
    <xf numFmtId="0" fontId="61" fillId="116" borderId="131" applyNumberFormat="0" applyAlignment="0" applyProtection="0"/>
    <xf numFmtId="0" fontId="54" fillId="23" borderId="132" applyNumberFormat="0" applyAlignment="0" applyProtection="0"/>
    <xf numFmtId="0" fontId="2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3" fillId="0" borderId="0"/>
    <xf numFmtId="0" fontId="214" fillId="0" borderId="0"/>
    <xf numFmtId="0" fontId="215" fillId="138" borderId="0"/>
    <xf numFmtId="0" fontId="215" fillId="111" borderId="0"/>
    <xf numFmtId="0" fontId="214" fillId="139" borderId="0"/>
    <xf numFmtId="0" fontId="216" fillId="140" borderId="0"/>
    <xf numFmtId="0" fontId="217" fillId="141" borderId="0"/>
    <xf numFmtId="0" fontId="218" fillId="0" borderId="0"/>
    <xf numFmtId="0" fontId="219" fillId="65" borderId="0"/>
    <xf numFmtId="0" fontId="220" fillId="0" borderId="0"/>
    <xf numFmtId="0" fontId="221" fillId="0" borderId="0"/>
    <xf numFmtId="0" fontId="222" fillId="0" borderId="0"/>
    <xf numFmtId="0" fontId="223" fillId="0" borderId="0"/>
    <xf numFmtId="0" fontId="224" fillId="84" borderId="0"/>
    <xf numFmtId="0" fontId="225" fillId="84" borderId="39"/>
    <xf numFmtId="0" fontId="213" fillId="0" borderId="0"/>
    <xf numFmtId="0" fontId="213" fillId="0" borderId="0"/>
    <xf numFmtId="0" fontId="216" fillId="0" borderId="0"/>
    <xf numFmtId="0" fontId="5" fillId="0" borderId="0"/>
    <xf numFmtId="0" fontId="58" fillId="8" borderId="135" applyNumberFormat="0" applyAlignment="0" applyProtection="0"/>
    <xf numFmtId="0" fontId="58" fillId="8" borderId="135" applyNumberFormat="0" applyAlignment="0" applyProtection="0"/>
    <xf numFmtId="0" fontId="58" fillId="8" borderId="135" applyNumberFormat="0" applyAlignment="0" applyProtection="0"/>
    <xf numFmtId="0" fontId="58" fillId="8" borderId="135" applyNumberFormat="0" applyAlignment="0" applyProtection="0"/>
    <xf numFmtId="0" fontId="58" fillId="8" borderId="135" applyNumberFormat="0" applyAlignment="0" applyProtection="0"/>
    <xf numFmtId="0" fontId="61" fillId="7" borderId="135" applyNumberFormat="0" applyAlignment="0" applyProtection="0"/>
    <xf numFmtId="0" fontId="61" fillId="7" borderId="135" applyNumberFormat="0" applyAlignment="0" applyProtection="0"/>
    <xf numFmtId="0" fontId="61" fillId="7" borderId="135" applyNumberFormat="0" applyAlignment="0" applyProtection="0"/>
    <xf numFmtId="0" fontId="61" fillId="8" borderId="135" applyNumberFormat="0" applyAlignment="0" applyProtection="0"/>
    <xf numFmtId="0" fontId="61" fillId="7" borderId="135" applyNumberFormat="0" applyAlignment="0" applyProtection="0"/>
    <xf numFmtId="0" fontId="5" fillId="0" borderId="0"/>
    <xf numFmtId="0" fontId="54" fillId="23" borderId="136" applyNumberFormat="0" applyAlignment="0" applyProtection="0"/>
    <xf numFmtId="0" fontId="54" fillId="23" borderId="136" applyNumberFormat="0" applyAlignment="0" applyProtection="0"/>
    <xf numFmtId="0" fontId="54" fillId="23" borderId="136" applyNumberFormat="0" applyAlignment="0" applyProtection="0"/>
    <xf numFmtId="0" fontId="54" fillId="23" borderId="136" applyNumberFormat="0" applyAlignment="0" applyProtection="0"/>
    <xf numFmtId="0" fontId="54" fillId="23" borderId="136" applyNumberFormat="0" applyAlignment="0" applyProtection="0"/>
    <xf numFmtId="0" fontId="64" fillId="8" borderId="137" applyNumberFormat="0" applyAlignment="0" applyProtection="0"/>
    <xf numFmtId="9" fontId="5" fillId="0" borderId="0" applyFont="0" applyFill="0" applyBorder="0" applyAlignment="0" applyProtection="0"/>
    <xf numFmtId="0" fontId="64" fillId="8" borderId="137" applyNumberFormat="0" applyAlignment="0" applyProtection="0"/>
    <xf numFmtId="0" fontId="64" fillId="8" borderId="137" applyNumberFormat="0" applyAlignment="0" applyProtection="0"/>
    <xf numFmtId="0" fontId="64" fillId="8" borderId="137" applyNumberFormat="0" applyAlignment="0" applyProtection="0"/>
    <xf numFmtId="0" fontId="64" fillId="8" borderId="137" applyNumberFormat="0" applyAlignment="0" applyProtection="0"/>
    <xf numFmtId="0" fontId="71" fillId="0" borderId="138" applyNumberFormat="0" applyFill="0" applyAlignment="0" applyProtection="0"/>
    <xf numFmtId="0" fontId="71" fillId="0" borderId="138" applyNumberFormat="0" applyFill="0" applyAlignment="0" applyProtection="0"/>
    <xf numFmtId="0" fontId="71" fillId="0" borderId="138" applyNumberFormat="0" applyFill="0" applyAlignment="0" applyProtection="0"/>
    <xf numFmtId="0" fontId="71" fillId="0" borderId="138" applyNumberFormat="0" applyFill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187" fillId="142" borderId="0" applyBorder="0" applyProtection="0"/>
    <xf numFmtId="0" fontId="196" fillId="142" borderId="39" applyProtection="0"/>
    <xf numFmtId="0" fontId="197" fillId="143" borderId="40" applyProtection="0"/>
    <xf numFmtId="4" fontId="187" fillId="0" borderId="0"/>
    <xf numFmtId="0" fontId="196" fillId="142" borderId="39" applyProtection="0"/>
    <xf numFmtId="0" fontId="196" fillId="142" borderId="39" applyProtection="0"/>
    <xf numFmtId="0" fontId="196" fillId="142" borderId="39" applyProtection="0"/>
    <xf numFmtId="0" fontId="196" fillId="142" borderId="39" applyProtection="0"/>
    <xf numFmtId="0" fontId="197" fillId="143" borderId="40" applyProtection="0"/>
    <xf numFmtId="0" fontId="197" fillId="143" borderId="40" applyProtection="0"/>
    <xf numFmtId="0" fontId="197" fillId="143" borderId="40" applyProtection="0"/>
    <xf numFmtId="0" fontId="197" fillId="143" borderId="40" applyProtection="0"/>
    <xf numFmtId="0" fontId="199" fillId="142" borderId="39" applyProtection="0"/>
    <xf numFmtId="0" fontId="187" fillId="0" borderId="0"/>
    <xf numFmtId="0" fontId="187" fillId="0" borderId="0"/>
    <xf numFmtId="0" fontId="205" fillId="142" borderId="47" applyProtection="0"/>
    <xf numFmtId="9" fontId="187" fillId="0" borderId="0" applyBorder="0" applyProtection="0"/>
    <xf numFmtId="0" fontId="205" fillId="142" borderId="47" applyProtection="0"/>
    <xf numFmtId="0" fontId="205" fillId="142" borderId="47" applyProtection="0"/>
    <xf numFmtId="0" fontId="205" fillId="142" borderId="47" applyProtection="0"/>
    <xf numFmtId="0" fontId="205" fillId="142" borderId="47" applyProtection="0"/>
    <xf numFmtId="0" fontId="97" fillId="0" borderId="107"/>
    <xf numFmtId="176" fontId="187" fillId="0" borderId="0" applyBorder="0" applyProtection="0"/>
    <xf numFmtId="0" fontId="2" fillId="0" borderId="0"/>
    <xf numFmtId="0" fontId="54" fillId="0" borderId="0"/>
    <xf numFmtId="0" fontId="2" fillId="0" borderId="0"/>
    <xf numFmtId="0" fontId="54" fillId="23" borderId="136" applyNumberFormat="0" applyAlignment="0" applyProtection="0"/>
    <xf numFmtId="0" fontId="54" fillId="23" borderId="139" applyNumberFormat="0" applyAlignment="0" applyProtection="0"/>
    <xf numFmtId="0" fontId="54" fillId="0" borderId="0"/>
    <xf numFmtId="176" fontId="54" fillId="0" borderId="0" applyFill="0" applyBorder="0" applyAlignment="0" applyProtection="0"/>
    <xf numFmtId="202" fontId="170" fillId="0" borderId="0" applyBorder="0" applyProtection="0">
      <alignment vertical="top"/>
    </xf>
    <xf numFmtId="202" fontId="171" fillId="0" borderId="0" applyBorder="0" applyProtection="0">
      <alignment horizontal="right"/>
    </xf>
    <xf numFmtId="202" fontId="171" fillId="0" borderId="0" applyBorder="0" applyProtection="0">
      <alignment horizontal="left"/>
    </xf>
    <xf numFmtId="0" fontId="140" fillId="69" borderId="39" applyNumberFormat="0" applyAlignment="0" applyProtection="0"/>
    <xf numFmtId="0" fontId="140" fillId="69" borderId="39" applyNumberFormat="0" applyAlignment="0" applyProtection="0"/>
    <xf numFmtId="0" fontId="140" fillId="69" borderId="39" applyNumberFormat="0" applyAlignment="0" applyProtection="0"/>
    <xf numFmtId="0" fontId="140" fillId="69" borderId="39" applyNumberFormat="0" applyAlignment="0" applyProtection="0"/>
    <xf numFmtId="0" fontId="140" fillId="69" borderId="39" applyNumberFormat="0" applyAlignment="0" applyProtection="0"/>
    <xf numFmtId="0" fontId="140" fillId="69" borderId="39" applyNumberFormat="0" applyAlignment="0" applyProtection="0"/>
    <xf numFmtId="0" fontId="140" fillId="69" borderId="39" applyNumberFormat="0" applyAlignment="0" applyProtection="0"/>
    <xf numFmtId="0" fontId="140" fillId="69" borderId="39" applyNumberFormat="0" applyAlignment="0" applyProtection="0"/>
    <xf numFmtId="0" fontId="140" fillId="69" borderId="39" applyNumberFormat="0" applyAlignment="0" applyProtection="0"/>
    <xf numFmtId="0" fontId="140" fillId="69" borderId="39" applyNumberFormat="0" applyAlignment="0" applyProtection="0"/>
    <xf numFmtId="0" fontId="174" fillId="0" borderId="0" applyNumberFormat="0" applyBorder="0" applyProtection="0">
      <alignment vertical="center"/>
    </xf>
    <xf numFmtId="0" fontId="145" fillId="68" borderId="39" applyNumberFormat="0" applyAlignment="0" applyProtection="0"/>
    <xf numFmtId="0" fontId="145" fillId="68" borderId="39" applyNumberFormat="0" applyAlignment="0" applyProtection="0"/>
    <xf numFmtId="0" fontId="145" fillId="68" borderId="39" applyNumberFormat="0" applyAlignment="0" applyProtection="0"/>
    <xf numFmtId="0" fontId="145" fillId="68" borderId="39" applyNumberFormat="0" applyAlignment="0" applyProtection="0"/>
    <xf numFmtId="0" fontId="145" fillId="68" borderId="39" applyNumberFormat="0" applyAlignment="0" applyProtection="0"/>
    <xf numFmtId="0" fontId="145" fillId="68" borderId="39" applyNumberFormat="0" applyAlignment="0" applyProtection="0"/>
    <xf numFmtId="0" fontId="145" fillId="69" borderId="39" applyNumberFormat="0" applyAlignment="0" applyProtection="0"/>
    <xf numFmtId="0" fontId="145" fillId="69" borderId="39" applyNumberFormat="0" applyAlignment="0" applyProtection="0"/>
    <xf numFmtId="0" fontId="177" fillId="0" borderId="0" applyNumberFormat="0" applyBorder="0" applyProtection="0">
      <alignment horizontal="left"/>
    </xf>
    <xf numFmtId="0" fontId="145" fillId="68" borderId="39" applyNumberFormat="0" applyAlignment="0" applyProtection="0"/>
    <xf numFmtId="0" fontId="145" fillId="68" borderId="39" applyNumberFormat="0" applyAlignment="0" applyProtection="0"/>
    <xf numFmtId="0" fontId="175" fillId="0" borderId="0" applyNumberFormat="0" applyFont="0" applyBorder="0" applyProtection="0"/>
    <xf numFmtId="0" fontId="168" fillId="0" borderId="0" applyNumberFormat="0" applyBorder="0" applyProtection="0"/>
    <xf numFmtId="0" fontId="175" fillId="0" borderId="0" applyNumberFormat="0" applyFont="0" applyBorder="0" applyProtection="0"/>
    <xf numFmtId="0" fontId="175" fillId="0" borderId="0" applyNumberFormat="0" applyFont="0" applyBorder="0" applyProtection="0"/>
    <xf numFmtId="0" fontId="175" fillId="0" borderId="0" applyNumberFormat="0" applyFont="0" applyBorder="0" applyProtection="0"/>
    <xf numFmtId="0" fontId="175" fillId="84" borderId="46" applyNumberFormat="0" applyFont="0" applyAlignment="0" applyProtection="0"/>
    <xf numFmtId="0" fontId="175" fillId="84" borderId="46" applyNumberFormat="0" applyFont="0" applyAlignment="0" applyProtection="0"/>
    <xf numFmtId="0" fontId="175" fillId="84" borderId="46" applyNumberFormat="0" applyFont="0" applyAlignment="0" applyProtection="0"/>
    <xf numFmtId="0" fontId="175" fillId="84" borderId="46" applyNumberFormat="0" applyFont="0" applyAlignment="0" applyProtection="0"/>
    <xf numFmtId="0" fontId="175" fillId="84" borderId="46" applyNumberFormat="0" applyFont="0" applyAlignment="0" applyProtection="0"/>
    <xf numFmtId="0" fontId="175" fillId="84" borderId="46" applyNumberFormat="0" applyFont="0" applyAlignment="0" applyProtection="0"/>
    <xf numFmtId="0" fontId="175" fillId="84" borderId="46" applyNumberFormat="0" applyFont="0" applyAlignment="0" applyProtection="0"/>
    <xf numFmtId="0" fontId="175" fillId="84" borderId="46" applyNumberFormat="0" applyFont="0" applyAlignment="0" applyProtection="0"/>
    <xf numFmtId="0" fontId="175" fillId="84" borderId="46" applyNumberFormat="0" applyFont="0" applyAlignment="0" applyProtection="0"/>
    <xf numFmtId="0" fontId="175" fillId="84" borderId="46" applyNumberFormat="0" applyFont="0" applyAlignment="0" applyProtection="0"/>
    <xf numFmtId="0" fontId="154" fillId="69" borderId="47" applyNumberFormat="0" applyAlignment="0" applyProtection="0"/>
    <xf numFmtId="0" fontId="154" fillId="69" borderId="47" applyNumberFormat="0" applyAlignment="0" applyProtection="0"/>
    <xf numFmtId="0" fontId="171" fillId="0" borderId="0" applyNumberFormat="0" applyBorder="0" applyProtection="0"/>
    <xf numFmtId="0" fontId="154" fillId="69" borderId="47" applyNumberFormat="0" applyAlignment="0" applyProtection="0"/>
    <xf numFmtId="0" fontId="154" fillId="69" borderId="47" applyNumberFormat="0" applyAlignment="0" applyProtection="0"/>
    <xf numFmtId="0" fontId="154" fillId="69" borderId="47" applyNumberFormat="0" applyAlignment="0" applyProtection="0"/>
    <xf numFmtId="0" fontId="154" fillId="69" borderId="47" applyNumberFormat="0" applyAlignment="0" applyProtection="0"/>
    <xf numFmtId="0" fontId="154" fillId="69" borderId="47" applyNumberFormat="0" applyAlignment="0" applyProtection="0"/>
    <xf numFmtId="0" fontId="154" fillId="69" borderId="47" applyNumberFormat="0" applyAlignment="0" applyProtection="0"/>
    <xf numFmtId="0" fontId="154" fillId="69" borderId="47" applyNumberFormat="0" applyAlignment="0" applyProtection="0"/>
    <xf numFmtId="0" fontId="154" fillId="69" borderId="47" applyNumberFormat="0" applyAlignment="0" applyProtection="0"/>
    <xf numFmtId="175" fontId="175" fillId="0" borderId="0" applyFont="0" applyBorder="0">
      <protection locked="0"/>
    </xf>
    <xf numFmtId="181" fontId="175" fillId="0" borderId="0" applyFont="0" applyBorder="0" applyProtection="0"/>
    <xf numFmtId="0" fontId="163" fillId="0" borderId="49" applyNumberFormat="0" applyFill="0" applyAlignment="0" applyProtection="0"/>
    <xf numFmtId="0" fontId="163" fillId="0" borderId="49" applyNumberFormat="0" applyFill="0" applyAlignment="0" applyProtection="0"/>
    <xf numFmtId="0" fontId="163" fillId="0" borderId="49" applyNumberFormat="0" applyFill="0" applyAlignment="0" applyProtection="0"/>
    <xf numFmtId="0" fontId="163" fillId="0" borderId="49" applyNumberFormat="0" applyFill="0" applyAlignment="0" applyProtection="0"/>
    <xf numFmtId="0" fontId="163" fillId="0" borderId="49" applyNumberFormat="0" applyFill="0" applyAlignment="0" applyProtection="0"/>
    <xf numFmtId="0" fontId="163" fillId="0" borderId="49" applyNumberFormat="0" applyFill="0" applyAlignment="0" applyProtection="0"/>
    <xf numFmtId="0" fontId="163" fillId="0" borderId="49" applyNumberFormat="0" applyFill="0" applyAlignment="0" applyProtection="0"/>
    <xf numFmtId="0" fontId="163" fillId="0" borderId="49" applyNumberFormat="0" applyFill="0" applyAlignment="0" applyProtection="0"/>
    <xf numFmtId="0" fontId="175" fillId="0" borderId="0" applyNumberFormat="0" applyFont="0" applyBorder="0" applyProtection="0"/>
    <xf numFmtId="189" fontId="226" fillId="0" borderId="0" applyFill="0" applyBorder="0" applyAlignment="0" applyProtection="0"/>
    <xf numFmtId="0" fontId="187" fillId="118" borderId="0" applyBorder="0" applyProtection="0"/>
    <xf numFmtId="0" fontId="187" fillId="119" borderId="0" applyBorder="0" applyProtection="0"/>
    <xf numFmtId="0" fontId="187" fillId="120" borderId="0" applyBorder="0" applyProtection="0"/>
    <xf numFmtId="0" fontId="187" fillId="121" borderId="0" applyBorder="0" applyProtection="0"/>
    <xf numFmtId="0" fontId="187" fillId="122" borderId="0" applyBorder="0" applyProtection="0"/>
    <xf numFmtId="0" fontId="187" fillId="123" borderId="0" applyBorder="0" applyProtection="0"/>
    <xf numFmtId="0" fontId="187" fillId="118" borderId="0" applyBorder="0" applyProtection="0"/>
    <xf numFmtId="0" fontId="187" fillId="118" borderId="0" applyBorder="0" applyProtection="0"/>
    <xf numFmtId="0" fontId="187" fillId="118" borderId="0" applyBorder="0" applyProtection="0"/>
    <xf numFmtId="0" fontId="187" fillId="119" borderId="0" applyBorder="0" applyProtection="0"/>
    <xf numFmtId="0" fontId="187" fillId="119" borderId="0" applyBorder="0" applyProtection="0"/>
    <xf numFmtId="0" fontId="187" fillId="119" borderId="0" applyBorder="0" applyProtection="0"/>
    <xf numFmtId="0" fontId="187" fillId="120" borderId="0" applyBorder="0" applyProtection="0"/>
    <xf numFmtId="0" fontId="187" fillId="120" borderId="0" applyBorder="0" applyProtection="0"/>
    <xf numFmtId="0" fontId="187" fillId="120" borderId="0" applyBorder="0" applyProtection="0"/>
    <xf numFmtId="0" fontId="187" fillId="121" borderId="0" applyBorder="0" applyProtection="0"/>
    <xf numFmtId="0" fontId="187" fillId="121" borderId="0" applyBorder="0" applyProtection="0"/>
    <xf numFmtId="0" fontId="187" fillId="121" borderId="0" applyBorder="0" applyProtection="0"/>
    <xf numFmtId="0" fontId="187" fillId="122" borderId="0" applyBorder="0" applyProtection="0"/>
    <xf numFmtId="0" fontId="187" fillId="122" borderId="0" applyBorder="0" applyProtection="0"/>
    <xf numFmtId="0" fontId="187" fillId="122" borderId="0" applyBorder="0" applyProtection="0"/>
    <xf numFmtId="0" fontId="187" fillId="123" borderId="0" applyBorder="0" applyProtection="0"/>
    <xf numFmtId="0" fontId="187" fillId="123" borderId="0" applyBorder="0" applyProtection="0"/>
    <xf numFmtId="0" fontId="187" fillId="124" borderId="0" applyBorder="0" applyProtection="0"/>
    <xf numFmtId="0" fontId="187" fillId="125" borderId="0" applyBorder="0" applyProtection="0"/>
    <xf numFmtId="0" fontId="187" fillId="126" borderId="0" applyBorder="0" applyProtection="0"/>
    <xf numFmtId="0" fontId="187" fillId="127" borderId="0" applyBorder="0" applyProtection="0"/>
    <xf numFmtId="0" fontId="187" fillId="121" borderId="0" applyBorder="0" applyProtection="0"/>
    <xf numFmtId="0" fontId="187" fillId="125" borderId="0" applyBorder="0" applyProtection="0"/>
    <xf numFmtId="0" fontId="187" fillId="128" borderId="0" applyBorder="0" applyProtection="0"/>
    <xf numFmtId="0" fontId="187" fillId="125" borderId="0" applyBorder="0" applyProtection="0"/>
    <xf numFmtId="0" fontId="187" fillId="125" borderId="0" applyBorder="0" applyProtection="0"/>
    <xf numFmtId="0" fontId="187" fillId="125" borderId="0" applyBorder="0" applyProtection="0"/>
    <xf numFmtId="0" fontId="187" fillId="126" borderId="0" applyBorder="0" applyProtection="0"/>
    <xf numFmtId="0" fontId="187" fillId="126" borderId="0" applyBorder="0" applyProtection="0"/>
    <xf numFmtId="0" fontId="187" fillId="126" borderId="0" applyBorder="0" applyProtection="0"/>
    <xf numFmtId="0" fontId="187" fillId="127" borderId="0" applyBorder="0" applyProtection="0"/>
    <xf numFmtId="0" fontId="187" fillId="127" borderId="0" applyBorder="0" applyProtection="0"/>
    <xf numFmtId="0" fontId="187" fillId="127" borderId="0" applyBorder="0" applyProtection="0"/>
    <xf numFmtId="0" fontId="187" fillId="121" borderId="0" applyBorder="0" applyProtection="0"/>
    <xf numFmtId="0" fontId="187" fillId="121" borderId="0" applyBorder="0" applyProtection="0"/>
    <xf numFmtId="0" fontId="187" fillId="121" borderId="0" applyBorder="0" applyProtection="0"/>
    <xf numFmtId="0" fontId="187" fillId="125" borderId="0" applyBorder="0" applyProtection="0"/>
    <xf numFmtId="0" fontId="187" fillId="125" borderId="0" applyBorder="0" applyProtection="0"/>
    <xf numFmtId="0" fontId="187" fillId="125" borderId="0" applyBorder="0" applyProtection="0"/>
    <xf numFmtId="0" fontId="187" fillId="128" borderId="0" applyBorder="0" applyProtection="0"/>
    <xf numFmtId="0" fontId="187" fillId="128" borderId="0" applyBorder="0" applyProtection="0"/>
    <xf numFmtId="0" fontId="187" fillId="128" borderId="0" applyBorder="0" applyProtection="0"/>
    <xf numFmtId="0" fontId="164" fillId="129" borderId="0" applyBorder="0" applyProtection="0"/>
    <xf numFmtId="0" fontId="164" fillId="126" borderId="0" applyBorder="0" applyProtection="0"/>
    <xf numFmtId="0" fontId="164" fillId="127" borderId="0" applyBorder="0" applyProtection="0"/>
    <xf numFmtId="0" fontId="164" fillId="75" borderId="0" applyBorder="0" applyProtection="0"/>
    <xf numFmtId="0" fontId="164" fillId="130" borderId="0" applyBorder="0" applyProtection="0"/>
    <xf numFmtId="0" fontId="164" fillId="131" borderId="0" applyBorder="0" applyProtection="0"/>
    <xf numFmtId="0" fontId="164" fillId="129" borderId="0" applyBorder="0" applyProtection="0"/>
    <xf numFmtId="0" fontId="164" fillId="129" borderId="0" applyBorder="0" applyProtection="0"/>
    <xf numFmtId="0" fontId="164" fillId="129" borderId="0" applyBorder="0" applyProtection="0"/>
    <xf numFmtId="0" fontId="164" fillId="126" borderId="0" applyBorder="0" applyProtection="0"/>
    <xf numFmtId="0" fontId="164" fillId="126" borderId="0" applyBorder="0" applyProtection="0"/>
    <xf numFmtId="0" fontId="164" fillId="126" borderId="0" applyBorder="0" applyProtection="0"/>
    <xf numFmtId="0" fontId="164" fillId="127" borderId="0" applyBorder="0" applyProtection="0"/>
    <xf numFmtId="0" fontId="164" fillId="127" borderId="0" applyBorder="0" applyProtection="0"/>
    <xf numFmtId="0" fontId="164" fillId="127" borderId="0" applyBorder="0" applyProtection="0"/>
    <xf numFmtId="0" fontId="164" fillId="75" borderId="0" applyBorder="0" applyProtection="0"/>
    <xf numFmtId="0" fontId="164" fillId="75" borderId="0" applyBorder="0" applyProtection="0"/>
    <xf numFmtId="0" fontId="164" fillId="75" borderId="0" applyBorder="0" applyProtection="0"/>
    <xf numFmtId="0" fontId="164" fillId="130" borderId="0" applyBorder="0" applyProtection="0"/>
    <xf numFmtId="0" fontId="164" fillId="130" borderId="0" applyBorder="0" applyProtection="0"/>
    <xf numFmtId="0" fontId="164" fillId="130" borderId="0" applyBorder="0" applyProtection="0"/>
    <xf numFmtId="0" fontId="164" fillId="131" borderId="0" applyBorder="0" applyProtection="0"/>
    <xf numFmtId="0" fontId="164" fillId="131" borderId="0" applyBorder="0" applyProtection="0"/>
    <xf numFmtId="0" fontId="164" fillId="131" borderId="0" applyBorder="0" applyProtection="0"/>
    <xf numFmtId="0" fontId="164" fillId="132" borderId="0" applyBorder="0" applyProtection="0"/>
    <xf numFmtId="0" fontId="164" fillId="133" borderId="0" applyBorder="0" applyProtection="0"/>
    <xf numFmtId="0" fontId="164" fillId="134" borderId="0" applyBorder="0" applyProtection="0"/>
    <xf numFmtId="0" fontId="164" fillId="75" borderId="0" applyBorder="0" applyProtection="0"/>
    <xf numFmtId="0" fontId="164" fillId="130" borderId="0" applyBorder="0" applyProtection="0"/>
    <xf numFmtId="0" fontId="164" fillId="85" borderId="0" applyBorder="0" applyProtection="0"/>
    <xf numFmtId="164" fontId="74" fillId="0" borderId="102"/>
    <xf numFmtId="0" fontId="190" fillId="119" borderId="0" applyBorder="0" applyProtection="0"/>
    <xf numFmtId="0" fontId="191" fillId="120" borderId="0" applyBorder="0" applyProtection="0"/>
    <xf numFmtId="0" fontId="191" fillId="120" borderId="0" applyBorder="0" applyProtection="0"/>
    <xf numFmtId="0" fontId="191" fillId="120" borderId="0" applyBorder="0" applyProtection="0"/>
    <xf numFmtId="2" fontId="194" fillId="0" borderId="0">
      <protection locked="0"/>
    </xf>
    <xf numFmtId="2" fontId="195" fillId="0" borderId="0">
      <protection locked="0"/>
    </xf>
    <xf numFmtId="0" fontId="192" fillId="0" borderId="0"/>
    <xf numFmtId="0" fontId="193" fillId="0" borderId="0"/>
    <xf numFmtId="0" fontId="196" fillId="124" borderId="39" applyProtection="0"/>
    <xf numFmtId="0" fontId="196" fillId="124" borderId="39" applyProtection="0"/>
    <xf numFmtId="0" fontId="196" fillId="124" borderId="39" applyProtection="0"/>
    <xf numFmtId="0" fontId="196" fillId="124" borderId="39" applyProtection="0"/>
    <xf numFmtId="0" fontId="197" fillId="143" borderId="40" applyProtection="0"/>
    <xf numFmtId="0" fontId="197" fillId="143" borderId="40" applyProtection="0"/>
    <xf numFmtId="0" fontId="197" fillId="143" borderId="40" applyProtection="0"/>
    <xf numFmtId="0" fontId="198" fillId="0" borderId="41" applyProtection="0"/>
    <xf numFmtId="0" fontId="198" fillId="0" borderId="41" applyProtection="0"/>
    <xf numFmtId="0" fontId="198" fillId="0" borderId="41" applyProtection="0"/>
    <xf numFmtId="0" fontId="197" fillId="143" borderId="40" applyProtection="0"/>
    <xf numFmtId="165" fontId="92" fillId="0" borderId="0" applyBorder="0" applyProtection="0"/>
    <xf numFmtId="165" fontId="92" fillId="0" borderId="0" applyBorder="0" applyProtection="0"/>
    <xf numFmtId="3" fontId="187" fillId="0" borderId="0"/>
    <xf numFmtId="167" fontId="187" fillId="0" borderId="0"/>
    <xf numFmtId="0" fontId="187" fillId="0" borderId="0"/>
    <xf numFmtId="0" fontId="187" fillId="0" borderId="0"/>
    <xf numFmtId="168" fontId="187" fillId="0" borderId="0"/>
    <xf numFmtId="169" fontId="187" fillId="0" borderId="0"/>
    <xf numFmtId="0" fontId="164" fillId="132" borderId="0" applyBorder="0" applyProtection="0"/>
    <xf numFmtId="0" fontId="164" fillId="132" borderId="0" applyBorder="0" applyProtection="0"/>
    <xf numFmtId="0" fontId="164" fillId="132" borderId="0" applyBorder="0" applyProtection="0"/>
    <xf numFmtId="0" fontId="164" fillId="133" borderId="0" applyBorder="0" applyProtection="0"/>
    <xf numFmtId="0" fontId="164" fillId="133" borderId="0" applyBorder="0" applyProtection="0"/>
    <xf numFmtId="0" fontId="164" fillId="133" borderId="0" applyBorder="0" applyProtection="0"/>
    <xf numFmtId="0" fontId="164" fillId="134" borderId="0" applyBorder="0" applyProtection="0"/>
    <xf numFmtId="0" fontId="164" fillId="134" borderId="0" applyBorder="0" applyProtection="0"/>
    <xf numFmtId="0" fontId="164" fillId="134" borderId="0" applyBorder="0" applyProtection="0"/>
    <xf numFmtId="0" fontId="164" fillId="75" borderId="0" applyBorder="0" applyProtection="0"/>
    <xf numFmtId="0" fontId="164" fillId="75" borderId="0" applyBorder="0" applyProtection="0"/>
    <xf numFmtId="0" fontId="164" fillId="75" borderId="0" applyBorder="0" applyProtection="0"/>
    <xf numFmtId="0" fontId="164" fillId="130" borderId="0" applyBorder="0" applyProtection="0"/>
    <xf numFmtId="0" fontId="164" fillId="130" borderId="0" applyBorder="0" applyProtection="0"/>
    <xf numFmtId="0" fontId="164" fillId="130" borderId="0" applyBorder="0" applyProtection="0"/>
    <xf numFmtId="0" fontId="164" fillId="85" borderId="0" applyBorder="0" applyProtection="0"/>
    <xf numFmtId="0" fontId="164" fillId="85" borderId="0" applyBorder="0" applyProtection="0"/>
    <xf numFmtId="0" fontId="164" fillId="85" borderId="0" applyBorder="0" applyProtection="0"/>
    <xf numFmtId="0" fontId="199" fillId="123" borderId="39" applyProtection="0"/>
    <xf numFmtId="0" fontId="199" fillId="123" borderId="39" applyProtection="0"/>
    <xf numFmtId="0" fontId="199" fillId="124" borderId="39" applyProtection="0"/>
    <xf numFmtId="0" fontId="92" fillId="0" borderId="0" applyBorder="0" applyProtection="0"/>
    <xf numFmtId="0" fontId="200" fillId="0" borderId="0" applyBorder="0" applyProtection="0"/>
    <xf numFmtId="0" fontId="86" fillId="0" borderId="103">
      <alignment horizontal="center"/>
    </xf>
    <xf numFmtId="2" fontId="187" fillId="0" borderId="0"/>
    <xf numFmtId="2" fontId="187" fillId="0" borderId="0"/>
    <xf numFmtId="0" fontId="191" fillId="120" borderId="0" applyBorder="0" applyProtection="0"/>
    <xf numFmtId="0" fontId="201" fillId="0" borderId="104" applyProtection="0"/>
    <xf numFmtId="0" fontId="202" fillId="0" borderId="105" applyProtection="0"/>
    <xf numFmtId="0" fontId="203" fillId="0" borderId="70" applyProtection="0"/>
    <xf numFmtId="0" fontId="203" fillId="0" borderId="0" applyBorder="0" applyProtection="0"/>
    <xf numFmtId="0" fontId="190" fillId="119" borderId="0" applyBorder="0" applyProtection="0"/>
    <xf numFmtId="0" fontId="190" fillId="119" borderId="0" applyBorder="0" applyProtection="0"/>
    <xf numFmtId="0" fontId="190" fillId="119" borderId="0" applyBorder="0" applyProtection="0"/>
    <xf numFmtId="0" fontId="74" fillId="0" borderId="0"/>
    <xf numFmtId="0" fontId="199" fillId="123" borderId="39" applyProtection="0"/>
    <xf numFmtId="171" fontId="187" fillId="0" borderId="0"/>
    <xf numFmtId="0" fontId="198" fillId="0" borderId="41" applyProtection="0"/>
    <xf numFmtId="172" fontId="92" fillId="0" borderId="0" applyBorder="0" applyProtection="0"/>
    <xf numFmtId="167" fontId="187" fillId="0" borderId="0"/>
    <xf numFmtId="0" fontId="204" fillId="136" borderId="0" applyBorder="0" applyProtection="0"/>
    <xf numFmtId="0" fontId="204" fillId="136" borderId="0" applyBorder="0" applyProtection="0"/>
    <xf numFmtId="0" fontId="204" fillId="136" borderId="0" applyBorder="0" applyProtection="0"/>
    <xf numFmtId="0" fontId="204" fillId="136" borderId="0" applyBorder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87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137" borderId="46" applyProtection="0"/>
    <xf numFmtId="0" fontId="92" fillId="137" borderId="46" applyProtection="0"/>
    <xf numFmtId="0" fontId="92" fillId="137" borderId="46" applyProtection="0"/>
    <xf numFmtId="0" fontId="92" fillId="137" borderId="46" applyProtection="0"/>
    <xf numFmtId="0" fontId="205" fillId="124" borderId="47" applyProtection="0"/>
    <xf numFmtId="173" fontId="194" fillId="0" borderId="0">
      <protection locked="0"/>
    </xf>
    <xf numFmtId="174" fontId="194" fillId="0" borderId="0">
      <protection locked="0"/>
    </xf>
    <xf numFmtId="9" fontId="92" fillId="0" borderId="0" applyBorder="0" applyProtection="0"/>
    <xf numFmtId="9" fontId="187" fillId="0" borderId="0"/>
    <xf numFmtId="9" fontId="92" fillId="0" borderId="0" applyBorder="0" applyProtection="0"/>
    <xf numFmtId="9" fontId="187" fillId="0" borderId="0"/>
    <xf numFmtId="9" fontId="92" fillId="0" borderId="0" applyBorder="0" applyProtection="0"/>
    <xf numFmtId="9" fontId="92" fillId="0" borderId="0" applyBorder="0" applyProtection="0"/>
    <xf numFmtId="9" fontId="92" fillId="0" borderId="0" applyBorder="0" applyProtection="0"/>
    <xf numFmtId="9" fontId="92" fillId="0" borderId="0" applyBorder="0" applyProtection="0"/>
    <xf numFmtId="9" fontId="92" fillId="0" borderId="0" applyBorder="0" applyProtection="0"/>
    <xf numFmtId="9" fontId="92" fillId="0" borderId="0" applyBorder="0" applyProtection="0"/>
    <xf numFmtId="0" fontId="205" fillId="124" borderId="47" applyProtection="0"/>
    <xf numFmtId="0" fontId="205" fillId="124" borderId="47" applyProtection="0"/>
    <xf numFmtId="0" fontId="205" fillId="124" borderId="47" applyProtection="0"/>
    <xf numFmtId="203" fontId="187" fillId="0" borderId="0"/>
    <xf numFmtId="203" fontId="94" fillId="0" borderId="106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187" fillId="0" borderId="0"/>
    <xf numFmtId="176" fontId="92" fillId="0" borderId="0" applyBorder="0" applyProtection="0"/>
    <xf numFmtId="0" fontId="92" fillId="0" borderId="0"/>
    <xf numFmtId="165" fontId="92" fillId="0" borderId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177" fontId="187" fillId="0" borderId="0"/>
    <xf numFmtId="178" fontId="187" fillId="0" borderId="0"/>
    <xf numFmtId="0" fontId="207" fillId="0" borderId="0" applyBorder="0" applyProtection="0"/>
    <xf numFmtId="0" fontId="201" fillId="0" borderId="104" applyProtection="0"/>
    <xf numFmtId="0" fontId="201" fillId="0" borderId="104" applyProtection="0"/>
    <xf numFmtId="0" fontId="201" fillId="0" borderId="104" applyProtection="0"/>
    <xf numFmtId="0" fontId="201" fillId="0" borderId="104" applyProtection="0"/>
    <xf numFmtId="0" fontId="210" fillId="0" borderId="0" applyBorder="0" applyProtection="0"/>
    <xf numFmtId="0" fontId="207" fillId="0" borderId="0" applyBorder="0" applyProtection="0"/>
    <xf numFmtId="0" fontId="202" fillId="0" borderId="105" applyProtection="0"/>
    <xf numFmtId="0" fontId="202" fillId="0" borderId="105" applyProtection="0"/>
    <xf numFmtId="0" fontId="202" fillId="0" borderId="105" applyProtection="0"/>
    <xf numFmtId="0" fontId="203" fillId="0" borderId="70" applyProtection="0"/>
    <xf numFmtId="0" fontId="203" fillId="0" borderId="70" applyProtection="0"/>
    <xf numFmtId="0" fontId="203" fillId="0" borderId="7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2" fontId="208" fillId="0" borderId="0">
      <protection locked="0"/>
    </xf>
    <xf numFmtId="2" fontId="208" fillId="0" borderId="0">
      <protection locked="0"/>
    </xf>
    <xf numFmtId="0" fontId="209" fillId="0" borderId="49" applyProtection="0"/>
    <xf numFmtId="0" fontId="209" fillId="0" borderId="49" applyProtection="0"/>
    <xf numFmtId="0" fontId="209" fillId="0" borderId="49" applyProtection="0"/>
    <xf numFmtId="174" fontId="194" fillId="0" borderId="0">
      <protection locked="0"/>
    </xf>
    <xf numFmtId="179" fontId="194" fillId="0" borderId="0">
      <protection locked="0"/>
    </xf>
    <xf numFmtId="176" fontId="185" fillId="0" borderId="0" applyBorder="0" applyProtection="0"/>
    <xf numFmtId="165" fontId="92" fillId="0" borderId="0" applyBorder="0" applyProtection="0"/>
    <xf numFmtId="176" fontId="92" fillId="0" borderId="0" applyBorder="0" applyProtection="0"/>
    <xf numFmtId="165" fontId="92" fillId="0" borderId="0" applyBorder="0" applyProtection="0"/>
    <xf numFmtId="176" fontId="92" fillId="0" borderId="0" applyBorder="0" applyProtection="0"/>
    <xf numFmtId="3" fontId="187" fillId="0" borderId="0"/>
    <xf numFmtId="0" fontId="206" fillId="0" borderId="0" applyBorder="0" applyProtection="0"/>
    <xf numFmtId="0" fontId="227" fillId="0" borderId="0"/>
    <xf numFmtId="0" fontId="228" fillId="140" borderId="0"/>
    <xf numFmtId="0" fontId="229" fillId="65" borderId="0"/>
    <xf numFmtId="0" fontId="230" fillId="0" borderId="0"/>
    <xf numFmtId="0" fontId="231" fillId="0" borderId="0"/>
    <xf numFmtId="0" fontId="232" fillId="0" borderId="0"/>
    <xf numFmtId="0" fontId="233" fillId="84" borderId="0"/>
    <xf numFmtId="0" fontId="228" fillId="0" borderId="0"/>
    <xf numFmtId="0" fontId="1" fillId="0" borderId="0"/>
    <xf numFmtId="0" fontId="54" fillId="23" borderId="145" applyNumberFormat="0" applyAlignment="0" applyProtection="0"/>
    <xf numFmtId="0" fontId="187" fillId="0" borderId="0"/>
    <xf numFmtId="0" fontId="92" fillId="0" borderId="0"/>
    <xf numFmtId="0" fontId="92" fillId="0" borderId="0"/>
    <xf numFmtId="204" fontId="89" fillId="0" borderId="1"/>
    <xf numFmtId="204" fontId="236" fillId="0" borderId="0">
      <alignment vertical="top"/>
    </xf>
    <xf numFmtId="204" fontId="237" fillId="0" borderId="0">
      <alignment horizontal="right"/>
    </xf>
    <xf numFmtId="204" fontId="237" fillId="0" borderId="0">
      <alignment horizontal="left"/>
    </xf>
    <xf numFmtId="2" fontId="240" fillId="0" borderId="0">
      <protection locked="0"/>
    </xf>
    <xf numFmtId="2" fontId="241" fillId="0" borderId="0">
      <protection locked="0"/>
    </xf>
    <xf numFmtId="0" fontId="238" fillId="0" borderId="0"/>
    <xf numFmtId="0" fontId="239" fillId="0" borderId="0"/>
    <xf numFmtId="0" fontId="58" fillId="8" borderId="144" applyNumberFormat="0" applyAlignment="0" applyProtection="0"/>
    <xf numFmtId="0" fontId="58" fillId="8" borderId="144" applyNumberFormat="0" applyAlignment="0" applyProtection="0"/>
    <xf numFmtId="0" fontId="58" fillId="8" borderId="144" applyNumberFormat="0" applyAlignment="0" applyProtection="0"/>
    <xf numFmtId="0" fontId="58" fillId="8" borderId="144" applyNumberFormat="0" applyAlignment="0" applyProtection="0"/>
    <xf numFmtId="0" fontId="58" fillId="8" borderId="144" applyNumberFormat="0" applyAlignment="0" applyProtection="0"/>
    <xf numFmtId="0" fontId="58" fillId="8" borderId="144" applyNumberFormat="0" applyAlignment="0" applyProtection="0"/>
    <xf numFmtId="0" fontId="58" fillId="8" borderId="144" applyNumberFormat="0" applyAlignment="0" applyProtection="0"/>
    <xf numFmtId="0" fontId="58" fillId="8" borderId="144" applyNumberFormat="0" applyAlignment="0" applyProtection="0"/>
    <xf numFmtId="0" fontId="58" fillId="8" borderId="144" applyNumberFormat="0" applyAlignment="0" applyProtection="0"/>
    <xf numFmtId="0" fontId="58" fillId="8" borderId="144" applyNumberFormat="0" applyAlignment="0" applyProtection="0"/>
    <xf numFmtId="0" fontId="58" fillId="8" borderId="144" applyNumberFormat="0" applyAlignment="0" applyProtection="0"/>
    <xf numFmtId="0" fontId="58" fillId="8" borderId="144" applyNumberFormat="0" applyAlignment="0" applyProtection="0"/>
    <xf numFmtId="0" fontId="58" fillId="8" borderId="144" applyNumberFormat="0" applyAlignment="0" applyProtection="0"/>
    <xf numFmtId="170" fontId="92" fillId="0" borderId="0" applyBorder="0" applyProtection="0"/>
    <xf numFmtId="0" fontId="199" fillId="142" borderId="39" applyProtection="0"/>
    <xf numFmtId="0" fontId="58" fillId="8" borderId="144" applyNumberFormat="0" applyAlignment="0" applyProtection="0"/>
    <xf numFmtId="0" fontId="58" fillId="8" borderId="144" applyNumberFormat="0" applyAlignment="0" applyProtection="0"/>
    <xf numFmtId="0" fontId="242" fillId="0" borderId="0">
      <alignment vertical="center"/>
    </xf>
    <xf numFmtId="0" fontId="196" fillId="142" borderId="39" applyProtection="0"/>
    <xf numFmtId="0" fontId="196" fillId="142" borderId="39" applyProtection="0"/>
    <xf numFmtId="0" fontId="196" fillId="142" borderId="39" applyProtection="0"/>
    <xf numFmtId="0" fontId="196" fillId="142" borderId="39" applyProtection="0"/>
    <xf numFmtId="4" fontId="187" fillId="0" borderId="0"/>
    <xf numFmtId="0" fontId="196" fillId="142" borderId="39" applyProtection="0"/>
    <xf numFmtId="0" fontId="61" fillId="88" borderId="144" applyNumberFormat="0" applyAlignment="0" applyProtection="0"/>
    <xf numFmtId="0" fontId="61" fillId="88" borderId="144" applyNumberFormat="0" applyAlignment="0" applyProtection="0"/>
    <xf numFmtId="0" fontId="61" fillId="88" borderId="144" applyNumberFormat="0" applyAlignment="0" applyProtection="0"/>
    <xf numFmtId="0" fontId="61" fillId="88" borderId="144" applyNumberFormat="0" applyAlignment="0" applyProtection="0"/>
    <xf numFmtId="0" fontId="61" fillId="88" borderId="144" applyNumberFormat="0" applyAlignment="0" applyProtection="0"/>
    <xf numFmtId="0" fontId="61" fillId="88" borderId="144" applyNumberFormat="0" applyAlignment="0" applyProtection="0"/>
    <xf numFmtId="0" fontId="61" fillId="88" borderId="144" applyNumberFormat="0" applyAlignment="0" applyProtection="0"/>
    <xf numFmtId="0" fontId="61" fillId="88" borderId="144" applyNumberFormat="0" applyAlignment="0" applyProtection="0"/>
    <xf numFmtId="0" fontId="61" fillId="88" borderId="144" applyNumberFormat="0" applyAlignment="0" applyProtection="0"/>
    <xf numFmtId="0" fontId="61" fillId="8" borderId="144" applyNumberFormat="0" applyAlignment="0" applyProtection="0"/>
    <xf numFmtId="0" fontId="61" fillId="8" borderId="144" applyNumberFormat="0" applyAlignment="0" applyProtection="0"/>
    <xf numFmtId="0" fontId="61" fillId="8" borderId="144" applyNumberFormat="0" applyAlignment="0" applyProtection="0"/>
    <xf numFmtId="0" fontId="58" fillId="8" borderId="140" applyNumberFormat="0" applyAlignment="0" applyProtection="0"/>
    <xf numFmtId="0" fontId="58" fillId="8" borderId="140" applyNumberFormat="0" applyAlignment="0" applyProtection="0"/>
    <xf numFmtId="0" fontId="58" fillId="8" borderId="140" applyNumberFormat="0" applyAlignment="0" applyProtection="0"/>
    <xf numFmtId="0" fontId="58" fillId="8" borderId="140" applyNumberFormat="0" applyAlignment="0" applyProtection="0"/>
    <xf numFmtId="0" fontId="58" fillId="8" borderId="140" applyNumberFormat="0" applyAlignment="0" applyProtection="0"/>
    <xf numFmtId="206" fontId="54" fillId="0" borderId="0" applyFill="0" applyBorder="0" applyAlignment="0" applyProtection="0"/>
    <xf numFmtId="0" fontId="243" fillId="0" borderId="5">
      <alignment horizontal="center"/>
    </xf>
    <xf numFmtId="2" fontId="55" fillId="0" borderId="0"/>
    <xf numFmtId="2" fontId="55" fillId="0" borderId="0"/>
    <xf numFmtId="0" fontId="234" fillId="0" borderId="0">
      <alignment horizontal="left"/>
    </xf>
    <xf numFmtId="0" fontId="61" fillId="88" borderId="144" applyNumberFormat="0" applyAlignment="0" applyProtection="0"/>
    <xf numFmtId="0" fontId="61" fillId="88" borderId="144" applyNumberFormat="0" applyAlignment="0" applyProtection="0"/>
    <xf numFmtId="0" fontId="61" fillId="88" borderId="144" applyNumberFormat="0" applyAlignment="0" applyProtection="0"/>
    <xf numFmtId="171" fontId="55" fillId="0" borderId="0"/>
    <xf numFmtId="207" fontId="54" fillId="0" borderId="0" applyFill="0" applyBorder="0" applyAlignment="0" applyProtection="0"/>
    <xf numFmtId="167" fontId="55" fillId="0" borderId="0"/>
    <xf numFmtId="0" fontId="55" fillId="0" borderId="0"/>
    <xf numFmtId="0" fontId="244" fillId="0" borderId="0"/>
    <xf numFmtId="0" fontId="61" fillId="7" borderId="140" applyNumberFormat="0" applyAlignment="0" applyProtection="0"/>
    <xf numFmtId="0" fontId="61" fillId="7" borderId="140" applyNumberFormat="0" applyAlignment="0" applyProtection="0"/>
    <xf numFmtId="0" fontId="61" fillId="7" borderId="140" applyNumberFormat="0" applyAlignment="0" applyProtection="0"/>
    <xf numFmtId="0" fontId="61" fillId="8" borderId="140" applyNumberFormat="0" applyAlignment="0" applyProtection="0"/>
    <xf numFmtId="0" fontId="54" fillId="0" borderId="0"/>
    <xf numFmtId="0" fontId="55" fillId="0" borderId="0"/>
    <xf numFmtId="0" fontId="54" fillId="0" borderId="0"/>
    <xf numFmtId="0" fontId="54" fillId="0" borderId="0"/>
    <xf numFmtId="0" fontId="61" fillId="7" borderId="140" applyNumberFormat="0" applyAlignment="0" applyProtection="0"/>
    <xf numFmtId="0" fontId="54" fillId="23" borderId="145" applyNumberFormat="0" applyAlignment="0" applyProtection="0"/>
    <xf numFmtId="0" fontId="54" fillId="23" borderId="145" applyNumberFormat="0" applyAlignment="0" applyProtection="0"/>
    <xf numFmtId="0" fontId="54" fillId="23" borderId="145" applyNumberFormat="0" applyAlignment="0" applyProtection="0"/>
    <xf numFmtId="0" fontId="54" fillId="23" borderId="145" applyNumberFormat="0" applyAlignment="0" applyProtection="0"/>
    <xf numFmtId="0" fontId="54" fillId="23" borderId="145" applyNumberFormat="0" applyAlignment="0" applyProtection="0"/>
    <xf numFmtId="0" fontId="54" fillId="23" borderId="145" applyNumberFormat="0" applyAlignment="0" applyProtection="0"/>
    <xf numFmtId="0" fontId="54" fillId="23" borderId="145" applyNumberFormat="0" applyAlignment="0" applyProtection="0"/>
    <xf numFmtId="0" fontId="54" fillId="23" borderId="145" applyNumberFormat="0" applyAlignment="0" applyProtection="0"/>
    <xf numFmtId="0" fontId="54" fillId="23" borderId="145" applyNumberFormat="0" applyAlignment="0" applyProtection="0"/>
    <xf numFmtId="0" fontId="54" fillId="23" borderId="145" applyNumberFormat="0" applyAlignment="0" applyProtection="0"/>
    <xf numFmtId="0" fontId="54" fillId="23" borderId="145" applyNumberFormat="0" applyAlignment="0" applyProtection="0"/>
    <xf numFmtId="0" fontId="1" fillId="0" borderId="0"/>
    <xf numFmtId="0" fontId="54" fillId="23" borderId="145" applyNumberFormat="0" applyAlignment="0" applyProtection="0"/>
    <xf numFmtId="0" fontId="54" fillId="23" borderId="145" applyNumberFormat="0" applyAlignment="0" applyProtection="0"/>
    <xf numFmtId="0" fontId="54" fillId="23" borderId="145" applyNumberFormat="0" applyAlignment="0" applyProtection="0"/>
    <xf numFmtId="0" fontId="64" fillId="8" borderId="146" applyNumberFormat="0" applyAlignment="0" applyProtection="0"/>
    <xf numFmtId="0" fontId="64" fillId="8" borderId="146" applyNumberFormat="0" applyAlignment="0" applyProtection="0"/>
    <xf numFmtId="0" fontId="64" fillId="8" borderId="146" applyNumberFormat="0" applyAlignment="0" applyProtection="0"/>
    <xf numFmtId="0" fontId="54" fillId="23" borderId="141" applyNumberFormat="0" applyAlignment="0" applyProtection="0"/>
    <xf numFmtId="0" fontId="54" fillId="23" borderId="141" applyNumberFormat="0" applyAlignment="0" applyProtection="0"/>
    <xf numFmtId="0" fontId="54" fillId="23" borderId="141" applyNumberFormat="0" applyAlignment="0" applyProtection="0"/>
    <xf numFmtId="0" fontId="54" fillId="23" borderId="141" applyNumberFormat="0" applyAlignment="0" applyProtection="0"/>
    <xf numFmtId="0" fontId="54" fillId="23" borderId="141" applyNumberFormat="0" applyAlignment="0" applyProtection="0"/>
    <xf numFmtId="0" fontId="64" fillId="8" borderId="142" applyNumberFormat="0" applyAlignment="0" applyProtection="0"/>
    <xf numFmtId="9" fontId="1" fillId="0" borderId="0" applyFont="0" applyFill="0" applyBorder="0" applyAlignment="0" applyProtection="0"/>
    <xf numFmtId="0" fontId="64" fillId="8" borderId="142" applyNumberFormat="0" applyAlignment="0" applyProtection="0"/>
    <xf numFmtId="0" fontId="64" fillId="8" borderId="142" applyNumberFormat="0" applyAlignment="0" applyProtection="0"/>
    <xf numFmtId="0" fontId="64" fillId="8" borderId="142" applyNumberFormat="0" applyAlignment="0" applyProtection="0"/>
    <xf numFmtId="0" fontId="64" fillId="8" borderId="142" applyNumberFormat="0" applyAlignment="0" applyProtection="0"/>
    <xf numFmtId="0" fontId="71" fillId="0" borderId="143" applyNumberFormat="0" applyFill="0" applyAlignment="0" applyProtection="0"/>
    <xf numFmtId="0" fontId="71" fillId="0" borderId="143" applyNumberFormat="0" applyFill="0" applyAlignment="0" applyProtection="0"/>
    <xf numFmtId="0" fontId="71" fillId="0" borderId="143" applyNumberFormat="0" applyFill="0" applyAlignment="0" applyProtection="0"/>
    <xf numFmtId="0" fontId="71" fillId="0" borderId="143" applyNumberFormat="0" applyFill="0" applyAlignment="0" applyProtection="0"/>
    <xf numFmtId="43" fontId="1" fillId="0" borderId="0" applyFont="0" applyFill="0" applyBorder="0" applyAlignment="0" applyProtection="0"/>
    <xf numFmtId="176" fontId="92" fillId="0" borderId="0" applyBorder="0" applyProtection="0"/>
    <xf numFmtId="0" fontId="92" fillId="0" borderId="0"/>
    <xf numFmtId="0" fontId="92" fillId="0" borderId="0"/>
    <xf numFmtId="0" fontId="187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205" fillId="142" borderId="47" applyProtection="0"/>
    <xf numFmtId="9" fontId="187" fillId="0" borderId="0" applyBorder="0" applyProtection="0"/>
    <xf numFmtId="0" fontId="205" fillId="142" borderId="47" applyProtection="0"/>
    <xf numFmtId="0" fontId="205" fillId="142" borderId="47" applyProtection="0"/>
    <xf numFmtId="0" fontId="205" fillId="142" borderId="47" applyProtection="0"/>
    <xf numFmtId="0" fontId="205" fillId="142" borderId="47" applyProtection="0"/>
    <xf numFmtId="203" fontId="187" fillId="0" borderId="0"/>
    <xf numFmtId="203" fontId="94" fillId="0" borderId="106"/>
    <xf numFmtId="165" fontId="92" fillId="0" borderId="0"/>
    <xf numFmtId="0" fontId="97" fillId="0" borderId="107"/>
    <xf numFmtId="176" fontId="187" fillId="0" borderId="0" applyBorder="0" applyProtection="0"/>
    <xf numFmtId="176" fontId="92" fillId="0" borderId="0" applyBorder="0" applyProtection="0"/>
    <xf numFmtId="169" fontId="55" fillId="0" borderId="0"/>
    <xf numFmtId="168" fontId="55" fillId="0" borderId="0"/>
    <xf numFmtId="0" fontId="55" fillId="0" borderId="0"/>
    <xf numFmtId="0" fontId="55" fillId="0" borderId="0"/>
    <xf numFmtId="167" fontId="55" fillId="0" borderId="0"/>
    <xf numFmtId="3" fontId="55" fillId="0" borderId="0"/>
    <xf numFmtId="205" fontId="54" fillId="0" borderId="0" applyBorder="0" applyAlignment="0" applyProtection="0"/>
    <xf numFmtId="205" fontId="54" fillId="0" borderId="0" applyBorder="0" applyAlignment="0" applyProtection="0"/>
    <xf numFmtId="4" fontId="55" fillId="0" borderId="0"/>
    <xf numFmtId="0" fontId="54" fillId="0" borderId="0"/>
    <xf numFmtId="173" fontId="240" fillId="0" borderId="0">
      <protection locked="0"/>
    </xf>
    <xf numFmtId="186" fontId="240" fillId="0" borderId="0">
      <protection locked="0"/>
    </xf>
    <xf numFmtId="9" fontId="245" fillId="0" borderId="0" applyFill="0" applyBorder="0" applyAlignment="0" applyProtection="0"/>
    <xf numFmtId="9" fontId="55" fillId="0" borderId="0"/>
    <xf numFmtId="9" fontId="55" fillId="0" borderId="0"/>
    <xf numFmtId="0" fontId="237" fillId="0" borderId="0"/>
    <xf numFmtId="0" fontId="64" fillId="8" borderId="146" applyNumberFormat="0" applyAlignment="0" applyProtection="0"/>
    <xf numFmtId="0" fontId="64" fillId="8" borderId="146" applyNumberFormat="0" applyAlignment="0" applyProtection="0"/>
    <xf numFmtId="0" fontId="64" fillId="8" borderId="146" applyNumberFormat="0" applyAlignment="0" applyProtection="0"/>
    <xf numFmtId="0" fontId="64" fillId="8" borderId="146" applyNumberFormat="0" applyAlignment="0" applyProtection="0"/>
    <xf numFmtId="0" fontId="64" fillId="8" borderId="146" applyNumberFormat="0" applyAlignment="0" applyProtection="0"/>
    <xf numFmtId="0" fontId="64" fillId="8" borderId="146" applyNumberFormat="0" applyAlignment="0" applyProtection="0"/>
    <xf numFmtId="0" fontId="64" fillId="8" borderId="146" applyNumberFormat="0" applyAlignment="0" applyProtection="0"/>
    <xf numFmtId="0" fontId="64" fillId="8" borderId="146" applyNumberFormat="0" applyAlignment="0" applyProtection="0"/>
    <xf numFmtId="0" fontId="64" fillId="8" borderId="146" applyNumberFormat="0" applyAlignment="0" applyProtection="0"/>
    <xf numFmtId="0" fontId="64" fillId="8" borderId="146" applyNumberFormat="0" applyAlignment="0" applyProtection="0"/>
    <xf numFmtId="0" fontId="64" fillId="8" borderId="146" applyNumberFormat="0" applyAlignment="0" applyProtection="0"/>
    <xf numFmtId="0" fontId="64" fillId="8" borderId="146" applyNumberFormat="0" applyAlignment="0" applyProtection="0"/>
    <xf numFmtId="208" fontId="55" fillId="0" borderId="0"/>
    <xf numFmtId="208" fontId="246" fillId="0" borderId="13"/>
    <xf numFmtId="175" fontId="54" fillId="0" borderId="0">
      <protection locked="0"/>
    </xf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4" fillId="0" borderId="0" applyFill="0" applyBorder="0" applyAlignment="0" applyProtection="0"/>
    <xf numFmtId="205" fontId="55" fillId="0" borderId="0"/>
    <xf numFmtId="209" fontId="54" fillId="0" borderId="0" applyFill="0" applyBorder="0" applyAlignment="0" applyProtection="0"/>
    <xf numFmtId="205" fontId="54" fillId="0" borderId="0"/>
    <xf numFmtId="205" fontId="54" fillId="0" borderId="0"/>
    <xf numFmtId="205" fontId="54" fillId="0" borderId="0"/>
    <xf numFmtId="177" fontId="55" fillId="0" borderId="0"/>
    <xf numFmtId="178" fontId="55" fillId="0" borderId="0"/>
    <xf numFmtId="0" fontId="99" fillId="0" borderId="14"/>
    <xf numFmtId="0" fontId="235" fillId="0" borderId="0" applyNumberFormat="0" applyFill="0" applyBorder="0" applyAlignment="0" applyProtection="0"/>
    <xf numFmtId="2" fontId="247" fillId="0" borderId="0">
      <protection locked="0"/>
    </xf>
    <xf numFmtId="2" fontId="247" fillId="0" borderId="0">
      <protection locked="0"/>
    </xf>
    <xf numFmtId="0" fontId="71" fillId="0" borderId="147" applyNumberFormat="0" applyFill="0" applyAlignment="0" applyProtection="0"/>
    <xf numFmtId="0" fontId="71" fillId="0" borderId="147" applyNumberFormat="0" applyFill="0" applyAlignment="0" applyProtection="0"/>
    <xf numFmtId="0" fontId="71" fillId="0" borderId="147" applyNumberFormat="0" applyFill="0" applyAlignment="0" applyProtection="0"/>
    <xf numFmtId="0" fontId="71" fillId="0" borderId="147" applyNumberFormat="0" applyFill="0" applyAlignment="0" applyProtection="0"/>
    <xf numFmtId="0" fontId="71" fillId="0" borderId="147" applyNumberFormat="0" applyFill="0" applyAlignment="0" applyProtection="0"/>
    <xf numFmtId="0" fontId="71" fillId="0" borderId="147" applyNumberFormat="0" applyFill="0" applyAlignment="0" applyProtection="0"/>
    <xf numFmtId="0" fontId="71" fillId="0" borderId="147" applyNumberFormat="0" applyFill="0" applyAlignment="0" applyProtection="0"/>
    <xf numFmtId="0" fontId="71" fillId="0" borderId="147" applyNumberFormat="0" applyFill="0" applyAlignment="0" applyProtection="0"/>
    <xf numFmtId="0" fontId="71" fillId="0" borderId="147" applyNumberFormat="0" applyFill="0" applyAlignment="0" applyProtection="0"/>
    <xf numFmtId="0" fontId="71" fillId="0" borderId="147" applyNumberFormat="0" applyFill="0" applyAlignment="0" applyProtection="0"/>
    <xf numFmtId="0" fontId="71" fillId="0" borderId="147" applyNumberFormat="0" applyFill="0" applyAlignment="0" applyProtection="0"/>
    <xf numFmtId="0" fontId="71" fillId="0" borderId="147" applyNumberFormat="0" applyFill="0" applyAlignment="0" applyProtection="0"/>
    <xf numFmtId="186" fontId="240" fillId="0" borderId="0">
      <protection locked="0"/>
    </xf>
    <xf numFmtId="190" fontId="240" fillId="0" borderId="0">
      <protection locked="0"/>
    </xf>
    <xf numFmtId="0" fontId="54" fillId="0" borderId="0"/>
    <xf numFmtId="209" fontId="245" fillId="0" borderId="0" applyFill="0" applyBorder="0" applyAlignment="0" applyProtection="0"/>
    <xf numFmtId="205" fontId="54" fillId="0" borderId="0" applyFill="0" applyBorder="0" applyAlignment="0" applyProtection="0"/>
    <xf numFmtId="209" fontId="245" fillId="0" borderId="0" applyFill="0" applyBorder="0" applyAlignment="0" applyProtection="0"/>
    <xf numFmtId="209" fontId="54" fillId="0" borderId="0" applyFill="0" applyBorder="0" applyAlignment="0" applyProtection="0"/>
    <xf numFmtId="205" fontId="54" fillId="0" borderId="0" applyFill="0" applyBorder="0" applyAlignment="0" applyProtection="0"/>
    <xf numFmtId="209" fontId="54" fillId="0" borderId="0" applyFill="0" applyBorder="0" applyAlignment="0" applyProtection="0"/>
    <xf numFmtId="3" fontId="55" fillId="0" borderId="0"/>
  </cellStyleXfs>
  <cellXfs count="502">
    <xf numFmtId="0" fontId="0" fillId="0" borderId="0" xfId="0"/>
    <xf numFmtId="0" fontId="0" fillId="0" borderId="0" xfId="0" applyBorder="1"/>
    <xf numFmtId="0" fontId="107" fillId="0" borderId="0" xfId="0" applyFont="1"/>
    <xf numFmtId="0" fontId="54" fillId="0" borderId="0" xfId="0" applyFont="1"/>
    <xf numFmtId="0" fontId="0" fillId="0" borderId="19" xfId="0" applyBorder="1"/>
    <xf numFmtId="0" fontId="108" fillId="0" borderId="0" xfId="0" applyFont="1" applyAlignment="1"/>
    <xf numFmtId="0" fontId="108" fillId="0" borderId="0" xfId="0" applyFont="1"/>
    <xf numFmtId="0" fontId="108" fillId="24" borderId="17" xfId="0" applyFont="1" applyFill="1" applyBorder="1" applyAlignment="1">
      <alignment horizontal="center" vertical="center" wrapText="1"/>
    </xf>
    <xf numFmtId="0" fontId="109" fillId="0" borderId="0" xfId="0" applyFont="1" applyAlignment="1">
      <alignment horizontal="left"/>
    </xf>
    <xf numFmtId="0" fontId="109" fillId="0" borderId="0" xfId="0" applyFont="1" applyFill="1" applyBorder="1" applyAlignment="1">
      <alignment horizontal="center" wrapText="1"/>
    </xf>
    <xf numFmtId="3" fontId="109" fillId="0" borderId="0" xfId="0" applyNumberFormat="1" applyFont="1" applyFill="1" applyBorder="1" applyAlignment="1">
      <alignment horizontal="right" vertical="top" wrapText="1"/>
    </xf>
    <xf numFmtId="0" fontId="108" fillId="27" borderId="22" xfId="0" applyFont="1" applyFill="1" applyBorder="1" applyAlignment="1">
      <alignment horizontal="center" wrapText="1"/>
    </xf>
    <xf numFmtId="0" fontId="108" fillId="27" borderId="0" xfId="0" applyFont="1" applyFill="1" applyBorder="1" applyAlignment="1">
      <alignment horizontal="center" vertical="top" wrapText="1"/>
    </xf>
    <xf numFmtId="0" fontId="108" fillId="27" borderId="17" xfId="0" applyFont="1" applyFill="1" applyBorder="1" applyAlignment="1">
      <alignment horizontal="center" wrapText="1"/>
    </xf>
    <xf numFmtId="0" fontId="108" fillId="27" borderId="20" xfId="0" applyFont="1" applyFill="1" applyBorder="1" applyAlignment="1">
      <alignment horizontal="center" vertical="top" wrapText="1"/>
    </xf>
    <xf numFmtId="0" fontId="108" fillId="27" borderId="18" xfId="0" applyFont="1" applyFill="1" applyBorder="1" applyAlignment="1">
      <alignment horizontal="center" wrapText="1"/>
    </xf>
    <xf numFmtId="0" fontId="108" fillId="27" borderId="19" xfId="0" applyFont="1" applyFill="1" applyBorder="1" applyAlignment="1">
      <alignment horizontal="center" vertical="top" wrapText="1"/>
    </xf>
    <xf numFmtId="0" fontId="108" fillId="27" borderId="21" xfId="0" applyFont="1" applyFill="1" applyBorder="1" applyAlignment="1">
      <alignment horizontal="center" wrapText="1"/>
    </xf>
    <xf numFmtId="3" fontId="108" fillId="26" borderId="17" xfId="0" applyNumberFormat="1" applyFont="1" applyFill="1" applyBorder="1" applyAlignment="1">
      <alignment horizontal="right" vertical="top" wrapText="1"/>
    </xf>
    <xf numFmtId="0" fontId="108" fillId="29" borderId="21" xfId="0" applyFont="1" applyFill="1" applyBorder="1" applyAlignment="1">
      <alignment horizontal="center" wrapText="1"/>
    </xf>
    <xf numFmtId="0" fontId="108" fillId="29" borderId="20" xfId="0" applyFont="1" applyFill="1" applyBorder="1" applyAlignment="1">
      <alignment horizontal="center" wrapText="1"/>
    </xf>
    <xf numFmtId="0" fontId="108" fillId="29" borderId="17" xfId="0" applyFont="1" applyFill="1" applyBorder="1" applyAlignment="1">
      <alignment horizontal="center" wrapText="1"/>
    </xf>
    <xf numFmtId="0" fontId="108" fillId="29" borderId="22" xfId="0" applyFont="1" applyFill="1" applyBorder="1" applyAlignment="1">
      <alignment horizontal="center" wrapText="1"/>
    </xf>
    <xf numFmtId="0" fontId="108" fillId="29" borderId="0" xfId="0" applyFont="1" applyFill="1" applyBorder="1" applyAlignment="1">
      <alignment horizontal="center" wrapText="1"/>
    </xf>
    <xf numFmtId="0" fontId="108" fillId="29" borderId="18" xfId="0" applyFont="1" applyFill="1" applyBorder="1" applyAlignment="1">
      <alignment horizontal="center" wrapText="1"/>
    </xf>
    <xf numFmtId="0" fontId="108" fillId="29" borderId="19" xfId="0" applyFont="1" applyFill="1" applyBorder="1" applyAlignment="1">
      <alignment horizontal="center" wrapText="1"/>
    </xf>
    <xf numFmtId="3" fontId="108" fillId="28" borderId="17" xfId="0" applyNumberFormat="1" applyFont="1" applyFill="1" applyBorder="1" applyAlignment="1">
      <alignment horizontal="right" vertical="top" wrapText="1"/>
    </xf>
    <xf numFmtId="0" fontId="108" fillId="30" borderId="21" xfId="0" applyFont="1" applyFill="1" applyBorder="1" applyAlignment="1">
      <alignment horizontal="center" wrapText="1"/>
    </xf>
    <xf numFmtId="0" fontId="108" fillId="30" borderId="17" xfId="0" applyFont="1" applyFill="1" applyBorder="1" applyAlignment="1">
      <alignment horizontal="center" wrapText="1"/>
    </xf>
    <xf numFmtId="0" fontId="108" fillId="30" borderId="22" xfId="0" applyFont="1" applyFill="1" applyBorder="1" applyAlignment="1">
      <alignment horizontal="center" wrapText="1"/>
    </xf>
    <xf numFmtId="0" fontId="108" fillId="30" borderId="0" xfId="0" applyFont="1" applyFill="1" applyBorder="1" applyAlignment="1">
      <alignment horizontal="center" wrapText="1"/>
    </xf>
    <xf numFmtId="0" fontId="108" fillId="30" borderId="18" xfId="0" applyFont="1" applyFill="1" applyBorder="1" applyAlignment="1">
      <alignment horizontal="center" wrapText="1"/>
    </xf>
    <xf numFmtId="3" fontId="108" fillId="31" borderId="17" xfId="0" applyNumberFormat="1" applyFont="1" applyFill="1" applyBorder="1" applyAlignment="1">
      <alignment horizontal="right" vertical="top" wrapText="1"/>
    </xf>
    <xf numFmtId="3" fontId="111" fillId="27" borderId="17" xfId="0" applyNumberFormat="1" applyFont="1" applyFill="1" applyBorder="1" applyAlignment="1">
      <alignment horizontal="right" vertical="center" wrapText="1"/>
    </xf>
    <xf numFmtId="3" fontId="111" fillId="29" borderId="17" xfId="0" applyNumberFormat="1" applyFont="1" applyFill="1" applyBorder="1" applyAlignment="1">
      <alignment horizontal="right" vertical="center" wrapText="1"/>
    </xf>
    <xf numFmtId="3" fontId="111" fillId="30" borderId="17" xfId="0" applyNumberFormat="1" applyFont="1" applyFill="1" applyBorder="1" applyAlignment="1">
      <alignment horizontal="right" vertical="center" wrapText="1"/>
    </xf>
    <xf numFmtId="3" fontId="111" fillId="24" borderId="17" xfId="0" applyNumberFormat="1" applyFont="1" applyFill="1" applyBorder="1" applyAlignment="1">
      <alignment horizontal="right" vertical="center" wrapText="1"/>
    </xf>
    <xf numFmtId="0" fontId="109" fillId="0" borderId="0" xfId="0" applyFont="1" applyAlignment="1">
      <alignment vertical="center"/>
    </xf>
    <xf numFmtId="0" fontId="0" fillId="0" borderId="0" xfId="0" applyProtection="1"/>
    <xf numFmtId="0" fontId="109" fillId="24" borderId="148" xfId="0" applyFont="1" applyFill="1" applyBorder="1" applyAlignment="1" applyProtection="1"/>
    <xf numFmtId="0" fontId="109" fillId="24" borderId="149" xfId="0" applyFont="1" applyFill="1" applyBorder="1" applyProtection="1"/>
    <xf numFmtId="0" fontId="126" fillId="24" borderId="149" xfId="0" applyFont="1" applyFill="1" applyBorder="1" applyProtection="1"/>
    <xf numFmtId="0" fontId="126" fillId="24" borderId="56" xfId="0" applyFont="1" applyFill="1" applyBorder="1" applyProtection="1"/>
    <xf numFmtId="0" fontId="126" fillId="0" borderId="0" xfId="0" applyFont="1" applyProtection="1"/>
    <xf numFmtId="0" fontId="109" fillId="24" borderId="150" xfId="0" applyFont="1" applyFill="1" applyBorder="1" applyAlignment="1" applyProtection="1"/>
    <xf numFmtId="0" fontId="109" fillId="24" borderId="0" xfId="0" applyFont="1" applyFill="1" applyBorder="1" applyAlignment="1" applyProtection="1"/>
    <xf numFmtId="0" fontId="126" fillId="144" borderId="0" xfId="0" applyFont="1" applyFill="1" applyBorder="1" applyProtection="1">
      <protection locked="0"/>
    </xf>
    <xf numFmtId="0" fontId="126" fillId="24" borderId="26" xfId="0" applyFont="1" applyFill="1" applyBorder="1" applyProtection="1"/>
    <xf numFmtId="0" fontId="108" fillId="24" borderId="0" xfId="0" applyFont="1" applyFill="1" applyBorder="1" applyProtection="1"/>
    <xf numFmtId="0" fontId="0" fillId="24" borderId="0" xfId="0" applyFill="1" applyBorder="1" applyProtection="1"/>
    <xf numFmtId="0" fontId="0" fillId="24" borderId="26" xfId="0" applyFill="1" applyBorder="1" applyProtection="1"/>
    <xf numFmtId="0" fontId="109" fillId="24" borderId="151" xfId="0" applyFont="1" applyFill="1" applyBorder="1" applyProtection="1"/>
    <xf numFmtId="0" fontId="109" fillId="24" borderId="152" xfId="0" applyFont="1" applyFill="1" applyBorder="1" applyProtection="1"/>
    <xf numFmtId="14" fontId="109" fillId="144" borderId="152" xfId="0" applyNumberFormat="1" applyFont="1" applyFill="1" applyBorder="1" applyProtection="1">
      <protection locked="0"/>
    </xf>
    <xf numFmtId="0" fontId="108" fillId="24" borderId="152" xfId="0" applyFont="1" applyFill="1" applyBorder="1" applyProtection="1"/>
    <xf numFmtId="0" fontId="0" fillId="24" borderId="152" xfId="0" applyFill="1" applyBorder="1" applyProtection="1"/>
    <xf numFmtId="0" fontId="0" fillId="24" borderId="153" xfId="0" applyFill="1" applyBorder="1" applyProtection="1"/>
    <xf numFmtId="0" fontId="109" fillId="0" borderId="0" xfId="0" applyFont="1" applyProtection="1"/>
    <xf numFmtId="0" fontId="108" fillId="0" borderId="0" xfId="0" applyFont="1" applyProtection="1"/>
    <xf numFmtId="0" fontId="108" fillId="24" borderId="54" xfId="0" applyFont="1" applyFill="1" applyBorder="1" applyAlignment="1" applyProtection="1">
      <alignment horizontal="center" vertical="center" wrapText="1"/>
    </xf>
    <xf numFmtId="0" fontId="108" fillId="24" borderId="55" xfId="0" applyFont="1" applyFill="1" applyBorder="1" applyAlignment="1" applyProtection="1">
      <alignment horizontal="center" wrapText="1"/>
    </xf>
    <xf numFmtId="0" fontId="108" fillId="24" borderId="0" xfId="0" applyFont="1" applyFill="1" applyBorder="1" applyAlignment="1" applyProtection="1">
      <alignment horizontal="center" vertical="top" wrapText="1"/>
    </xf>
    <xf numFmtId="0" fontId="108" fillId="24" borderId="54" xfId="0" applyFont="1" applyFill="1" applyBorder="1" applyAlignment="1" applyProtection="1">
      <alignment horizontal="center" wrapText="1"/>
    </xf>
    <xf numFmtId="3" fontId="108" fillId="0" borderId="154" xfId="0" applyNumberFormat="1" applyFont="1" applyBorder="1" applyAlignment="1" applyProtection="1">
      <alignment horizontal="right" vertical="top" wrapText="1"/>
      <protection locked="0"/>
    </xf>
    <xf numFmtId="0" fontId="167" fillId="25" borderId="155" xfId="0" applyFont="1" applyFill="1" applyBorder="1" applyProtection="1"/>
    <xf numFmtId="0" fontId="108" fillId="24" borderId="27" xfId="0" applyFont="1" applyFill="1" applyBorder="1" applyAlignment="1" applyProtection="1">
      <alignment horizontal="center" wrapText="1"/>
    </xf>
    <xf numFmtId="0" fontId="108" fillId="24" borderId="155" xfId="0" applyFont="1" applyFill="1" applyBorder="1" applyAlignment="1" applyProtection="1">
      <alignment horizontal="center" wrapText="1"/>
    </xf>
    <xf numFmtId="0" fontId="108" fillId="24" borderId="56" xfId="0" applyFont="1" applyFill="1" applyBorder="1" applyAlignment="1" applyProtection="1">
      <alignment horizontal="center" vertical="top" wrapText="1"/>
    </xf>
    <xf numFmtId="0" fontId="0" fillId="0" borderId="0" xfId="0" applyProtection="1">
      <protection locked="0"/>
    </xf>
    <xf numFmtId="0" fontId="108" fillId="24" borderId="18" xfId="0" applyFont="1" applyFill="1" applyBorder="1" applyAlignment="1" applyProtection="1">
      <alignment horizontal="center" wrapText="1"/>
    </xf>
    <xf numFmtId="0" fontId="108" fillId="24" borderId="26" xfId="0" applyFont="1" applyFill="1" applyBorder="1" applyAlignment="1" applyProtection="1">
      <alignment horizontal="center" vertical="top" wrapText="1"/>
    </xf>
    <xf numFmtId="0" fontId="108" fillId="24" borderId="156" xfId="0" applyFont="1" applyFill="1" applyBorder="1" applyAlignment="1" applyProtection="1">
      <alignment horizontal="center" wrapText="1"/>
    </xf>
    <xf numFmtId="0" fontId="108" fillId="24" borderId="157" xfId="0" applyFont="1" applyFill="1" applyBorder="1" applyAlignment="1" applyProtection="1">
      <alignment horizontal="center" wrapText="1"/>
    </xf>
    <xf numFmtId="0" fontId="108" fillId="24" borderId="158" xfId="0" applyFont="1" applyFill="1" applyBorder="1" applyAlignment="1" applyProtection="1">
      <alignment horizontal="center" wrapText="1"/>
    </xf>
    <xf numFmtId="0" fontId="167" fillId="25" borderId="155" xfId="0" applyFont="1" applyFill="1" applyBorder="1" applyAlignment="1" applyProtection="1">
      <alignment horizontal="right"/>
    </xf>
    <xf numFmtId="0" fontId="108" fillId="24" borderId="56" xfId="0" applyFont="1" applyFill="1" applyBorder="1" applyAlignment="1" applyProtection="1">
      <alignment horizontal="center" wrapText="1"/>
    </xf>
    <xf numFmtId="0" fontId="108" fillId="24" borderId="0" xfId="0" applyFont="1" applyFill="1" applyBorder="1" applyAlignment="1" applyProtection="1">
      <alignment horizontal="center" wrapText="1"/>
    </xf>
    <xf numFmtId="0" fontId="108" fillId="24" borderId="26" xfId="0" applyFont="1" applyFill="1" applyBorder="1" applyAlignment="1" applyProtection="1">
      <alignment horizontal="center" wrapText="1"/>
    </xf>
    <xf numFmtId="0" fontId="109" fillId="24" borderId="155" xfId="0" applyFont="1" applyFill="1" applyBorder="1" applyAlignment="1" applyProtection="1">
      <alignment horizontal="center" wrapText="1"/>
    </xf>
    <xf numFmtId="0" fontId="182" fillId="24" borderId="155" xfId="0" applyFont="1" applyFill="1" applyBorder="1" applyProtection="1"/>
    <xf numFmtId="0" fontId="109" fillId="0" borderId="0" xfId="0" applyFont="1" applyFill="1" applyBorder="1" applyAlignment="1" applyProtection="1">
      <alignment horizontal="center" wrapText="1"/>
    </xf>
    <xf numFmtId="3" fontId="109" fillId="0" borderId="0" xfId="0" applyNumberFormat="1" applyFont="1" applyFill="1" applyBorder="1" applyAlignment="1" applyProtection="1">
      <alignment horizontal="right" vertical="top" wrapText="1"/>
    </xf>
    <xf numFmtId="0" fontId="108" fillId="24" borderId="155" xfId="0" applyFont="1" applyFill="1" applyBorder="1" applyAlignment="1" applyProtection="1">
      <alignment horizontal="center" vertical="center" wrapText="1"/>
    </xf>
    <xf numFmtId="0" fontId="108" fillId="24" borderId="159" xfId="0" applyFont="1" applyFill="1" applyBorder="1" applyAlignment="1" applyProtection="1">
      <alignment horizontal="center" wrapText="1"/>
    </xf>
    <xf numFmtId="0" fontId="167" fillId="145" borderId="155" xfId="0" quotePrefix="1" applyFont="1" applyFill="1" applyBorder="1" applyAlignment="1" applyProtection="1">
      <alignment horizontal="right"/>
      <protection locked="0"/>
    </xf>
    <xf numFmtId="0" fontId="167" fillId="0" borderId="155" xfId="0" applyFont="1" applyBorder="1" applyProtection="1">
      <protection locked="0"/>
    </xf>
    <xf numFmtId="0" fontId="108" fillId="24" borderId="160" xfId="0" applyFont="1" applyFill="1" applyBorder="1" applyAlignment="1" applyProtection="1">
      <alignment horizontal="center" vertical="top" wrapText="1"/>
    </xf>
    <xf numFmtId="0" fontId="108" fillId="24" borderId="160" xfId="0" applyFont="1" applyFill="1" applyBorder="1" applyAlignment="1" applyProtection="1">
      <alignment horizontal="center" wrapText="1"/>
    </xf>
    <xf numFmtId="0" fontId="167" fillId="0" borderId="155" xfId="0" applyFont="1" applyBorder="1" applyAlignment="1" applyProtection="1">
      <alignment horizontal="right"/>
      <protection locked="0"/>
    </xf>
    <xf numFmtId="0" fontId="167" fillId="145" borderId="155" xfId="0" applyFont="1" applyFill="1" applyBorder="1" applyAlignment="1" applyProtection="1">
      <alignment horizontal="right"/>
      <protection locked="0"/>
    </xf>
    <xf numFmtId="0" fontId="167" fillId="0" borderId="155" xfId="0" applyFont="1" applyBorder="1" applyAlignment="1" applyProtection="1">
      <protection locked="0"/>
    </xf>
    <xf numFmtId="0" fontId="109" fillId="24" borderId="161" xfId="0" applyFont="1" applyFill="1" applyBorder="1" applyAlignment="1" applyProtection="1"/>
    <xf numFmtId="0" fontId="109" fillId="24" borderId="162" xfId="0" applyFont="1" applyFill="1" applyBorder="1" applyProtection="1"/>
    <xf numFmtId="0" fontId="126" fillId="24" borderId="162" xfId="0" applyFont="1" applyFill="1" applyBorder="1" applyProtection="1"/>
    <xf numFmtId="0" fontId="126" fillId="24" borderId="160" xfId="0" applyFont="1" applyFill="1" applyBorder="1" applyProtection="1"/>
    <xf numFmtId="0" fontId="248" fillId="0" borderId="155" xfId="0" applyFont="1" applyBorder="1" applyAlignment="1" applyProtection="1">
      <protection locked="0"/>
    </xf>
    <xf numFmtId="0" fontId="248" fillId="146" borderId="155" xfId="0" applyFont="1" applyFill="1" applyBorder="1" applyAlignment="1" applyProtection="1">
      <alignment horizontal="right"/>
      <protection locked="0"/>
    </xf>
    <xf numFmtId="0" fontId="248" fillId="0" borderId="155" xfId="0" applyFont="1" applyBorder="1" applyAlignment="1" applyProtection="1">
      <alignment horizontal="right"/>
      <protection locked="0"/>
    </xf>
    <xf numFmtId="0" fontId="249" fillId="147" borderId="161" xfId="0" applyFont="1" applyFill="1" applyBorder="1" applyAlignment="1" applyProtection="1"/>
    <xf numFmtId="0" fontId="249" fillId="147" borderId="162" xfId="0" applyFont="1" applyFill="1" applyBorder="1" applyAlignment="1" applyProtection="1"/>
    <xf numFmtId="0" fontId="209" fillId="147" borderId="162" xfId="0" applyFont="1" applyFill="1" applyBorder="1" applyAlignment="1" applyProtection="1"/>
    <xf numFmtId="0" fontId="209" fillId="147" borderId="160" xfId="0" applyFont="1" applyFill="1" applyBorder="1" applyAlignment="1" applyProtection="1"/>
    <xf numFmtId="0" fontId="209" fillId="0" borderId="0" xfId="0" applyFont="1" applyAlignment="1" applyProtection="1"/>
    <xf numFmtId="0" fontId="249" fillId="147" borderId="150" xfId="0" applyFont="1" applyFill="1" applyBorder="1" applyAlignment="1" applyProtection="1"/>
    <xf numFmtId="0" fontId="249" fillId="147" borderId="0" xfId="0" applyFont="1" applyFill="1" applyAlignment="1" applyProtection="1"/>
    <xf numFmtId="0" fontId="209" fillId="146" borderId="0" xfId="0" applyFont="1" applyFill="1" applyAlignment="1" applyProtection="1">
      <protection locked="0"/>
    </xf>
    <xf numFmtId="0" fontId="209" fillId="147" borderId="26" xfId="0" applyFont="1" applyFill="1" applyBorder="1" applyAlignment="1" applyProtection="1"/>
    <xf numFmtId="0" fontId="250" fillId="147" borderId="0" xfId="0" applyFont="1" applyFill="1" applyAlignment="1" applyProtection="1"/>
    <xf numFmtId="0" fontId="0" fillId="147" borderId="0" xfId="0" applyFill="1" applyAlignment="1" applyProtection="1"/>
    <xf numFmtId="0" fontId="0" fillId="147" borderId="26" xfId="0" applyFill="1" applyBorder="1" applyAlignment="1" applyProtection="1"/>
    <xf numFmtId="0" fontId="249" fillId="147" borderId="151" xfId="0" applyFont="1" applyFill="1" applyBorder="1" applyAlignment="1" applyProtection="1"/>
    <xf numFmtId="0" fontId="249" fillId="147" borderId="152" xfId="0" applyFont="1" applyFill="1" applyBorder="1" applyAlignment="1" applyProtection="1"/>
    <xf numFmtId="210" fontId="249" fillId="146" borderId="152" xfId="0" applyNumberFormat="1" applyFont="1" applyFill="1" applyBorder="1" applyAlignment="1" applyProtection="1">
      <protection locked="0"/>
    </xf>
    <xf numFmtId="0" fontId="250" fillId="147" borderId="152" xfId="0" applyFont="1" applyFill="1" applyBorder="1" applyAlignment="1" applyProtection="1"/>
    <xf numFmtId="0" fontId="0" fillId="147" borderId="152" xfId="0" applyFill="1" applyBorder="1" applyAlignment="1" applyProtection="1"/>
    <xf numFmtId="0" fontId="0" fillId="147" borderId="153" xfId="0" applyFill="1" applyBorder="1" applyAlignment="1" applyProtection="1"/>
    <xf numFmtId="0" fontId="249" fillId="0" borderId="0" xfId="0" applyFont="1" applyAlignment="1" applyProtection="1"/>
    <xf numFmtId="0" fontId="250" fillId="0" borderId="0" xfId="0" applyFont="1" applyAlignment="1" applyProtection="1"/>
    <xf numFmtId="0" fontId="250" fillId="147" borderId="155" xfId="0" applyFont="1" applyFill="1" applyBorder="1" applyAlignment="1" applyProtection="1">
      <alignment horizontal="center" vertical="center" wrapText="1"/>
    </xf>
    <xf numFmtId="0" fontId="250" fillId="147" borderId="159" xfId="0" applyFont="1" applyFill="1" applyBorder="1" applyAlignment="1" applyProtection="1">
      <alignment horizontal="center" wrapText="1"/>
    </xf>
    <xf numFmtId="0" fontId="250" fillId="147" borderId="0" xfId="0" applyFont="1" applyFill="1" applyAlignment="1" applyProtection="1">
      <alignment horizontal="center" vertical="top" wrapText="1"/>
    </xf>
    <xf numFmtId="0" fontId="250" fillId="147" borderId="155" xfId="0" applyFont="1" applyFill="1" applyBorder="1" applyAlignment="1" applyProtection="1">
      <alignment horizontal="center" wrapText="1"/>
    </xf>
    <xf numFmtId="0" fontId="248" fillId="148" borderId="155" xfId="0" applyFont="1" applyFill="1" applyBorder="1" applyAlignment="1" applyProtection="1"/>
    <xf numFmtId="0" fontId="250" fillId="147" borderId="27" xfId="0" applyFont="1" applyFill="1" applyBorder="1" applyAlignment="1" applyProtection="1">
      <alignment horizontal="center" wrapText="1"/>
    </xf>
    <xf numFmtId="0" fontId="250" fillId="147" borderId="160" xfId="0" applyFont="1" applyFill="1" applyBorder="1" applyAlignment="1" applyProtection="1">
      <alignment horizontal="center" vertical="top" wrapText="1"/>
    </xf>
    <xf numFmtId="0" fontId="0" fillId="0" borderId="0" xfId="0" applyAlignment="1" applyProtection="1">
      <protection locked="0"/>
    </xf>
    <xf numFmtId="0" fontId="250" fillId="147" borderId="18" xfId="0" applyFont="1" applyFill="1" applyBorder="1" applyAlignment="1" applyProtection="1">
      <alignment horizontal="center" wrapText="1"/>
    </xf>
    <xf numFmtId="0" fontId="250" fillId="147" borderId="26" xfId="0" applyFont="1" applyFill="1" applyBorder="1" applyAlignment="1" applyProtection="1">
      <alignment horizontal="center" vertical="top" wrapText="1"/>
    </xf>
    <xf numFmtId="0" fontId="250" fillId="147" borderId="156" xfId="0" applyFont="1" applyFill="1" applyBorder="1" applyAlignment="1" applyProtection="1">
      <alignment horizontal="center" wrapText="1"/>
    </xf>
    <xf numFmtId="0" fontId="250" fillId="147" borderId="157" xfId="0" applyFont="1" applyFill="1" applyBorder="1" applyAlignment="1" applyProtection="1">
      <alignment horizontal="center" wrapText="1"/>
    </xf>
    <xf numFmtId="0" fontId="250" fillId="147" borderId="158" xfId="0" applyFont="1" applyFill="1" applyBorder="1" applyAlignment="1" applyProtection="1">
      <alignment horizontal="center" wrapText="1"/>
    </xf>
    <xf numFmtId="0" fontId="248" fillId="148" borderId="155" xfId="0" applyFont="1" applyFill="1" applyBorder="1" applyAlignment="1" applyProtection="1">
      <alignment horizontal="right"/>
    </xf>
    <xf numFmtId="0" fontId="250" fillId="147" borderId="160" xfId="0" applyFont="1" applyFill="1" applyBorder="1" applyAlignment="1" applyProtection="1">
      <alignment horizontal="center" wrapText="1"/>
    </xf>
    <xf numFmtId="0" fontId="250" fillId="147" borderId="0" xfId="0" applyFont="1" applyFill="1" applyAlignment="1" applyProtection="1">
      <alignment horizontal="center" wrapText="1"/>
    </xf>
    <xf numFmtId="0" fontId="250" fillId="147" borderId="26" xfId="0" applyFont="1" applyFill="1" applyBorder="1" applyAlignment="1" applyProtection="1">
      <alignment horizontal="center" wrapText="1"/>
    </xf>
    <xf numFmtId="0" fontId="249" fillId="147" borderId="155" xfId="0" applyFont="1" applyFill="1" applyBorder="1" applyAlignment="1" applyProtection="1">
      <alignment horizontal="center" wrapText="1"/>
    </xf>
    <xf numFmtId="0" fontId="188" fillId="147" borderId="155" xfId="0" applyFont="1" applyFill="1" applyBorder="1" applyAlignment="1" applyProtection="1"/>
    <xf numFmtId="3" fontId="167" fillId="145" borderId="155" xfId="0" quotePrefix="1" applyNumberFormat="1" applyFont="1" applyFill="1" applyBorder="1" applyAlignment="1" applyProtection="1">
      <alignment horizontal="right"/>
      <protection locked="0"/>
    </xf>
    <xf numFmtId="0" fontId="249" fillId="149" borderId="163" xfId="0" applyFont="1" applyFill="1" applyBorder="1" applyAlignment="1" applyProtection="1"/>
    <xf numFmtId="0" fontId="249" fillId="149" borderId="164" xfId="0" applyFont="1" applyFill="1" applyBorder="1" applyProtection="1"/>
    <xf numFmtId="0" fontId="209" fillId="149" borderId="164" xfId="0" applyFont="1" applyFill="1" applyBorder="1" applyProtection="1"/>
    <xf numFmtId="0" fontId="209" fillId="149" borderId="165" xfId="0" applyFont="1" applyFill="1" applyBorder="1" applyProtection="1"/>
    <xf numFmtId="0" fontId="209" fillId="0" borderId="0" xfId="0" applyFont="1" applyProtection="1"/>
    <xf numFmtId="0" fontId="249" fillId="149" borderId="166" xfId="0" applyFont="1" applyFill="1" applyBorder="1" applyAlignment="1" applyProtection="1"/>
    <xf numFmtId="0" fontId="249" fillId="149" borderId="0" xfId="0" applyFont="1" applyFill="1" applyBorder="1" applyAlignment="1" applyProtection="1"/>
    <xf numFmtId="0" fontId="209" fillId="146" borderId="0" xfId="0" applyFont="1" applyFill="1" applyBorder="1" applyProtection="1">
      <protection locked="0"/>
    </xf>
    <xf numFmtId="0" fontId="209" fillId="149" borderId="106" xfId="0" applyFont="1" applyFill="1" applyBorder="1" applyProtection="1"/>
    <xf numFmtId="0" fontId="250" fillId="149" borderId="0" xfId="0" applyFont="1" applyFill="1" applyBorder="1" applyProtection="1"/>
    <xf numFmtId="0" fontId="0" fillId="149" borderId="0" xfId="0" applyFill="1" applyBorder="1" applyProtection="1"/>
    <xf numFmtId="0" fontId="0" fillId="149" borderId="106" xfId="0" applyFill="1" applyBorder="1" applyProtection="1"/>
    <xf numFmtId="0" fontId="249" fillId="149" borderId="167" xfId="0" applyFont="1" applyFill="1" applyBorder="1" applyProtection="1"/>
    <xf numFmtId="0" fontId="249" fillId="149" borderId="168" xfId="0" applyFont="1" applyFill="1" applyBorder="1" applyProtection="1"/>
    <xf numFmtId="210" fontId="249" fillId="146" borderId="168" xfId="0" applyNumberFormat="1" applyFont="1" applyFill="1" applyBorder="1" applyProtection="1">
      <protection locked="0"/>
    </xf>
    <xf numFmtId="0" fontId="250" fillId="149" borderId="168" xfId="0" applyFont="1" applyFill="1" applyBorder="1" applyProtection="1"/>
    <xf numFmtId="0" fontId="0" fillId="149" borderId="168" xfId="0" applyFill="1" applyBorder="1" applyProtection="1"/>
    <xf numFmtId="0" fontId="0" fillId="149" borderId="169" xfId="0" applyFill="1" applyBorder="1" applyProtection="1"/>
    <xf numFmtId="0" fontId="249" fillId="0" borderId="0" xfId="0" applyFont="1" applyProtection="1"/>
    <xf numFmtId="0" fontId="250" fillId="0" borderId="0" xfId="0" applyFont="1" applyProtection="1"/>
    <xf numFmtId="0" fontId="250" fillId="149" borderId="170" xfId="0" applyFont="1" applyFill="1" applyBorder="1" applyAlignment="1" applyProtection="1">
      <alignment horizontal="center" vertical="center" wrapText="1"/>
    </xf>
    <xf numFmtId="0" fontId="250" fillId="149" borderId="171" xfId="0" applyFont="1" applyFill="1" applyBorder="1" applyAlignment="1" applyProtection="1">
      <alignment horizontal="center" wrapText="1"/>
    </xf>
    <xf numFmtId="0" fontId="250" fillId="149" borderId="0" xfId="0" applyFont="1" applyFill="1" applyBorder="1" applyAlignment="1" applyProtection="1">
      <alignment horizontal="center" vertical="top" wrapText="1"/>
    </xf>
    <xf numFmtId="0" fontId="250" fillId="149" borderId="170" xfId="0" applyFont="1" applyFill="1" applyBorder="1" applyAlignment="1" applyProtection="1">
      <alignment horizontal="center" wrapText="1"/>
    </xf>
    <xf numFmtId="0" fontId="248" fillId="0" borderId="170" xfId="0" applyFont="1" applyBorder="1" applyAlignment="1" applyProtection="1">
      <alignment horizontal="right"/>
      <protection locked="0"/>
    </xf>
    <xf numFmtId="0" fontId="248" fillId="0" borderId="170" xfId="0" applyFont="1" applyBorder="1" applyProtection="1">
      <protection locked="0"/>
    </xf>
    <xf numFmtId="0" fontId="248" fillId="150" borderId="170" xfId="0" applyFont="1" applyFill="1" applyBorder="1" applyProtection="1"/>
    <xf numFmtId="0" fontId="250" fillId="149" borderId="172" xfId="0" applyFont="1" applyFill="1" applyBorder="1" applyAlignment="1" applyProtection="1">
      <alignment horizontal="center" wrapText="1"/>
    </xf>
    <xf numFmtId="0" fontId="250" fillId="149" borderId="165" xfId="0" applyFont="1" applyFill="1" applyBorder="1" applyAlignment="1" applyProtection="1">
      <alignment horizontal="center" vertical="top" wrapText="1"/>
    </xf>
    <xf numFmtId="0" fontId="248" fillId="146" borderId="170" xfId="0" applyFont="1" applyFill="1" applyBorder="1" applyAlignment="1" applyProtection="1">
      <alignment horizontal="right"/>
      <protection locked="0"/>
    </xf>
    <xf numFmtId="0" fontId="250" fillId="149" borderId="173" xfId="0" applyFont="1" applyFill="1" applyBorder="1" applyAlignment="1" applyProtection="1">
      <alignment horizontal="center" wrapText="1"/>
    </xf>
    <xf numFmtId="0" fontId="250" fillId="149" borderId="106" xfId="0" applyFont="1" applyFill="1" applyBorder="1" applyAlignment="1" applyProtection="1">
      <alignment horizontal="center" vertical="top" wrapText="1"/>
    </xf>
    <xf numFmtId="0" fontId="250" fillId="149" borderId="174" xfId="0" applyFont="1" applyFill="1" applyBorder="1" applyAlignment="1" applyProtection="1">
      <alignment horizontal="center" wrapText="1"/>
    </xf>
    <xf numFmtId="0" fontId="250" fillId="149" borderId="175" xfId="0" applyFont="1" applyFill="1" applyBorder="1" applyAlignment="1" applyProtection="1">
      <alignment horizontal="center" wrapText="1"/>
    </xf>
    <xf numFmtId="0" fontId="250" fillId="149" borderId="176" xfId="0" applyFont="1" applyFill="1" applyBorder="1" applyAlignment="1" applyProtection="1">
      <alignment horizontal="center" wrapText="1"/>
    </xf>
    <xf numFmtId="0" fontId="248" fillId="150" borderId="170" xfId="0" applyFont="1" applyFill="1" applyBorder="1" applyAlignment="1" applyProtection="1">
      <alignment horizontal="right"/>
    </xf>
    <xf numFmtId="0" fontId="250" fillId="149" borderId="165" xfId="0" applyFont="1" applyFill="1" applyBorder="1" applyAlignment="1" applyProtection="1">
      <alignment horizontal="center" wrapText="1"/>
    </xf>
    <xf numFmtId="0" fontId="250" fillId="149" borderId="0" xfId="0" applyFont="1" applyFill="1" applyBorder="1" applyAlignment="1" applyProtection="1">
      <alignment horizontal="center" wrapText="1"/>
    </xf>
    <xf numFmtId="0" fontId="250" fillId="149" borderId="106" xfId="0" applyFont="1" applyFill="1" applyBorder="1" applyAlignment="1" applyProtection="1">
      <alignment horizontal="center" wrapText="1"/>
    </xf>
    <xf numFmtId="0" fontId="248" fillId="0" borderId="170" xfId="0" applyFont="1" applyBorder="1" applyAlignment="1" applyProtection="1">
      <protection locked="0"/>
    </xf>
    <xf numFmtId="0" fontId="249" fillId="149" borderId="170" xfId="0" applyFont="1" applyFill="1" applyBorder="1" applyAlignment="1" applyProtection="1">
      <alignment horizontal="center" wrapText="1"/>
    </xf>
    <xf numFmtId="0" fontId="188" fillId="149" borderId="170" xfId="0" applyFont="1" applyFill="1" applyBorder="1" applyProtection="1"/>
    <xf numFmtId="0" fontId="251" fillId="151" borderId="48" xfId="0" applyFont="1" applyFill="1" applyBorder="1"/>
    <xf numFmtId="0" fontId="251" fillId="151" borderId="177" xfId="0" applyFont="1" applyFill="1" applyBorder="1"/>
    <xf numFmtId="0" fontId="163" fillId="151" borderId="177" xfId="0" applyFont="1" applyFill="1" applyBorder="1"/>
    <xf numFmtId="0" fontId="163" fillId="151" borderId="178" xfId="0" applyFont="1" applyFill="1" applyBorder="1"/>
    <xf numFmtId="0" fontId="0" fillId="0" borderId="0" xfId="0" applyFont="1"/>
    <xf numFmtId="0" fontId="163" fillId="0" borderId="0" xfId="0" applyFont="1"/>
    <xf numFmtId="0" fontId="251" fillId="151" borderId="179" xfId="0" applyFont="1" applyFill="1" applyBorder="1"/>
    <xf numFmtId="0" fontId="251" fillId="151" borderId="0" xfId="0" applyFont="1" applyFill="1" applyBorder="1"/>
    <xf numFmtId="0" fontId="163" fillId="152" borderId="0" xfId="0" applyFont="1" applyFill="1" applyBorder="1" applyAlignment="1"/>
    <xf numFmtId="0" fontId="163" fillId="151" borderId="28" xfId="0" applyFont="1" applyFill="1" applyBorder="1"/>
    <xf numFmtId="0" fontId="252" fillId="151" borderId="0" xfId="0" applyFont="1" applyFill="1" applyBorder="1"/>
    <xf numFmtId="0" fontId="0" fillId="151" borderId="0" xfId="0" applyFont="1" applyFill="1" applyBorder="1"/>
    <xf numFmtId="0" fontId="0" fillId="151" borderId="28" xfId="0" applyFont="1" applyFill="1" applyBorder="1"/>
    <xf numFmtId="0" fontId="251" fillId="151" borderId="180" xfId="0" applyFont="1" applyFill="1" applyBorder="1"/>
    <xf numFmtId="0" fontId="251" fillId="151" borderId="42" xfId="0" applyFont="1" applyFill="1" applyBorder="1"/>
    <xf numFmtId="211" fontId="251" fillId="152" borderId="42" xfId="0" applyNumberFormat="1" applyFont="1" applyFill="1" applyBorder="1"/>
    <xf numFmtId="0" fontId="252" fillId="151" borderId="42" xfId="0" applyFont="1" applyFill="1" applyBorder="1"/>
    <xf numFmtId="0" fontId="0" fillId="151" borderId="42" xfId="0" applyFont="1" applyFill="1" applyBorder="1"/>
    <xf numFmtId="0" fontId="0" fillId="151" borderId="38" xfId="0" applyFont="1" applyFill="1" applyBorder="1"/>
    <xf numFmtId="0" fontId="251" fillId="0" borderId="0" xfId="0" applyFont="1"/>
    <xf numFmtId="0" fontId="252" fillId="0" borderId="0" xfId="0" applyFont="1"/>
    <xf numFmtId="0" fontId="252" fillId="151" borderId="181" xfId="0" applyFont="1" applyFill="1" applyBorder="1" applyAlignment="1">
      <alignment horizontal="center" vertical="center" wrapText="1"/>
    </xf>
    <xf numFmtId="0" fontId="252" fillId="151" borderId="182" xfId="0" applyFont="1" applyFill="1" applyBorder="1" applyAlignment="1">
      <alignment horizontal="center" wrapText="1"/>
    </xf>
    <xf numFmtId="0" fontId="252" fillId="151" borderId="0" xfId="0" applyFont="1" applyFill="1" applyBorder="1" applyAlignment="1">
      <alignment horizontal="center" vertical="top" wrapText="1"/>
    </xf>
    <xf numFmtId="0" fontId="252" fillId="151" borderId="181" xfId="0" applyFont="1" applyFill="1" applyBorder="1" applyAlignment="1">
      <alignment horizontal="center" wrapText="1"/>
    </xf>
    <xf numFmtId="0" fontId="175" fillId="152" borderId="181" xfId="0" applyFont="1" applyFill="1" applyBorder="1" applyAlignment="1">
      <alignment horizontal="right"/>
    </xf>
    <xf numFmtId="0" fontId="175" fillId="0" borderId="181" xfId="0" applyFont="1" applyBorder="1" applyAlignment="1"/>
    <xf numFmtId="0" fontId="175" fillId="153" borderId="181" xfId="0" applyFont="1" applyFill="1" applyBorder="1"/>
    <xf numFmtId="0" fontId="252" fillId="151" borderId="183" xfId="0" applyFont="1" applyFill="1" applyBorder="1" applyAlignment="1">
      <alignment horizontal="center" wrapText="1"/>
    </xf>
    <xf numFmtId="0" fontId="252" fillId="151" borderId="178" xfId="0" applyFont="1" applyFill="1" applyBorder="1" applyAlignment="1">
      <alignment horizontal="center" vertical="top" wrapText="1"/>
    </xf>
    <xf numFmtId="0" fontId="252" fillId="151" borderId="184" xfId="0" applyFont="1" applyFill="1" applyBorder="1" applyAlignment="1">
      <alignment horizontal="center" wrapText="1"/>
    </xf>
    <xf numFmtId="0" fontId="252" fillId="151" borderId="28" xfId="0" applyFont="1" applyFill="1" applyBorder="1" applyAlignment="1">
      <alignment horizontal="center" vertical="top" wrapText="1"/>
    </xf>
    <xf numFmtId="0" fontId="252" fillId="151" borderId="185" xfId="0" applyFont="1" applyFill="1" applyBorder="1" applyAlignment="1">
      <alignment horizontal="center" wrapText="1"/>
    </xf>
    <xf numFmtId="0" fontId="252" fillId="151" borderId="186" xfId="0" applyFont="1" applyFill="1" applyBorder="1" applyAlignment="1">
      <alignment horizontal="center" wrapText="1"/>
    </xf>
    <xf numFmtId="0" fontId="252" fillId="151" borderId="187" xfId="0" applyFont="1" applyFill="1" applyBorder="1" applyAlignment="1">
      <alignment horizontal="center" wrapText="1"/>
    </xf>
    <xf numFmtId="0" fontId="175" fillId="153" borderId="181" xfId="0" applyFont="1" applyFill="1" applyBorder="1" applyAlignment="1">
      <alignment horizontal="right"/>
    </xf>
    <xf numFmtId="0" fontId="252" fillId="151" borderId="178" xfId="0" applyFont="1" applyFill="1" applyBorder="1" applyAlignment="1">
      <alignment horizontal="center" wrapText="1"/>
    </xf>
    <xf numFmtId="0" fontId="175" fillId="0" borderId="181" xfId="0" applyFont="1" applyBorder="1" applyAlignment="1">
      <alignment horizontal="right"/>
    </xf>
    <xf numFmtId="0" fontId="252" fillId="151" borderId="0" xfId="0" applyFont="1" applyFill="1" applyBorder="1" applyAlignment="1">
      <alignment horizontal="center" wrapText="1"/>
    </xf>
    <xf numFmtId="0" fontId="252" fillId="151" borderId="28" xfId="0" applyFont="1" applyFill="1" applyBorder="1" applyAlignment="1">
      <alignment horizontal="center" wrapText="1"/>
    </xf>
    <xf numFmtId="0" fontId="175" fillId="0" borderId="181" xfId="0" applyFont="1" applyBorder="1"/>
    <xf numFmtId="0" fontId="251" fillId="151" borderId="181" xfId="0" applyFont="1" applyFill="1" applyBorder="1" applyAlignment="1">
      <alignment horizontal="center" wrapText="1"/>
    </xf>
    <xf numFmtId="0" fontId="227" fillId="151" borderId="181" xfId="0" applyFont="1" applyFill="1" applyBorder="1"/>
    <xf numFmtId="0" fontId="109" fillId="24" borderId="161" xfId="0" applyFont="1" applyFill="1" applyBorder="1"/>
    <xf numFmtId="0" fontId="109" fillId="24" borderId="162" xfId="0" applyFont="1" applyFill="1" applyBorder="1"/>
    <xf numFmtId="0" fontId="126" fillId="24" borderId="162" xfId="0" applyFont="1" applyFill="1" applyBorder="1"/>
    <xf numFmtId="0" fontId="126" fillId="24" borderId="160" xfId="0" applyFont="1" applyFill="1" applyBorder="1"/>
    <xf numFmtId="0" fontId="126" fillId="0" borderId="0" xfId="0" applyFont="1"/>
    <xf numFmtId="0" fontId="109" fillId="24" borderId="150" xfId="0" applyFont="1" applyFill="1" applyBorder="1"/>
    <xf numFmtId="0" fontId="109" fillId="24" borderId="0" xfId="0" applyFont="1" applyFill="1"/>
    <xf numFmtId="0" fontId="126" fillId="144" borderId="0" xfId="0" applyFont="1" applyFill="1" applyProtection="1">
      <protection locked="0"/>
    </xf>
    <xf numFmtId="0" fontId="126" fillId="24" borderId="26" xfId="0" applyFont="1" applyFill="1" applyBorder="1"/>
    <xf numFmtId="0" fontId="108" fillId="24" borderId="0" xfId="0" applyFont="1" applyFill="1"/>
    <xf numFmtId="0" fontId="0" fillId="24" borderId="0" xfId="0" applyFill="1"/>
    <xf numFmtId="0" fontId="0" fillId="24" borderId="26" xfId="0" applyFill="1" applyBorder="1"/>
    <xf numFmtId="0" fontId="109" fillId="24" borderId="151" xfId="0" applyFont="1" applyFill="1" applyBorder="1"/>
    <xf numFmtId="0" fontId="109" fillId="24" borderId="152" xfId="0" applyFont="1" applyFill="1" applyBorder="1"/>
    <xf numFmtId="0" fontId="108" fillId="24" borderId="152" xfId="0" applyFont="1" applyFill="1" applyBorder="1"/>
    <xf numFmtId="0" fontId="0" fillId="24" borderId="152" xfId="0" applyFill="1" applyBorder="1"/>
    <xf numFmtId="0" fontId="0" fillId="24" borderId="153" xfId="0" applyFill="1" applyBorder="1"/>
    <xf numFmtId="0" fontId="109" fillId="0" borderId="0" xfId="0" applyFont="1"/>
    <xf numFmtId="0" fontId="108" fillId="24" borderId="54" xfId="0" applyFont="1" applyFill="1" applyBorder="1" applyAlignment="1">
      <alignment horizontal="center" vertical="center" wrapText="1"/>
    </xf>
    <xf numFmtId="0" fontId="108" fillId="24" borderId="159" xfId="0" applyFont="1" applyFill="1" applyBorder="1" applyAlignment="1">
      <alignment horizontal="center" wrapText="1"/>
    </xf>
    <xf numFmtId="0" fontId="108" fillId="24" borderId="0" xfId="0" applyFont="1" applyFill="1" applyAlignment="1">
      <alignment horizontal="center" vertical="top" wrapText="1"/>
    </xf>
    <xf numFmtId="0" fontId="108" fillId="24" borderId="54" xfId="0" applyFont="1" applyFill="1" applyBorder="1" applyAlignment="1">
      <alignment horizontal="center" wrapText="1"/>
    </xf>
    <xf numFmtId="0" fontId="167" fillId="145" borderId="54" xfId="0" quotePrefix="1" applyFont="1" applyFill="1" applyBorder="1" applyAlignment="1" applyProtection="1">
      <alignment horizontal="right"/>
      <protection locked="0"/>
    </xf>
    <xf numFmtId="0" fontId="167" fillId="0" borderId="54" xfId="0" applyFont="1" applyBorder="1" applyProtection="1">
      <protection locked="0"/>
    </xf>
    <xf numFmtId="0" fontId="167" fillId="25" borderId="54" xfId="0" applyFont="1" applyFill="1" applyBorder="1"/>
    <xf numFmtId="0" fontId="108" fillId="24" borderId="27" xfId="0" applyFont="1" applyFill="1" applyBorder="1" applyAlignment="1">
      <alignment horizontal="center" wrapText="1"/>
    </xf>
    <xf numFmtId="0" fontId="108" fillId="24" borderId="160" xfId="0" applyFont="1" applyFill="1" applyBorder="1" applyAlignment="1">
      <alignment horizontal="center" vertical="top" wrapText="1"/>
    </xf>
    <xf numFmtId="0" fontId="108" fillId="24" borderId="18" xfId="0" applyFont="1" applyFill="1" applyBorder="1" applyAlignment="1">
      <alignment horizontal="center" wrapText="1"/>
    </xf>
    <xf numFmtId="0" fontId="108" fillId="24" borderId="26" xfId="0" applyFont="1" applyFill="1" applyBorder="1" applyAlignment="1">
      <alignment horizontal="center" vertical="top" wrapText="1"/>
    </xf>
    <xf numFmtId="0" fontId="108" fillId="24" borderId="156" xfId="0" applyFont="1" applyFill="1" applyBorder="1" applyAlignment="1">
      <alignment horizontal="center" wrapText="1"/>
    </xf>
    <xf numFmtId="0" fontId="108" fillId="24" borderId="157" xfId="0" applyFont="1" applyFill="1" applyBorder="1" applyAlignment="1">
      <alignment horizontal="center" wrapText="1"/>
    </xf>
    <xf numFmtId="0" fontId="108" fillId="24" borderId="158" xfId="0" applyFont="1" applyFill="1" applyBorder="1" applyAlignment="1">
      <alignment horizontal="center" wrapText="1"/>
    </xf>
    <xf numFmtId="0" fontId="167" fillId="25" borderId="54" xfId="0" applyFont="1" applyFill="1" applyBorder="1" applyAlignment="1">
      <alignment horizontal="right"/>
    </xf>
    <xf numFmtId="0" fontId="108" fillId="24" borderId="160" xfId="0" applyFont="1" applyFill="1" applyBorder="1" applyAlignment="1">
      <alignment horizontal="center" wrapText="1"/>
    </xf>
    <xf numFmtId="0" fontId="167" fillId="0" borderId="54" xfId="0" applyFont="1" applyBorder="1" applyAlignment="1" applyProtection="1">
      <alignment horizontal="right"/>
      <protection locked="0"/>
    </xf>
    <xf numFmtId="0" fontId="108" fillId="24" borderId="0" xfId="0" applyFont="1" applyFill="1" applyAlignment="1">
      <alignment horizontal="center" wrapText="1"/>
    </xf>
    <xf numFmtId="0" fontId="108" fillId="24" borderId="26" xfId="0" applyFont="1" applyFill="1" applyBorder="1" applyAlignment="1">
      <alignment horizontal="center" wrapText="1"/>
    </xf>
    <xf numFmtId="0" fontId="167" fillId="145" borderId="54" xfId="0" applyFont="1" applyFill="1" applyBorder="1" applyAlignment="1" applyProtection="1">
      <alignment horizontal="right"/>
      <protection locked="0"/>
    </xf>
    <xf numFmtId="0" fontId="109" fillId="24" borderId="54" xfId="0" applyFont="1" applyFill="1" applyBorder="1" applyAlignment="1">
      <alignment horizontal="center" wrapText="1"/>
    </xf>
    <xf numFmtId="0" fontId="182" fillId="24" borderId="54" xfId="0" applyFont="1" applyFill="1" applyBorder="1"/>
    <xf numFmtId="0" fontId="108" fillId="24" borderId="54" xfId="1244" applyFont="1" applyFill="1" applyBorder="1" applyAlignment="1">
      <alignment horizontal="center" vertical="center" wrapText="1"/>
    </xf>
    <xf numFmtId="0" fontId="108" fillId="24" borderId="159" xfId="1244" applyFont="1" applyFill="1" applyBorder="1" applyAlignment="1">
      <alignment horizontal="center" wrapText="1"/>
    </xf>
    <xf numFmtId="0" fontId="108" fillId="24" borderId="0" xfId="1244" applyFont="1" applyFill="1" applyAlignment="1">
      <alignment horizontal="center" vertical="top" wrapText="1"/>
    </xf>
    <xf numFmtId="0" fontId="108" fillId="24" borderId="54" xfId="1244" applyFont="1" applyFill="1" applyBorder="1" applyAlignment="1">
      <alignment horizontal="center" wrapText="1"/>
    </xf>
    <xf numFmtId="3" fontId="108" fillId="0" borderId="54" xfId="1244" applyNumberFormat="1" applyFont="1" applyBorder="1" applyAlignment="1">
      <alignment horizontal="right" vertical="top" wrapText="1"/>
    </xf>
    <xf numFmtId="3" fontId="108" fillId="25" borderId="54" xfId="1244" applyNumberFormat="1" applyFont="1" applyFill="1" applyBorder="1" applyAlignment="1">
      <alignment horizontal="right" vertical="top" wrapText="1"/>
    </xf>
    <xf numFmtId="0" fontId="108" fillId="24" borderId="27" xfId="1244" applyFont="1" applyFill="1" applyBorder="1" applyAlignment="1">
      <alignment horizontal="center" wrapText="1"/>
    </xf>
    <xf numFmtId="3" fontId="108" fillId="0" borderId="54" xfId="1244" applyNumberFormat="1" applyFont="1" applyBorder="1" applyAlignment="1" applyProtection="1">
      <alignment horizontal="right" vertical="top" wrapText="1"/>
    </xf>
    <xf numFmtId="0" fontId="108" fillId="24" borderId="160" xfId="1244" applyFont="1" applyFill="1" applyBorder="1" applyAlignment="1">
      <alignment horizontal="center" vertical="top" wrapText="1"/>
    </xf>
    <xf numFmtId="0" fontId="108" fillId="24" borderId="18" xfId="1244" applyFont="1" applyFill="1" applyBorder="1" applyAlignment="1">
      <alignment horizontal="center" wrapText="1"/>
    </xf>
    <xf numFmtId="0" fontId="108" fillId="24" borderId="26" xfId="1244" applyFont="1" applyFill="1" applyBorder="1" applyAlignment="1">
      <alignment horizontal="center" vertical="top" wrapText="1"/>
    </xf>
    <xf numFmtId="0" fontId="108" fillId="24" borderId="160" xfId="1244" applyFont="1" applyFill="1" applyBorder="1" applyAlignment="1">
      <alignment horizontal="center" wrapText="1"/>
    </xf>
    <xf numFmtId="0" fontId="108" fillId="24" borderId="0" xfId="1244" applyFont="1" applyFill="1" applyAlignment="1">
      <alignment horizontal="center" wrapText="1"/>
    </xf>
    <xf numFmtId="0" fontId="108" fillId="24" borderId="26" xfId="1244" applyFont="1" applyFill="1" applyBorder="1" applyAlignment="1">
      <alignment horizontal="center" wrapText="1"/>
    </xf>
    <xf numFmtId="3" fontId="109" fillId="24" borderId="54" xfId="1244" applyNumberFormat="1" applyFont="1" applyFill="1" applyBorder="1" applyAlignment="1">
      <alignment horizontal="right" vertical="top" wrapText="1"/>
    </xf>
    <xf numFmtId="0" fontId="167" fillId="25" borderId="54" xfId="0" applyFont="1" applyFill="1" applyBorder="1" applyProtection="1"/>
    <xf numFmtId="0" fontId="167" fillId="25" borderId="54" xfId="0" applyFont="1" applyFill="1" applyBorder="1" applyAlignment="1" applyProtection="1">
      <alignment horizontal="right"/>
    </xf>
    <xf numFmtId="0" fontId="167" fillId="0" borderId="54" xfId="0" applyFont="1" applyBorder="1" applyAlignment="1" applyProtection="1">
      <protection locked="0"/>
    </xf>
    <xf numFmtId="0" fontId="109" fillId="24" borderId="54" xfId="0" applyFont="1" applyFill="1" applyBorder="1" applyAlignment="1" applyProtection="1">
      <alignment horizontal="center" wrapText="1"/>
    </xf>
    <xf numFmtId="0" fontId="182" fillId="24" borderId="54" xfId="0" applyFont="1" applyFill="1" applyBorder="1" applyProtection="1"/>
    <xf numFmtId="0" fontId="249" fillId="147" borderId="161" xfId="0" applyFont="1" applyFill="1" applyBorder="1"/>
    <xf numFmtId="0" fontId="249" fillId="147" borderId="162" xfId="0" applyFont="1" applyFill="1" applyBorder="1"/>
    <xf numFmtId="0" fontId="209" fillId="147" borderId="162" xfId="0" applyFont="1" applyFill="1" applyBorder="1"/>
    <xf numFmtId="0" fontId="209" fillId="147" borderId="160" xfId="0" applyFont="1" applyFill="1" applyBorder="1"/>
    <xf numFmtId="0" fontId="209" fillId="0" borderId="0" xfId="0" applyFont="1"/>
    <xf numFmtId="0" fontId="249" fillId="147" borderId="150" xfId="0" applyFont="1" applyFill="1" applyBorder="1"/>
    <xf numFmtId="0" fontId="249" fillId="147" borderId="0" xfId="0" applyFont="1" applyFill="1"/>
    <xf numFmtId="0" fontId="209" fillId="146" borderId="0" xfId="0" applyFont="1" applyFill="1" applyProtection="1">
      <protection locked="0"/>
    </xf>
    <xf numFmtId="0" fontId="209" fillId="147" borderId="26" xfId="0" applyFont="1" applyFill="1" applyBorder="1"/>
    <xf numFmtId="0" fontId="250" fillId="147" borderId="0" xfId="0" applyFont="1" applyFill="1"/>
    <xf numFmtId="0" fontId="0" fillId="147" borderId="0" xfId="0" applyFill="1"/>
    <xf numFmtId="0" fontId="0" fillId="147" borderId="26" xfId="0" applyFill="1" applyBorder="1"/>
    <xf numFmtId="0" fontId="249" fillId="147" borderId="151" xfId="0" applyFont="1" applyFill="1" applyBorder="1"/>
    <xf numFmtId="0" fontId="249" fillId="147" borderId="152" xfId="0" applyFont="1" applyFill="1" applyBorder="1"/>
    <xf numFmtId="210" fontId="249" fillId="146" borderId="152" xfId="0" applyNumberFormat="1" applyFont="1" applyFill="1" applyBorder="1" applyProtection="1">
      <protection locked="0"/>
    </xf>
    <xf numFmtId="0" fontId="250" fillId="147" borderId="152" xfId="0" applyFont="1" applyFill="1" applyBorder="1"/>
    <xf numFmtId="0" fontId="0" fillId="147" borderId="152" xfId="0" applyFill="1" applyBorder="1"/>
    <xf numFmtId="0" fontId="0" fillId="147" borderId="153" xfId="0" applyFill="1" applyBorder="1"/>
    <xf numFmtId="0" fontId="249" fillId="0" borderId="0" xfId="0" applyFont="1"/>
    <xf numFmtId="0" fontId="250" fillId="0" borderId="0" xfId="0" applyFont="1"/>
    <xf numFmtId="0" fontId="250" fillId="147" borderId="54" xfId="0" applyFont="1" applyFill="1" applyBorder="1" applyAlignment="1">
      <alignment horizontal="center" vertical="center" wrapText="1"/>
    </xf>
    <xf numFmtId="0" fontId="250" fillId="147" borderId="159" xfId="0" applyFont="1" applyFill="1" applyBorder="1" applyAlignment="1">
      <alignment horizontal="center" wrapText="1"/>
    </xf>
    <xf numFmtId="0" fontId="250" fillId="147" borderId="0" xfId="0" applyFont="1" applyFill="1" applyAlignment="1">
      <alignment horizontal="center" vertical="top" wrapText="1"/>
    </xf>
    <xf numFmtId="0" fontId="250" fillId="147" borderId="54" xfId="0" applyFont="1" applyFill="1" applyBorder="1" applyAlignment="1">
      <alignment horizontal="center" wrapText="1"/>
    </xf>
    <xf numFmtId="0" fontId="248" fillId="146" borderId="54" xfId="0" applyFont="1" applyFill="1" applyBorder="1" applyAlignment="1" applyProtection="1">
      <alignment horizontal="center"/>
      <protection locked="0"/>
    </xf>
    <xf numFmtId="0" fontId="248" fillId="0" borderId="54" xfId="0" applyFont="1" applyBorder="1" applyAlignment="1" applyProtection="1">
      <alignment horizontal="center"/>
      <protection locked="0"/>
    </xf>
    <xf numFmtId="0" fontId="248" fillId="148" borderId="54" xfId="0" applyFont="1" applyFill="1" applyBorder="1"/>
    <xf numFmtId="0" fontId="250" fillId="147" borderId="27" xfId="0" applyFont="1" applyFill="1" applyBorder="1" applyAlignment="1">
      <alignment horizontal="center" wrapText="1"/>
    </xf>
    <xf numFmtId="0" fontId="250" fillId="147" borderId="160" xfId="0" applyFont="1" applyFill="1" applyBorder="1" applyAlignment="1">
      <alignment horizontal="center" vertical="top" wrapText="1"/>
    </xf>
    <xf numFmtId="0" fontId="250" fillId="147" borderId="18" xfId="0" applyFont="1" applyFill="1" applyBorder="1" applyAlignment="1">
      <alignment horizontal="center" wrapText="1"/>
    </xf>
    <xf numFmtId="0" fontId="250" fillId="147" borderId="26" xfId="0" applyFont="1" applyFill="1" applyBorder="1" applyAlignment="1">
      <alignment horizontal="center" vertical="top" wrapText="1"/>
    </xf>
    <xf numFmtId="0" fontId="250" fillId="147" borderId="156" xfId="0" applyFont="1" applyFill="1" applyBorder="1" applyAlignment="1">
      <alignment horizontal="center" wrapText="1"/>
    </xf>
    <xf numFmtId="0" fontId="250" fillId="147" borderId="157" xfId="0" applyFont="1" applyFill="1" applyBorder="1" applyAlignment="1">
      <alignment horizontal="center" wrapText="1"/>
    </xf>
    <xf numFmtId="0" fontId="250" fillId="147" borderId="158" xfId="0" applyFont="1" applyFill="1" applyBorder="1" applyAlignment="1">
      <alignment horizontal="center" wrapText="1"/>
    </xf>
    <xf numFmtId="0" fontId="248" fillId="148" borderId="54" xfId="0" applyFont="1" applyFill="1" applyBorder="1" applyAlignment="1">
      <alignment horizontal="right"/>
    </xf>
    <xf numFmtId="0" fontId="250" fillId="147" borderId="160" xfId="0" applyFont="1" applyFill="1" applyBorder="1" applyAlignment="1">
      <alignment horizontal="center" wrapText="1"/>
    </xf>
    <xf numFmtId="0" fontId="250" fillId="147" borderId="0" xfId="0" applyFont="1" applyFill="1" applyAlignment="1">
      <alignment horizontal="center" wrapText="1"/>
    </xf>
    <xf numFmtId="0" fontId="250" fillId="147" borderId="26" xfId="0" applyFont="1" applyFill="1" applyBorder="1" applyAlignment="1">
      <alignment horizontal="center" wrapText="1"/>
    </xf>
    <xf numFmtId="0" fontId="249" fillId="147" borderId="54" xfId="0" applyFont="1" applyFill="1" applyBorder="1" applyAlignment="1">
      <alignment horizontal="center" wrapText="1"/>
    </xf>
    <xf numFmtId="0" fontId="188" fillId="147" borderId="54" xfId="0" applyFont="1" applyFill="1" applyBorder="1"/>
    <xf numFmtId="0" fontId="249" fillId="147" borderId="162" xfId="0" applyFont="1" applyFill="1" applyBorder="1" applyProtection="1"/>
    <xf numFmtId="0" fontId="209" fillId="147" borderId="162" xfId="0" applyFont="1" applyFill="1" applyBorder="1" applyProtection="1"/>
    <xf numFmtId="0" fontId="209" fillId="147" borderId="160" xfId="0" applyFont="1" applyFill="1" applyBorder="1" applyProtection="1"/>
    <xf numFmtId="0" fontId="249" fillId="147" borderId="0" xfId="0" applyFont="1" applyFill="1" applyBorder="1" applyAlignment="1" applyProtection="1"/>
    <xf numFmtId="0" fontId="209" fillId="147" borderId="26" xfId="0" applyFont="1" applyFill="1" applyBorder="1" applyProtection="1"/>
    <xf numFmtId="0" fontId="250" fillId="147" borderId="0" xfId="0" applyFont="1" applyFill="1" applyBorder="1" applyProtection="1"/>
    <xf numFmtId="0" fontId="0" fillId="147" borderId="0" xfId="0" applyFill="1" applyBorder="1" applyProtection="1"/>
    <xf numFmtId="0" fontId="0" fillId="147" borderId="26" xfId="0" applyFill="1" applyBorder="1" applyProtection="1"/>
    <xf numFmtId="0" fontId="249" fillId="147" borderId="151" xfId="0" applyFont="1" applyFill="1" applyBorder="1" applyProtection="1"/>
    <xf numFmtId="0" fontId="249" fillId="147" borderId="152" xfId="0" applyFont="1" applyFill="1" applyBorder="1" applyProtection="1"/>
    <xf numFmtId="0" fontId="250" fillId="147" borderId="152" xfId="0" applyFont="1" applyFill="1" applyBorder="1" applyProtection="1"/>
    <xf numFmtId="0" fontId="0" fillId="147" borderId="152" xfId="0" applyFill="1" applyBorder="1" applyProtection="1"/>
    <xf numFmtId="0" fontId="0" fillId="147" borderId="153" xfId="0" applyFill="1" applyBorder="1" applyProtection="1"/>
    <xf numFmtId="0" fontId="250" fillId="147" borderId="54" xfId="0" applyFont="1" applyFill="1" applyBorder="1" applyAlignment="1" applyProtection="1">
      <alignment horizontal="center" vertical="center" wrapText="1"/>
    </xf>
    <xf numFmtId="0" fontId="250" fillId="147" borderId="0" xfId="0" applyFont="1" applyFill="1" applyBorder="1" applyAlignment="1" applyProtection="1">
      <alignment horizontal="center" vertical="top" wrapText="1"/>
    </xf>
    <xf numFmtId="0" fontId="250" fillId="147" borderId="54" xfId="0" applyFont="1" applyFill="1" applyBorder="1" applyAlignment="1" applyProtection="1">
      <alignment horizontal="center" wrapText="1"/>
    </xf>
    <xf numFmtId="0" fontId="0" fillId="0" borderId="188" xfId="0" applyFont="1" applyBorder="1" applyAlignment="1">
      <alignment wrapText="1"/>
    </xf>
    <xf numFmtId="0" fontId="248" fillId="148" borderId="54" xfId="0" applyFont="1" applyFill="1" applyBorder="1" applyProtection="1"/>
    <xf numFmtId="0" fontId="248" fillId="148" borderId="54" xfId="0" applyFont="1" applyFill="1" applyBorder="1" applyAlignment="1" applyProtection="1">
      <alignment horizontal="right"/>
    </xf>
    <xf numFmtId="0" fontId="250" fillId="147" borderId="0" xfId="0" applyFont="1" applyFill="1" applyBorder="1" applyAlignment="1" applyProtection="1">
      <alignment horizontal="center" wrapText="1"/>
    </xf>
    <xf numFmtId="0" fontId="249" fillId="147" borderId="54" xfId="0" applyFont="1" applyFill="1" applyBorder="1" applyAlignment="1" applyProtection="1">
      <alignment horizontal="center" wrapText="1"/>
    </xf>
    <xf numFmtId="0" fontId="188" fillId="147" borderId="54" xfId="0" applyFont="1" applyFill="1" applyBorder="1" applyProtection="1"/>
    <xf numFmtId="0" fontId="252" fillId="154" borderId="181" xfId="0" applyFont="1" applyFill="1" applyBorder="1" applyAlignment="1">
      <alignment horizontal="center" vertical="center" wrapText="1"/>
    </xf>
    <xf numFmtId="0" fontId="252" fillId="154" borderId="182" xfId="0" applyFont="1" applyFill="1" applyBorder="1" applyAlignment="1">
      <alignment horizontal="center" wrapText="1"/>
    </xf>
    <xf numFmtId="0" fontId="252" fillId="154" borderId="0" xfId="0" applyFont="1" applyFill="1" applyBorder="1" applyAlignment="1">
      <alignment horizontal="center" vertical="top" wrapText="1"/>
    </xf>
    <xf numFmtId="0" fontId="252" fillId="154" borderId="181" xfId="0" applyFont="1" applyFill="1" applyBorder="1" applyAlignment="1">
      <alignment horizontal="center" wrapText="1"/>
    </xf>
    <xf numFmtId="3" fontId="252" fillId="0" borderId="181" xfId="0" applyNumberFormat="1" applyFont="1" applyBorder="1" applyAlignment="1">
      <alignment horizontal="right" vertical="top" wrapText="1"/>
    </xf>
    <xf numFmtId="3" fontId="252" fillId="111" borderId="181" xfId="0" applyNumberFormat="1" applyFont="1" applyFill="1" applyBorder="1" applyAlignment="1">
      <alignment horizontal="right" vertical="top" wrapText="1"/>
    </xf>
    <xf numFmtId="0" fontId="252" fillId="154" borderId="183" xfId="0" applyFont="1" applyFill="1" applyBorder="1" applyAlignment="1">
      <alignment horizontal="center" wrapText="1"/>
    </xf>
    <xf numFmtId="0" fontId="252" fillId="154" borderId="178" xfId="0" applyFont="1" applyFill="1" applyBorder="1" applyAlignment="1">
      <alignment horizontal="center" vertical="top" wrapText="1"/>
    </xf>
    <xf numFmtId="0" fontId="252" fillId="154" borderId="184" xfId="0" applyFont="1" applyFill="1" applyBorder="1" applyAlignment="1">
      <alignment horizontal="center" wrapText="1"/>
    </xf>
    <xf numFmtId="0" fontId="252" fillId="154" borderId="28" xfId="0" applyFont="1" applyFill="1" applyBorder="1" applyAlignment="1">
      <alignment horizontal="center" vertical="top" wrapText="1"/>
    </xf>
    <xf numFmtId="3" fontId="251" fillId="111" borderId="181" xfId="0" applyNumberFormat="1" applyFont="1" applyFill="1" applyBorder="1" applyAlignment="1">
      <alignment horizontal="right" vertical="top" wrapText="1"/>
    </xf>
    <xf numFmtId="0" fontId="252" fillId="154" borderId="178" xfId="0" applyFont="1" applyFill="1" applyBorder="1" applyAlignment="1">
      <alignment horizontal="center" wrapText="1"/>
    </xf>
    <xf numFmtId="0" fontId="252" fillId="154" borderId="0" xfId="0" applyFont="1" applyFill="1" applyBorder="1" applyAlignment="1">
      <alignment horizontal="center" wrapText="1"/>
    </xf>
    <xf numFmtId="0" fontId="252" fillId="154" borderId="28" xfId="0" applyFont="1" applyFill="1" applyBorder="1" applyAlignment="1">
      <alignment horizontal="center" wrapText="1"/>
    </xf>
    <xf numFmtId="3" fontId="251" fillId="111" borderId="184" xfId="0" applyNumberFormat="1" applyFont="1" applyFill="1" applyBorder="1" applyAlignment="1">
      <alignment horizontal="right" vertical="top" wrapText="1"/>
    </xf>
    <xf numFmtId="3" fontId="251" fillId="154" borderId="181" xfId="0" applyNumberFormat="1" applyFont="1" applyFill="1" applyBorder="1" applyAlignment="1">
      <alignment horizontal="right" vertical="top" wrapText="1"/>
    </xf>
    <xf numFmtId="0" fontId="253" fillId="151" borderId="181" xfId="0" applyFont="1" applyFill="1" applyBorder="1" applyAlignment="1">
      <alignment horizontal="center" vertical="center" wrapText="1"/>
    </xf>
    <xf numFmtId="0" fontId="253" fillId="151" borderId="182" xfId="0" applyFont="1" applyFill="1" applyBorder="1" applyAlignment="1">
      <alignment horizontal="center" wrapText="1"/>
    </xf>
    <xf numFmtId="0" fontId="253" fillId="151" borderId="0" xfId="0" applyFont="1" applyFill="1" applyBorder="1" applyAlignment="1">
      <alignment horizontal="center" vertical="top" wrapText="1"/>
    </xf>
    <xf numFmtId="0" fontId="253" fillId="151" borderId="181" xfId="0" applyFont="1" applyFill="1" applyBorder="1" applyAlignment="1">
      <alignment horizontal="center" wrapText="1"/>
    </xf>
    <xf numFmtId="0" fontId="254" fillId="152" borderId="181" xfId="0" applyFont="1" applyFill="1" applyBorder="1" applyAlignment="1">
      <alignment horizontal="right"/>
    </xf>
    <xf numFmtId="0" fontId="254" fillId="0" borderId="181" xfId="0" applyFont="1" applyBorder="1" applyAlignment="1"/>
    <xf numFmtId="0" fontId="254" fillId="153" borderId="181" xfId="0" applyFont="1" applyFill="1" applyBorder="1"/>
    <xf numFmtId="0" fontId="253" fillId="151" borderId="183" xfId="0" applyFont="1" applyFill="1" applyBorder="1" applyAlignment="1">
      <alignment horizontal="center" wrapText="1"/>
    </xf>
    <xf numFmtId="0" fontId="253" fillId="151" borderId="178" xfId="0" applyFont="1" applyFill="1" applyBorder="1" applyAlignment="1">
      <alignment horizontal="center" vertical="top" wrapText="1"/>
    </xf>
    <xf numFmtId="0" fontId="253" fillId="151" borderId="184" xfId="0" applyFont="1" applyFill="1" applyBorder="1" applyAlignment="1">
      <alignment horizontal="center" wrapText="1"/>
    </xf>
    <xf numFmtId="0" fontId="253" fillId="151" borderId="28" xfId="0" applyFont="1" applyFill="1" applyBorder="1" applyAlignment="1">
      <alignment horizontal="center" vertical="top" wrapText="1"/>
    </xf>
    <xf numFmtId="0" fontId="253" fillId="151" borderId="185" xfId="0" applyFont="1" applyFill="1" applyBorder="1" applyAlignment="1">
      <alignment horizontal="center" wrapText="1"/>
    </xf>
    <xf numFmtId="0" fontId="253" fillId="151" borderId="186" xfId="0" applyFont="1" applyFill="1" applyBorder="1" applyAlignment="1">
      <alignment horizontal="center" wrapText="1"/>
    </xf>
    <xf numFmtId="0" fontId="253" fillId="151" borderId="187" xfId="0" applyFont="1" applyFill="1" applyBorder="1" applyAlignment="1">
      <alignment horizontal="center" wrapText="1"/>
    </xf>
    <xf numFmtId="0" fontId="254" fillId="153" borderId="181" xfId="0" applyFont="1" applyFill="1" applyBorder="1" applyAlignment="1">
      <alignment horizontal="right"/>
    </xf>
    <xf numFmtId="0" fontId="253" fillId="151" borderId="178" xfId="0" applyFont="1" applyFill="1" applyBorder="1" applyAlignment="1">
      <alignment horizontal="center" wrapText="1"/>
    </xf>
    <xf numFmtId="0" fontId="254" fillId="0" borderId="181" xfId="0" applyFont="1" applyBorder="1" applyAlignment="1">
      <alignment horizontal="right"/>
    </xf>
    <xf numFmtId="0" fontId="253" fillId="151" borderId="0" xfId="0" applyFont="1" applyFill="1" applyBorder="1" applyAlignment="1">
      <alignment horizontal="center" wrapText="1"/>
    </xf>
    <xf numFmtId="0" fontId="254" fillId="0" borderId="181" xfId="0" applyFont="1" applyBorder="1"/>
    <xf numFmtId="0" fontId="253" fillId="151" borderId="28" xfId="0" applyFont="1" applyFill="1" applyBorder="1" applyAlignment="1">
      <alignment horizontal="center" wrapText="1"/>
    </xf>
    <xf numFmtId="0" fontId="255" fillId="151" borderId="181" xfId="0" applyFont="1" applyFill="1" applyBorder="1" applyAlignment="1">
      <alignment horizontal="center" wrapText="1"/>
    </xf>
    <xf numFmtId="0" fontId="256" fillId="151" borderId="181" xfId="0" applyFont="1" applyFill="1" applyBorder="1"/>
    <xf numFmtId="0" fontId="33" fillId="0" borderId="189" xfId="2009" applyBorder="1"/>
    <xf numFmtId="0" fontId="32" fillId="0" borderId="189" xfId="2013" applyBorder="1"/>
    <xf numFmtId="0" fontId="31" fillId="0" borderId="189" xfId="2059" applyBorder="1"/>
    <xf numFmtId="0" fontId="248" fillId="146" borderId="54" xfId="0" applyFont="1" applyFill="1" applyBorder="1" applyAlignment="1" applyProtection="1">
      <alignment horizontal="right"/>
      <protection locked="0"/>
    </xf>
    <xf numFmtId="0" fontId="248" fillId="0" borderId="54" xfId="0" applyFont="1" applyBorder="1" applyProtection="1">
      <protection locked="0"/>
    </xf>
    <xf numFmtId="0" fontId="248" fillId="0" borderId="54" xfId="0" applyFont="1" applyBorder="1" applyAlignment="1" applyProtection="1">
      <alignment horizontal="right"/>
      <protection locked="0"/>
    </xf>
    <xf numFmtId="0" fontId="248" fillId="0" borderId="54" xfId="0" applyFont="1" applyBorder="1" applyAlignment="1" applyProtection="1">
      <protection locked="0"/>
    </xf>
    <xf numFmtId="0" fontId="250" fillId="155" borderId="54" xfId="0" applyFont="1" applyFill="1" applyBorder="1" applyAlignment="1">
      <alignment horizontal="center" vertical="center" wrapText="1"/>
    </xf>
    <xf numFmtId="0" fontId="250" fillId="155" borderId="159" xfId="0" applyFont="1" applyFill="1" applyBorder="1" applyAlignment="1">
      <alignment horizontal="center" wrapText="1"/>
    </xf>
    <xf numFmtId="0" fontId="250" fillId="155" borderId="0" xfId="0" applyFont="1" applyFill="1" applyBorder="1" applyAlignment="1">
      <alignment horizontal="center" vertical="top" wrapText="1"/>
    </xf>
    <xf numFmtId="0" fontId="250" fillId="155" borderId="54" xfId="0" applyFont="1" applyFill="1" applyBorder="1" applyAlignment="1">
      <alignment horizontal="center" wrapText="1"/>
    </xf>
    <xf numFmtId="3" fontId="250" fillId="0" borderId="54" xfId="0" applyNumberFormat="1" applyFont="1" applyBorder="1" applyAlignment="1">
      <alignment horizontal="right" vertical="top" wrapText="1"/>
    </xf>
    <xf numFmtId="0" fontId="250" fillId="155" borderId="27" xfId="0" applyFont="1" applyFill="1" applyBorder="1" applyAlignment="1">
      <alignment horizontal="center" wrapText="1"/>
    </xf>
    <xf numFmtId="0" fontId="250" fillId="155" borderId="160" xfId="0" applyFont="1" applyFill="1" applyBorder="1" applyAlignment="1">
      <alignment horizontal="center" vertical="top" wrapText="1"/>
    </xf>
    <xf numFmtId="0" fontId="250" fillId="155" borderId="18" xfId="0" applyFont="1" applyFill="1" applyBorder="1" applyAlignment="1">
      <alignment horizontal="center" wrapText="1"/>
    </xf>
    <xf numFmtId="0" fontId="250" fillId="155" borderId="26" xfId="0" applyFont="1" applyFill="1" applyBorder="1" applyAlignment="1">
      <alignment horizontal="center" vertical="top" wrapText="1"/>
    </xf>
    <xf numFmtId="0" fontId="250" fillId="155" borderId="160" xfId="0" applyFont="1" applyFill="1" applyBorder="1" applyAlignment="1">
      <alignment horizontal="center" wrapText="1"/>
    </xf>
    <xf numFmtId="0" fontId="250" fillId="155" borderId="0" xfId="0" applyFont="1" applyFill="1" applyBorder="1" applyAlignment="1">
      <alignment horizontal="center" wrapText="1"/>
    </xf>
    <xf numFmtId="0" fontId="250" fillId="155" borderId="26" xfId="0" applyFont="1" applyFill="1" applyBorder="1" applyAlignment="1">
      <alignment horizontal="center" wrapText="1"/>
    </xf>
    <xf numFmtId="3" fontId="249" fillId="155" borderId="54" xfId="0" applyNumberFormat="1" applyFont="1" applyFill="1" applyBorder="1" applyAlignment="1">
      <alignment horizontal="right" vertical="top" wrapText="1"/>
    </xf>
    <xf numFmtId="0" fontId="257" fillId="149" borderId="161" xfId="0" applyFont="1" applyFill="1" applyBorder="1" applyAlignment="1" applyProtection="1"/>
    <xf numFmtId="0" fontId="257" fillId="149" borderId="162" xfId="0" applyFont="1" applyFill="1" applyBorder="1" applyAlignment="1" applyProtection="1"/>
    <xf numFmtId="0" fontId="258" fillId="149" borderId="162" xfId="0" applyFont="1" applyFill="1" applyBorder="1" applyAlignment="1" applyProtection="1"/>
    <xf numFmtId="0" fontId="258" fillId="149" borderId="160" xfId="0" applyFont="1" applyFill="1" applyBorder="1" applyAlignment="1" applyProtection="1"/>
    <xf numFmtId="0" fontId="0" fillId="0" borderId="0" xfId="0" applyFont="1" applyAlignment="1" applyProtection="1"/>
    <xf numFmtId="0" fontId="258" fillId="0" borderId="0" xfId="0" applyFont="1" applyAlignment="1" applyProtection="1"/>
    <xf numFmtId="0" fontId="257" fillId="149" borderId="150" xfId="0" applyFont="1" applyFill="1" applyBorder="1" applyAlignment="1" applyProtection="1"/>
    <xf numFmtId="0" fontId="257" fillId="149" borderId="0" xfId="0" applyFont="1" applyFill="1" applyBorder="1" applyAlignment="1" applyProtection="1"/>
    <xf numFmtId="0" fontId="258" fillId="156" borderId="0" xfId="0" applyFont="1" applyFill="1" applyBorder="1" applyAlignment="1" applyProtection="1"/>
    <xf numFmtId="0" fontId="258" fillId="149" borderId="26" xfId="0" applyFont="1" applyFill="1" applyBorder="1" applyAlignment="1" applyProtection="1"/>
    <xf numFmtId="0" fontId="259" fillId="149" borderId="0" xfId="0" applyFont="1" applyFill="1" applyBorder="1" applyAlignment="1" applyProtection="1"/>
    <xf numFmtId="0" fontId="0" fillId="149" borderId="0" xfId="0" applyFont="1" applyFill="1" applyBorder="1" applyAlignment="1" applyProtection="1"/>
    <xf numFmtId="0" fontId="0" fillId="149" borderId="26" xfId="0" applyFont="1" applyFill="1" applyBorder="1" applyAlignment="1" applyProtection="1"/>
    <xf numFmtId="0" fontId="257" fillId="149" borderId="151" xfId="0" applyFont="1" applyFill="1" applyBorder="1" applyAlignment="1" applyProtection="1"/>
    <xf numFmtId="0" fontId="257" fillId="149" borderId="152" xfId="0" applyFont="1" applyFill="1" applyBorder="1" applyAlignment="1" applyProtection="1"/>
    <xf numFmtId="210" fontId="257" fillId="156" borderId="152" xfId="0" applyNumberFormat="1" applyFont="1" applyFill="1" applyBorder="1" applyAlignment="1" applyProtection="1"/>
    <xf numFmtId="0" fontId="259" fillId="149" borderId="152" xfId="0" applyFont="1" applyFill="1" applyBorder="1" applyAlignment="1" applyProtection="1"/>
    <xf numFmtId="0" fontId="0" fillId="149" borderId="152" xfId="0" applyFont="1" applyFill="1" applyBorder="1" applyAlignment="1" applyProtection="1"/>
    <xf numFmtId="0" fontId="0" fillId="149" borderId="153" xfId="0" applyFont="1" applyFill="1" applyBorder="1" applyAlignment="1" applyProtection="1"/>
    <xf numFmtId="0" fontId="257" fillId="0" borderId="0" xfId="0" applyFont="1" applyAlignment="1" applyProtection="1"/>
    <xf numFmtId="0" fontId="259" fillId="0" borderId="0" xfId="0" applyFont="1" applyAlignment="1" applyProtection="1"/>
    <xf numFmtId="0" fontId="259" fillId="149" borderId="54" xfId="0" applyFont="1" applyFill="1" applyBorder="1" applyAlignment="1" applyProtection="1">
      <alignment horizontal="center" vertical="center" wrapText="1"/>
    </xf>
    <xf numFmtId="0" fontId="259" fillId="149" borderId="159" xfId="0" applyFont="1" applyFill="1" applyBorder="1" applyAlignment="1" applyProtection="1">
      <alignment horizontal="center" wrapText="1"/>
    </xf>
    <xf numFmtId="0" fontId="259" fillId="149" borderId="0" xfId="0" applyFont="1" applyFill="1" applyBorder="1" applyAlignment="1" applyProtection="1">
      <alignment horizontal="center" vertical="top" wrapText="1"/>
    </xf>
    <xf numFmtId="0" fontId="259" fillId="149" borderId="54" xfId="0" applyFont="1" applyFill="1" applyBorder="1" applyAlignment="1" applyProtection="1">
      <alignment horizontal="center" wrapText="1"/>
    </xf>
    <xf numFmtId="0" fontId="260" fillId="156" borderId="54" xfId="0" applyFont="1" applyFill="1" applyBorder="1" applyAlignment="1" applyProtection="1">
      <alignment horizontal="right"/>
    </xf>
    <xf numFmtId="0" fontId="260" fillId="0" borderId="54" xfId="0" applyFont="1" applyBorder="1" applyAlignment="1" applyProtection="1"/>
    <xf numFmtId="0" fontId="260" fillId="150" borderId="54" xfId="0" applyFont="1" applyFill="1" applyBorder="1" applyAlignment="1" applyProtection="1"/>
    <xf numFmtId="0" fontId="259" fillId="149" borderId="27" xfId="0" applyFont="1" applyFill="1" applyBorder="1" applyAlignment="1" applyProtection="1">
      <alignment horizontal="center" wrapText="1"/>
    </xf>
    <xf numFmtId="0" fontId="259" fillId="149" borderId="160" xfId="0" applyFont="1" applyFill="1" applyBorder="1" applyAlignment="1" applyProtection="1">
      <alignment horizontal="center" vertical="top" wrapText="1"/>
    </xf>
    <xf numFmtId="0" fontId="259" fillId="149" borderId="18" xfId="0" applyFont="1" applyFill="1" applyBorder="1" applyAlignment="1" applyProtection="1">
      <alignment horizontal="center" wrapText="1"/>
    </xf>
    <xf numFmtId="0" fontId="259" fillId="149" borderId="26" xfId="0" applyFont="1" applyFill="1" applyBorder="1" applyAlignment="1" applyProtection="1">
      <alignment horizontal="center" vertical="top" wrapText="1"/>
    </xf>
    <xf numFmtId="0" fontId="259" fillId="149" borderId="156" xfId="0" applyFont="1" applyFill="1" applyBorder="1" applyAlignment="1" applyProtection="1">
      <alignment horizontal="center" wrapText="1"/>
    </xf>
    <xf numFmtId="0" fontId="259" fillId="149" borderId="157" xfId="0" applyFont="1" applyFill="1" applyBorder="1" applyAlignment="1" applyProtection="1">
      <alignment horizontal="center" wrapText="1"/>
    </xf>
    <xf numFmtId="0" fontId="259" fillId="149" borderId="158" xfId="0" applyFont="1" applyFill="1" applyBorder="1" applyAlignment="1" applyProtection="1">
      <alignment horizontal="center" wrapText="1"/>
    </xf>
    <xf numFmtId="0" fontId="260" fillId="150" borderId="54" xfId="0" applyFont="1" applyFill="1" applyBorder="1" applyAlignment="1" applyProtection="1">
      <alignment horizontal="right"/>
    </xf>
    <xf numFmtId="0" fontId="259" fillId="149" borderId="160" xfId="0" applyFont="1" applyFill="1" applyBorder="1" applyAlignment="1" applyProtection="1">
      <alignment horizontal="center" wrapText="1"/>
    </xf>
    <xf numFmtId="0" fontId="260" fillId="0" borderId="54" xfId="0" applyFont="1" applyBorder="1" applyAlignment="1" applyProtection="1">
      <alignment horizontal="right"/>
    </xf>
    <xf numFmtId="0" fontId="259" fillId="149" borderId="0" xfId="0" applyFont="1" applyFill="1" applyBorder="1" applyAlignment="1" applyProtection="1">
      <alignment horizontal="center" wrapText="1"/>
    </xf>
    <xf numFmtId="0" fontId="259" fillId="149" borderId="26" xfId="0" applyFont="1" applyFill="1" applyBorder="1" applyAlignment="1" applyProtection="1">
      <alignment horizontal="center" wrapText="1"/>
    </xf>
    <xf numFmtId="0" fontId="257" fillId="149" borderId="54" xfId="0" applyFont="1" applyFill="1" applyBorder="1" applyAlignment="1" applyProtection="1">
      <alignment horizontal="center" wrapText="1"/>
    </xf>
    <xf numFmtId="0" fontId="261" fillId="149" borderId="54" xfId="0" applyFont="1" applyFill="1" applyBorder="1" applyAlignment="1" applyProtection="1"/>
    <xf numFmtId="0" fontId="108" fillId="157" borderId="54" xfId="0" applyFont="1" applyFill="1" applyBorder="1" applyAlignment="1" applyProtection="1">
      <alignment horizontal="center" vertical="center" wrapText="1"/>
    </xf>
    <xf numFmtId="0" fontId="108" fillId="157" borderId="159" xfId="0" applyFont="1" applyFill="1" applyBorder="1" applyAlignment="1" applyProtection="1">
      <alignment horizontal="center" wrapText="1"/>
    </xf>
    <xf numFmtId="0" fontId="108" fillId="157" borderId="0" xfId="0" applyFont="1" applyFill="1" applyBorder="1" applyAlignment="1" applyProtection="1">
      <alignment horizontal="center" vertical="top" wrapText="1"/>
    </xf>
    <xf numFmtId="0" fontId="108" fillId="157" borderId="54" xfId="0" applyFont="1" applyFill="1" applyBorder="1" applyAlignment="1" applyProtection="1">
      <alignment horizontal="center" wrapText="1"/>
    </xf>
    <xf numFmtId="0" fontId="262" fillId="145" borderId="54" xfId="0" quotePrefix="1" applyFont="1" applyFill="1" applyBorder="1" applyAlignment="1" applyProtection="1">
      <alignment horizontal="right"/>
      <protection locked="0"/>
    </xf>
    <xf numFmtId="0" fontId="262" fillId="0" borderId="54" xfId="0" applyFont="1" applyBorder="1" applyProtection="1">
      <protection locked="0"/>
    </xf>
    <xf numFmtId="0" fontId="262" fillId="158" borderId="54" xfId="0" applyFont="1" applyFill="1" applyBorder="1" applyProtection="1"/>
    <xf numFmtId="0" fontId="108" fillId="157" borderId="27" xfId="0" applyFont="1" applyFill="1" applyBorder="1" applyAlignment="1" applyProtection="1">
      <alignment horizontal="center" wrapText="1"/>
    </xf>
    <xf numFmtId="0" fontId="108" fillId="157" borderId="160" xfId="0" applyFont="1" applyFill="1" applyBorder="1" applyAlignment="1" applyProtection="1">
      <alignment horizontal="center" vertical="top" wrapText="1"/>
    </xf>
    <xf numFmtId="0" fontId="108" fillId="157" borderId="18" xfId="0" applyFont="1" applyFill="1" applyBorder="1" applyAlignment="1" applyProtection="1">
      <alignment horizontal="center" wrapText="1"/>
    </xf>
    <xf numFmtId="0" fontId="108" fillId="157" borderId="26" xfId="0" applyFont="1" applyFill="1" applyBorder="1" applyAlignment="1" applyProtection="1">
      <alignment horizontal="center" vertical="top" wrapText="1"/>
    </xf>
    <xf numFmtId="0" fontId="108" fillId="157" borderId="156" xfId="0" applyFont="1" applyFill="1" applyBorder="1" applyAlignment="1" applyProtection="1">
      <alignment horizontal="center" wrapText="1"/>
    </xf>
    <xf numFmtId="0" fontId="108" fillId="157" borderId="157" xfId="0" applyFont="1" applyFill="1" applyBorder="1" applyAlignment="1" applyProtection="1">
      <alignment horizontal="center" wrapText="1"/>
    </xf>
    <xf numFmtId="0" fontId="108" fillId="157" borderId="158" xfId="0" applyFont="1" applyFill="1" applyBorder="1" applyAlignment="1" applyProtection="1">
      <alignment horizontal="center" wrapText="1"/>
    </xf>
    <xf numFmtId="0" fontId="262" fillId="158" borderId="54" xfId="0" applyFont="1" applyFill="1" applyBorder="1" applyAlignment="1" applyProtection="1">
      <alignment horizontal="right"/>
    </xf>
    <xf numFmtId="0" fontId="108" fillId="157" borderId="160" xfId="0" applyFont="1" applyFill="1" applyBorder="1" applyAlignment="1" applyProtection="1">
      <alignment horizontal="center" wrapText="1"/>
    </xf>
    <xf numFmtId="0" fontId="262" fillId="0" borderId="54" xfId="0" applyFont="1" applyBorder="1" applyAlignment="1" applyProtection="1">
      <alignment horizontal="right"/>
      <protection locked="0"/>
    </xf>
    <xf numFmtId="0" fontId="108" fillId="157" borderId="0" xfId="0" applyFont="1" applyFill="1" applyBorder="1" applyAlignment="1" applyProtection="1">
      <alignment horizontal="center" wrapText="1"/>
    </xf>
    <xf numFmtId="0" fontId="108" fillId="157" borderId="26" xfId="0" applyFont="1" applyFill="1" applyBorder="1" applyAlignment="1" applyProtection="1">
      <alignment horizontal="center" wrapText="1"/>
    </xf>
    <xf numFmtId="0" fontId="262" fillId="145" borderId="54" xfId="0" applyFont="1" applyFill="1" applyBorder="1" applyAlignment="1" applyProtection="1">
      <alignment horizontal="right"/>
      <protection locked="0"/>
    </xf>
    <xf numFmtId="0" fontId="262" fillId="0" borderId="54" xfId="0" applyFont="1" applyBorder="1" applyAlignment="1" applyProtection="1">
      <protection locked="0"/>
    </xf>
    <xf numFmtId="0" fontId="109" fillId="157" borderId="54" xfId="0" applyFont="1" applyFill="1" applyBorder="1" applyAlignment="1" applyProtection="1">
      <alignment horizontal="center" wrapText="1"/>
    </xf>
    <xf numFmtId="0" fontId="263" fillId="157" borderId="54" xfId="0" applyFont="1" applyFill="1" applyBorder="1" applyProtection="1"/>
    <xf numFmtId="3" fontId="108" fillId="0" borderId="54" xfId="0" applyNumberFormat="1" applyFont="1" applyBorder="1" applyAlignment="1" applyProtection="1">
      <alignment horizontal="right" vertical="top" wrapText="1"/>
      <protection locked="0"/>
    </xf>
    <xf numFmtId="0" fontId="111" fillId="0" borderId="0" xfId="0" applyFont="1" applyAlignment="1">
      <alignment horizontal="center" vertical="center"/>
    </xf>
    <xf numFmtId="0" fontId="108" fillId="24" borderId="17" xfId="0" applyFont="1" applyFill="1" applyBorder="1" applyAlignment="1">
      <alignment horizontal="center" vertical="center" wrapText="1"/>
    </xf>
    <xf numFmtId="0" fontId="111" fillId="24" borderId="17" xfId="0" applyFont="1" applyFill="1" applyBorder="1" applyAlignment="1">
      <alignment horizontal="center" vertical="center" wrapText="1"/>
    </xf>
    <xf numFmtId="0" fontId="111" fillId="27" borderId="23" xfId="0" applyFont="1" applyFill="1" applyBorder="1" applyAlignment="1">
      <alignment horizontal="center" vertical="center" wrapText="1"/>
    </xf>
    <xf numFmtId="0" fontId="111" fillId="27" borderId="24" xfId="0" applyFont="1" applyFill="1" applyBorder="1" applyAlignment="1">
      <alignment horizontal="center" vertical="center" wrapText="1"/>
    </xf>
    <xf numFmtId="0" fontId="111" fillId="27" borderId="25" xfId="0" applyFont="1" applyFill="1" applyBorder="1" applyAlignment="1">
      <alignment horizontal="center" vertical="center" wrapText="1"/>
    </xf>
    <xf numFmtId="0" fontId="111" fillId="29" borderId="23" xfId="0" applyFont="1" applyFill="1" applyBorder="1" applyAlignment="1">
      <alignment horizontal="center" vertical="center" wrapText="1"/>
    </xf>
    <xf numFmtId="0" fontId="111" fillId="29" borderId="24" xfId="0" applyFont="1" applyFill="1" applyBorder="1" applyAlignment="1">
      <alignment horizontal="center" vertical="center" wrapText="1"/>
    </xf>
    <xf numFmtId="0" fontId="111" fillId="29" borderId="25" xfId="0" applyFont="1" applyFill="1" applyBorder="1" applyAlignment="1">
      <alignment horizontal="center" vertical="center" wrapText="1"/>
    </xf>
    <xf numFmtId="0" fontId="111" fillId="30" borderId="17" xfId="0" applyFont="1" applyFill="1" applyBorder="1" applyAlignment="1">
      <alignment horizontal="center" vertical="center" wrapText="1"/>
    </xf>
    <xf numFmtId="0" fontId="109" fillId="0" borderId="0" xfId="0" applyFont="1" applyFill="1" applyBorder="1" applyAlignment="1" applyProtection="1">
      <alignment horizontal="left"/>
      <protection locked="0"/>
    </xf>
    <xf numFmtId="0" fontId="109" fillId="0" borderId="0" xfId="0" applyFont="1" applyAlignment="1" applyProtection="1">
      <alignment horizontal="center"/>
    </xf>
    <xf numFmtId="0" fontId="249" fillId="0" borderId="0" xfId="0" applyFont="1" applyBorder="1" applyAlignment="1" applyProtection="1">
      <alignment horizontal="left"/>
      <protection locked="0"/>
    </xf>
    <xf numFmtId="0" fontId="249" fillId="0" borderId="0" xfId="0" applyFont="1" applyBorder="1" applyAlignment="1" applyProtection="1">
      <alignment horizontal="center"/>
    </xf>
    <xf numFmtId="0" fontId="251" fillId="0" borderId="0" xfId="0" applyFont="1" applyFill="1" applyBorder="1" applyAlignment="1">
      <alignment horizontal="left"/>
    </xf>
    <xf numFmtId="0" fontId="251" fillId="0" borderId="0" xfId="0" applyFont="1" applyFill="1" applyBorder="1" applyAlignment="1">
      <alignment horizontal="center"/>
    </xf>
    <xf numFmtId="0" fontId="109" fillId="0" borderId="0" xfId="0" applyFont="1" applyAlignment="1" applyProtection="1">
      <alignment horizontal="left"/>
      <protection locked="0"/>
    </xf>
    <xf numFmtId="0" fontId="109" fillId="0" borderId="0" xfId="0" applyFont="1" applyAlignment="1">
      <alignment horizontal="center"/>
    </xf>
    <xf numFmtId="0" fontId="108" fillId="24" borderId="156" xfId="1244" applyFont="1" applyFill="1" applyBorder="1" applyAlignment="1">
      <alignment horizontal="center" wrapText="1"/>
    </xf>
    <xf numFmtId="0" fontId="108" fillId="24" borderId="157" xfId="1244" applyFont="1" applyFill="1" applyBorder="1" applyAlignment="1">
      <alignment horizontal="center" wrapText="1"/>
    </xf>
    <xf numFmtId="0" fontId="108" fillId="24" borderId="158" xfId="1244" applyFont="1" applyFill="1" applyBorder="1" applyAlignment="1">
      <alignment horizontal="center" wrapText="1"/>
    </xf>
    <xf numFmtId="0" fontId="108" fillId="24" borderId="54" xfId="1244" applyFont="1" applyFill="1" applyBorder="1" applyAlignment="1">
      <alignment horizontal="center" wrapText="1"/>
    </xf>
    <xf numFmtId="0" fontId="109" fillId="24" borderId="54" xfId="1244" applyFont="1" applyFill="1" applyBorder="1" applyAlignment="1">
      <alignment horizontal="center" wrapText="1"/>
    </xf>
    <xf numFmtId="0" fontId="108" fillId="24" borderId="54" xfId="1244" applyFont="1" applyFill="1" applyBorder="1" applyAlignment="1">
      <alignment horizontal="center" vertical="center" wrapText="1"/>
    </xf>
    <xf numFmtId="0" fontId="249" fillId="0" borderId="0" xfId="0" applyFont="1" applyBorder="1" applyAlignment="1">
      <alignment horizontal="center"/>
    </xf>
    <xf numFmtId="0" fontId="252" fillId="154" borderId="181" xfId="0" applyFont="1" applyFill="1" applyBorder="1" applyAlignment="1">
      <alignment horizontal="center" wrapText="1"/>
    </xf>
    <xf numFmtId="0" fontId="251" fillId="154" borderId="181" xfId="0" applyFont="1" applyFill="1" applyBorder="1" applyAlignment="1">
      <alignment horizontal="center" wrapText="1"/>
    </xf>
    <xf numFmtId="0" fontId="252" fillId="154" borderId="181" xfId="0" applyFont="1" applyFill="1" applyBorder="1" applyAlignment="1">
      <alignment horizontal="center" vertical="center" wrapText="1"/>
    </xf>
    <xf numFmtId="0" fontId="250" fillId="155" borderId="54" xfId="0" applyFont="1" applyFill="1" applyBorder="1" applyAlignment="1">
      <alignment horizontal="center" wrapText="1"/>
    </xf>
    <xf numFmtId="0" fontId="249" fillId="155" borderId="54" xfId="0" applyFont="1" applyFill="1" applyBorder="1" applyAlignment="1">
      <alignment horizontal="center" wrapText="1"/>
    </xf>
    <xf numFmtId="0" fontId="250" fillId="155" borderId="54" xfId="0" applyFont="1" applyFill="1" applyBorder="1" applyAlignment="1">
      <alignment horizontal="center" vertical="center" wrapText="1"/>
    </xf>
    <xf numFmtId="0" fontId="257" fillId="0" borderId="0" xfId="0" applyFont="1" applyBorder="1" applyAlignment="1" applyProtection="1">
      <alignment horizontal="left"/>
    </xf>
    <xf numFmtId="0" fontId="257" fillId="0" borderId="0" xfId="0" applyFont="1" applyBorder="1" applyAlignment="1" applyProtection="1">
      <alignment horizontal="center"/>
    </xf>
  </cellXfs>
  <cellStyles count="3234">
    <cellStyle name="20% - Accent1" xfId="1"/>
    <cellStyle name="20% - Accent1 2" xfId="424"/>
    <cellStyle name="20% - Accent1 3" xfId="822"/>
    <cellStyle name="20% - Accent1 4" xfId="1281"/>
    <cellStyle name="20% - Accent1 5" xfId="1557"/>
    <cellStyle name="20% - Accent1 6" xfId="1663"/>
    <cellStyle name="20% - Accent1 7" xfId="2213"/>
    <cellStyle name="20% - Accent1_TRT1" xfId="2764"/>
    <cellStyle name="20% - Accent2" xfId="2"/>
    <cellStyle name="20% - Accent2 2" xfId="425"/>
    <cellStyle name="20% - Accent2 3" xfId="1282"/>
    <cellStyle name="20% - Accent2 4" xfId="1664"/>
    <cellStyle name="20% - Accent2 5" xfId="2214"/>
    <cellStyle name="20% - Accent2_TRT1" xfId="2765"/>
    <cellStyle name="20% - Accent3" xfId="3"/>
    <cellStyle name="20% - Accent3 2" xfId="426"/>
    <cellStyle name="20% - Accent3 3" xfId="1283"/>
    <cellStyle name="20% - Accent3 4" xfId="1665"/>
    <cellStyle name="20% - Accent3 5" xfId="2215"/>
    <cellStyle name="20% - Accent3_TRT1" xfId="2766"/>
    <cellStyle name="20% - Accent4" xfId="4"/>
    <cellStyle name="20% - Accent4 2" xfId="427"/>
    <cellStyle name="20% - Accent4 3" xfId="1284"/>
    <cellStyle name="20% - Accent4 4" xfId="1666"/>
    <cellStyle name="20% - Accent4 5" xfId="2216"/>
    <cellStyle name="20% - Accent4_TRT1" xfId="2767"/>
    <cellStyle name="20% - Accent5" xfId="5"/>
    <cellStyle name="20% - Accent5 2" xfId="428"/>
    <cellStyle name="20% - Accent5 3" xfId="821"/>
    <cellStyle name="20% - Accent5 4" xfId="1285"/>
    <cellStyle name="20% - Accent5 5" xfId="1667"/>
    <cellStyle name="20% - Accent5 6" xfId="2217"/>
    <cellStyle name="20% - Accent5_TRT1" xfId="2768"/>
    <cellStyle name="20% - Accent6" xfId="6"/>
    <cellStyle name="20% - Accent6 2" xfId="429"/>
    <cellStyle name="20% - Accent6 3" xfId="820"/>
    <cellStyle name="20% - Accent6 4" xfId="1286"/>
    <cellStyle name="20% - Accent6 5" xfId="1558"/>
    <cellStyle name="20% - Accent6 6" xfId="1668"/>
    <cellStyle name="20% - Accent6 7" xfId="2218"/>
    <cellStyle name="20% - Accent6_TRT1" xfId="2769"/>
    <cellStyle name="20% - Ênfase1" xfId="400" builtinId="30" customBuiltin="1"/>
    <cellStyle name="20% - Ênfase1 2" xfId="7"/>
    <cellStyle name="20% - Ênfase1 2 2" xfId="8"/>
    <cellStyle name="20% - Ênfase1 2 2 2" xfId="431"/>
    <cellStyle name="20% - Ênfase1 2 2 3" xfId="818"/>
    <cellStyle name="20% - Ênfase1 2 2 4" xfId="1288"/>
    <cellStyle name="20% - Ênfase1 2 2 5" xfId="1560"/>
    <cellStyle name="20% - Ênfase1 2 2 6" xfId="1670"/>
    <cellStyle name="20% - Ênfase1 2 2 7" xfId="2190"/>
    <cellStyle name="20% - Ênfase1 2 2_TRT1" xfId="2770"/>
    <cellStyle name="20% - Ênfase1 2 3" xfId="430"/>
    <cellStyle name="20% - Ênfase1 2 4" xfId="819"/>
    <cellStyle name="20% - Ênfase1 2 5" xfId="1287"/>
    <cellStyle name="20% - Ênfase1 2 6" xfId="1559"/>
    <cellStyle name="20% - Ênfase1 2 7" xfId="1669"/>
    <cellStyle name="20% - Ênfase1 2 8" xfId="2189"/>
    <cellStyle name="20% - Ênfase1 2_00_ANEXO V 2015 - VERSÃO INICIAL PLOA_2015" xfId="9"/>
    <cellStyle name="20% - Ênfase1 3" xfId="10"/>
    <cellStyle name="20% - Ênfase1 3 2" xfId="432"/>
    <cellStyle name="20% - Ênfase1 3 3" xfId="817"/>
    <cellStyle name="20% - Ênfase1 3 4" xfId="1289"/>
    <cellStyle name="20% - Ênfase1 3 5" xfId="1561"/>
    <cellStyle name="20% - Ênfase1 3 6" xfId="1671"/>
    <cellStyle name="20% - Ênfase1 3 7" xfId="2191"/>
    <cellStyle name="20% - Ênfase1 3_TRT1" xfId="2771"/>
    <cellStyle name="20% - Ênfase1 4" xfId="11"/>
    <cellStyle name="20% - Ênfase1 4 2" xfId="433"/>
    <cellStyle name="20% - Ênfase1 4 3" xfId="816"/>
    <cellStyle name="20% - Ênfase1 4 4" xfId="1290"/>
    <cellStyle name="20% - Ênfase1 4 5" xfId="1562"/>
    <cellStyle name="20% - Ênfase1 4 6" xfId="1672"/>
    <cellStyle name="20% - Ênfase1 4 7" xfId="2192"/>
    <cellStyle name="20% - Ênfase1 4_TRT1" xfId="2772"/>
    <cellStyle name="20% - Ênfase1 5" xfId="874"/>
    <cellStyle name="20% - Ênfase1 6" xfId="881"/>
    <cellStyle name="20% - Ênfase2" xfId="404" builtinId="34" customBuiltin="1"/>
    <cellStyle name="20% - Ênfase2 2" xfId="12"/>
    <cellStyle name="20% - Ênfase2 2 2" xfId="13"/>
    <cellStyle name="20% - Ênfase2 2 2 2" xfId="435"/>
    <cellStyle name="20% - Ênfase2 2 2 3" xfId="1292"/>
    <cellStyle name="20% - Ênfase2 2 2 4" xfId="1674"/>
    <cellStyle name="20% - Ênfase2 2 2 5" xfId="2194"/>
    <cellStyle name="20% - Ênfase2 2 2_TRT1" xfId="2773"/>
    <cellStyle name="20% - Ênfase2 2 3" xfId="434"/>
    <cellStyle name="20% - Ênfase2 2 4" xfId="1291"/>
    <cellStyle name="20% - Ênfase2 2 5" xfId="1673"/>
    <cellStyle name="20% - Ênfase2 2 6" xfId="2193"/>
    <cellStyle name="20% - Ênfase2 2_05_Impactos_Demais PLs_2013_Dados CNJ de jul-12" xfId="14"/>
    <cellStyle name="20% - Ênfase2 3" xfId="15"/>
    <cellStyle name="20% - Ênfase2 3 2" xfId="436"/>
    <cellStyle name="20% - Ênfase2 3 3" xfId="1293"/>
    <cellStyle name="20% - Ênfase2 3 4" xfId="1675"/>
    <cellStyle name="20% - Ênfase2 3 5" xfId="2195"/>
    <cellStyle name="20% - Ênfase2 3_TRT1" xfId="2774"/>
    <cellStyle name="20% - Ênfase2 4" xfId="16"/>
    <cellStyle name="20% - Ênfase2 4 2" xfId="437"/>
    <cellStyle name="20% - Ênfase2 4 3" xfId="1294"/>
    <cellStyle name="20% - Ênfase2 4 4" xfId="1676"/>
    <cellStyle name="20% - Ênfase2 4 5" xfId="2196"/>
    <cellStyle name="20% - Ênfase2 4_TRT1" xfId="2775"/>
    <cellStyle name="20% - Ênfase2 5" xfId="873"/>
    <cellStyle name="20% - Ênfase2 6" xfId="880"/>
    <cellStyle name="20% - Ênfase3" xfId="408" builtinId="38" customBuiltin="1"/>
    <cellStyle name="20% - Ênfase3 2" xfId="17"/>
    <cellStyle name="20% - Ênfase3 2 2" xfId="18"/>
    <cellStyle name="20% - Ênfase3 2 2 2" xfId="439"/>
    <cellStyle name="20% - Ênfase3 2 2 3" xfId="1296"/>
    <cellStyle name="20% - Ênfase3 2 2 4" xfId="1678"/>
    <cellStyle name="20% - Ênfase3 2 2 5" xfId="2198"/>
    <cellStyle name="20% - Ênfase3 2 2_TRT1" xfId="2776"/>
    <cellStyle name="20% - Ênfase3 2 3" xfId="438"/>
    <cellStyle name="20% - Ênfase3 2 4" xfId="1295"/>
    <cellStyle name="20% - Ênfase3 2 5" xfId="1677"/>
    <cellStyle name="20% - Ênfase3 2 6" xfId="2197"/>
    <cellStyle name="20% - Ênfase3 2_05_Impactos_Demais PLs_2013_Dados CNJ de jul-12" xfId="19"/>
    <cellStyle name="20% - Ênfase3 3" xfId="20"/>
    <cellStyle name="20% - Ênfase3 3 2" xfId="440"/>
    <cellStyle name="20% - Ênfase3 3 3" xfId="1297"/>
    <cellStyle name="20% - Ênfase3 3 4" xfId="1679"/>
    <cellStyle name="20% - Ênfase3 3 5" xfId="2199"/>
    <cellStyle name="20% - Ênfase3 3_TRT1" xfId="2777"/>
    <cellStyle name="20% - Ênfase3 4" xfId="21"/>
    <cellStyle name="20% - Ênfase3 4 2" xfId="441"/>
    <cellStyle name="20% - Ênfase3 4 3" xfId="1298"/>
    <cellStyle name="20% - Ênfase3 4 4" xfId="1680"/>
    <cellStyle name="20% - Ênfase3 4 5" xfId="2200"/>
    <cellStyle name="20% - Ênfase3 4_TRT1" xfId="2778"/>
    <cellStyle name="20% - Ênfase3 5" xfId="872"/>
    <cellStyle name="20% - Ênfase3 6" xfId="879"/>
    <cellStyle name="20% - Ênfase4" xfId="412" builtinId="42" customBuiltin="1"/>
    <cellStyle name="20% - Ênfase4 2" xfId="22"/>
    <cellStyle name="20% - Ênfase4 2 2" xfId="23"/>
    <cellStyle name="20% - Ênfase4 2 2 2" xfId="443"/>
    <cellStyle name="20% - Ênfase4 2 2 3" xfId="1300"/>
    <cellStyle name="20% - Ênfase4 2 2 4" xfId="1682"/>
    <cellStyle name="20% - Ênfase4 2 2 5" xfId="2202"/>
    <cellStyle name="20% - Ênfase4 2 2_TRT1" xfId="2779"/>
    <cellStyle name="20% - Ênfase4 2 3" xfId="442"/>
    <cellStyle name="20% - Ênfase4 2 4" xfId="1299"/>
    <cellStyle name="20% - Ênfase4 2 5" xfId="1681"/>
    <cellStyle name="20% - Ênfase4 2 6" xfId="2201"/>
    <cellStyle name="20% - Ênfase4 2_05_Impactos_Demais PLs_2013_Dados CNJ de jul-12" xfId="24"/>
    <cellStyle name="20% - Ênfase4 3" xfId="25"/>
    <cellStyle name="20% - Ênfase4 3 2" xfId="444"/>
    <cellStyle name="20% - Ênfase4 3 3" xfId="1301"/>
    <cellStyle name="20% - Ênfase4 3 4" xfId="1683"/>
    <cellStyle name="20% - Ênfase4 3 5" xfId="2203"/>
    <cellStyle name="20% - Ênfase4 3_TRT1" xfId="2780"/>
    <cellStyle name="20% - Ênfase4 4" xfId="26"/>
    <cellStyle name="20% - Ênfase4 4 2" xfId="445"/>
    <cellStyle name="20% - Ênfase4 4 3" xfId="1302"/>
    <cellStyle name="20% - Ênfase4 4 4" xfId="1684"/>
    <cellStyle name="20% - Ênfase4 4 5" xfId="2204"/>
    <cellStyle name="20% - Ênfase4 4_TRT1" xfId="2781"/>
    <cellStyle name="20% - Ênfase4 5" xfId="871"/>
    <cellStyle name="20% - Ênfase4 6" xfId="878"/>
    <cellStyle name="20% - Ênfase5" xfId="416" builtinId="46" customBuiltin="1"/>
    <cellStyle name="20% - Ênfase5 2" xfId="27"/>
    <cellStyle name="20% - Ênfase5 2 2" xfId="28"/>
    <cellStyle name="20% - Ênfase5 2 2 2" xfId="447"/>
    <cellStyle name="20% - Ênfase5 2 2 3" xfId="810"/>
    <cellStyle name="20% - Ênfase5 2 2 4" xfId="1304"/>
    <cellStyle name="20% - Ênfase5 2 2 5" xfId="1686"/>
    <cellStyle name="20% - Ênfase5 2 2 6" xfId="2206"/>
    <cellStyle name="20% - Ênfase5 2 2_TRT1" xfId="2782"/>
    <cellStyle name="20% - Ênfase5 2 3" xfId="446"/>
    <cellStyle name="20% - Ênfase5 2 4" xfId="811"/>
    <cellStyle name="20% - Ênfase5 2 5" xfId="1303"/>
    <cellStyle name="20% - Ênfase5 2 6" xfId="1685"/>
    <cellStyle name="20% - Ênfase5 2 7" xfId="2205"/>
    <cellStyle name="20% - Ênfase5 2_00_ANEXO V 2015 - VERSÃO INICIAL PLOA_2015" xfId="29"/>
    <cellStyle name="20% - Ênfase5 3" xfId="30"/>
    <cellStyle name="20% - Ênfase5 3 2" xfId="448"/>
    <cellStyle name="20% - Ênfase5 3 3" xfId="809"/>
    <cellStyle name="20% - Ênfase5 3 4" xfId="1305"/>
    <cellStyle name="20% - Ênfase5 3 5" xfId="1687"/>
    <cellStyle name="20% - Ênfase5 3 6" xfId="2207"/>
    <cellStyle name="20% - Ênfase5 3_TRT1" xfId="2783"/>
    <cellStyle name="20% - Ênfase5 4" xfId="31"/>
    <cellStyle name="20% - Ênfase5 4 2" xfId="449"/>
    <cellStyle name="20% - Ênfase5 4 3" xfId="808"/>
    <cellStyle name="20% - Ênfase5 4 4" xfId="1306"/>
    <cellStyle name="20% - Ênfase5 4 5" xfId="1688"/>
    <cellStyle name="20% - Ênfase5 4 6" xfId="2208"/>
    <cellStyle name="20% - Ênfase5 4_TRT1" xfId="2784"/>
    <cellStyle name="20% - Ênfase5 5" xfId="869"/>
    <cellStyle name="20% - Ênfase5 6" xfId="877"/>
    <cellStyle name="20% - Ênfase6" xfId="420" builtinId="50" customBuiltin="1"/>
    <cellStyle name="20% - Ênfase6 2" xfId="32"/>
    <cellStyle name="20% - Ênfase6 2 2" xfId="33"/>
    <cellStyle name="20% - Ênfase6 2 2 2" xfId="451"/>
    <cellStyle name="20% - Ênfase6 2 2 3" xfId="806"/>
    <cellStyle name="20% - Ênfase6 2 2 4" xfId="1308"/>
    <cellStyle name="20% - Ênfase6 2 2 5" xfId="1564"/>
    <cellStyle name="20% - Ênfase6 2 2 6" xfId="1690"/>
    <cellStyle name="20% - Ênfase6 2 2 7" xfId="2210"/>
    <cellStyle name="20% - Ênfase6 2 2_TRT1" xfId="2785"/>
    <cellStyle name="20% - Ênfase6 2 3" xfId="450"/>
    <cellStyle name="20% - Ênfase6 2 4" xfId="807"/>
    <cellStyle name="20% - Ênfase6 2 5" xfId="1307"/>
    <cellStyle name="20% - Ênfase6 2 6" xfId="1563"/>
    <cellStyle name="20% - Ênfase6 2 7" xfId="1689"/>
    <cellStyle name="20% - Ênfase6 2 8" xfId="2209"/>
    <cellStyle name="20% - Ênfase6 2_00_ANEXO V 2015 - VERSÃO INICIAL PLOA_2015" xfId="34"/>
    <cellStyle name="20% - Ênfase6 3" xfId="35"/>
    <cellStyle name="20% - Ênfase6 3 2" xfId="452"/>
    <cellStyle name="20% - Ênfase6 3 3" xfId="805"/>
    <cellStyle name="20% - Ênfase6 3 4" xfId="1309"/>
    <cellStyle name="20% - Ênfase6 3 5" xfId="1565"/>
    <cellStyle name="20% - Ênfase6 3 6" xfId="1691"/>
    <cellStyle name="20% - Ênfase6 3 7" xfId="2211"/>
    <cellStyle name="20% - Ênfase6 3_TRT1" xfId="2786"/>
    <cellStyle name="20% - Ênfase6 4" xfId="36"/>
    <cellStyle name="20% - Ênfase6 4 2" xfId="453"/>
    <cellStyle name="20% - Ênfase6 4 3" xfId="1310"/>
    <cellStyle name="20% - Ênfase6 4 4" xfId="1692"/>
    <cellStyle name="20% - Ênfase6 4 5" xfId="2212"/>
    <cellStyle name="20% - Ênfase6 4 6" xfId="2671"/>
    <cellStyle name="20% - Ênfase6 4_TRT1" xfId="2787"/>
    <cellStyle name="20% - Ênfase6 5" xfId="868"/>
    <cellStyle name="20% - Ênfase6 6" xfId="876"/>
    <cellStyle name="40% - Accent1" xfId="37"/>
    <cellStyle name="40% - Accent1 2" xfId="454"/>
    <cellStyle name="40% - Accent1 3" xfId="1311"/>
    <cellStyle name="40% - Accent1 4" xfId="1693"/>
    <cellStyle name="40% - Accent1 5" xfId="2243"/>
    <cellStyle name="40% - Accent1_TRT1" xfId="2788"/>
    <cellStyle name="40% - Accent2" xfId="38"/>
    <cellStyle name="40% - Accent2 2" xfId="455"/>
    <cellStyle name="40% - Accent2 3" xfId="1312"/>
    <cellStyle name="40% - Accent2 4" xfId="1694"/>
    <cellStyle name="40% - Accent2 5" xfId="2244"/>
    <cellStyle name="40% - Accent2_TRT1" xfId="2789"/>
    <cellStyle name="40% - Accent3" xfId="39"/>
    <cellStyle name="40% - Accent3 2" xfId="456"/>
    <cellStyle name="40% - Accent3 3" xfId="1313"/>
    <cellStyle name="40% - Accent3 4" xfId="1695"/>
    <cellStyle name="40% - Accent3 5" xfId="2245"/>
    <cellStyle name="40% - Accent3_TRT1" xfId="2790"/>
    <cellStyle name="40% - Accent4" xfId="40"/>
    <cellStyle name="40% - Accent4 2" xfId="457"/>
    <cellStyle name="40% - Accent4 3" xfId="1314"/>
    <cellStyle name="40% - Accent4 4" xfId="1696"/>
    <cellStyle name="40% - Accent4 5" xfId="2246"/>
    <cellStyle name="40% - Accent4_TRT1" xfId="2791"/>
    <cellStyle name="40% - Accent5" xfId="41"/>
    <cellStyle name="40% - Accent5 2" xfId="458"/>
    <cellStyle name="40% - Accent5 3" xfId="1315"/>
    <cellStyle name="40% - Accent5 4" xfId="1697"/>
    <cellStyle name="40% - Accent5 5" xfId="2247"/>
    <cellStyle name="40% - Accent5_TRT1" xfId="2792"/>
    <cellStyle name="40% - Accent6" xfId="42"/>
    <cellStyle name="40% - Accent6 2" xfId="459"/>
    <cellStyle name="40% - Accent6 3" xfId="1316"/>
    <cellStyle name="40% - Accent6 4" xfId="1566"/>
    <cellStyle name="40% - Accent6 5" xfId="1698"/>
    <cellStyle name="40% - Accent6 6" xfId="2248"/>
    <cellStyle name="40% - Accent6_TRT1" xfId="2793"/>
    <cellStyle name="40% - Ênfase1" xfId="401" builtinId="31" customBuiltin="1"/>
    <cellStyle name="40% - Ênfase1 2" xfId="43"/>
    <cellStyle name="40% - Ênfase1 2 2" xfId="44"/>
    <cellStyle name="40% - Ênfase1 2 2 2" xfId="461"/>
    <cellStyle name="40% - Ênfase1 2 2 3" xfId="1318"/>
    <cellStyle name="40% - Ênfase1 2 2 4" xfId="1700"/>
    <cellStyle name="40% - Ênfase1 2 2 5" xfId="2220"/>
    <cellStyle name="40% - Ênfase1 2 2_TRT1" xfId="2794"/>
    <cellStyle name="40% - Ênfase1 2 3" xfId="460"/>
    <cellStyle name="40% - Ênfase1 2 4" xfId="1317"/>
    <cellStyle name="40% - Ênfase1 2 5" xfId="1699"/>
    <cellStyle name="40% - Ênfase1 2 6" xfId="2219"/>
    <cellStyle name="40% - Ênfase1 2_05_Impactos_Demais PLs_2013_Dados CNJ de jul-12" xfId="45"/>
    <cellStyle name="40% - Ênfase1 3" xfId="46"/>
    <cellStyle name="40% - Ênfase1 3 2" xfId="462"/>
    <cellStyle name="40% - Ênfase1 3 3" xfId="1319"/>
    <cellStyle name="40% - Ênfase1 3 4" xfId="1701"/>
    <cellStyle name="40% - Ênfase1 3 5" xfId="2221"/>
    <cellStyle name="40% - Ênfase1 3_TRT1" xfId="2795"/>
    <cellStyle name="40% - Ênfase1 4" xfId="47"/>
    <cellStyle name="40% - Ênfase1 4 2" xfId="463"/>
    <cellStyle name="40% - Ênfase1 4 3" xfId="1320"/>
    <cellStyle name="40% - Ênfase1 4 4" xfId="1702"/>
    <cellStyle name="40% - Ênfase1 4 5" xfId="2222"/>
    <cellStyle name="40% - Ênfase1 4_TRT1" xfId="2796"/>
    <cellStyle name="40% - Ênfase1 5" xfId="755"/>
    <cellStyle name="40% - Ênfase1 6" xfId="861"/>
    <cellStyle name="40% - Ênfase2" xfId="405" builtinId="35" customBuiltin="1"/>
    <cellStyle name="40% - Ênfase2 2" xfId="48"/>
    <cellStyle name="40% - Ênfase2 2 2" xfId="49"/>
    <cellStyle name="40% - Ênfase2 2 2 2" xfId="465"/>
    <cellStyle name="40% - Ênfase2 2 2 3" xfId="1322"/>
    <cellStyle name="40% - Ênfase2 2 2 4" xfId="1704"/>
    <cellStyle name="40% - Ênfase2 2 2 5" xfId="2224"/>
    <cellStyle name="40% - Ênfase2 2 2_TRT1" xfId="2797"/>
    <cellStyle name="40% - Ênfase2 2 3" xfId="464"/>
    <cellStyle name="40% - Ênfase2 2 4" xfId="1321"/>
    <cellStyle name="40% - Ênfase2 2 5" xfId="1703"/>
    <cellStyle name="40% - Ênfase2 2 6" xfId="2223"/>
    <cellStyle name="40% - Ênfase2 2_05_Impactos_Demais PLs_2013_Dados CNJ de jul-12" xfId="50"/>
    <cellStyle name="40% - Ênfase2 3" xfId="51"/>
    <cellStyle name="40% - Ênfase2 3 2" xfId="466"/>
    <cellStyle name="40% - Ênfase2 3 3" xfId="1323"/>
    <cellStyle name="40% - Ênfase2 3 4" xfId="1705"/>
    <cellStyle name="40% - Ênfase2 3 5" xfId="2225"/>
    <cellStyle name="40% - Ênfase2 3_TRT1" xfId="2798"/>
    <cellStyle name="40% - Ênfase2 4" xfId="52"/>
    <cellStyle name="40% - Ênfase2 4 2" xfId="467"/>
    <cellStyle name="40% - Ênfase2 4 3" xfId="1324"/>
    <cellStyle name="40% - Ênfase2 4 4" xfId="1706"/>
    <cellStyle name="40% - Ênfase2 4 5" xfId="2226"/>
    <cellStyle name="40% - Ênfase2 4_TRT1" xfId="2799"/>
    <cellStyle name="40% - Ênfase2 5" xfId="843"/>
    <cellStyle name="40% - Ênfase2 6" xfId="860"/>
    <cellStyle name="40% - Ênfase3" xfId="409" builtinId="39" customBuiltin="1"/>
    <cellStyle name="40% - Ênfase3 2" xfId="53"/>
    <cellStyle name="40% - Ênfase3 2 2" xfId="54"/>
    <cellStyle name="40% - Ênfase3 2 2 2" xfId="469"/>
    <cellStyle name="40% - Ênfase3 2 2 3" xfId="1326"/>
    <cellStyle name="40% - Ênfase3 2 2 4" xfId="1708"/>
    <cellStyle name="40% - Ênfase3 2 2 5" xfId="2228"/>
    <cellStyle name="40% - Ênfase3 2 2_TRT1" xfId="2800"/>
    <cellStyle name="40% - Ênfase3 2 3" xfId="468"/>
    <cellStyle name="40% - Ênfase3 2 4" xfId="1325"/>
    <cellStyle name="40% - Ênfase3 2 5" xfId="1707"/>
    <cellStyle name="40% - Ênfase3 2 6" xfId="2227"/>
    <cellStyle name="40% - Ênfase3 2_05_Impactos_Demais PLs_2013_Dados CNJ de jul-12" xfId="55"/>
    <cellStyle name="40% - Ênfase3 3" xfId="56"/>
    <cellStyle name="40% - Ênfase3 3 2" xfId="470"/>
    <cellStyle name="40% - Ênfase3 3 3" xfId="1327"/>
    <cellStyle name="40% - Ênfase3 3 4" xfId="1709"/>
    <cellStyle name="40% - Ênfase3 3 5" xfId="2229"/>
    <cellStyle name="40% - Ênfase3 3_TRT1" xfId="2801"/>
    <cellStyle name="40% - Ênfase3 4" xfId="57"/>
    <cellStyle name="40% - Ênfase3 4 2" xfId="471"/>
    <cellStyle name="40% - Ênfase3 4 3" xfId="1328"/>
    <cellStyle name="40% - Ênfase3 4 4" xfId="1710"/>
    <cellStyle name="40% - Ênfase3 4 5" xfId="2230"/>
    <cellStyle name="40% - Ênfase3 4_TRT1" xfId="2802"/>
    <cellStyle name="40% - Ênfase3 5" xfId="842"/>
    <cellStyle name="40% - Ênfase3 6" xfId="858"/>
    <cellStyle name="40% - Ênfase4" xfId="413" builtinId="43" customBuiltin="1"/>
    <cellStyle name="40% - Ênfase4 2" xfId="58"/>
    <cellStyle name="40% - Ênfase4 2 2" xfId="59"/>
    <cellStyle name="40% - Ênfase4 2 2 2" xfId="473"/>
    <cellStyle name="40% - Ênfase4 2 2 3" xfId="1330"/>
    <cellStyle name="40% - Ênfase4 2 2 4" xfId="1712"/>
    <cellStyle name="40% - Ênfase4 2 2 5" xfId="2232"/>
    <cellStyle name="40% - Ênfase4 2 2_TRT1" xfId="2803"/>
    <cellStyle name="40% - Ênfase4 2 3" xfId="472"/>
    <cellStyle name="40% - Ênfase4 2 4" xfId="1329"/>
    <cellStyle name="40% - Ênfase4 2 5" xfId="1711"/>
    <cellStyle name="40% - Ênfase4 2 6" xfId="2231"/>
    <cellStyle name="40% - Ênfase4 2_05_Impactos_Demais PLs_2013_Dados CNJ de jul-12" xfId="60"/>
    <cellStyle name="40% - Ênfase4 3" xfId="61"/>
    <cellStyle name="40% - Ênfase4 3 2" xfId="474"/>
    <cellStyle name="40% - Ênfase4 3 3" xfId="1331"/>
    <cellStyle name="40% - Ênfase4 3 4" xfId="1713"/>
    <cellStyle name="40% - Ênfase4 3 5" xfId="2233"/>
    <cellStyle name="40% - Ênfase4 3_TRT1" xfId="2804"/>
    <cellStyle name="40% - Ênfase4 4" xfId="62"/>
    <cellStyle name="40% - Ênfase4 4 2" xfId="475"/>
    <cellStyle name="40% - Ênfase4 4 3" xfId="1332"/>
    <cellStyle name="40% - Ênfase4 4 4" xfId="1714"/>
    <cellStyle name="40% - Ênfase4 4 5" xfId="2234"/>
    <cellStyle name="40% - Ênfase4 4_TRT1" xfId="2805"/>
    <cellStyle name="40% - Ênfase4 5" xfId="841"/>
    <cellStyle name="40% - Ênfase4 6" xfId="857"/>
    <cellStyle name="40% - Ênfase5" xfId="417" builtinId="47" customBuiltin="1"/>
    <cellStyle name="40% - Ênfase5 2" xfId="63"/>
    <cellStyle name="40% - Ênfase5 2 2" xfId="64"/>
    <cellStyle name="40% - Ênfase5 2 2 2" xfId="477"/>
    <cellStyle name="40% - Ênfase5 2 2 3" xfId="1334"/>
    <cellStyle name="40% - Ênfase5 2 2 4" xfId="1716"/>
    <cellStyle name="40% - Ênfase5 2 2 5" xfId="2236"/>
    <cellStyle name="40% - Ênfase5 2 2_TRT1" xfId="2806"/>
    <cellStyle name="40% - Ênfase5 2 3" xfId="476"/>
    <cellStyle name="40% - Ênfase5 2 4" xfId="1333"/>
    <cellStyle name="40% - Ênfase5 2 5" xfId="1715"/>
    <cellStyle name="40% - Ênfase5 2 6" xfId="2235"/>
    <cellStyle name="40% - Ênfase5 2_05_Impactos_Demais PLs_2013_Dados CNJ de jul-12" xfId="65"/>
    <cellStyle name="40% - Ênfase5 3" xfId="66"/>
    <cellStyle name="40% - Ênfase5 3 2" xfId="478"/>
    <cellStyle name="40% - Ênfase5 3 3" xfId="1335"/>
    <cellStyle name="40% - Ênfase5 3 4" xfId="1717"/>
    <cellStyle name="40% - Ênfase5 3 5" xfId="2237"/>
    <cellStyle name="40% - Ênfase5 3_TRT1" xfId="2807"/>
    <cellStyle name="40% - Ênfase5 4" xfId="67"/>
    <cellStyle name="40% - Ênfase5 4 2" xfId="479"/>
    <cellStyle name="40% - Ênfase5 4 3" xfId="1336"/>
    <cellStyle name="40% - Ênfase5 4 4" xfId="1718"/>
    <cellStyle name="40% - Ênfase5 4 5" xfId="2238"/>
    <cellStyle name="40% - Ênfase5 4_TRT1" xfId="2808"/>
    <cellStyle name="40% - Ênfase5 5" xfId="840"/>
    <cellStyle name="40% - Ênfase5 6" xfId="856"/>
    <cellStyle name="40% - Ênfase6" xfId="421" builtinId="51" customBuiltin="1"/>
    <cellStyle name="40% - Ênfase6 2" xfId="68"/>
    <cellStyle name="40% - Ênfase6 2 2" xfId="69"/>
    <cellStyle name="40% - Ênfase6 2 2 2" xfId="481"/>
    <cellStyle name="40% - Ênfase6 2 2 3" xfId="1338"/>
    <cellStyle name="40% - Ênfase6 2 2 4" xfId="1568"/>
    <cellStyle name="40% - Ênfase6 2 2 5" xfId="1720"/>
    <cellStyle name="40% - Ênfase6 2 2 6" xfId="2240"/>
    <cellStyle name="40% - Ênfase6 2 2_TRT1" xfId="2809"/>
    <cellStyle name="40% - Ênfase6 2 3" xfId="480"/>
    <cellStyle name="40% - Ênfase6 2 4" xfId="1337"/>
    <cellStyle name="40% - Ênfase6 2 5" xfId="1567"/>
    <cellStyle name="40% - Ênfase6 2 6" xfId="1719"/>
    <cellStyle name="40% - Ênfase6 2 7" xfId="2239"/>
    <cellStyle name="40% - Ênfase6 2_05_Impactos_Demais PLs_2013_Dados CNJ de jul-12" xfId="70"/>
    <cellStyle name="40% - Ênfase6 3" xfId="71"/>
    <cellStyle name="40% - Ênfase6 3 2" xfId="482"/>
    <cellStyle name="40% - Ênfase6 3 3" xfId="1339"/>
    <cellStyle name="40% - Ênfase6 3 4" xfId="1569"/>
    <cellStyle name="40% - Ênfase6 3 5" xfId="1721"/>
    <cellStyle name="40% - Ênfase6 3 6" xfId="2241"/>
    <cellStyle name="40% - Ênfase6 3_TRT1" xfId="2810"/>
    <cellStyle name="40% - Ênfase6 4" xfId="72"/>
    <cellStyle name="40% - Ênfase6 4 2" xfId="483"/>
    <cellStyle name="40% - Ênfase6 4 3" xfId="1340"/>
    <cellStyle name="40% - Ênfase6 4 4" xfId="1570"/>
    <cellStyle name="40% - Ênfase6 4 5" xfId="1722"/>
    <cellStyle name="40% - Ênfase6 4 6" xfId="2242"/>
    <cellStyle name="40% - Ênfase6 4_TRT1" xfId="2811"/>
    <cellStyle name="40% - Ênfase6 5" xfId="839"/>
    <cellStyle name="40% - Ênfase6 6" xfId="855"/>
    <cellStyle name="60% - Accent1" xfId="73"/>
    <cellStyle name="60% - Accent1 2" xfId="484"/>
    <cellStyle name="60% - Accent1 3" xfId="1341"/>
    <cellStyle name="60% - Accent1 4" xfId="1723"/>
    <cellStyle name="60% - Accent1 5" xfId="2273"/>
    <cellStyle name="60% - Accent1_TRT1" xfId="2812"/>
    <cellStyle name="60% - Accent2" xfId="74"/>
    <cellStyle name="60% - Accent2 2" xfId="485"/>
    <cellStyle name="60% - Accent2 3" xfId="1342"/>
    <cellStyle name="60% - Accent2 4" xfId="1724"/>
    <cellStyle name="60% - Accent2 5" xfId="2274"/>
    <cellStyle name="60% - Accent2_TRT1" xfId="2813"/>
    <cellStyle name="60% - Accent3" xfId="75"/>
    <cellStyle name="60% - Accent3 2" xfId="486"/>
    <cellStyle name="60% - Accent3 3" xfId="1343"/>
    <cellStyle name="60% - Accent3 4" xfId="1725"/>
    <cellStyle name="60% - Accent3 5" xfId="2275"/>
    <cellStyle name="60% - Accent3_TRT1" xfId="2814"/>
    <cellStyle name="60% - Accent4" xfId="76"/>
    <cellStyle name="60% - Accent4 2" xfId="487"/>
    <cellStyle name="60% - Accent4 3" xfId="1344"/>
    <cellStyle name="60% - Accent4 4" xfId="1726"/>
    <cellStyle name="60% - Accent4 5" xfId="2276"/>
    <cellStyle name="60% - Accent4_TRT1" xfId="2815"/>
    <cellStyle name="60% - Accent5" xfId="77"/>
    <cellStyle name="60% - Accent5 2" xfId="488"/>
    <cellStyle name="60% - Accent5 3" xfId="1345"/>
    <cellStyle name="60% - Accent5 4" xfId="1727"/>
    <cellStyle name="60% - Accent5 5" xfId="2277"/>
    <cellStyle name="60% - Accent5_TRT1" xfId="2816"/>
    <cellStyle name="60% - Accent6" xfId="78"/>
    <cellStyle name="60% - Accent6 2" xfId="489"/>
    <cellStyle name="60% - Accent6 3" xfId="1346"/>
    <cellStyle name="60% - Accent6 4" xfId="1728"/>
    <cellStyle name="60% - Accent6 5" xfId="2278"/>
    <cellStyle name="60% - Accent6_TRT1" xfId="2817"/>
    <cellStyle name="60% - Ênfase1" xfId="402" builtinId="32" customBuiltin="1"/>
    <cellStyle name="60% - Ênfase1 2" xfId="79"/>
    <cellStyle name="60% - Ênfase1 2 2" xfId="80"/>
    <cellStyle name="60% - Ênfase1 2 2 2" xfId="491"/>
    <cellStyle name="60% - Ênfase1 2 2 3" xfId="1348"/>
    <cellStyle name="60% - Ênfase1 2 2 4" xfId="1730"/>
    <cellStyle name="60% - Ênfase1 2 2 5" xfId="2250"/>
    <cellStyle name="60% - Ênfase1 2 2_TRT1" xfId="2818"/>
    <cellStyle name="60% - Ênfase1 2 3" xfId="490"/>
    <cellStyle name="60% - Ênfase1 2 4" xfId="1347"/>
    <cellStyle name="60% - Ênfase1 2 5" xfId="1729"/>
    <cellStyle name="60% - Ênfase1 2 6" xfId="2249"/>
    <cellStyle name="60% - Ênfase1 2_05_Impactos_Demais PLs_2013_Dados CNJ de jul-12" xfId="81"/>
    <cellStyle name="60% - Ênfase1 3" xfId="82"/>
    <cellStyle name="60% - Ênfase1 3 2" xfId="492"/>
    <cellStyle name="60% - Ênfase1 3 3" xfId="1349"/>
    <cellStyle name="60% - Ênfase1 3 4" xfId="1731"/>
    <cellStyle name="60% - Ênfase1 3 5" xfId="2251"/>
    <cellStyle name="60% - Ênfase1 3_TRT1" xfId="2819"/>
    <cellStyle name="60% - Ênfase1 4" xfId="83"/>
    <cellStyle name="60% - Ênfase1 4 2" xfId="493"/>
    <cellStyle name="60% - Ênfase1 4 3" xfId="1350"/>
    <cellStyle name="60% - Ênfase1 4 4" xfId="1732"/>
    <cellStyle name="60% - Ênfase1 4 5" xfId="2252"/>
    <cellStyle name="60% - Ênfase1 4_TRT1" xfId="2820"/>
    <cellStyle name="60% - Ênfase1 5" xfId="776"/>
    <cellStyle name="60% - Ênfase1 6" xfId="854"/>
    <cellStyle name="60% - Ênfase2" xfId="406" builtinId="36" customBuiltin="1"/>
    <cellStyle name="60% - Ênfase2 2" xfId="84"/>
    <cellStyle name="60% - Ênfase2 2 2" xfId="85"/>
    <cellStyle name="60% - Ênfase2 2 2 2" xfId="495"/>
    <cellStyle name="60% - Ênfase2 2 2 3" xfId="1352"/>
    <cellStyle name="60% - Ênfase2 2 2 4" xfId="1734"/>
    <cellStyle name="60% - Ênfase2 2 2 5" xfId="2254"/>
    <cellStyle name="60% - Ênfase2 2 2_TRT1" xfId="2821"/>
    <cellStyle name="60% - Ênfase2 2 3" xfId="494"/>
    <cellStyle name="60% - Ênfase2 2 4" xfId="1351"/>
    <cellStyle name="60% - Ênfase2 2 5" xfId="1733"/>
    <cellStyle name="60% - Ênfase2 2 6" xfId="2253"/>
    <cellStyle name="60% - Ênfase2 2_05_Impactos_Demais PLs_2013_Dados CNJ de jul-12" xfId="86"/>
    <cellStyle name="60% - Ênfase2 3" xfId="87"/>
    <cellStyle name="60% - Ênfase2 3 2" xfId="496"/>
    <cellStyle name="60% - Ênfase2 3 3" xfId="1353"/>
    <cellStyle name="60% - Ênfase2 3 4" xfId="1735"/>
    <cellStyle name="60% - Ênfase2 3 5" xfId="2255"/>
    <cellStyle name="60% - Ênfase2 3_TRT1" xfId="2822"/>
    <cellStyle name="60% - Ênfase2 4" xfId="88"/>
    <cellStyle name="60% - Ênfase2 4 2" xfId="497"/>
    <cellStyle name="60% - Ênfase2 4 3" xfId="1354"/>
    <cellStyle name="60% - Ênfase2 4 4" xfId="1736"/>
    <cellStyle name="60% - Ênfase2 4 5" xfId="2256"/>
    <cellStyle name="60% - Ênfase2 4_TRT1" xfId="2823"/>
    <cellStyle name="60% - Ênfase2 5" xfId="777"/>
    <cellStyle name="60% - Ênfase2 6" xfId="853"/>
    <cellStyle name="60% - Ênfase3" xfId="410" builtinId="40" customBuiltin="1"/>
    <cellStyle name="60% - Ênfase3 2" xfId="89"/>
    <cellStyle name="60% - Ênfase3 2 2" xfId="90"/>
    <cellStyle name="60% - Ênfase3 2 2 2" xfId="499"/>
    <cellStyle name="60% - Ênfase3 2 2 3" xfId="1356"/>
    <cellStyle name="60% - Ênfase3 2 2 4" xfId="1738"/>
    <cellStyle name="60% - Ênfase3 2 2 5" xfId="2258"/>
    <cellStyle name="60% - Ênfase3 2 2_TRT1" xfId="2824"/>
    <cellStyle name="60% - Ênfase3 2 3" xfId="498"/>
    <cellStyle name="60% - Ênfase3 2 4" xfId="1355"/>
    <cellStyle name="60% - Ênfase3 2 5" xfId="1737"/>
    <cellStyle name="60% - Ênfase3 2 6" xfId="2257"/>
    <cellStyle name="60% - Ênfase3 2_05_Impactos_Demais PLs_2013_Dados CNJ de jul-12" xfId="91"/>
    <cellStyle name="60% - Ênfase3 3" xfId="92"/>
    <cellStyle name="60% - Ênfase3 3 2" xfId="500"/>
    <cellStyle name="60% - Ênfase3 3 3" xfId="1357"/>
    <cellStyle name="60% - Ênfase3 3 4" xfId="1739"/>
    <cellStyle name="60% - Ênfase3 3 5" xfId="2259"/>
    <cellStyle name="60% - Ênfase3 3_TRT1" xfId="2825"/>
    <cellStyle name="60% - Ênfase3 4" xfId="93"/>
    <cellStyle name="60% - Ênfase3 4 2" xfId="501"/>
    <cellStyle name="60% - Ênfase3 4 3" xfId="1358"/>
    <cellStyle name="60% - Ênfase3 4 4" xfId="1740"/>
    <cellStyle name="60% - Ênfase3 4 5" xfId="2260"/>
    <cellStyle name="60% - Ênfase3 4_TRT1" xfId="2826"/>
    <cellStyle name="60% - Ênfase3 5" xfId="774"/>
    <cellStyle name="60% - Ênfase3 6" xfId="852"/>
    <cellStyle name="60% - Ênfase4" xfId="414" builtinId="44" customBuiltin="1"/>
    <cellStyle name="60% - Ênfase4 2" xfId="94"/>
    <cellStyle name="60% - Ênfase4 2 2" xfId="95"/>
    <cellStyle name="60% - Ênfase4 2 2 2" xfId="503"/>
    <cellStyle name="60% - Ênfase4 2 2 3" xfId="1360"/>
    <cellStyle name="60% - Ênfase4 2 2 4" xfId="1742"/>
    <cellStyle name="60% - Ênfase4 2 2 5" xfId="2262"/>
    <cellStyle name="60% - Ênfase4 2 2_TRT1" xfId="2827"/>
    <cellStyle name="60% - Ênfase4 2 3" xfId="502"/>
    <cellStyle name="60% - Ênfase4 2 4" xfId="1359"/>
    <cellStyle name="60% - Ênfase4 2 5" xfId="1741"/>
    <cellStyle name="60% - Ênfase4 2 6" xfId="2261"/>
    <cellStyle name="60% - Ênfase4 2_05_Impactos_Demais PLs_2013_Dados CNJ de jul-12" xfId="96"/>
    <cellStyle name="60% - Ênfase4 3" xfId="97"/>
    <cellStyle name="60% - Ênfase4 3 2" xfId="504"/>
    <cellStyle name="60% - Ênfase4 3 3" xfId="1361"/>
    <cellStyle name="60% - Ênfase4 3 4" xfId="1743"/>
    <cellStyle name="60% - Ênfase4 3 5" xfId="2263"/>
    <cellStyle name="60% - Ênfase4 3_TRT1" xfId="2828"/>
    <cellStyle name="60% - Ênfase4 4" xfId="98"/>
    <cellStyle name="60% - Ênfase4 4 2" xfId="505"/>
    <cellStyle name="60% - Ênfase4 4 3" xfId="1362"/>
    <cellStyle name="60% - Ênfase4 4 4" xfId="1744"/>
    <cellStyle name="60% - Ênfase4 4 5" xfId="2264"/>
    <cellStyle name="60% - Ênfase4 4_TRT1" xfId="2829"/>
    <cellStyle name="60% - Ênfase4 5" xfId="754"/>
    <cellStyle name="60% - Ênfase4 6" xfId="851"/>
    <cellStyle name="60% - Ênfase5" xfId="418" builtinId="48" customBuiltin="1"/>
    <cellStyle name="60% - Ênfase5 2" xfId="99"/>
    <cellStyle name="60% - Ênfase5 2 2" xfId="100"/>
    <cellStyle name="60% - Ênfase5 2 2 2" xfId="507"/>
    <cellStyle name="60% - Ênfase5 2 2 3" xfId="1364"/>
    <cellStyle name="60% - Ênfase5 2 2 4" xfId="1746"/>
    <cellStyle name="60% - Ênfase5 2 2 5" xfId="2266"/>
    <cellStyle name="60% - Ênfase5 2 2_TRT1" xfId="2830"/>
    <cellStyle name="60% - Ênfase5 2 3" xfId="506"/>
    <cellStyle name="60% - Ênfase5 2 4" xfId="1363"/>
    <cellStyle name="60% - Ênfase5 2 5" xfId="1745"/>
    <cellStyle name="60% - Ênfase5 2 6" xfId="2265"/>
    <cellStyle name="60% - Ênfase5 2_05_Impactos_Demais PLs_2013_Dados CNJ de jul-12" xfId="101"/>
    <cellStyle name="60% - Ênfase5 3" xfId="102"/>
    <cellStyle name="60% - Ênfase5 3 2" xfId="508"/>
    <cellStyle name="60% - Ênfase5 3 3" xfId="1365"/>
    <cellStyle name="60% - Ênfase5 3 4" xfId="1747"/>
    <cellStyle name="60% - Ênfase5 3 5" xfId="2267"/>
    <cellStyle name="60% - Ênfase5 3_TRT1" xfId="2831"/>
    <cellStyle name="60% - Ênfase5 4" xfId="103"/>
    <cellStyle name="60% - Ênfase5 4 2" xfId="509"/>
    <cellStyle name="60% - Ênfase5 4 3" xfId="1366"/>
    <cellStyle name="60% - Ênfase5 4 4" xfId="1748"/>
    <cellStyle name="60% - Ênfase5 4 5" xfId="2268"/>
    <cellStyle name="60% - Ênfase5 4_TRT1" xfId="2832"/>
    <cellStyle name="60% - Ênfase5 5" xfId="833"/>
    <cellStyle name="60% - Ênfase5 6" xfId="849"/>
    <cellStyle name="60% - Ênfase6" xfId="422" builtinId="52" customBuiltin="1"/>
    <cellStyle name="60% - Ênfase6 2" xfId="104"/>
    <cellStyle name="60% - Ênfase6 2 2" xfId="105"/>
    <cellStyle name="60% - Ênfase6 2 2 2" xfId="511"/>
    <cellStyle name="60% - Ênfase6 2 2 3" xfId="1368"/>
    <cellStyle name="60% - Ênfase6 2 2 4" xfId="1750"/>
    <cellStyle name="60% - Ênfase6 2 2 5" xfId="2270"/>
    <cellStyle name="60% - Ênfase6 2 2_TRT1" xfId="2833"/>
    <cellStyle name="60% - Ênfase6 2 3" xfId="510"/>
    <cellStyle name="60% - Ênfase6 2 4" xfId="1367"/>
    <cellStyle name="60% - Ênfase6 2 5" xfId="1749"/>
    <cellStyle name="60% - Ênfase6 2 6" xfId="2269"/>
    <cellStyle name="60% - Ênfase6 2_05_Impactos_Demais PLs_2013_Dados CNJ de jul-12" xfId="106"/>
    <cellStyle name="60% - Ênfase6 3" xfId="107"/>
    <cellStyle name="60% - Ênfase6 3 2" xfId="512"/>
    <cellStyle name="60% - Ênfase6 3 3" xfId="1369"/>
    <cellStyle name="60% - Ênfase6 3 4" xfId="1751"/>
    <cellStyle name="60% - Ênfase6 3 5" xfId="2271"/>
    <cellStyle name="60% - Ênfase6 3_TRT1" xfId="2834"/>
    <cellStyle name="60% - Ênfase6 4" xfId="108"/>
    <cellStyle name="60% - Ênfase6 4 2" xfId="513"/>
    <cellStyle name="60% - Ênfase6 4 3" xfId="1370"/>
    <cellStyle name="60% - Ênfase6 4 4" xfId="1752"/>
    <cellStyle name="60% - Ênfase6 4 5" xfId="2272"/>
    <cellStyle name="60% - Ênfase6 4_TRT1" xfId="2835"/>
    <cellStyle name="60% - Ênfase6 5" xfId="783"/>
    <cellStyle name="60% - Ênfase6 6" xfId="848"/>
    <cellStyle name="Accent" xfId="2621"/>
    <cellStyle name="Accent 1" xfId="2622"/>
    <cellStyle name="Accent 2" xfId="2623"/>
    <cellStyle name="Accent 3" xfId="2624"/>
    <cellStyle name="Accent_TRT15" xfId="3012"/>
    <cellStyle name="Accent1" xfId="109"/>
    <cellStyle name="Accent1 2" xfId="514"/>
    <cellStyle name="Accent1 3" xfId="1371"/>
    <cellStyle name="Accent1 4" xfId="1753"/>
    <cellStyle name="Accent1 5" xfId="2279"/>
    <cellStyle name="Accent1_TRT1" xfId="2836"/>
    <cellStyle name="Accent2" xfId="110"/>
    <cellStyle name="Accent2 2" xfId="515"/>
    <cellStyle name="Accent2 3" xfId="1372"/>
    <cellStyle name="Accent2 4" xfId="1754"/>
    <cellStyle name="Accent2 5" xfId="2280"/>
    <cellStyle name="Accent2_TRT1" xfId="2837"/>
    <cellStyle name="Accent3" xfId="111"/>
    <cellStyle name="Accent3 2" xfId="516"/>
    <cellStyle name="Accent3 3" xfId="1373"/>
    <cellStyle name="Accent3 4" xfId="1755"/>
    <cellStyle name="Accent3 5" xfId="2281"/>
    <cellStyle name="Accent3_TRT1" xfId="2838"/>
    <cellStyle name="Accent4" xfId="112"/>
    <cellStyle name="Accent4 2" xfId="517"/>
    <cellStyle name="Accent4 3" xfId="1374"/>
    <cellStyle name="Accent4 4" xfId="1756"/>
    <cellStyle name="Accent4 5" xfId="2282"/>
    <cellStyle name="Accent4_TRT1" xfId="2839"/>
    <cellStyle name="Accent5" xfId="113"/>
    <cellStyle name="Accent5 2" xfId="518"/>
    <cellStyle name="Accent5 3" xfId="1375"/>
    <cellStyle name="Accent5 4" xfId="1757"/>
    <cellStyle name="Accent5 5" xfId="2283"/>
    <cellStyle name="Accent5_TRT1" xfId="2840"/>
    <cellStyle name="Accent6" xfId="114"/>
    <cellStyle name="Accent6 2" xfId="519"/>
    <cellStyle name="Accent6 3" xfId="1376"/>
    <cellStyle name="Accent6 4" xfId="1758"/>
    <cellStyle name="Accent6 5" xfId="2284"/>
    <cellStyle name="Accent6_TRT1" xfId="2841"/>
    <cellStyle name="b0let" xfId="115"/>
    <cellStyle name="b0let 2" xfId="520"/>
    <cellStyle name="b0let 3" xfId="941"/>
    <cellStyle name="b0let 4" xfId="1759"/>
    <cellStyle name="b0let 5" xfId="2285"/>
    <cellStyle name="b0let 6" xfId="3025"/>
    <cellStyle name="b0let_TRT1" xfId="2842"/>
    <cellStyle name="Bad" xfId="116"/>
    <cellStyle name="Bad 1" xfId="1377"/>
    <cellStyle name="Bad 1 2" xfId="1571"/>
    <cellStyle name="Bad 1 3" xfId="1760"/>
    <cellStyle name="Bad 1_TRT1" xfId="2843"/>
    <cellStyle name="Bad 2" xfId="521"/>
    <cellStyle name="Bad 3" xfId="2286"/>
    <cellStyle name="Bad 4" xfId="2625"/>
    <cellStyle name="Bad_TRT15" xfId="3013"/>
    <cellStyle name="Bol-Data" xfId="117"/>
    <cellStyle name="Bol-Data 2" xfId="522"/>
    <cellStyle name="Bol-Data 3" xfId="942"/>
    <cellStyle name="Bol-Data 4" xfId="2287"/>
    <cellStyle name="Bol-Data 5" xfId="3026"/>
    <cellStyle name="Bol-Data_TRT3" xfId="2701"/>
    <cellStyle name="bolet" xfId="118"/>
    <cellStyle name="bolet 2" xfId="523"/>
    <cellStyle name="bolet 3" xfId="943"/>
    <cellStyle name="bolet 4" xfId="2288"/>
    <cellStyle name="bolet 5" xfId="3027"/>
    <cellStyle name="bolet_TRT3" xfId="2702"/>
    <cellStyle name="Boletim" xfId="119"/>
    <cellStyle name="Boletim 2" xfId="524"/>
    <cellStyle name="Boletim 3" xfId="944"/>
    <cellStyle name="Boletim 4" xfId="2289"/>
    <cellStyle name="Boletim 5" xfId="3028"/>
    <cellStyle name="Boletim_TRT3" xfId="2703"/>
    <cellStyle name="Bom" xfId="388" builtinId="26" customBuiltin="1"/>
    <cellStyle name="Bom 2" xfId="120"/>
    <cellStyle name="Bom 2 2" xfId="121"/>
    <cellStyle name="Bom 2 2 2" xfId="526"/>
    <cellStyle name="Bom 2 2 3" xfId="1379"/>
    <cellStyle name="Bom 2 2 4" xfId="1762"/>
    <cellStyle name="Bom 2 2 5" xfId="2291"/>
    <cellStyle name="Bom 2 2_TRT1" xfId="2844"/>
    <cellStyle name="Bom 2 3" xfId="525"/>
    <cellStyle name="Bom 2 4" xfId="1378"/>
    <cellStyle name="Bom 2 5" xfId="1761"/>
    <cellStyle name="Bom 2 6" xfId="2290"/>
    <cellStyle name="Bom 2_05_Impactos_Demais PLs_2013_Dados CNJ de jul-12" xfId="122"/>
    <cellStyle name="Bom 3" xfId="123"/>
    <cellStyle name="Bom 3 2" xfId="527"/>
    <cellStyle name="Bom 3 3" xfId="1380"/>
    <cellStyle name="Bom 3 4" xfId="1763"/>
    <cellStyle name="Bom 3 5" xfId="2292"/>
    <cellStyle name="Bom 3_TRT1" xfId="2845"/>
    <cellStyle name="Bom 4" xfId="124"/>
    <cellStyle name="Bom 4 2" xfId="528"/>
    <cellStyle name="Bom 4 3" xfId="1381"/>
    <cellStyle name="Bom 4 4" xfId="1764"/>
    <cellStyle name="Bom 4 5" xfId="2293"/>
    <cellStyle name="Bom 4_TRT1" xfId="2846"/>
    <cellStyle name="Bom 5" xfId="784"/>
    <cellStyle name="Bom 6" xfId="756"/>
    <cellStyle name="Cabe‡alho 1" xfId="125"/>
    <cellStyle name="Cabe‡alho 1 2" xfId="529"/>
    <cellStyle name="Cabe‡alho 1 3" xfId="945"/>
    <cellStyle name="Cabe‡alho 1 4" xfId="1767"/>
    <cellStyle name="Cabe‡alho 1 5" xfId="2308"/>
    <cellStyle name="Cabe‡alho 1 6" xfId="3029"/>
    <cellStyle name="Cabe‡alho 1_TRT1" xfId="2847"/>
    <cellStyle name="Cabe‡alho 2" xfId="126"/>
    <cellStyle name="Cabe‡alho 2 2" xfId="530"/>
    <cellStyle name="Cabe‡alho 2 3" xfId="946"/>
    <cellStyle name="Cabe‡alho 2 4" xfId="1768"/>
    <cellStyle name="Cabe‡alho 2 5" xfId="2309"/>
    <cellStyle name="Cabe‡alho 2 6" xfId="3030"/>
    <cellStyle name="Cabe‡alho 2_TRT1" xfId="2848"/>
    <cellStyle name="Cabeçalho 1" xfId="127"/>
    <cellStyle name="Cabeçalho 1 2" xfId="531"/>
    <cellStyle name="Cabeçalho 1 3" xfId="947"/>
    <cellStyle name="Cabeçalho 1 4" xfId="1765"/>
    <cellStyle name="Cabeçalho 1 5" xfId="2306"/>
    <cellStyle name="Cabeçalho 1 6" xfId="3031"/>
    <cellStyle name="Cabeçalho 1_TRT1" xfId="2849"/>
    <cellStyle name="Cabeçalho 2" xfId="128"/>
    <cellStyle name="Cabeçalho 2 2" xfId="532"/>
    <cellStyle name="Cabeçalho 2 3" xfId="948"/>
    <cellStyle name="Cabeçalho 2 4" xfId="1766"/>
    <cellStyle name="Cabeçalho 2 5" xfId="2307"/>
    <cellStyle name="Cabeçalho 2 6" xfId="3032"/>
    <cellStyle name="Cabeçalho 2_TRT1" xfId="2850"/>
    <cellStyle name="Calculation" xfId="129"/>
    <cellStyle name="Calculation 10" xfId="1588"/>
    <cellStyle name="Calculation 11" xfId="1649"/>
    <cellStyle name="Calculation 12" xfId="1769"/>
    <cellStyle name="Calculation 13" xfId="1947"/>
    <cellStyle name="Calculation 14" xfId="1975"/>
    <cellStyle name="Calculation 15" xfId="2016"/>
    <cellStyle name="Calculation 16" xfId="2065"/>
    <cellStyle name="Calculation 17" xfId="2099"/>
    <cellStyle name="Calculation 18" xfId="2310"/>
    <cellStyle name="Calculation 19" xfId="2639"/>
    <cellStyle name="Calculation 2" xfId="533"/>
    <cellStyle name="Calculation 2 2" xfId="1154"/>
    <cellStyle name="Calculation 2 3" xfId="1203"/>
    <cellStyle name="Calculation 2 4" xfId="2503"/>
    <cellStyle name="Calculation 2 5" xfId="3034"/>
    <cellStyle name="Calculation 2_TRT3" xfId="2704"/>
    <cellStyle name="Calculation 20" xfId="2672"/>
    <cellStyle name="Calculation 21" xfId="3069"/>
    <cellStyle name="Calculation 22" xfId="3056"/>
    <cellStyle name="Calculation 23" xfId="3033"/>
    <cellStyle name="Calculation 3" xfId="794"/>
    <cellStyle name="Calculation 3 2" xfId="1172"/>
    <cellStyle name="Calculation 3 3" xfId="1221"/>
    <cellStyle name="Calculation 3 4" xfId="3035"/>
    <cellStyle name="Calculation 3_TRT3" xfId="2705"/>
    <cellStyle name="Calculation 4" xfId="894"/>
    <cellStyle name="Calculation 5" xfId="913"/>
    <cellStyle name="Calculation 6" xfId="1112"/>
    <cellStyle name="Calculation 7" xfId="1093"/>
    <cellStyle name="Calculation 8" xfId="1275"/>
    <cellStyle name="Calculation 9" xfId="1382"/>
    <cellStyle name="Calculation_TRT1" xfId="2851"/>
    <cellStyle name="Cálculo" xfId="393" builtinId="22" customBuiltin="1"/>
    <cellStyle name="Cálculo 2" xfId="130"/>
    <cellStyle name="Cálculo 2 10" xfId="1386"/>
    <cellStyle name="Cálculo 2 11" xfId="1589"/>
    <cellStyle name="Cálculo 2 12" xfId="1648"/>
    <cellStyle name="Cálculo 2 13" xfId="1774"/>
    <cellStyle name="Cálculo 2 14" xfId="1948"/>
    <cellStyle name="Cálculo 2 15" xfId="1976"/>
    <cellStyle name="Cálculo 2 16" xfId="2017"/>
    <cellStyle name="Cálculo 2 17" xfId="2066"/>
    <cellStyle name="Cálculo 2 18" xfId="2100"/>
    <cellStyle name="Cálculo 2 19" xfId="2294"/>
    <cellStyle name="Cálculo 2 2" xfId="131"/>
    <cellStyle name="Cálculo 2 2 10" xfId="1590"/>
    <cellStyle name="Cálculo 2 2 11" xfId="1647"/>
    <cellStyle name="Cálculo 2 2 12" xfId="1775"/>
    <cellStyle name="Cálculo 2 2 13" xfId="1949"/>
    <cellStyle name="Cálculo 2 2 14" xfId="1977"/>
    <cellStyle name="Cálculo 2 2 15" xfId="2018"/>
    <cellStyle name="Cálculo 2 2 16" xfId="2067"/>
    <cellStyle name="Cálculo 2 2 17" xfId="2101"/>
    <cellStyle name="Cálculo 2 2 18" xfId="2295"/>
    <cellStyle name="Cálculo 2 2 19" xfId="2641"/>
    <cellStyle name="Cálculo 2 2 2" xfId="535"/>
    <cellStyle name="Cálculo 2 2 2 2" xfId="1156"/>
    <cellStyle name="Cálculo 2 2 2 3" xfId="1205"/>
    <cellStyle name="Cálculo 2 2 2 4" xfId="2505"/>
    <cellStyle name="Cálculo 2 2 2 5" xfId="3038"/>
    <cellStyle name="Cálculo 2 2 2_TRT3" xfId="2706"/>
    <cellStyle name="Cálculo 2 2 20" xfId="2676"/>
    <cellStyle name="Cálculo 2 2 21" xfId="3071"/>
    <cellStyle name="Cálculo 2 2 22" xfId="3053"/>
    <cellStyle name="Cálculo 2 2 23" xfId="3037"/>
    <cellStyle name="Cálculo 2 2 3" xfId="792"/>
    <cellStyle name="Cálculo 2 2 3 2" xfId="1171"/>
    <cellStyle name="Cálculo 2 2 3 3" xfId="1220"/>
    <cellStyle name="Cálculo 2 2 3 4" xfId="3039"/>
    <cellStyle name="Cálculo 2 2 3_TRT3" xfId="2707"/>
    <cellStyle name="Cálculo 2 2 4" xfId="896"/>
    <cellStyle name="Cálculo 2 2 5" xfId="911"/>
    <cellStyle name="Cálculo 2 2 6" xfId="1110"/>
    <cellStyle name="Cálculo 2 2 7" xfId="1125"/>
    <cellStyle name="Cálculo 2 2 8" xfId="1273"/>
    <cellStyle name="Cálculo 2 2 9" xfId="1387"/>
    <cellStyle name="Cálculo 2 2_TRT1" xfId="2852"/>
    <cellStyle name="Cálculo 2 20" xfId="2640"/>
    <cellStyle name="Cálculo 2 21" xfId="2675"/>
    <cellStyle name="Cálculo 2 22" xfId="3070"/>
    <cellStyle name="Cálculo 2 23" xfId="3054"/>
    <cellStyle name="Cálculo 2 24" xfId="3036"/>
    <cellStyle name="Cálculo 2 3" xfId="534"/>
    <cellStyle name="Cálculo 2 3 2" xfId="1155"/>
    <cellStyle name="Cálculo 2 3 3" xfId="1204"/>
    <cellStyle name="Cálculo 2 3 4" xfId="2504"/>
    <cellStyle name="Cálculo 2 3 5" xfId="3040"/>
    <cellStyle name="Cálculo 2 3_TRT3" xfId="2708"/>
    <cellStyle name="Cálculo 2 4" xfId="793"/>
    <cellStyle name="Cálculo 2 4 2" xfId="1188"/>
    <cellStyle name="Cálculo 2 4 3" xfId="1236"/>
    <cellStyle name="Cálculo 2 4 4" xfId="3041"/>
    <cellStyle name="Cálculo 2 4_TRT3" xfId="2709"/>
    <cellStyle name="Cálculo 2 5" xfId="895"/>
    <cellStyle name="Cálculo 2 6" xfId="912"/>
    <cellStyle name="Cálculo 2 7" xfId="1111"/>
    <cellStyle name="Cálculo 2 8" xfId="1094"/>
    <cellStyle name="Cálculo 2 9" xfId="1274"/>
    <cellStyle name="Cálculo 2_05_Impactos_Demais PLs_2013_Dados CNJ de jul-12" xfId="132"/>
    <cellStyle name="Cálculo 3" xfId="133"/>
    <cellStyle name="Cálculo 3 10" xfId="1591"/>
    <cellStyle name="Cálculo 3 11" xfId="1646"/>
    <cellStyle name="Cálculo 3 12" xfId="1776"/>
    <cellStyle name="Cálculo 3 13" xfId="1950"/>
    <cellStyle name="Cálculo 3 14" xfId="1978"/>
    <cellStyle name="Cálculo 3 15" xfId="2019"/>
    <cellStyle name="Cálculo 3 16" xfId="2068"/>
    <cellStyle name="Cálculo 3 17" xfId="2102"/>
    <cellStyle name="Cálculo 3 18" xfId="2296"/>
    <cellStyle name="Cálculo 3 19" xfId="2642"/>
    <cellStyle name="Cálculo 3 2" xfId="536"/>
    <cellStyle name="Cálculo 3 2 2" xfId="1157"/>
    <cellStyle name="Cálculo 3 2 3" xfId="1206"/>
    <cellStyle name="Cálculo 3 2 4" xfId="2506"/>
    <cellStyle name="Cálculo 3 2 5" xfId="3043"/>
    <cellStyle name="Cálculo 3 2_TRT3" xfId="2710"/>
    <cellStyle name="Cálculo 3 20" xfId="2677"/>
    <cellStyle name="Cálculo 3 21" xfId="3072"/>
    <cellStyle name="Cálculo 3 22" xfId="3052"/>
    <cellStyle name="Cálculo 3 23" xfId="3042"/>
    <cellStyle name="Cálculo 3 3" xfId="791"/>
    <cellStyle name="Cálculo 3 3 2" xfId="1170"/>
    <cellStyle name="Cálculo 3 3 3" xfId="1219"/>
    <cellStyle name="Cálculo 3 3 4" xfId="3044"/>
    <cellStyle name="Cálculo 3 3_TRT3" xfId="2711"/>
    <cellStyle name="Cálculo 3 4" xfId="897"/>
    <cellStyle name="Cálculo 3 5" xfId="910"/>
    <cellStyle name="Cálculo 3 6" xfId="1109"/>
    <cellStyle name="Cálculo 3 7" xfId="1095"/>
    <cellStyle name="Cálculo 3 8" xfId="1272"/>
    <cellStyle name="Cálculo 3 9" xfId="1388"/>
    <cellStyle name="Cálculo 3_TRT1" xfId="2853"/>
    <cellStyle name="Cálculo 4" xfId="134"/>
    <cellStyle name="Cálculo 4 10" xfId="1592"/>
    <cellStyle name="Cálculo 4 11" xfId="1645"/>
    <cellStyle name="Cálculo 4 12" xfId="1777"/>
    <cellStyle name="Cálculo 4 13" xfId="1951"/>
    <cellStyle name="Cálculo 4 14" xfId="1979"/>
    <cellStyle name="Cálculo 4 15" xfId="2020"/>
    <cellStyle name="Cálculo 4 16" xfId="2069"/>
    <cellStyle name="Cálculo 4 17" xfId="2103"/>
    <cellStyle name="Cálculo 4 18" xfId="2297"/>
    <cellStyle name="Cálculo 4 19" xfId="2643"/>
    <cellStyle name="Cálculo 4 2" xfId="537"/>
    <cellStyle name="Cálculo 4 2 2" xfId="1158"/>
    <cellStyle name="Cálculo 4 2 3" xfId="1207"/>
    <cellStyle name="Cálculo 4 2 4" xfId="2507"/>
    <cellStyle name="Cálculo 4 2 5" xfId="3048"/>
    <cellStyle name="Cálculo 4 2_TRT3" xfId="2712"/>
    <cellStyle name="Cálculo 4 20" xfId="2678"/>
    <cellStyle name="Cálculo 4 21" xfId="3073"/>
    <cellStyle name="Cálculo 4 22" xfId="3051"/>
    <cellStyle name="Cálculo 4 23" xfId="3045"/>
    <cellStyle name="Cálculo 4 3" xfId="790"/>
    <cellStyle name="Cálculo 4 3 2" xfId="1169"/>
    <cellStyle name="Cálculo 4 3 3" xfId="1218"/>
    <cellStyle name="Cálculo 4 3 4" xfId="3049"/>
    <cellStyle name="Cálculo 4 3_TRT3" xfId="2713"/>
    <cellStyle name="Cálculo 4 4" xfId="898"/>
    <cellStyle name="Cálculo 4 5" xfId="909"/>
    <cellStyle name="Cálculo 4 6" xfId="1108"/>
    <cellStyle name="Cálculo 4 7" xfId="1096"/>
    <cellStyle name="Cálculo 4 8" xfId="1271"/>
    <cellStyle name="Cálculo 4 9" xfId="1389"/>
    <cellStyle name="Cálculo 4_TRT1" xfId="2854"/>
    <cellStyle name="Cálculo 5" xfId="785"/>
    <cellStyle name="Cálculo 6" xfId="846"/>
    <cellStyle name="Capítulo" xfId="135"/>
    <cellStyle name="Capítulo 2" xfId="538"/>
    <cellStyle name="Capítulo 3" xfId="949"/>
    <cellStyle name="Capítulo 4" xfId="2311"/>
    <cellStyle name="Capítulo 5" xfId="3050"/>
    <cellStyle name="Capítulo_TRT3" xfId="2714"/>
    <cellStyle name="Célula de Verificação" xfId="395" builtinId="23" customBuiltin="1"/>
    <cellStyle name="Célula de Verificação 2" xfId="136"/>
    <cellStyle name="Célula de Verificação 2 2" xfId="137"/>
    <cellStyle name="Célula de Verificação 2 2 2" xfId="540"/>
    <cellStyle name="Célula de Verificação 2 2 3" xfId="951"/>
    <cellStyle name="Célula de Verificação 2 2 4" xfId="1391"/>
    <cellStyle name="Célula de Verificação 2 2 5" xfId="1779"/>
    <cellStyle name="Célula de Verificação 2 2 6" xfId="2299"/>
    <cellStyle name="Célula de Verificação 2 2 7" xfId="2680"/>
    <cellStyle name="Célula de Verificação 2 2_TRT1" xfId="2855"/>
    <cellStyle name="Célula de Verificação 2 3" xfId="539"/>
    <cellStyle name="Célula de Verificação 2 4" xfId="950"/>
    <cellStyle name="Célula de Verificação 2 5" xfId="1390"/>
    <cellStyle name="Célula de Verificação 2 6" xfId="1778"/>
    <cellStyle name="Célula de Verificação 2 7" xfId="2298"/>
    <cellStyle name="Célula de Verificação 2 8" xfId="2679"/>
    <cellStyle name="Célula de Verificação 2_05_Impactos_Demais PLs_2013_Dados CNJ de jul-12" xfId="138"/>
    <cellStyle name="Célula de Verificação 3" xfId="139"/>
    <cellStyle name="Célula de Verificação 3 2" xfId="541"/>
    <cellStyle name="Célula de Verificação 3 3" xfId="952"/>
    <cellStyle name="Célula de Verificação 3 4" xfId="1392"/>
    <cellStyle name="Célula de Verificação 3 5" xfId="1780"/>
    <cellStyle name="Célula de Verificação 3 6" xfId="2300"/>
    <cellStyle name="Célula de Verificação 3 7" xfId="2681"/>
    <cellStyle name="Célula de Verificação 3_TRT1" xfId="2856"/>
    <cellStyle name="Célula de Verificação 4" xfId="140"/>
    <cellStyle name="Célula de Verificação 4 2" xfId="542"/>
    <cellStyle name="Célula de Verificação 4 3" xfId="953"/>
    <cellStyle name="Célula de Verificação 4 4" xfId="1393"/>
    <cellStyle name="Célula de Verificação 4 5" xfId="1781"/>
    <cellStyle name="Célula de Verificação 4 6" xfId="2301"/>
    <cellStyle name="Célula de Verificação 4 7" xfId="2682"/>
    <cellStyle name="Célula de Verificação 4_TRT1" xfId="2857"/>
    <cellStyle name="Célula de Verificação 5" xfId="786"/>
    <cellStyle name="Célula de Verificação 6" xfId="845"/>
    <cellStyle name="Célula Vinculada" xfId="394" builtinId="24" customBuiltin="1"/>
    <cellStyle name="Célula Vinculada 2" xfId="141"/>
    <cellStyle name="Célula Vinculada 2 2" xfId="142"/>
    <cellStyle name="Célula Vinculada 2 2 2" xfId="544"/>
    <cellStyle name="Célula Vinculada 2 2 3" xfId="955"/>
    <cellStyle name="Célula Vinculada 2 2 4" xfId="1395"/>
    <cellStyle name="Célula Vinculada 2 2 5" xfId="1783"/>
    <cellStyle name="Célula Vinculada 2 2 6" xfId="2303"/>
    <cellStyle name="Célula Vinculada 2 2_TRT1" xfId="2858"/>
    <cellStyle name="Célula Vinculada 2 3" xfId="543"/>
    <cellStyle name="Célula Vinculada 2 4" xfId="954"/>
    <cellStyle name="Célula Vinculada 2 5" xfId="1394"/>
    <cellStyle name="Célula Vinculada 2 6" xfId="1782"/>
    <cellStyle name="Célula Vinculada 2 7" xfId="2302"/>
    <cellStyle name="Célula Vinculada 2_05_Impactos_Demais PLs_2013_Dados CNJ de jul-12" xfId="143"/>
    <cellStyle name="Célula Vinculada 3" xfId="144"/>
    <cellStyle name="Célula Vinculada 3 2" xfId="545"/>
    <cellStyle name="Célula Vinculada 3 3" xfId="956"/>
    <cellStyle name="Célula Vinculada 3 4" xfId="1396"/>
    <cellStyle name="Célula Vinculada 3 5" xfId="1784"/>
    <cellStyle name="Célula Vinculada 3 6" xfId="2304"/>
    <cellStyle name="Célula Vinculada 3_TRT1" xfId="2859"/>
    <cellStyle name="Célula Vinculada 4" xfId="145"/>
    <cellStyle name="Célula Vinculada 4 2" xfId="546"/>
    <cellStyle name="Célula Vinculada 4 3" xfId="957"/>
    <cellStyle name="Célula Vinculada 4 4" xfId="1397"/>
    <cellStyle name="Célula Vinculada 4 5" xfId="1785"/>
    <cellStyle name="Célula Vinculada 4 6" xfId="2305"/>
    <cellStyle name="Célula Vinculada 4_TRT1" xfId="2860"/>
    <cellStyle name="Check Cell" xfId="146"/>
    <cellStyle name="Check Cell 2" xfId="547"/>
    <cellStyle name="Check Cell 3" xfId="958"/>
    <cellStyle name="Check Cell 4" xfId="1383"/>
    <cellStyle name="Check Cell 5" xfId="1770"/>
    <cellStyle name="Check Cell 6" xfId="2312"/>
    <cellStyle name="Check Cell 7" xfId="2673"/>
    <cellStyle name="Check Cell_TRT1" xfId="2861"/>
    <cellStyle name="Comma" xfId="147"/>
    <cellStyle name="Comma [0]_Auxiliar" xfId="148"/>
    <cellStyle name="Comma 10" xfId="2674"/>
    <cellStyle name="Comma 11" xfId="3055"/>
    <cellStyle name="Comma 12" xfId="3158"/>
    <cellStyle name="Comma 2" xfId="149"/>
    <cellStyle name="Comma 2 2" xfId="549"/>
    <cellStyle name="Comma 2 2 2" xfId="2508"/>
    <cellStyle name="Comma 2 3" xfId="960"/>
    <cellStyle name="Comma 2 4" xfId="1384"/>
    <cellStyle name="Comma 2 5" xfId="2314"/>
    <cellStyle name="Comma 2 6" xfId="3157"/>
    <cellStyle name="Comma 2_TRT1" xfId="2862"/>
    <cellStyle name="Comma 3" xfId="150"/>
    <cellStyle name="Comma 3 2" xfId="550"/>
    <cellStyle name="Comma 3 2 2" xfId="2509"/>
    <cellStyle name="Comma 3 3" xfId="961"/>
    <cellStyle name="Comma 3 4" xfId="1385"/>
    <cellStyle name="Comma 3 5" xfId="2315"/>
    <cellStyle name="Comma 3 6" xfId="3156"/>
    <cellStyle name="Comma 3_TRT1" xfId="2863"/>
    <cellStyle name="Comma 4" xfId="548"/>
    <cellStyle name="Comma 5" xfId="770"/>
    <cellStyle name="Comma 6" xfId="959"/>
    <cellStyle name="Comma 7" xfId="940"/>
    <cellStyle name="Comma 8" xfId="1771"/>
    <cellStyle name="Comma 9" xfId="2313"/>
    <cellStyle name="Comma_Agenda" xfId="151"/>
    <cellStyle name="Comma0" xfId="152"/>
    <cellStyle name="Comma0 2" xfId="551"/>
    <cellStyle name="Comma0 3" xfId="962"/>
    <cellStyle name="Comma0 4" xfId="1772"/>
    <cellStyle name="Comma0 5" xfId="2316"/>
    <cellStyle name="Comma0 6" xfId="3155"/>
    <cellStyle name="Comma0_TRT1" xfId="2864"/>
    <cellStyle name="Currency [0]_Auxiliar" xfId="153"/>
    <cellStyle name="Currency_Auxiliar" xfId="154"/>
    <cellStyle name="Currency0" xfId="155"/>
    <cellStyle name="Currency0 2" xfId="552"/>
    <cellStyle name="Currency0 3" xfId="963"/>
    <cellStyle name="Currency0 4" xfId="1773"/>
    <cellStyle name="Currency0 5" xfId="2317"/>
    <cellStyle name="Currency0 6" xfId="3154"/>
    <cellStyle name="Currency0_TRT1" xfId="2865"/>
    <cellStyle name="Data" xfId="156"/>
    <cellStyle name="Data 2" xfId="553"/>
    <cellStyle name="Data 3" xfId="964"/>
    <cellStyle name="Data 4" xfId="1786"/>
    <cellStyle name="Data 5" xfId="2318"/>
    <cellStyle name="Data 6" xfId="3153"/>
    <cellStyle name="Data_TRT1" xfId="2866"/>
    <cellStyle name="Date" xfId="157"/>
    <cellStyle name="Date 2" xfId="554"/>
    <cellStyle name="Date 3" xfId="965"/>
    <cellStyle name="Date 4" xfId="1787"/>
    <cellStyle name="Date 5" xfId="2319"/>
    <cellStyle name="Date 6" xfId="3152"/>
    <cellStyle name="Date_TRT1" xfId="2867"/>
    <cellStyle name="Decimal 0, derecha" xfId="158"/>
    <cellStyle name="Decimal 0, derecha 2" xfId="555"/>
    <cellStyle name="Decimal 0, derecha 3" xfId="1788"/>
    <cellStyle name="Decimal 0, derecha 4" xfId="2320"/>
    <cellStyle name="Decimal 0, derecha 5" xfId="3151"/>
    <cellStyle name="Decimal 0, derecha_TRT1" xfId="2868"/>
    <cellStyle name="Decimal 2, derecha" xfId="159"/>
    <cellStyle name="Decimal 2, derecha 2" xfId="556"/>
    <cellStyle name="Decimal 2, derecha 3" xfId="1789"/>
    <cellStyle name="Decimal 2, derecha 4" xfId="2321"/>
    <cellStyle name="Decimal 2, derecha 5" xfId="3150"/>
    <cellStyle name="Decimal 2, derecha_TRT1" xfId="2869"/>
    <cellStyle name="Ênfase1" xfId="399" builtinId="29" customBuiltin="1"/>
    <cellStyle name="Ênfase1 2" xfId="160"/>
    <cellStyle name="Ênfase1 2 2" xfId="161"/>
    <cellStyle name="Ênfase1 2 2 2" xfId="558"/>
    <cellStyle name="Ênfase1 2 2 3" xfId="1532"/>
    <cellStyle name="Ênfase1 2 2 4" xfId="1924"/>
    <cellStyle name="Ênfase1 2 2 5" xfId="2166"/>
    <cellStyle name="Ênfase1 2 2_TRT1" xfId="2870"/>
    <cellStyle name="Ênfase1 2 3" xfId="557"/>
    <cellStyle name="Ênfase1 2 4" xfId="1531"/>
    <cellStyle name="Ênfase1 2 5" xfId="1923"/>
    <cellStyle name="Ênfase1 2 6" xfId="2165"/>
    <cellStyle name="Ênfase1 2_05_Impactos_Demais PLs_2013_Dados CNJ de jul-12" xfId="162"/>
    <cellStyle name="Ênfase1 3" xfId="163"/>
    <cellStyle name="Ênfase1 3 2" xfId="559"/>
    <cellStyle name="Ênfase1 3 3" xfId="1533"/>
    <cellStyle name="Ênfase1 3 4" xfId="1925"/>
    <cellStyle name="Ênfase1 3 5" xfId="2167"/>
    <cellStyle name="Ênfase1 3_TRT1" xfId="2871"/>
    <cellStyle name="Ênfase1 4" xfId="164"/>
    <cellStyle name="Ênfase1 4 2" xfId="560"/>
    <cellStyle name="Ênfase1 4 3" xfId="1534"/>
    <cellStyle name="Ênfase1 4 4" xfId="1926"/>
    <cellStyle name="Ênfase1 4 5" xfId="2168"/>
    <cellStyle name="Ênfase1 4_TRT1" xfId="2872"/>
    <cellStyle name="Ênfase1 5" xfId="795"/>
    <cellStyle name="Ênfase1 6" xfId="814"/>
    <cellStyle name="Ênfase2" xfId="403" builtinId="33" customBuiltin="1"/>
    <cellStyle name="Ênfase2 2" xfId="165"/>
    <cellStyle name="Ênfase2 2 2" xfId="166"/>
    <cellStyle name="Ênfase2 2 2 2" xfId="562"/>
    <cellStyle name="Ênfase2 2 2 3" xfId="1536"/>
    <cellStyle name="Ênfase2 2 2 4" xfId="1928"/>
    <cellStyle name="Ênfase2 2 2 5" xfId="2170"/>
    <cellStyle name="Ênfase2 2 2_TRT1" xfId="2873"/>
    <cellStyle name="Ênfase2 2 3" xfId="561"/>
    <cellStyle name="Ênfase2 2 4" xfId="1535"/>
    <cellStyle name="Ênfase2 2 5" xfId="1927"/>
    <cellStyle name="Ênfase2 2 6" xfId="2169"/>
    <cellStyle name="Ênfase2 2_05_Impactos_Demais PLs_2013_Dados CNJ de jul-12" xfId="167"/>
    <cellStyle name="Ênfase2 3" xfId="168"/>
    <cellStyle name="Ênfase2 3 2" xfId="563"/>
    <cellStyle name="Ênfase2 3 3" xfId="1537"/>
    <cellStyle name="Ênfase2 3 4" xfId="1929"/>
    <cellStyle name="Ênfase2 3 5" xfId="2171"/>
    <cellStyle name="Ênfase2 3_TRT1" xfId="2874"/>
    <cellStyle name="Ênfase2 4" xfId="169"/>
    <cellStyle name="Ênfase2 4 2" xfId="564"/>
    <cellStyle name="Ênfase2 4 3" xfId="1538"/>
    <cellStyle name="Ênfase2 4 4" xfId="1930"/>
    <cellStyle name="Ênfase2 4 5" xfId="2172"/>
    <cellStyle name="Ênfase2 4_TRT1" xfId="2875"/>
    <cellStyle name="Ênfase2 5" xfId="834"/>
    <cellStyle name="Ênfase2 6" xfId="875"/>
    <cellStyle name="Ênfase3" xfId="407" builtinId="37" customBuiltin="1"/>
    <cellStyle name="Ênfase3 2" xfId="170"/>
    <cellStyle name="Ênfase3 2 2" xfId="171"/>
    <cellStyle name="Ênfase3 2 2 2" xfId="566"/>
    <cellStyle name="Ênfase3 2 2 3" xfId="1540"/>
    <cellStyle name="Ênfase3 2 2 4" xfId="1932"/>
    <cellStyle name="Ênfase3 2 2 5" xfId="2174"/>
    <cellStyle name="Ênfase3 2 2_TRT1" xfId="2876"/>
    <cellStyle name="Ênfase3 2 3" xfId="565"/>
    <cellStyle name="Ênfase3 2 4" xfId="1539"/>
    <cellStyle name="Ênfase3 2 5" xfId="1931"/>
    <cellStyle name="Ênfase3 2 6" xfId="2173"/>
    <cellStyle name="Ênfase3 2_05_Impactos_Demais PLs_2013_Dados CNJ de jul-12" xfId="172"/>
    <cellStyle name="Ênfase3 3" xfId="173"/>
    <cellStyle name="Ênfase3 3 2" xfId="567"/>
    <cellStyle name="Ênfase3 3 3" xfId="1541"/>
    <cellStyle name="Ênfase3 3 4" xfId="1933"/>
    <cellStyle name="Ênfase3 3 5" xfId="2175"/>
    <cellStyle name="Ênfase3 3_TRT1" xfId="2877"/>
    <cellStyle name="Ênfase3 4" xfId="174"/>
    <cellStyle name="Ênfase3 4 2" xfId="568"/>
    <cellStyle name="Ênfase3 4 3" xfId="1542"/>
    <cellStyle name="Ênfase3 4 4" xfId="1934"/>
    <cellStyle name="Ênfase3 4 5" xfId="2176"/>
    <cellStyle name="Ênfase3 4_TRT1" xfId="2878"/>
    <cellStyle name="Ênfase3 5" xfId="796"/>
    <cellStyle name="Ênfase3 6" xfId="813"/>
    <cellStyle name="Ênfase4" xfId="411" builtinId="41" customBuiltin="1"/>
    <cellStyle name="Ênfase4 2" xfId="175"/>
    <cellStyle name="Ênfase4 2 2" xfId="176"/>
    <cellStyle name="Ênfase4 2 2 2" xfId="570"/>
    <cellStyle name="Ênfase4 2 2 3" xfId="1544"/>
    <cellStyle name="Ênfase4 2 2 4" xfId="1936"/>
    <cellStyle name="Ênfase4 2 2 5" xfId="2178"/>
    <cellStyle name="Ênfase4 2 2_TRT1" xfId="2879"/>
    <cellStyle name="Ênfase4 2 3" xfId="569"/>
    <cellStyle name="Ênfase4 2 4" xfId="1543"/>
    <cellStyle name="Ênfase4 2 5" xfId="1935"/>
    <cellStyle name="Ênfase4 2 6" xfId="2177"/>
    <cellStyle name="Ênfase4 2_05_Impactos_Demais PLs_2013_Dados CNJ de jul-12" xfId="177"/>
    <cellStyle name="Ênfase4 3" xfId="178"/>
    <cellStyle name="Ênfase4 3 2" xfId="571"/>
    <cellStyle name="Ênfase4 3 3" xfId="1545"/>
    <cellStyle name="Ênfase4 3 4" xfId="1937"/>
    <cellStyle name="Ênfase4 3 5" xfId="2179"/>
    <cellStyle name="Ênfase4 3_TRT1" xfId="2880"/>
    <cellStyle name="Ênfase4 4" xfId="179"/>
    <cellStyle name="Ênfase4 4 2" xfId="572"/>
    <cellStyle name="Ênfase4 4 3" xfId="1546"/>
    <cellStyle name="Ênfase4 4 4" xfId="1938"/>
    <cellStyle name="Ênfase4 4 5" xfId="2180"/>
    <cellStyle name="Ênfase4 4_TRT1" xfId="2881"/>
    <cellStyle name="Ênfase4 5" xfId="798"/>
    <cellStyle name="Ênfase4 6" xfId="803"/>
    <cellStyle name="Ênfase5" xfId="415" builtinId="45" customBuiltin="1"/>
    <cellStyle name="Ênfase5 2" xfId="180"/>
    <cellStyle name="Ênfase5 2 2" xfId="181"/>
    <cellStyle name="Ênfase5 2 2 2" xfId="574"/>
    <cellStyle name="Ênfase5 2 2 3" xfId="1548"/>
    <cellStyle name="Ênfase5 2 2 4" xfId="1940"/>
    <cellStyle name="Ênfase5 2 2 5" xfId="2182"/>
    <cellStyle name="Ênfase5 2 2_TRT1" xfId="2882"/>
    <cellStyle name="Ênfase5 2 3" xfId="573"/>
    <cellStyle name="Ênfase5 2 4" xfId="1547"/>
    <cellStyle name="Ênfase5 2 5" xfId="1939"/>
    <cellStyle name="Ênfase5 2 6" xfId="2181"/>
    <cellStyle name="Ênfase5 2_05_Impactos_Demais PLs_2013_Dados CNJ de jul-12" xfId="182"/>
    <cellStyle name="Ênfase5 3" xfId="183"/>
    <cellStyle name="Ênfase5 3 2" xfId="575"/>
    <cellStyle name="Ênfase5 3 3" xfId="1549"/>
    <cellStyle name="Ênfase5 3 4" xfId="1941"/>
    <cellStyle name="Ênfase5 3 5" xfId="2183"/>
    <cellStyle name="Ênfase5 3_TRT1" xfId="2883"/>
    <cellStyle name="Ênfase5 4" xfId="184"/>
    <cellStyle name="Ênfase5 4 2" xfId="576"/>
    <cellStyle name="Ênfase5 4 3" xfId="1550"/>
    <cellStyle name="Ênfase5 4 4" xfId="1942"/>
    <cellStyle name="Ênfase5 4 5" xfId="2184"/>
    <cellStyle name="Ênfase5 4_TRT1" xfId="2884"/>
    <cellStyle name="Ênfase5 5" xfId="800"/>
    <cellStyle name="Ênfase5 6" xfId="801"/>
    <cellStyle name="Ênfase6" xfId="419" builtinId="49" customBuiltin="1"/>
    <cellStyle name="Ênfase6 2" xfId="185"/>
    <cellStyle name="Ênfase6 2 2" xfId="186"/>
    <cellStyle name="Ênfase6 2 2 2" xfId="578"/>
    <cellStyle name="Ênfase6 2 2 3" xfId="1552"/>
    <cellStyle name="Ênfase6 2 2 4" xfId="1944"/>
    <cellStyle name="Ênfase6 2 2 5" xfId="2186"/>
    <cellStyle name="Ênfase6 2 2_TRT1" xfId="2885"/>
    <cellStyle name="Ênfase6 2 3" xfId="577"/>
    <cellStyle name="Ênfase6 2 4" xfId="1551"/>
    <cellStyle name="Ênfase6 2 5" xfId="1943"/>
    <cellStyle name="Ênfase6 2 6" xfId="2185"/>
    <cellStyle name="Ênfase6 2_05_Impactos_Demais PLs_2013_Dados CNJ de jul-12" xfId="187"/>
    <cellStyle name="Ênfase6 3" xfId="188"/>
    <cellStyle name="Ênfase6 3 2" xfId="579"/>
    <cellStyle name="Ênfase6 3 3" xfId="1553"/>
    <cellStyle name="Ênfase6 3 4" xfId="1945"/>
    <cellStyle name="Ênfase6 3 5" xfId="2187"/>
    <cellStyle name="Ênfase6 3_TRT1" xfId="2886"/>
    <cellStyle name="Ênfase6 4" xfId="189"/>
    <cellStyle name="Ênfase6 4 2" xfId="580"/>
    <cellStyle name="Ênfase6 4 3" xfId="1554"/>
    <cellStyle name="Ênfase6 4 4" xfId="1946"/>
    <cellStyle name="Ênfase6 4 5" xfId="2188"/>
    <cellStyle name="Ênfase6 4_TRT1" xfId="2887"/>
    <cellStyle name="Ênfase6 5" xfId="802"/>
    <cellStyle name="Ênfase6 6" xfId="799"/>
    <cellStyle name="Entrada" xfId="391" builtinId="20" customBuiltin="1"/>
    <cellStyle name="Entrada 2" xfId="190"/>
    <cellStyle name="Entrada 2 10" xfId="1269"/>
    <cellStyle name="Entrada 2 11" xfId="1398"/>
    <cellStyle name="Entrada 2 12" xfId="1572"/>
    <cellStyle name="Entrada 2 13" xfId="1593"/>
    <cellStyle name="Entrada 2 14" xfId="1641"/>
    <cellStyle name="Entrada 2 15" xfId="1790"/>
    <cellStyle name="Entrada 2 16" xfId="1952"/>
    <cellStyle name="Entrada 2 17" xfId="1980"/>
    <cellStyle name="Entrada 2 18" xfId="2004"/>
    <cellStyle name="Entrada 2 19" xfId="2021"/>
    <cellStyle name="Entrada 2 2" xfId="191"/>
    <cellStyle name="Entrada 2 2 10" xfId="1399"/>
    <cellStyle name="Entrada 2 2 11" xfId="1573"/>
    <cellStyle name="Entrada 2 2 12" xfId="1594"/>
    <cellStyle name="Entrada 2 2 13" xfId="1640"/>
    <cellStyle name="Entrada 2 2 14" xfId="1791"/>
    <cellStyle name="Entrada 2 2 15" xfId="1953"/>
    <cellStyle name="Entrada 2 2 16" xfId="1981"/>
    <cellStyle name="Entrada 2 2 17" xfId="2005"/>
    <cellStyle name="Entrada 2 2 18" xfId="2022"/>
    <cellStyle name="Entrada 2 2 19" xfId="2071"/>
    <cellStyle name="Entrada 2 2 2" xfId="582"/>
    <cellStyle name="Entrada 2 2 2 2" xfId="1165"/>
    <cellStyle name="Entrada 2 2 2 3" xfId="1214"/>
    <cellStyle name="Entrada 2 2 2 4" xfId="2511"/>
    <cellStyle name="Entrada 2 2 2 5" xfId="3059"/>
    <cellStyle name="Entrada 2 2 2_TRT3" xfId="2715"/>
    <cellStyle name="Entrada 2 2 20" xfId="2105"/>
    <cellStyle name="Entrada 2 2 21" xfId="2323"/>
    <cellStyle name="Entrada 2 2 22" xfId="2593"/>
    <cellStyle name="Entrada 2 2 23" xfId="2645"/>
    <cellStyle name="Entrada 2 2 24" xfId="3088"/>
    <cellStyle name="Entrada 2 2 25" xfId="3058"/>
    <cellStyle name="Entrada 2 2 3" xfId="781"/>
    <cellStyle name="Entrada 2 2 3 2" xfId="1162"/>
    <cellStyle name="Entrada 2 2 3 3" xfId="1211"/>
    <cellStyle name="Entrada 2 2 3 4" xfId="3060"/>
    <cellStyle name="Entrada 2 2 3_TRT3" xfId="2716"/>
    <cellStyle name="Entrada 2 2 4" xfId="772"/>
    <cellStyle name="Entrada 2 2 5" xfId="905"/>
    <cellStyle name="Entrada 2 2 6" xfId="902"/>
    <cellStyle name="Entrada 2 2 7" xfId="1100"/>
    <cellStyle name="Entrada 2 2 8" xfId="1103"/>
    <cellStyle name="Entrada 2 2 9" xfId="1268"/>
    <cellStyle name="Entrada 2 2_TRT1" xfId="2888"/>
    <cellStyle name="Entrada 2 20" xfId="2070"/>
    <cellStyle name="Entrada 2 21" xfId="2104"/>
    <cellStyle name="Entrada 2 22" xfId="2322"/>
    <cellStyle name="Entrada 2 23" xfId="2592"/>
    <cellStyle name="Entrada 2 24" xfId="2644"/>
    <cellStyle name="Entrada 2 25" xfId="3087"/>
    <cellStyle name="Entrada 2 26" xfId="3057"/>
    <cellStyle name="Entrada 2 3" xfId="581"/>
    <cellStyle name="Entrada 2 3 2" xfId="1164"/>
    <cellStyle name="Entrada 2 3 3" xfId="1213"/>
    <cellStyle name="Entrada 2 3 4" xfId="2510"/>
    <cellStyle name="Entrada 2 3 5" xfId="3061"/>
    <cellStyle name="Entrada 2 3_TRT3" xfId="2717"/>
    <cellStyle name="Entrada 2 4" xfId="782"/>
    <cellStyle name="Entrada 2 4 2" xfId="1163"/>
    <cellStyle name="Entrada 2 4 3" xfId="1212"/>
    <cellStyle name="Entrada 2 4 4" xfId="3062"/>
    <cellStyle name="Entrada 2 4_TRT3" xfId="2718"/>
    <cellStyle name="Entrada 2 5" xfId="773"/>
    <cellStyle name="Entrada 2 6" xfId="904"/>
    <cellStyle name="Entrada 2 7" xfId="903"/>
    <cellStyle name="Entrada 2 8" xfId="1101"/>
    <cellStyle name="Entrada 2 9" xfId="1102"/>
    <cellStyle name="Entrada 2_00_ANEXO V 2015 - VERSÃO INICIAL PLOA_2015" xfId="192"/>
    <cellStyle name="Entrada 3" xfId="193"/>
    <cellStyle name="Entrada 3 10" xfId="1400"/>
    <cellStyle name="Entrada 3 11" xfId="1574"/>
    <cellStyle name="Entrada 3 12" xfId="1595"/>
    <cellStyle name="Entrada 3 13" xfId="1639"/>
    <cellStyle name="Entrada 3 14" xfId="1792"/>
    <cellStyle name="Entrada 3 15" xfId="1954"/>
    <cellStyle name="Entrada 3 16" xfId="1982"/>
    <cellStyle name="Entrada 3 17" xfId="2006"/>
    <cellStyle name="Entrada 3 18" xfId="2023"/>
    <cellStyle name="Entrada 3 19" xfId="2072"/>
    <cellStyle name="Entrada 3 2" xfId="583"/>
    <cellStyle name="Entrada 3 2 2" xfId="1166"/>
    <cellStyle name="Entrada 3 2 3" xfId="1215"/>
    <cellStyle name="Entrada 3 2 4" xfId="2512"/>
    <cellStyle name="Entrada 3 2 5" xfId="3064"/>
    <cellStyle name="Entrada 3 2_TRT3" xfId="2719"/>
    <cellStyle name="Entrada 3 20" xfId="2106"/>
    <cellStyle name="Entrada 3 21" xfId="2324"/>
    <cellStyle name="Entrada 3 22" xfId="2594"/>
    <cellStyle name="Entrada 3 23" xfId="2646"/>
    <cellStyle name="Entrada 3 24" xfId="3089"/>
    <cellStyle name="Entrada 3 25" xfId="3063"/>
    <cellStyle name="Entrada 3 3" xfId="780"/>
    <cellStyle name="Entrada 3 3 2" xfId="1161"/>
    <cellStyle name="Entrada 3 3 3" xfId="1210"/>
    <cellStyle name="Entrada 3 3 4" xfId="3065"/>
    <cellStyle name="Entrada 3 3_TRT3" xfId="2720"/>
    <cellStyle name="Entrada 3 4" xfId="826"/>
    <cellStyle name="Entrada 3 5" xfId="906"/>
    <cellStyle name="Entrada 3 6" xfId="901"/>
    <cellStyle name="Entrada 3 7" xfId="1099"/>
    <cellStyle name="Entrada 3 8" xfId="1104"/>
    <cellStyle name="Entrada 3 9" xfId="1267"/>
    <cellStyle name="Entrada 3_TRT1" xfId="2889"/>
    <cellStyle name="Entrada 4" xfId="194"/>
    <cellStyle name="Entrada 4 10" xfId="1596"/>
    <cellStyle name="Entrada 4 11" xfId="1638"/>
    <cellStyle name="Entrada 4 12" xfId="1793"/>
    <cellStyle name="Entrada 4 13" xfId="1955"/>
    <cellStyle name="Entrada 4 14" xfId="1983"/>
    <cellStyle name="Entrada 4 15" xfId="2024"/>
    <cellStyle name="Entrada 4 16" xfId="2073"/>
    <cellStyle name="Entrada 4 17" xfId="2107"/>
    <cellStyle name="Entrada 4 18" xfId="2325"/>
    <cellStyle name="Entrada 4 19" xfId="2647"/>
    <cellStyle name="Entrada 4 2" xfId="584"/>
    <cellStyle name="Entrada 4 2 2" xfId="1167"/>
    <cellStyle name="Entrada 4 2 3" xfId="1216"/>
    <cellStyle name="Entrada 4 2 4" xfId="2513"/>
    <cellStyle name="Entrada 4 2 5" xfId="3067"/>
    <cellStyle name="Entrada 4 2_TRT3" xfId="2721"/>
    <cellStyle name="Entrada 4 20" xfId="2683"/>
    <cellStyle name="Entrada 4 21" xfId="3090"/>
    <cellStyle name="Entrada 4 22" xfId="3047"/>
    <cellStyle name="Entrada 4 23" xfId="3066"/>
    <cellStyle name="Entrada 4 3" xfId="779"/>
    <cellStyle name="Entrada 4 3 2" xfId="1160"/>
    <cellStyle name="Entrada 4 3 3" xfId="1209"/>
    <cellStyle name="Entrada 4 3 4" xfId="3068"/>
    <cellStyle name="Entrada 4 3_TRT3" xfId="2722"/>
    <cellStyle name="Entrada 4 4" xfId="907"/>
    <cellStyle name="Entrada 4 5" xfId="900"/>
    <cellStyle name="Entrada 4 6" xfId="1098"/>
    <cellStyle name="Entrada 4 7" xfId="1105"/>
    <cellStyle name="Entrada 4 8" xfId="1266"/>
    <cellStyle name="Entrada 4 9" xfId="1401"/>
    <cellStyle name="Entrada 4_TRT1" xfId="2890"/>
    <cellStyle name="Entrada 5" xfId="804"/>
    <cellStyle name="Entrada 6" xfId="797"/>
    <cellStyle name="Error" xfId="2626"/>
    <cellStyle name="Euro" xfId="195"/>
    <cellStyle name="Euro 2" xfId="196"/>
    <cellStyle name="Euro 2 2" xfId="586"/>
    <cellStyle name="Euro 2 2 2" xfId="2515"/>
    <cellStyle name="Euro 2 3" xfId="967"/>
    <cellStyle name="Euro 2 4" xfId="1403"/>
    <cellStyle name="Euro 2 5" xfId="1795"/>
    <cellStyle name="Euro 2 6" xfId="2327"/>
    <cellStyle name="Euro 2_TRT1" xfId="2891"/>
    <cellStyle name="Euro 3" xfId="585"/>
    <cellStyle name="Euro 3 2" xfId="2514"/>
    <cellStyle name="Euro 4" xfId="966"/>
    <cellStyle name="Euro 5" xfId="1402"/>
    <cellStyle name="Euro 6" xfId="1794"/>
    <cellStyle name="Euro 7" xfId="2326"/>
    <cellStyle name="Euro 8" xfId="3046"/>
    <cellStyle name="Euro 9" xfId="3074"/>
    <cellStyle name="Euro_00_ANEXO V 2015 - VERSÃO INICIAL PLOA_2015" xfId="197"/>
    <cellStyle name="Excel Built-in Normal" xfId="2591"/>
    <cellStyle name="Excel Built-in Normal 14" xfId="933"/>
    <cellStyle name="Excel Built-in Normal 14 2" xfId="3159"/>
    <cellStyle name="Excel Built-in Vírgula 5" xfId="934"/>
    <cellStyle name="Explanatory Text" xfId="198"/>
    <cellStyle name="Explanatory Text 2" xfId="587"/>
    <cellStyle name="Explanatory Text 3" xfId="1404"/>
    <cellStyle name="Explanatory Text 4" xfId="1796"/>
    <cellStyle name="Explanatory Text 5" xfId="2328"/>
    <cellStyle name="Explanatory Text_TRT1" xfId="2892"/>
    <cellStyle name="Fim" xfId="199"/>
    <cellStyle name="Fim 2" xfId="588"/>
    <cellStyle name="Fim 3" xfId="968"/>
    <cellStyle name="Fim 4" xfId="1797"/>
    <cellStyle name="Fim 5" xfId="2329"/>
    <cellStyle name="Fim 6" xfId="3075"/>
    <cellStyle name="Fim_TRT1" xfId="2893"/>
    <cellStyle name="Fixed" xfId="200"/>
    <cellStyle name="Fixed 2" xfId="589"/>
    <cellStyle name="Fixed 3" xfId="969"/>
    <cellStyle name="Fixed 4" xfId="1798"/>
    <cellStyle name="Fixed 5" xfId="2330"/>
    <cellStyle name="Fixed 6" xfId="3076"/>
    <cellStyle name="Fixed_TRT1" xfId="2894"/>
    <cellStyle name="Fixo" xfId="201"/>
    <cellStyle name="Fixo 2" xfId="590"/>
    <cellStyle name="Fixo 3" xfId="970"/>
    <cellStyle name="Fixo 4" xfId="1799"/>
    <cellStyle name="Fixo 5" xfId="2331"/>
    <cellStyle name="Fixo 6" xfId="3077"/>
    <cellStyle name="Fixo_TRT1" xfId="2895"/>
    <cellStyle name="Fonte" xfId="202"/>
    <cellStyle name="Fonte 2" xfId="591"/>
    <cellStyle name="Fonte 3" xfId="971"/>
    <cellStyle name="Fonte 4" xfId="2332"/>
    <cellStyle name="Fonte 5" xfId="3078"/>
    <cellStyle name="Fonte_TRT3" xfId="2723"/>
    <cellStyle name="Footnote" xfId="2627"/>
    <cellStyle name="Good" xfId="203"/>
    <cellStyle name="Good 1" xfId="1575"/>
    <cellStyle name="Good 2" xfId="592"/>
    <cellStyle name="Good 2 2" xfId="1405"/>
    <cellStyle name="Good 2 3" xfId="1800"/>
    <cellStyle name="Good 2_TRT1" xfId="2896"/>
    <cellStyle name="Good 3" xfId="2333"/>
    <cellStyle name="Good 4" xfId="2628"/>
    <cellStyle name="Good_TRT15" xfId="3014"/>
    <cellStyle name="Heading" xfId="593"/>
    <cellStyle name="Heading (user)" xfId="2629"/>
    <cellStyle name="Heading 1" xfId="204"/>
    <cellStyle name="Heading 1 1" xfId="1576"/>
    <cellStyle name="Heading 1 2" xfId="594"/>
    <cellStyle name="Heading 1 3" xfId="973"/>
    <cellStyle name="Heading 1 3 2" xfId="1406"/>
    <cellStyle name="Heading 1 3 3" xfId="1801"/>
    <cellStyle name="Heading 1 3_TRT1" xfId="2897"/>
    <cellStyle name="Heading 1 4" xfId="2335"/>
    <cellStyle name="Heading 1 5" xfId="2630"/>
    <cellStyle name="Heading 1_TRT15" xfId="3016"/>
    <cellStyle name="Heading 2" xfId="205"/>
    <cellStyle name="Heading 2 1" xfId="1577"/>
    <cellStyle name="Heading 2 2" xfId="595"/>
    <cellStyle name="Heading 2 3" xfId="974"/>
    <cellStyle name="Heading 2 4" xfId="1407"/>
    <cellStyle name="Heading 2 4 2" xfId="1802"/>
    <cellStyle name="Heading 2 4_TRT1" xfId="2898"/>
    <cellStyle name="Heading 2 5" xfId="2336"/>
    <cellStyle name="Heading 2 6" xfId="2631"/>
    <cellStyle name="Heading 2_TRT15" xfId="3017"/>
    <cellStyle name="Heading 3" xfId="206"/>
    <cellStyle name="Heading 3 2" xfId="596"/>
    <cellStyle name="Heading 3 3" xfId="975"/>
    <cellStyle name="Heading 3 4" xfId="1408"/>
    <cellStyle name="Heading 3 5" xfId="1803"/>
    <cellStyle name="Heading 3 6" xfId="2337"/>
    <cellStyle name="Heading 3_TRT1" xfId="2899"/>
    <cellStyle name="Heading 4" xfId="207"/>
    <cellStyle name="Heading 4 2" xfId="597"/>
    <cellStyle name="Heading 4 3" xfId="1409"/>
    <cellStyle name="Heading 4 4" xfId="1804"/>
    <cellStyle name="Heading 4 5" xfId="2338"/>
    <cellStyle name="Heading 4_TRT1" xfId="2900"/>
    <cellStyle name="Heading 5" xfId="972"/>
    <cellStyle name="Heading 6" xfId="2334"/>
    <cellStyle name="Heading_TRT15" xfId="3015"/>
    <cellStyle name="Heading1" xfId="598"/>
    <cellStyle name="Heading1 2" xfId="976"/>
    <cellStyle name="Heading1 3" xfId="2339"/>
    <cellStyle name="Hyperlink" xfId="2632"/>
    <cellStyle name="Incorreto" xfId="389" builtinId="27" customBuiltin="1"/>
    <cellStyle name="Incorreto 2" xfId="208"/>
    <cellStyle name="Incorreto 2 2" xfId="209"/>
    <cellStyle name="Incorreto 2 2 2" xfId="600"/>
    <cellStyle name="Incorreto 2 2 3" xfId="1411"/>
    <cellStyle name="Incorreto 2 2 4" xfId="1806"/>
    <cellStyle name="Incorreto 2 2 5" xfId="2341"/>
    <cellStyle name="Incorreto 2 2_TRT1" xfId="2901"/>
    <cellStyle name="Incorreto 2 3" xfId="599"/>
    <cellStyle name="Incorreto 2 4" xfId="1410"/>
    <cellStyle name="Incorreto 2 5" xfId="1805"/>
    <cellStyle name="Incorreto 2 6" xfId="2340"/>
    <cellStyle name="Incorreto 2_05_Impactos_Demais PLs_2013_Dados CNJ de jul-12" xfId="210"/>
    <cellStyle name="Incorreto 3" xfId="211"/>
    <cellStyle name="Incorreto 3 2" xfId="601"/>
    <cellStyle name="Incorreto 3 3" xfId="1412"/>
    <cellStyle name="Incorreto 3 4" xfId="1807"/>
    <cellStyle name="Incorreto 3 5" xfId="2342"/>
    <cellStyle name="Incorreto 3_TRT1" xfId="2902"/>
    <cellStyle name="Incorreto 4" xfId="212"/>
    <cellStyle name="Incorreto 4 2" xfId="602"/>
    <cellStyle name="Incorreto 4 3" xfId="1413"/>
    <cellStyle name="Incorreto 4 4" xfId="1808"/>
    <cellStyle name="Incorreto 4 5" xfId="2343"/>
    <cellStyle name="Incorreto 4_TRT1" xfId="2903"/>
    <cellStyle name="Incorreto 5" xfId="815"/>
    <cellStyle name="Incorreto 6" xfId="789"/>
    <cellStyle name="Indefinido" xfId="213"/>
    <cellStyle name="Indefinido 2" xfId="603"/>
    <cellStyle name="Indefinido 3" xfId="977"/>
    <cellStyle name="Indefinido 4" xfId="1414"/>
    <cellStyle name="Indefinido 5" xfId="2344"/>
    <cellStyle name="Indefinido_TRT1" xfId="2904"/>
    <cellStyle name="Input" xfId="214"/>
    <cellStyle name="Input 10" xfId="1415"/>
    <cellStyle name="Input 11" xfId="1578"/>
    <cellStyle name="Input 12" xfId="1597"/>
    <cellStyle name="Input 13" xfId="1637"/>
    <cellStyle name="Input 14" xfId="1809"/>
    <cellStyle name="Input 15" xfId="1956"/>
    <cellStyle name="Input 16" xfId="1984"/>
    <cellStyle name="Input 17" xfId="2007"/>
    <cellStyle name="Input 18" xfId="2026"/>
    <cellStyle name="Input 19" xfId="2074"/>
    <cellStyle name="Input 2" xfId="604"/>
    <cellStyle name="Input 2 2" xfId="1168"/>
    <cellStyle name="Input 2 3" xfId="1217"/>
    <cellStyle name="Input 2 4" xfId="2516"/>
    <cellStyle name="Input 2 5" xfId="3080"/>
    <cellStyle name="Input 2_TRT3" xfId="2724"/>
    <cellStyle name="Input 20" xfId="2108"/>
    <cellStyle name="Input 21" xfId="2345"/>
    <cellStyle name="Input 22" xfId="2595"/>
    <cellStyle name="Input 23" xfId="2648"/>
    <cellStyle name="Input 24" xfId="3095"/>
    <cellStyle name="Input 25" xfId="3079"/>
    <cellStyle name="Input 3" xfId="775"/>
    <cellStyle name="Input 3 2" xfId="1159"/>
    <cellStyle name="Input 3 3" xfId="1208"/>
    <cellStyle name="Input 3 4" xfId="3081"/>
    <cellStyle name="Input 3_TRT3" xfId="2725"/>
    <cellStyle name="Input 4" xfId="769"/>
    <cellStyle name="Input 5" xfId="908"/>
    <cellStyle name="Input 6" xfId="899"/>
    <cellStyle name="Input 7" xfId="1097"/>
    <cellStyle name="Input 8" xfId="1106"/>
    <cellStyle name="Input 9" xfId="1265"/>
    <cellStyle name="Input_TRT1" xfId="2905"/>
    <cellStyle name="Jr_Normal" xfId="215"/>
    <cellStyle name="Leg_It_1" xfId="216"/>
    <cellStyle name="Linea horizontal" xfId="217"/>
    <cellStyle name="Linea horizontal 2" xfId="605"/>
    <cellStyle name="Linea horizontal 3" xfId="1810"/>
    <cellStyle name="Linea horizontal 4" xfId="2346"/>
    <cellStyle name="Linea horizontal 5" xfId="3082"/>
    <cellStyle name="Linea horizontal_TRT1" xfId="2906"/>
    <cellStyle name="Linked Cell" xfId="218"/>
    <cellStyle name="Linked Cell 2" xfId="606"/>
    <cellStyle name="Linked Cell 3" xfId="978"/>
    <cellStyle name="Linked Cell 4" xfId="1416"/>
    <cellStyle name="Linked Cell 5" xfId="1811"/>
    <cellStyle name="Linked Cell 6" xfId="2347"/>
    <cellStyle name="Linked Cell_TRT1" xfId="2907"/>
    <cellStyle name="Millares_deuhist99" xfId="219"/>
    <cellStyle name="Moeda 2" xfId="220"/>
    <cellStyle name="Moeda 2 2" xfId="607"/>
    <cellStyle name="Moeda 2 2 2" xfId="2517"/>
    <cellStyle name="Moeda 2 3" xfId="979"/>
    <cellStyle name="Moeda 2 4" xfId="1417"/>
    <cellStyle name="Moeda 2 5" xfId="1812"/>
    <cellStyle name="Moeda 2 6" xfId="2348"/>
    <cellStyle name="Moeda 2 7" xfId="3083"/>
    <cellStyle name="Moeda 2_TRT1" xfId="2908"/>
    <cellStyle name="Moeda0" xfId="221"/>
    <cellStyle name="Moeda0 2" xfId="608"/>
    <cellStyle name="Moeda0 3" xfId="980"/>
    <cellStyle name="Moeda0 4" xfId="1813"/>
    <cellStyle name="Moeda0 5" xfId="2349"/>
    <cellStyle name="Moeda0 6" xfId="3084"/>
    <cellStyle name="Moeda0_TRT1" xfId="2909"/>
    <cellStyle name="Neutra" xfId="390" builtinId="28" customBuiltin="1"/>
    <cellStyle name="Neutra 2" xfId="222"/>
    <cellStyle name="Neutra 2 2" xfId="223"/>
    <cellStyle name="Neutra 2 2 2" xfId="610"/>
    <cellStyle name="Neutra 2 2 3" xfId="1419"/>
    <cellStyle name="Neutra 2 2 4" xfId="1815"/>
    <cellStyle name="Neutra 2 2 5" xfId="2351"/>
    <cellStyle name="Neutra 2 2_TRT1" xfId="2910"/>
    <cellStyle name="Neutra 2 3" xfId="609"/>
    <cellStyle name="Neutra 2 4" xfId="1418"/>
    <cellStyle name="Neutra 2 5" xfId="1814"/>
    <cellStyle name="Neutra 2 6" xfId="2350"/>
    <cellStyle name="Neutra 2_05_Impactos_Demais PLs_2013_Dados CNJ de jul-12" xfId="224"/>
    <cellStyle name="Neutra 3" xfId="225"/>
    <cellStyle name="Neutra 3 2" xfId="611"/>
    <cellStyle name="Neutra 3 3" xfId="1420"/>
    <cellStyle name="Neutra 3 4" xfId="1816"/>
    <cellStyle name="Neutra 3 5" xfId="2352"/>
    <cellStyle name="Neutra 3_TRT1" xfId="2911"/>
    <cellStyle name="Neutra 4" xfId="226"/>
    <cellStyle name="Neutra 4 2" xfId="612"/>
    <cellStyle name="Neutra 4 3" xfId="1421"/>
    <cellStyle name="Neutra 4 4" xfId="1817"/>
    <cellStyle name="Neutra 4 5" xfId="2353"/>
    <cellStyle name="Neutra 4_TRT1" xfId="2912"/>
    <cellStyle name="Neutra 5" xfId="844"/>
    <cellStyle name="Neutra 6" xfId="787"/>
    <cellStyle name="Neutral" xfId="227"/>
    <cellStyle name="Neutral 1" xfId="1579"/>
    <cellStyle name="Neutral 2" xfId="613"/>
    <cellStyle name="Neutral 3" xfId="2354"/>
    <cellStyle name="Neutral 4" xfId="2633"/>
    <cellStyle name="Neutral 5" xfId="1422"/>
    <cellStyle name="Neutral 5 2" xfId="1818"/>
    <cellStyle name="Neutral 5_TRT1" xfId="2913"/>
    <cellStyle name="Neutral_TRT15" xfId="3018"/>
    <cellStyle name="Normal" xfId="0" builtinId="0"/>
    <cellStyle name="Normal 10" xfId="228"/>
    <cellStyle name="Normal 10 2" xfId="614"/>
    <cellStyle name="Normal 10 2 2" xfId="2518"/>
    <cellStyle name="Normal 10 3" xfId="981"/>
    <cellStyle name="Normal 10 4" xfId="1423"/>
    <cellStyle name="Normal 10 5" xfId="2355"/>
    <cellStyle name="Normal 10_TRT1" xfId="2914"/>
    <cellStyle name="Normal 11" xfId="229"/>
    <cellStyle name="Normal 11 2" xfId="615"/>
    <cellStyle name="Normal 11 2 2" xfId="2519"/>
    <cellStyle name="Normal 11 3" xfId="982"/>
    <cellStyle name="Normal 11 4" xfId="1424"/>
    <cellStyle name="Normal 11 5" xfId="2356"/>
    <cellStyle name="Normal 11_TRT1" xfId="2915"/>
    <cellStyle name="Normal 12" xfId="230"/>
    <cellStyle name="Normal 12 2" xfId="616"/>
    <cellStyle name="Normal 12 2 2" xfId="2520"/>
    <cellStyle name="Normal 12 3" xfId="983"/>
    <cellStyle name="Normal 12 4" xfId="1425"/>
    <cellStyle name="Normal 12 5" xfId="2357"/>
    <cellStyle name="Normal 12_TRT1" xfId="2916"/>
    <cellStyle name="Normal 13" xfId="231"/>
    <cellStyle name="Normal 13 2" xfId="617"/>
    <cellStyle name="Normal 13 2 2" xfId="2521"/>
    <cellStyle name="Normal 13 3" xfId="984"/>
    <cellStyle name="Normal 13 4" xfId="1426"/>
    <cellStyle name="Normal 13 5" xfId="2358"/>
    <cellStyle name="Normal 13_TRT1" xfId="2917"/>
    <cellStyle name="Normal 14" xfId="232"/>
    <cellStyle name="Normal 14 2" xfId="618"/>
    <cellStyle name="Normal 14 2 2" xfId="1245"/>
    <cellStyle name="Normal 14 2_TRT8" xfId="2699"/>
    <cellStyle name="Normal 14 3" xfId="985"/>
    <cellStyle name="Normal 14 4" xfId="1427"/>
    <cellStyle name="Normal 14 5" xfId="2359"/>
    <cellStyle name="Normal 14 6" xfId="3131"/>
    <cellStyle name="Normal 14 7" xfId="3024"/>
    <cellStyle name="Normal 14_TRT1" xfId="2918"/>
    <cellStyle name="Normal 15" xfId="382"/>
    <cellStyle name="Normal 15 10" xfId="1615"/>
    <cellStyle name="Normal 15 11" xfId="1642"/>
    <cellStyle name="Normal 15 12" xfId="1651"/>
    <cellStyle name="Normal 15 13" xfId="1658"/>
    <cellStyle name="Normal 15 14" xfId="2002"/>
    <cellStyle name="Normal 15 15" xfId="2010"/>
    <cellStyle name="Normal 15 16" xfId="2057"/>
    <cellStyle name="Normal 15 17" xfId="2060"/>
    <cellStyle name="Normal 15 18" xfId="2092"/>
    <cellStyle name="Normal 15 19" xfId="2095"/>
    <cellStyle name="Normal 15 2" xfId="745"/>
    <cellStyle name="Normal 15 20" xfId="2126"/>
    <cellStyle name="Normal 15 21" xfId="2134"/>
    <cellStyle name="Normal 15 22" xfId="2147"/>
    <cellStyle name="Normal 15 23" xfId="2151"/>
    <cellStyle name="Normal 15 24" xfId="2162"/>
    <cellStyle name="Normal 15 25" xfId="2487"/>
    <cellStyle name="Normal 15 26" xfId="2494"/>
    <cellStyle name="Normal 15 27" xfId="2501"/>
    <cellStyle name="Normal 15 28" xfId="2586"/>
    <cellStyle name="Normal 15 29" xfId="2599"/>
    <cellStyle name="Normal 15 3" xfId="931"/>
    <cellStyle name="Normal 15 30" xfId="2606"/>
    <cellStyle name="Normal 15 31" xfId="2609"/>
    <cellStyle name="Normal 15 32" xfId="2613"/>
    <cellStyle name="Normal 15 33" xfId="2617"/>
    <cellStyle name="Normal 15 34" xfId="2666"/>
    <cellStyle name="Normal 15 35" xfId="2684"/>
    <cellStyle name="Normal 15 36" xfId="3134"/>
    <cellStyle name="Normal 15 37" xfId="3085"/>
    <cellStyle name="Normal 15 4" xfId="1126"/>
    <cellStyle name="Normal 15 5" xfId="1133"/>
    <cellStyle name="Normal 15 6" xfId="1140"/>
    <cellStyle name="Normal 15 7" xfId="1278"/>
    <cellStyle name="Normal 15 8" xfId="1428"/>
    <cellStyle name="Normal 15 9" xfId="1584"/>
    <cellStyle name="Normal 15_TRT10" xfId="2694"/>
    <cellStyle name="Normal 16" xfId="423"/>
    <cellStyle name="Normal 16 2" xfId="829"/>
    <cellStyle name="Normal 16 2 2" xfId="1143"/>
    <cellStyle name="Normal 16 2_TRT3" xfId="2726"/>
    <cellStyle name="Normal 16 3" xfId="883"/>
    <cellStyle name="Normal 16 4" xfId="1429"/>
    <cellStyle name="Normal 16 5" xfId="3132"/>
    <cellStyle name="Normal 16 6" xfId="3023"/>
    <cellStyle name="Normal 16_TRT10" xfId="2695"/>
    <cellStyle name="Normal 17" xfId="882"/>
    <cellStyle name="Normal 17 2" xfId="1142"/>
    <cellStyle name="Normal 17 3" xfId="3086"/>
    <cellStyle name="Normal 17_TRT3" xfId="2727"/>
    <cellStyle name="Normal 18" xfId="939"/>
    <cellStyle name="Normal 19" xfId="1078"/>
    <cellStyle name="Normal 2" xfId="233"/>
    <cellStyle name="Normal 2 10" xfId="771"/>
    <cellStyle name="Normal 2 11" xfId="757"/>
    <cellStyle name="Normal 2 12" xfId="914"/>
    <cellStyle name="Normal 2 13" xfId="986"/>
    <cellStyle name="Normal 2 14" xfId="1107"/>
    <cellStyle name="Normal 2 15" xfId="1134"/>
    <cellStyle name="Normal 2 16" xfId="1137"/>
    <cellStyle name="Normal 2 17" xfId="1247"/>
    <cellStyle name="Normal 2 18" xfId="1270"/>
    <cellStyle name="Normal 2 19" xfId="1430"/>
    <cellStyle name="Normal 2 2" xfId="234"/>
    <cellStyle name="Normal 2 2 2" xfId="620"/>
    <cellStyle name="Normal 2 2 2 2" xfId="2522"/>
    <cellStyle name="Normal 2 2 3" xfId="987"/>
    <cellStyle name="Normal 2 2 4" xfId="1431"/>
    <cellStyle name="Normal 2 2 5" xfId="2361"/>
    <cellStyle name="Normal 2 2_TRT1" xfId="2919"/>
    <cellStyle name="Normal 2 20" xfId="1585"/>
    <cellStyle name="Normal 2 21" xfId="1598"/>
    <cellStyle name="Normal 2 22" xfId="1617"/>
    <cellStyle name="Normal 2 23" xfId="1621"/>
    <cellStyle name="Normal 2 24" xfId="1643"/>
    <cellStyle name="Normal 2 25" xfId="1652"/>
    <cellStyle name="Normal 2 26" xfId="1655"/>
    <cellStyle name="Normal 2 27" xfId="1662"/>
    <cellStyle name="Normal 2 28" xfId="1819"/>
    <cellStyle name="Normal 2 29" xfId="1957"/>
    <cellStyle name="Normal 2 3" xfId="235"/>
    <cellStyle name="Normal 2 3 2" xfId="236"/>
    <cellStyle name="Normal 2 3 2 2" xfId="622"/>
    <cellStyle name="Normal 2 3 2 3" xfId="989"/>
    <cellStyle name="Normal 2 3 2 4" xfId="2363"/>
    <cellStyle name="Normal 2 3 2 5" xfId="3091"/>
    <cellStyle name="Normal 2 3 2_TRT3" xfId="2728"/>
    <cellStyle name="Normal 2 3 3" xfId="621"/>
    <cellStyle name="Normal 2 3 3 2" xfId="2523"/>
    <cellStyle name="Normal 2 3 4" xfId="988"/>
    <cellStyle name="Normal 2 3 5" xfId="2362"/>
    <cellStyle name="Normal 2 3_00_Decisão Anexo V 2015_MEMORIAL_Oficial SOF" xfId="237"/>
    <cellStyle name="Normal 2 30" xfId="1985"/>
    <cellStyle name="Normal 2 31" xfId="2011"/>
    <cellStyle name="Normal 2 32" xfId="2029"/>
    <cellStyle name="Normal 2 33" xfId="2015"/>
    <cellStyle name="Normal 2 34" xfId="2025"/>
    <cellStyle name="Normal 2 35" xfId="2061"/>
    <cellStyle name="Normal 2 36" xfId="2075"/>
    <cellStyle name="Normal 2 37" xfId="2096"/>
    <cellStyle name="Normal 2 38" xfId="2109"/>
    <cellStyle name="Normal 2 39" xfId="2131"/>
    <cellStyle name="Normal 2 4" xfId="238"/>
    <cellStyle name="Normal 2 4 2" xfId="623"/>
    <cellStyle name="Normal 2 4 2 2" xfId="2524"/>
    <cellStyle name="Normal 2 4 3" xfId="990"/>
    <cellStyle name="Normal 2 4 4" xfId="1432"/>
    <cellStyle name="Normal 2 4 5" xfId="2364"/>
    <cellStyle name="Normal 2 4_TRT1" xfId="2920"/>
    <cellStyle name="Normal 2 40" xfId="2136"/>
    <cellStyle name="Normal 2 41" xfId="2144"/>
    <cellStyle name="Normal 2 42" xfId="2149"/>
    <cellStyle name="Normal 2 43" xfId="2152"/>
    <cellStyle name="Normal 2 44" xfId="2159"/>
    <cellStyle name="Normal 2 45" xfId="2360"/>
    <cellStyle name="Normal 2 46" xfId="2488"/>
    <cellStyle name="Normal 2 47" xfId="2491"/>
    <cellStyle name="Normal 2 48" xfId="2498"/>
    <cellStyle name="Normal 2 49" xfId="2583"/>
    <cellStyle name="Normal 2 5" xfId="239"/>
    <cellStyle name="Normal 2 5 2" xfId="624"/>
    <cellStyle name="Normal 2 5 2 2" xfId="2525"/>
    <cellStyle name="Normal 2 5 3" xfId="991"/>
    <cellStyle name="Normal 2 5 4" xfId="1433"/>
    <cellStyle name="Normal 2 5 5" xfId="2365"/>
    <cellStyle name="Normal 2 5_TRT1" xfId="2921"/>
    <cellStyle name="Normal 2 50" xfId="2588"/>
    <cellStyle name="Normal 2 51" xfId="2600"/>
    <cellStyle name="Normal 2 52" xfId="2603"/>
    <cellStyle name="Normal 2 53" xfId="2610"/>
    <cellStyle name="Normal 2 54" xfId="2614"/>
    <cellStyle name="Normal 2 55" xfId="2618"/>
    <cellStyle name="Normal 2 56" xfId="2649"/>
    <cellStyle name="Normal 2 57" xfId="2668"/>
    <cellStyle name="Normal 2 58" xfId="3107"/>
    <cellStyle name="Normal 2 59" xfId="3022"/>
    <cellStyle name="Normal 2 6" xfId="240"/>
    <cellStyle name="Normal 2 6 2" xfId="625"/>
    <cellStyle name="Normal 2 6 2 2" xfId="2526"/>
    <cellStyle name="Normal 2 6 3" xfId="992"/>
    <cellStyle name="Normal 2 6 4" xfId="1434"/>
    <cellStyle name="Normal 2 6 5" xfId="2366"/>
    <cellStyle name="Normal 2 6_TRT1" xfId="2922"/>
    <cellStyle name="Normal 2 7" xfId="241"/>
    <cellStyle name="Normal 2 7 2" xfId="626"/>
    <cellStyle name="Normal 2 7 2 2" xfId="2527"/>
    <cellStyle name="Normal 2 7 3" xfId="993"/>
    <cellStyle name="Normal 2 7 4" xfId="1435"/>
    <cellStyle name="Normal 2 7 5" xfId="2367"/>
    <cellStyle name="Normal 2 7_TRT1" xfId="2923"/>
    <cellStyle name="Normal 2 8" xfId="619"/>
    <cellStyle name="Normal 2 8 2" xfId="835"/>
    <cellStyle name="Normal 2 8 3" xfId="3136"/>
    <cellStyle name="Normal 2 9" xfId="788"/>
    <cellStyle name="Normal 2_00_Decisão Anexo V 2015_MEMORIAL_Oficial SOF" xfId="242"/>
    <cellStyle name="Normal 20" xfId="932"/>
    <cellStyle name="Normal 20 10" xfId="1653"/>
    <cellStyle name="Normal 20 11" xfId="1659"/>
    <cellStyle name="Normal 20 12" xfId="2003"/>
    <cellStyle name="Normal 20 13" xfId="2012"/>
    <cellStyle name="Normal 20 14" xfId="2058"/>
    <cellStyle name="Normal 20 15" xfId="2062"/>
    <cellStyle name="Normal 20 16" xfId="2093"/>
    <cellStyle name="Normal 20 17" xfId="2097"/>
    <cellStyle name="Normal 20 18" xfId="2127"/>
    <cellStyle name="Normal 20 19" xfId="2135"/>
    <cellStyle name="Normal 20 2" xfId="1127"/>
    <cellStyle name="Normal 20 20" xfId="2148"/>
    <cellStyle name="Normal 20 21" xfId="2153"/>
    <cellStyle name="Normal 20 22" xfId="2163"/>
    <cellStyle name="Normal 20 23" xfId="2489"/>
    <cellStyle name="Normal 20 24" xfId="2495"/>
    <cellStyle name="Normal 20 25" xfId="2502"/>
    <cellStyle name="Normal 20 26" xfId="2587"/>
    <cellStyle name="Normal 20 27" xfId="2601"/>
    <cellStyle name="Normal 20 28" xfId="2607"/>
    <cellStyle name="Normal 20 29" xfId="2611"/>
    <cellStyle name="Normal 20 3" xfId="1135"/>
    <cellStyle name="Normal 20 30" xfId="2615"/>
    <cellStyle name="Normal 20 31" xfId="2619"/>
    <cellStyle name="Normal 20 32" xfId="2667"/>
    <cellStyle name="Normal 20 33" xfId="2685"/>
    <cellStyle name="Normal 20 34" xfId="3135"/>
    <cellStyle name="Normal 20 35" xfId="3092"/>
    <cellStyle name="Normal 20 4" xfId="1141"/>
    <cellStyle name="Normal 20 5" xfId="1279"/>
    <cellStyle name="Normal 20 6" xfId="1436"/>
    <cellStyle name="Normal 20 7" xfId="1586"/>
    <cellStyle name="Normal 20 8" xfId="1616"/>
    <cellStyle name="Normal 20 9" xfId="1644"/>
    <cellStyle name="Normal 20_TRT10" xfId="2696"/>
    <cellStyle name="Normal 21" xfId="1132"/>
    <cellStyle name="Normal 22" xfId="1136"/>
    <cellStyle name="Normal 23" xfId="1241"/>
    <cellStyle name="Normal 24" xfId="1243"/>
    <cellStyle name="Normal 25" xfId="1250"/>
    <cellStyle name="Normal 26" xfId="1280"/>
    <cellStyle name="Normal 27" xfId="1555"/>
    <cellStyle name="Normal 28" xfId="1556"/>
    <cellStyle name="Normal 29" xfId="1581"/>
    <cellStyle name="Normal 3" xfId="243"/>
    <cellStyle name="Normal 3 2" xfId="244"/>
    <cellStyle name="Normal 3 2 2" xfId="628"/>
    <cellStyle name="Normal 3 2 3" xfId="995"/>
    <cellStyle name="Normal 3 2 4" xfId="1244"/>
    <cellStyle name="Normal 3 2 5" xfId="1438"/>
    <cellStyle name="Normal 3 2 6" xfId="1821"/>
    <cellStyle name="Normal 3 2 7" xfId="2369"/>
    <cellStyle name="Normal 3 2_TRT1" xfId="2924"/>
    <cellStyle name="Normal 3 3" xfId="627"/>
    <cellStyle name="Normal 3 3 2" xfId="3137"/>
    <cellStyle name="Normal 3 4" xfId="994"/>
    <cellStyle name="Normal 3 5" xfId="1242"/>
    <cellStyle name="Normal 3 6" xfId="1437"/>
    <cellStyle name="Normal 3 7" xfId="1820"/>
    <cellStyle name="Normal 3 8" xfId="2368"/>
    <cellStyle name="Normal 3_05_Impactos_Demais PLs_2013_Dados CNJ de jul-12" xfId="245"/>
    <cellStyle name="Normal 30" xfId="1582"/>
    <cellStyle name="Normal 31" xfId="1583"/>
    <cellStyle name="Normal 32" xfId="1587"/>
    <cellStyle name="Normal 33" xfId="1622"/>
    <cellStyle name="Normal 34" xfId="1650"/>
    <cellStyle name="Normal 35" xfId="1654"/>
    <cellStyle name="Normal 36" xfId="1660"/>
    <cellStyle name="Normal 37" xfId="1974"/>
    <cellStyle name="Normal 38" xfId="2009"/>
    <cellStyle name="Normal 39" xfId="2013"/>
    <cellStyle name="Normal 4" xfId="246"/>
    <cellStyle name="Normal 4 2" xfId="629"/>
    <cellStyle name="Normal 4 2 2" xfId="2528"/>
    <cellStyle name="Normal 4 3" xfId="996"/>
    <cellStyle name="Normal 4 4" xfId="1439"/>
    <cellStyle name="Normal 4 5" xfId="2370"/>
    <cellStyle name="Normal 4_TRT1" xfId="2925"/>
    <cellStyle name="Normal 40" xfId="2059"/>
    <cellStyle name="Normal 41" xfId="2063"/>
    <cellStyle name="Normal 42" xfId="2064"/>
    <cellStyle name="Normal 43" xfId="2094"/>
    <cellStyle name="Normal 44" xfId="2098"/>
    <cellStyle name="Normal 45" xfId="2128"/>
    <cellStyle name="Normal 46" xfId="2130"/>
    <cellStyle name="Normal 47" xfId="2139"/>
    <cellStyle name="Normal 48" xfId="2141"/>
    <cellStyle name="Normal 49" xfId="2142"/>
    <cellStyle name="Normal 5" xfId="247"/>
    <cellStyle name="Normal 5 2" xfId="630"/>
    <cellStyle name="Normal 5 2 2" xfId="2529"/>
    <cellStyle name="Normal 5 3" xfId="997"/>
    <cellStyle name="Normal 5 4" xfId="1440"/>
    <cellStyle name="Normal 5 5" xfId="2371"/>
    <cellStyle name="Normal 5_TRT1" xfId="2926"/>
    <cellStyle name="Normal 50" xfId="2143"/>
    <cellStyle name="Normal 51" xfId="2150"/>
    <cellStyle name="Normal 52" xfId="2154"/>
    <cellStyle name="Normal 53" xfId="2156"/>
    <cellStyle name="Normal 54" xfId="2158"/>
    <cellStyle name="Normal 55" xfId="2164"/>
    <cellStyle name="Normal 56" xfId="2486"/>
    <cellStyle name="Normal 57" xfId="2490"/>
    <cellStyle name="Normal 58" xfId="2496"/>
    <cellStyle name="Normal 59" xfId="2497"/>
    <cellStyle name="Normal 6" xfId="248"/>
    <cellStyle name="Normal 6 2" xfId="631"/>
    <cellStyle name="Normal 6 3" xfId="998"/>
    <cellStyle name="Normal 6 4" xfId="2372"/>
    <cellStyle name="Normal 6 5" xfId="3093"/>
    <cellStyle name="Normal 6_TRT3" xfId="2729"/>
    <cellStyle name="Normal 60" xfId="2582"/>
    <cellStyle name="Normal 61" xfId="2597"/>
    <cellStyle name="Normal 62" xfId="2598"/>
    <cellStyle name="Normal 63" xfId="2602"/>
    <cellStyle name="Normal 64" xfId="2608"/>
    <cellStyle name="Normal 65" xfId="2612"/>
    <cellStyle name="Normal 66" xfId="2616"/>
    <cellStyle name="Normal 67" xfId="2620"/>
    <cellStyle name="Normal 68" xfId="2638"/>
    <cellStyle name="Normal 69" xfId="2669"/>
    <cellStyle name="Normal 7" xfId="249"/>
    <cellStyle name="Normal 7 2" xfId="632"/>
    <cellStyle name="Normal 7 3" xfId="999"/>
    <cellStyle name="Normal 7 4" xfId="2373"/>
    <cellStyle name="Normal 7 5" xfId="3094"/>
    <cellStyle name="Normal 7_TRT3" xfId="2730"/>
    <cellStyle name="Normal 70" xfId="3020"/>
    <cellStyle name="Normal 71" xfId="3133"/>
    <cellStyle name="Normal 8" xfId="250"/>
    <cellStyle name="Normal 8 2" xfId="633"/>
    <cellStyle name="Normal 8 2 2" xfId="2530"/>
    <cellStyle name="Normal 8 3" xfId="1000"/>
    <cellStyle name="Normal 8 4" xfId="1441"/>
    <cellStyle name="Normal 8 5" xfId="2374"/>
    <cellStyle name="Normal 8_TRT1" xfId="2927"/>
    <cellStyle name="Normal 9" xfId="251"/>
    <cellStyle name="Normal 9 2" xfId="634"/>
    <cellStyle name="Normal 9 2 2" xfId="2531"/>
    <cellStyle name="Normal 9 3" xfId="1001"/>
    <cellStyle name="Normal 9 4" xfId="1442"/>
    <cellStyle name="Normal 9 5" xfId="2375"/>
    <cellStyle name="Normal 9_TRT1" xfId="2928"/>
    <cellStyle name="Nota 10" xfId="863"/>
    <cellStyle name="Nota 11" xfId="847"/>
    <cellStyle name="Nota 2" xfId="252"/>
    <cellStyle name="Nota 2 10" xfId="1264"/>
    <cellStyle name="Nota 2 11" xfId="1443"/>
    <cellStyle name="Nota 2 12" xfId="1599"/>
    <cellStyle name="Nota 2 13" xfId="1636"/>
    <cellStyle name="Nota 2 14" xfId="1822"/>
    <cellStyle name="Nota 2 15" xfId="1958"/>
    <cellStyle name="Nota 2 16" xfId="1986"/>
    <cellStyle name="Nota 2 17" xfId="2033"/>
    <cellStyle name="Nota 2 18" xfId="2027"/>
    <cellStyle name="Nota 2 19" xfId="2076"/>
    <cellStyle name="Nota 2 2" xfId="253"/>
    <cellStyle name="Nota 2 2 10" xfId="1444"/>
    <cellStyle name="Nota 2 2 11" xfId="1600"/>
    <cellStyle name="Nota 2 2 12" xfId="1635"/>
    <cellStyle name="Nota 2 2 13" xfId="1823"/>
    <cellStyle name="Nota 2 2 14" xfId="1959"/>
    <cellStyle name="Nota 2 2 15" xfId="1987"/>
    <cellStyle name="Nota 2 2 16" xfId="2034"/>
    <cellStyle name="Nota 2 2 17" xfId="2028"/>
    <cellStyle name="Nota 2 2 18" xfId="2077"/>
    <cellStyle name="Nota 2 2 19" xfId="2111"/>
    <cellStyle name="Nota 2 2 2" xfId="636"/>
    <cellStyle name="Nota 2 2 2 2" xfId="1174"/>
    <cellStyle name="Nota 2 2 2 3" xfId="1223"/>
    <cellStyle name="Nota 2 2 2 4" xfId="2533"/>
    <cellStyle name="Nota 2 2 2 5" xfId="3098"/>
    <cellStyle name="Nota 2 2 2_TRT3" xfId="2731"/>
    <cellStyle name="Nota 2 2 20" xfId="2377"/>
    <cellStyle name="Nota 2 2 21" xfId="2651"/>
    <cellStyle name="Nota 2 2 22" xfId="3115"/>
    <cellStyle name="Nota 2 2 23" xfId="3097"/>
    <cellStyle name="Nota 2 2 3" xfId="767"/>
    <cellStyle name="Nota 2 2 3 2" xfId="1152"/>
    <cellStyle name="Nota 2 2 3 3" xfId="1201"/>
    <cellStyle name="Nota 2 2 3 4" xfId="3099"/>
    <cellStyle name="Nota 2 2 3_TRT3" xfId="2732"/>
    <cellStyle name="Nota 2 2 4" xfId="916"/>
    <cellStyle name="Nota 2 2 5" xfId="892"/>
    <cellStyle name="Nota 2 2 6" xfId="1003"/>
    <cellStyle name="Nota 2 2 7" xfId="1091"/>
    <cellStyle name="Nota 2 2 8" xfId="1115"/>
    <cellStyle name="Nota 2 2 9" xfId="1263"/>
    <cellStyle name="Nota 2 2_TRT1" xfId="2929"/>
    <cellStyle name="Nota 2 20" xfId="2110"/>
    <cellStyle name="Nota 2 21" xfId="2376"/>
    <cellStyle name="Nota 2 22" xfId="2650"/>
    <cellStyle name="Nota 2 23" xfId="3114"/>
    <cellStyle name="Nota 2 24" xfId="3096"/>
    <cellStyle name="Nota 2 3" xfId="635"/>
    <cellStyle name="Nota 2 3 2" xfId="1173"/>
    <cellStyle name="Nota 2 3 3" xfId="1222"/>
    <cellStyle name="Nota 2 3 4" xfId="2532"/>
    <cellStyle name="Nota 2 3 5" xfId="3100"/>
    <cellStyle name="Nota 2 3_TRT3" xfId="2733"/>
    <cellStyle name="Nota 2 4" xfId="768"/>
    <cellStyle name="Nota 2 4 2" xfId="1153"/>
    <cellStyle name="Nota 2 4 3" xfId="1202"/>
    <cellStyle name="Nota 2 4 4" xfId="3101"/>
    <cellStyle name="Nota 2 4_TRT3" xfId="2734"/>
    <cellStyle name="Nota 2 5" xfId="915"/>
    <cellStyle name="Nota 2 6" xfId="893"/>
    <cellStyle name="Nota 2 7" xfId="1002"/>
    <cellStyle name="Nota 2 8" xfId="1092"/>
    <cellStyle name="Nota 2 9" xfId="1114"/>
    <cellStyle name="Nota 2_00_Decisão Anexo V 2015_MEMORIAL_Oficial SOF" xfId="254"/>
    <cellStyle name="Nota 3" xfId="255"/>
    <cellStyle name="Nota 3 10" xfId="1445"/>
    <cellStyle name="Nota 3 11" xfId="1601"/>
    <cellStyle name="Nota 3 12" xfId="1634"/>
    <cellStyle name="Nota 3 13" xfId="1824"/>
    <cellStyle name="Nota 3 14" xfId="1960"/>
    <cellStyle name="Nota 3 15" xfId="1988"/>
    <cellStyle name="Nota 3 16" xfId="2035"/>
    <cellStyle name="Nota 3 17" xfId="2014"/>
    <cellStyle name="Nota 3 18" xfId="2078"/>
    <cellStyle name="Nota 3 19" xfId="2112"/>
    <cellStyle name="Nota 3 2" xfId="637"/>
    <cellStyle name="Nota 3 2 2" xfId="1175"/>
    <cellStyle name="Nota 3 2 3" xfId="1224"/>
    <cellStyle name="Nota 3 2 4" xfId="2534"/>
    <cellStyle name="Nota 3 2 5" xfId="3103"/>
    <cellStyle name="Nota 3 2_TRT3" xfId="2735"/>
    <cellStyle name="Nota 3 20" xfId="2378"/>
    <cellStyle name="Nota 3 21" xfId="2652"/>
    <cellStyle name="Nota 3 22" xfId="3116"/>
    <cellStyle name="Nota 3 23" xfId="3102"/>
    <cellStyle name="Nota 3 3" xfId="766"/>
    <cellStyle name="Nota 3 3 2" xfId="1151"/>
    <cellStyle name="Nota 3 3 3" xfId="1200"/>
    <cellStyle name="Nota 3 3 4" xfId="3104"/>
    <cellStyle name="Nota 3 3_TRT3" xfId="2736"/>
    <cellStyle name="Nota 3 4" xfId="917"/>
    <cellStyle name="Nota 3 5" xfId="891"/>
    <cellStyle name="Nota 3 6" xfId="1004"/>
    <cellStyle name="Nota 3 7" xfId="1090"/>
    <cellStyle name="Nota 3 8" xfId="1116"/>
    <cellStyle name="Nota 3 9" xfId="1262"/>
    <cellStyle name="Nota 3_TRT1" xfId="2930"/>
    <cellStyle name="Nota 4" xfId="256"/>
    <cellStyle name="Nota 4 10" xfId="1446"/>
    <cellStyle name="Nota 4 11" xfId="1602"/>
    <cellStyle name="Nota 4 12" xfId="1633"/>
    <cellStyle name="Nota 4 13" xfId="1825"/>
    <cellStyle name="Nota 4 14" xfId="1961"/>
    <cellStyle name="Nota 4 15" xfId="1989"/>
    <cellStyle name="Nota 4 16" xfId="2036"/>
    <cellStyle name="Nota 4 17" xfId="2030"/>
    <cellStyle name="Nota 4 18" xfId="2079"/>
    <cellStyle name="Nota 4 19" xfId="2113"/>
    <cellStyle name="Nota 4 2" xfId="638"/>
    <cellStyle name="Nota 4 2 2" xfId="1176"/>
    <cellStyle name="Nota 4 2 3" xfId="1225"/>
    <cellStyle name="Nota 4 2 4" xfId="2535"/>
    <cellStyle name="Nota 4 2 5" xfId="3106"/>
    <cellStyle name="Nota 4 2_TRT3" xfId="2737"/>
    <cellStyle name="Nota 4 20" xfId="2379"/>
    <cellStyle name="Nota 4 21" xfId="2653"/>
    <cellStyle name="Nota 4 22" xfId="3117"/>
    <cellStyle name="Nota 4 23" xfId="3105"/>
    <cellStyle name="Nota 4 3" xfId="765"/>
    <cellStyle name="Nota 4 3 2" xfId="1150"/>
    <cellStyle name="Nota 4 3 3" xfId="1199"/>
    <cellStyle name="Nota 4 3 4" xfId="3021"/>
    <cellStyle name="Nota 4 3_TRT3" xfId="2738"/>
    <cellStyle name="Nota 4 4" xfId="918"/>
    <cellStyle name="Nota 4 5" xfId="890"/>
    <cellStyle name="Nota 4 6" xfId="1005"/>
    <cellStyle name="Nota 4 7" xfId="1089"/>
    <cellStyle name="Nota 4 8" xfId="1117"/>
    <cellStyle name="Nota 4 9" xfId="1261"/>
    <cellStyle name="Nota 4_TRT1" xfId="2931"/>
    <cellStyle name="Nota 5" xfId="862"/>
    <cellStyle name="Nota 6" xfId="864"/>
    <cellStyle name="Nota 7" xfId="865"/>
    <cellStyle name="Nota 8" xfId="866"/>
    <cellStyle name="Nota 9" xfId="867"/>
    <cellStyle name="Note" xfId="257"/>
    <cellStyle name="Note 1" xfId="1580"/>
    <cellStyle name="Note 1 2" xfId="2008"/>
    <cellStyle name="Note 1 3" xfId="2596"/>
    <cellStyle name="Note 1 4" xfId="3108"/>
    <cellStyle name="Note 1_TRT14" xfId="2698"/>
    <cellStyle name="Note 10" xfId="1603"/>
    <cellStyle name="Note 11" xfId="1632"/>
    <cellStyle name="Note 12" xfId="1962"/>
    <cellStyle name="Note 13" xfId="1990"/>
    <cellStyle name="Note 14" xfId="2037"/>
    <cellStyle name="Note 15" xfId="2031"/>
    <cellStyle name="Note 16" xfId="2080"/>
    <cellStyle name="Note 17" xfId="2114"/>
    <cellStyle name="Note 18" xfId="2380"/>
    <cellStyle name="Note 19" xfId="2634"/>
    <cellStyle name="Note 2" xfId="639"/>
    <cellStyle name="Note 2 2" xfId="1177"/>
    <cellStyle name="Note 2 3" xfId="1226"/>
    <cellStyle name="Note 2 4" xfId="2536"/>
    <cellStyle name="Note 2 5" xfId="3109"/>
    <cellStyle name="Note 2_TRT3" xfId="2739"/>
    <cellStyle name="Note 20" xfId="2654"/>
    <cellStyle name="Note 21" xfId="3118"/>
    <cellStyle name="Note 3" xfId="764"/>
    <cellStyle name="Note 3 2" xfId="1149"/>
    <cellStyle name="Note 3 3" xfId="1198"/>
    <cellStyle name="Note 3 4" xfId="3110"/>
    <cellStyle name="Note 3_TRT3" xfId="2740"/>
    <cellStyle name="Note 4" xfId="919"/>
    <cellStyle name="Note 5" xfId="889"/>
    <cellStyle name="Note 6" xfId="1006"/>
    <cellStyle name="Note 6 2" xfId="1447"/>
    <cellStyle name="Note 6 3" xfId="1826"/>
    <cellStyle name="Note 6_TRT1" xfId="2932"/>
    <cellStyle name="Note 7" xfId="1088"/>
    <cellStyle name="Note 8" xfId="1118"/>
    <cellStyle name="Note 9" xfId="1260"/>
    <cellStyle name="Note_TRT10" xfId="2697"/>
    <cellStyle name="Output" xfId="258"/>
    <cellStyle name="Output 10" xfId="1604"/>
    <cellStyle name="Output 11" xfId="1631"/>
    <cellStyle name="Output 12" xfId="1827"/>
    <cellStyle name="Output 13" xfId="1963"/>
    <cellStyle name="Output 14" xfId="1991"/>
    <cellStyle name="Output 15" xfId="2038"/>
    <cellStyle name="Output 16" xfId="2032"/>
    <cellStyle name="Output 17" xfId="2081"/>
    <cellStyle name="Output 18" xfId="2115"/>
    <cellStyle name="Output 19" xfId="2381"/>
    <cellStyle name="Output 2" xfId="640"/>
    <cellStyle name="Output 2 2" xfId="1178"/>
    <cellStyle name="Output 2 3" xfId="1227"/>
    <cellStyle name="Output 2 4" xfId="2537"/>
    <cellStyle name="Output 2 5" xfId="3112"/>
    <cellStyle name="Output 2_TRT3" xfId="2741"/>
    <cellStyle name="Output 20" xfId="2655"/>
    <cellStyle name="Output 21" xfId="2686"/>
    <cellStyle name="Output 22" xfId="3119"/>
    <cellStyle name="Output 23" xfId="3138"/>
    <cellStyle name="Output 24" xfId="3111"/>
    <cellStyle name="Output 3" xfId="763"/>
    <cellStyle name="Output 3 2" xfId="1148"/>
    <cellStyle name="Output 3 3" xfId="1197"/>
    <cellStyle name="Output 3 4" xfId="3113"/>
    <cellStyle name="Output 3_TRT3" xfId="2742"/>
    <cellStyle name="Output 4" xfId="920"/>
    <cellStyle name="Output 5" xfId="888"/>
    <cellStyle name="Output 6" xfId="1087"/>
    <cellStyle name="Output 7" xfId="1119"/>
    <cellStyle name="Output 8" xfId="1259"/>
    <cellStyle name="Output 9" xfId="1448"/>
    <cellStyle name="Output_TRT1" xfId="2933"/>
    <cellStyle name="Percent_Agenda" xfId="259"/>
    <cellStyle name="Percentual" xfId="260"/>
    <cellStyle name="Percentual 2" xfId="641"/>
    <cellStyle name="Percentual 3" xfId="1828"/>
    <cellStyle name="Percentual 4" xfId="2382"/>
    <cellStyle name="Percentual 5" xfId="3160"/>
    <cellStyle name="Percentual_TRT1" xfId="2934"/>
    <cellStyle name="Ponto" xfId="261"/>
    <cellStyle name="Ponto 2" xfId="642"/>
    <cellStyle name="Ponto 3" xfId="1829"/>
    <cellStyle name="Ponto 4" xfId="2383"/>
    <cellStyle name="Ponto 5" xfId="3161"/>
    <cellStyle name="Ponto_TRT1" xfId="2935"/>
    <cellStyle name="Porcentagem 10" xfId="262"/>
    <cellStyle name="Porcentagem 10 2" xfId="643"/>
    <cellStyle name="Porcentagem 10 2 2" xfId="2538"/>
    <cellStyle name="Porcentagem 10 3" xfId="1007"/>
    <cellStyle name="Porcentagem 10 4" xfId="1449"/>
    <cellStyle name="Porcentagem 10 5" xfId="1830"/>
    <cellStyle name="Porcentagem 10 6" xfId="2384"/>
    <cellStyle name="Porcentagem 10_TRT1" xfId="2936"/>
    <cellStyle name="Porcentagem 11" xfId="827"/>
    <cellStyle name="Porcentagem 12" xfId="830"/>
    <cellStyle name="Porcentagem 13" xfId="1661"/>
    <cellStyle name="Porcentagem 14" xfId="2155"/>
    <cellStyle name="Porcentagem 15" xfId="2157"/>
    <cellStyle name="Porcentagem 16" xfId="2670"/>
    <cellStyle name="Porcentagem 2" xfId="263"/>
    <cellStyle name="Porcentagem 2 10" xfId="1113"/>
    <cellStyle name="Porcentagem 2 11" xfId="1138"/>
    <cellStyle name="Porcentagem 2 12" xfId="1248"/>
    <cellStyle name="Porcentagem 2 13" xfId="1276"/>
    <cellStyle name="Porcentagem 2 14" xfId="1450"/>
    <cellStyle name="Porcentagem 2 15" xfId="1605"/>
    <cellStyle name="Porcentagem 2 16" xfId="1656"/>
    <cellStyle name="Porcentagem 2 17" xfId="1831"/>
    <cellStyle name="Porcentagem 2 18" xfId="1964"/>
    <cellStyle name="Porcentagem 2 19" xfId="1992"/>
    <cellStyle name="Porcentagem 2 2" xfId="264"/>
    <cellStyle name="Porcentagem 2 2 2" xfId="645"/>
    <cellStyle name="Porcentagem 2 2 3" xfId="1009"/>
    <cellStyle name="Porcentagem 2 2 4" xfId="1832"/>
    <cellStyle name="Porcentagem 2 2 5" xfId="2386"/>
    <cellStyle name="Porcentagem 2 2 6" xfId="3163"/>
    <cellStyle name="Porcentagem 2 2_TRT1" xfId="2937"/>
    <cellStyle name="Porcentagem 2 20" xfId="2041"/>
    <cellStyle name="Porcentagem 2 21" xfId="2082"/>
    <cellStyle name="Porcentagem 2 22" xfId="2116"/>
    <cellStyle name="Porcentagem 2 23" xfId="2132"/>
    <cellStyle name="Porcentagem 2 24" xfId="2137"/>
    <cellStyle name="Porcentagem 2 25" xfId="2145"/>
    <cellStyle name="Porcentagem 2 26" xfId="2160"/>
    <cellStyle name="Porcentagem 2 27" xfId="2385"/>
    <cellStyle name="Porcentagem 2 28" xfId="2492"/>
    <cellStyle name="Porcentagem 2 29" xfId="2499"/>
    <cellStyle name="Porcentagem 2 3" xfId="265"/>
    <cellStyle name="Porcentagem 2 3 2" xfId="646"/>
    <cellStyle name="Porcentagem 2 3 2 2" xfId="2539"/>
    <cellStyle name="Porcentagem 2 3 3" xfId="1010"/>
    <cellStyle name="Porcentagem 2 3 4" xfId="1451"/>
    <cellStyle name="Porcentagem 2 3 5" xfId="1833"/>
    <cellStyle name="Porcentagem 2 3 6" xfId="2387"/>
    <cellStyle name="Porcentagem 2 3_TRT1" xfId="2938"/>
    <cellStyle name="Porcentagem 2 30" xfId="2584"/>
    <cellStyle name="Porcentagem 2 31" xfId="2589"/>
    <cellStyle name="Porcentagem 2 32" xfId="2604"/>
    <cellStyle name="Porcentagem 2 33" xfId="2656"/>
    <cellStyle name="Porcentagem 2 34" xfId="2687"/>
    <cellStyle name="Porcentagem 2 35" xfId="3120"/>
    <cellStyle name="Porcentagem 2 36" xfId="3139"/>
    <cellStyle name="Porcentagem 2 37" xfId="3162"/>
    <cellStyle name="Porcentagem 2 4" xfId="644"/>
    <cellStyle name="Porcentagem 2 4 2" xfId="828"/>
    <cellStyle name="Porcentagem 2 4 3" xfId="836"/>
    <cellStyle name="Porcentagem 2 5" xfId="762"/>
    <cellStyle name="Porcentagem 2 6" xfId="812"/>
    <cellStyle name="Porcentagem 2 7" xfId="753"/>
    <cellStyle name="Porcentagem 2 8" xfId="921"/>
    <cellStyle name="Porcentagem 2 9" xfId="1008"/>
    <cellStyle name="Porcentagem 2_FCDF 2014_2ª Versão" xfId="266"/>
    <cellStyle name="Porcentagem 3" xfId="267"/>
    <cellStyle name="Porcentagem 3 2" xfId="647"/>
    <cellStyle name="Porcentagem 3 3" xfId="1011"/>
    <cellStyle name="Porcentagem 3 4" xfId="1834"/>
    <cellStyle name="Porcentagem 3 5" xfId="2388"/>
    <cellStyle name="Porcentagem 3 6" xfId="3164"/>
    <cellStyle name="Porcentagem 3_TRT1" xfId="2939"/>
    <cellStyle name="Porcentagem 4" xfId="268"/>
    <cellStyle name="Porcentagem 4 2" xfId="648"/>
    <cellStyle name="Porcentagem 4 2 2" xfId="2540"/>
    <cellStyle name="Porcentagem 4 3" xfId="1012"/>
    <cellStyle name="Porcentagem 4 4" xfId="1452"/>
    <cellStyle name="Porcentagem 4 5" xfId="1835"/>
    <cellStyle name="Porcentagem 4 6" xfId="2389"/>
    <cellStyle name="Porcentagem 4_TRT1" xfId="2940"/>
    <cellStyle name="Porcentagem 5" xfId="269"/>
    <cellStyle name="Porcentagem 5 2" xfId="649"/>
    <cellStyle name="Porcentagem 5 2 2" xfId="2541"/>
    <cellStyle name="Porcentagem 5 3" xfId="1013"/>
    <cellStyle name="Porcentagem 5 4" xfId="1453"/>
    <cellStyle name="Porcentagem 5 5" xfId="1836"/>
    <cellStyle name="Porcentagem 5 6" xfId="2390"/>
    <cellStyle name="Porcentagem 5_TRT1" xfId="2941"/>
    <cellStyle name="Porcentagem 6" xfId="270"/>
    <cellStyle name="Porcentagem 6 2" xfId="650"/>
    <cellStyle name="Porcentagem 6 2 2" xfId="2542"/>
    <cellStyle name="Porcentagem 6 3" xfId="1014"/>
    <cellStyle name="Porcentagem 6 4" xfId="1454"/>
    <cellStyle name="Porcentagem 6 5" xfId="1837"/>
    <cellStyle name="Porcentagem 6 6" xfId="2391"/>
    <cellStyle name="Porcentagem 6_TRT1" xfId="2942"/>
    <cellStyle name="Porcentagem 7" xfId="271"/>
    <cellStyle name="Porcentagem 7 2" xfId="651"/>
    <cellStyle name="Porcentagem 7 2 2" xfId="2543"/>
    <cellStyle name="Porcentagem 7 3" xfId="1015"/>
    <cellStyle name="Porcentagem 7 4" xfId="1455"/>
    <cellStyle name="Porcentagem 7 5" xfId="1838"/>
    <cellStyle name="Porcentagem 7 6" xfId="2392"/>
    <cellStyle name="Porcentagem 7_TRT1" xfId="2943"/>
    <cellStyle name="Porcentagem 8" xfId="272"/>
    <cellStyle name="Porcentagem 8 2" xfId="652"/>
    <cellStyle name="Porcentagem 8 2 2" xfId="2544"/>
    <cellStyle name="Porcentagem 8 3" xfId="1016"/>
    <cellStyle name="Porcentagem 8 4" xfId="1456"/>
    <cellStyle name="Porcentagem 8 5" xfId="1839"/>
    <cellStyle name="Porcentagem 8 6" xfId="2393"/>
    <cellStyle name="Porcentagem 8_TRT1" xfId="2944"/>
    <cellStyle name="Porcentagem 9" xfId="273"/>
    <cellStyle name="Porcentagem 9 2" xfId="653"/>
    <cellStyle name="Porcentagem 9 2 2" xfId="2545"/>
    <cellStyle name="Porcentagem 9 3" xfId="1017"/>
    <cellStyle name="Porcentagem 9 4" xfId="1457"/>
    <cellStyle name="Porcentagem 9 5" xfId="1840"/>
    <cellStyle name="Porcentagem 9 6" xfId="2394"/>
    <cellStyle name="Porcentagem 9_TRT1" xfId="2945"/>
    <cellStyle name="Result" xfId="654"/>
    <cellStyle name="Result 2" xfId="1018"/>
    <cellStyle name="Result 3" xfId="2395"/>
    <cellStyle name="Result2" xfId="655"/>
    <cellStyle name="Result2 2" xfId="1019"/>
    <cellStyle name="Result2 3" xfId="2396"/>
    <cellStyle name="rodape" xfId="274"/>
    <cellStyle name="rodape 2" xfId="656"/>
    <cellStyle name="rodape 3" xfId="1020"/>
    <cellStyle name="rodape 4" xfId="2397"/>
    <cellStyle name="rodape 5" xfId="3165"/>
    <cellStyle name="rodape_TRT3" xfId="2743"/>
    <cellStyle name="Saída" xfId="392" builtinId="21" customBuiltin="1"/>
    <cellStyle name="Saída 2" xfId="275"/>
    <cellStyle name="Saída 2 10" xfId="1458"/>
    <cellStyle name="Saída 2 11" xfId="1606"/>
    <cellStyle name="Saída 2 12" xfId="1630"/>
    <cellStyle name="Saída 2 13" xfId="1841"/>
    <cellStyle name="Saída 2 14" xfId="1965"/>
    <cellStyle name="Saída 2 15" xfId="1993"/>
    <cellStyle name="Saída 2 16" xfId="2044"/>
    <cellStyle name="Saída 2 17" xfId="2039"/>
    <cellStyle name="Saída 2 18" xfId="2083"/>
    <cellStyle name="Saída 2 19" xfId="2117"/>
    <cellStyle name="Saída 2 2" xfId="276"/>
    <cellStyle name="Saída 2 2 10" xfId="1607"/>
    <cellStyle name="Saída 2 2 11" xfId="1629"/>
    <cellStyle name="Saída 2 2 12" xfId="1842"/>
    <cellStyle name="Saída 2 2 13" xfId="1966"/>
    <cellStyle name="Saída 2 2 14" xfId="1994"/>
    <cellStyle name="Saída 2 2 15" xfId="2045"/>
    <cellStyle name="Saída 2 2 16" xfId="2040"/>
    <cellStyle name="Saída 2 2 17" xfId="2084"/>
    <cellStyle name="Saída 2 2 18" xfId="2118"/>
    <cellStyle name="Saída 2 2 19" xfId="2399"/>
    <cellStyle name="Saída 2 2 2" xfId="658"/>
    <cellStyle name="Saída 2 2 2 2" xfId="1180"/>
    <cellStyle name="Saída 2 2 2 3" xfId="1229"/>
    <cellStyle name="Saída 2 2 2 4" xfId="2547"/>
    <cellStyle name="Saída 2 2 2 5" xfId="3168"/>
    <cellStyle name="Saída 2 2 2_TRT3" xfId="2744"/>
    <cellStyle name="Saída 2 2 20" xfId="2658"/>
    <cellStyle name="Saída 2 2 21" xfId="2689"/>
    <cellStyle name="Saída 2 2 22" xfId="3122"/>
    <cellStyle name="Saída 2 2 23" xfId="3141"/>
    <cellStyle name="Saída 2 2 24" xfId="3167"/>
    <cellStyle name="Saída 2 2 3" xfId="760"/>
    <cellStyle name="Saída 2 2 3 2" xfId="1146"/>
    <cellStyle name="Saída 2 2 3 3" xfId="1195"/>
    <cellStyle name="Saída 2 2 3 4" xfId="3169"/>
    <cellStyle name="Saída 2 2 3_TRT3" xfId="2745"/>
    <cellStyle name="Saída 2 2 4" xfId="923"/>
    <cellStyle name="Saída 2 2 5" xfId="886"/>
    <cellStyle name="Saída 2 2 6" xfId="1085"/>
    <cellStyle name="Saída 2 2 7" xfId="1121"/>
    <cellStyle name="Saída 2 2 8" xfId="1257"/>
    <cellStyle name="Saída 2 2 9" xfId="1459"/>
    <cellStyle name="Saída 2 2_TRT1" xfId="2946"/>
    <cellStyle name="Saída 2 20" xfId="2398"/>
    <cellStyle name="Saída 2 21" xfId="2657"/>
    <cellStyle name="Saída 2 22" xfId="2688"/>
    <cellStyle name="Saída 2 23" xfId="3121"/>
    <cellStyle name="Saída 2 24" xfId="3140"/>
    <cellStyle name="Saída 2 25" xfId="3166"/>
    <cellStyle name="Saída 2 3" xfId="657"/>
    <cellStyle name="Saída 2 3 2" xfId="1179"/>
    <cellStyle name="Saída 2 3 3" xfId="1228"/>
    <cellStyle name="Saída 2 3 4" xfId="2546"/>
    <cellStyle name="Saída 2 3 5" xfId="3170"/>
    <cellStyle name="Saída 2 3_TRT3" xfId="2746"/>
    <cellStyle name="Saída 2 4" xfId="761"/>
    <cellStyle name="Saída 2 4 2" xfId="1147"/>
    <cellStyle name="Saída 2 4 3" xfId="1196"/>
    <cellStyle name="Saída 2 4 4" xfId="3171"/>
    <cellStyle name="Saída 2 4_TRT3" xfId="2747"/>
    <cellStyle name="Saída 2 5" xfId="922"/>
    <cellStyle name="Saída 2 6" xfId="887"/>
    <cellStyle name="Saída 2 7" xfId="1086"/>
    <cellStyle name="Saída 2 8" xfId="1120"/>
    <cellStyle name="Saída 2 9" xfId="1258"/>
    <cellStyle name="Saída 2_05_Impactos_Demais PLs_2013_Dados CNJ de jul-12" xfId="277"/>
    <cellStyle name="Saída 3" xfId="278"/>
    <cellStyle name="Saída 3 10" xfId="1608"/>
    <cellStyle name="Saída 3 11" xfId="1628"/>
    <cellStyle name="Saída 3 12" xfId="1843"/>
    <cellStyle name="Saída 3 13" xfId="1967"/>
    <cellStyle name="Saída 3 14" xfId="1995"/>
    <cellStyle name="Saída 3 15" xfId="2046"/>
    <cellStyle name="Saída 3 16" xfId="2042"/>
    <cellStyle name="Saída 3 17" xfId="2085"/>
    <cellStyle name="Saída 3 18" xfId="2119"/>
    <cellStyle name="Saída 3 19" xfId="2400"/>
    <cellStyle name="Saída 3 2" xfId="659"/>
    <cellStyle name="Saída 3 2 2" xfId="1181"/>
    <cellStyle name="Saída 3 2 3" xfId="1230"/>
    <cellStyle name="Saída 3 2 4" xfId="2548"/>
    <cellStyle name="Saída 3 2 5" xfId="3173"/>
    <cellStyle name="Saída 3 2_TRT3" xfId="2748"/>
    <cellStyle name="Saída 3 20" xfId="2659"/>
    <cellStyle name="Saída 3 21" xfId="2690"/>
    <cellStyle name="Saída 3 22" xfId="3123"/>
    <cellStyle name="Saída 3 23" xfId="3142"/>
    <cellStyle name="Saída 3 24" xfId="3172"/>
    <cellStyle name="Saída 3 3" xfId="759"/>
    <cellStyle name="Saída 3 3 2" xfId="1145"/>
    <cellStyle name="Saída 3 3 3" xfId="1194"/>
    <cellStyle name="Saída 3 3 4" xfId="3174"/>
    <cellStyle name="Saída 3 3_TRT3" xfId="2749"/>
    <cellStyle name="Saída 3 4" xfId="924"/>
    <cellStyle name="Saída 3 5" xfId="885"/>
    <cellStyle name="Saída 3 6" xfId="1084"/>
    <cellStyle name="Saída 3 7" xfId="1122"/>
    <cellStyle name="Saída 3 8" xfId="1256"/>
    <cellStyle name="Saída 3 9" xfId="1460"/>
    <cellStyle name="Saída 3_TRT1" xfId="2947"/>
    <cellStyle name="Saída 4" xfId="279"/>
    <cellStyle name="Saída 4 10" xfId="1609"/>
    <cellStyle name="Saída 4 11" xfId="1627"/>
    <cellStyle name="Saída 4 12" xfId="1844"/>
    <cellStyle name="Saída 4 13" xfId="1968"/>
    <cellStyle name="Saída 4 14" xfId="1996"/>
    <cellStyle name="Saída 4 15" xfId="2047"/>
    <cellStyle name="Saída 4 16" xfId="2043"/>
    <cellStyle name="Saída 4 17" xfId="2086"/>
    <cellStyle name="Saída 4 18" xfId="2120"/>
    <cellStyle name="Saída 4 19" xfId="2401"/>
    <cellStyle name="Saída 4 2" xfId="660"/>
    <cellStyle name="Saída 4 2 2" xfId="1182"/>
    <cellStyle name="Saída 4 2 3" xfId="1231"/>
    <cellStyle name="Saída 4 2 4" xfId="2549"/>
    <cellStyle name="Saída 4 2 5" xfId="3176"/>
    <cellStyle name="Saída 4 2_TRT3" xfId="2750"/>
    <cellStyle name="Saída 4 20" xfId="2660"/>
    <cellStyle name="Saída 4 21" xfId="2691"/>
    <cellStyle name="Saída 4 22" xfId="3124"/>
    <cellStyle name="Saída 4 23" xfId="3143"/>
    <cellStyle name="Saída 4 24" xfId="3175"/>
    <cellStyle name="Saída 4 3" xfId="758"/>
    <cellStyle name="Saída 4 3 2" xfId="1144"/>
    <cellStyle name="Saída 4 3 3" xfId="1193"/>
    <cellStyle name="Saída 4 3 4" xfId="3177"/>
    <cellStyle name="Saída 4 3_TRT3" xfId="2751"/>
    <cellStyle name="Saída 4 4" xfId="925"/>
    <cellStyle name="Saída 4 5" xfId="884"/>
    <cellStyle name="Saída 4 6" xfId="1083"/>
    <cellStyle name="Saída 4 7" xfId="1123"/>
    <cellStyle name="Saída 4 8" xfId="1255"/>
    <cellStyle name="Saída 4 9" xfId="1461"/>
    <cellStyle name="Saída 4_TRT1" xfId="2948"/>
    <cellStyle name="Saída 5" xfId="850"/>
    <cellStyle name="Saída 6" xfId="778"/>
    <cellStyle name="Sep. milhar [0]" xfId="280"/>
    <cellStyle name="Sep. milhar [0] 2" xfId="661"/>
    <cellStyle name="Sep. milhar [0] 3" xfId="752"/>
    <cellStyle name="Sep. milhar [0] 4" xfId="1021"/>
    <cellStyle name="Sep. milhar [0] 5" xfId="1845"/>
    <cellStyle name="Sep. milhar [0] 6" xfId="2402"/>
    <cellStyle name="Sep. milhar [0] 7" xfId="3144"/>
    <cellStyle name="Sep. milhar [0] 8" xfId="3178"/>
    <cellStyle name="Sep. milhar [0]_TRT1" xfId="2949"/>
    <cellStyle name="Sep. milhar [2]" xfId="281"/>
    <cellStyle name="Sep. milhar [2] 2" xfId="662"/>
    <cellStyle name="Sep. milhar [2] 3" xfId="751"/>
    <cellStyle name="Sep. milhar [2] 4" xfId="1022"/>
    <cellStyle name="Sep. milhar [2] 5" xfId="1846"/>
    <cellStyle name="Sep. milhar [2] 6" xfId="2403"/>
    <cellStyle name="Sep. milhar [2] 7" xfId="3145"/>
    <cellStyle name="Sep. milhar [2] 8" xfId="3179"/>
    <cellStyle name="Sep. milhar [2]_TRT1" xfId="2950"/>
    <cellStyle name="Separador de m" xfId="282"/>
    <cellStyle name="Separador de m 2" xfId="663"/>
    <cellStyle name="Separador de m 3" xfId="1023"/>
    <cellStyle name="Separador de m 4" xfId="2404"/>
    <cellStyle name="Separador de m 5" xfId="3180"/>
    <cellStyle name="Separador de m_TRT3" xfId="2752"/>
    <cellStyle name="Separador de milhares 10" xfId="283"/>
    <cellStyle name="Separador de milhares 10 2" xfId="664"/>
    <cellStyle name="Separador de milhares 10 2 2" xfId="2550"/>
    <cellStyle name="Separador de milhares 10 3" xfId="1024"/>
    <cellStyle name="Separador de milhares 10 4" xfId="1462"/>
    <cellStyle name="Separador de milhares 10 5" xfId="1847"/>
    <cellStyle name="Separador de milhares 10 6" xfId="2405"/>
    <cellStyle name="Separador de milhares 10 7" xfId="3181"/>
    <cellStyle name="Separador de milhares 10_TRT1" xfId="2951"/>
    <cellStyle name="Separador de milhares 2" xfId="284"/>
    <cellStyle name="Separador de milhares 2 10" xfId="2406"/>
    <cellStyle name="Separador de milhares 2 11" xfId="3182"/>
    <cellStyle name="Separador de milhares 2 2" xfId="285"/>
    <cellStyle name="Separador de milhares 2 2 2" xfId="666"/>
    <cellStyle name="Separador de milhares 2 2 2 2" xfId="2552"/>
    <cellStyle name="Separador de milhares 2 2 3" xfId="286"/>
    <cellStyle name="Separador de milhares 2 2 3 2" xfId="667"/>
    <cellStyle name="Separador de milhares 2 2 3 2 2" xfId="2553"/>
    <cellStyle name="Separador de milhares 2 2 3 3" xfId="1027"/>
    <cellStyle name="Separador de milhares 2 2 3 4" xfId="1465"/>
    <cellStyle name="Separador de milhares 2 2 3 5" xfId="1850"/>
    <cellStyle name="Separador de milhares 2 2 3 6" xfId="2408"/>
    <cellStyle name="Separador de milhares 2 2 3 7" xfId="3184"/>
    <cellStyle name="Separador de milhares 2 2 3_TRT1" xfId="2952"/>
    <cellStyle name="Separador de milhares 2 2 4" xfId="1026"/>
    <cellStyle name="Separador de milhares 2 2 5" xfId="1464"/>
    <cellStyle name="Separador de milhares 2 2 6" xfId="287"/>
    <cellStyle name="Separador de milhares 2 2 6 2" xfId="668"/>
    <cellStyle name="Separador de milhares 2 2 6 2 2" xfId="2554"/>
    <cellStyle name="Separador de milhares 2 2 6 3" xfId="1028"/>
    <cellStyle name="Separador de milhares 2 2 6 4" xfId="1466"/>
    <cellStyle name="Separador de milhares 2 2 6 5" xfId="1851"/>
    <cellStyle name="Separador de milhares 2 2 6 6" xfId="2409"/>
    <cellStyle name="Separador de milhares 2 2 6 7" xfId="3185"/>
    <cellStyle name="Separador de milhares 2 2 6_TRT1" xfId="2953"/>
    <cellStyle name="Separador de milhares 2 2 7" xfId="1849"/>
    <cellStyle name="Separador de milhares 2 2 8" xfId="2407"/>
    <cellStyle name="Separador de milhares 2 2 9" xfId="3183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72"/>
    <cellStyle name="Separador de milhares 2 3 2 2 2 2 2" xfId="2558"/>
    <cellStyle name="Separador de milhares 2 3 2 2 2 3" xfId="1032"/>
    <cellStyle name="Separador de milhares 2 3 2 2 2 4" xfId="1470"/>
    <cellStyle name="Separador de milhares 2 3 2 2 2 5" xfId="1855"/>
    <cellStyle name="Separador de milhares 2 3 2 2 2 6" xfId="2413"/>
    <cellStyle name="Separador de milhares 2 3 2 2 2 7" xfId="3189"/>
    <cellStyle name="Separador de milhares 2 3 2 2 2_TRT1" xfId="2954"/>
    <cellStyle name="Separador de milhares 2 3 2 2 3" xfId="671"/>
    <cellStyle name="Separador de milhares 2 3 2 2 3 2" xfId="2557"/>
    <cellStyle name="Separador de milhares 2 3 2 2 4" xfId="1031"/>
    <cellStyle name="Separador de milhares 2 3 2 2 5" xfId="1469"/>
    <cellStyle name="Separador de milhares 2 3 2 2 6" xfId="1854"/>
    <cellStyle name="Separador de milhares 2 3 2 2 7" xfId="2412"/>
    <cellStyle name="Separador de milhares 2 3 2 2 8" xfId="3188"/>
    <cellStyle name="Separador de milhares 2 3 2 2_00_Decisão Anexo V 2015_MEMORIAL_Oficial SOF" xfId="293"/>
    <cellStyle name="Separador de milhares 2 3 2 3" xfId="670"/>
    <cellStyle name="Separador de milhares 2 3 2 3 2" xfId="2556"/>
    <cellStyle name="Separador de milhares 2 3 2 4" xfId="1030"/>
    <cellStyle name="Separador de milhares 2 3 2 5" xfId="1468"/>
    <cellStyle name="Separador de milhares 2 3 2 6" xfId="1853"/>
    <cellStyle name="Separador de milhares 2 3 2 7" xfId="2411"/>
    <cellStyle name="Separador de milhares 2 3 2 8" xfId="3187"/>
    <cellStyle name="Separador de milhares 2 3 2_00_Decisão Anexo V 2015_MEMORIAL_Oficial SOF" xfId="294"/>
    <cellStyle name="Separador de milhares 2 3 3" xfId="295"/>
    <cellStyle name="Separador de milhares 2 3 3 2" xfId="673"/>
    <cellStyle name="Separador de milhares 2 3 3 2 2" xfId="2559"/>
    <cellStyle name="Separador de milhares 2 3 3 3" xfId="1033"/>
    <cellStyle name="Separador de milhares 2 3 3 4" xfId="1471"/>
    <cellStyle name="Separador de milhares 2 3 3 5" xfId="1856"/>
    <cellStyle name="Separador de milhares 2 3 3 6" xfId="2414"/>
    <cellStyle name="Separador de milhares 2 3 3 7" xfId="3190"/>
    <cellStyle name="Separador de milhares 2 3 3_TRT1" xfId="2955"/>
    <cellStyle name="Separador de milhares 2 3 4" xfId="669"/>
    <cellStyle name="Separador de milhares 2 3 4 2" xfId="2555"/>
    <cellStyle name="Separador de milhares 2 3 5" xfId="1029"/>
    <cellStyle name="Separador de milhares 2 3 6" xfId="1467"/>
    <cellStyle name="Separador de milhares 2 3 7" xfId="1852"/>
    <cellStyle name="Separador de milhares 2 3 8" xfId="2410"/>
    <cellStyle name="Separador de milhares 2 3 9" xfId="3186"/>
    <cellStyle name="Separador de milhares 2 3_00_Decisão Anexo V 2015_MEMORIAL_Oficial SOF" xfId="296"/>
    <cellStyle name="Separador de milhares 2 4" xfId="297"/>
    <cellStyle name="Separador de milhares 2 4 2" xfId="674"/>
    <cellStyle name="Separador de milhares 2 4 2 2" xfId="2560"/>
    <cellStyle name="Separador de milhares 2 4 3" xfId="1034"/>
    <cellStyle name="Separador de milhares 2 4 4" xfId="1472"/>
    <cellStyle name="Separador de milhares 2 4 5" xfId="1857"/>
    <cellStyle name="Separador de milhares 2 4 6" xfId="2415"/>
    <cellStyle name="Separador de milhares 2 4 7" xfId="3191"/>
    <cellStyle name="Separador de milhares 2 4_TRT1" xfId="2956"/>
    <cellStyle name="Separador de milhares 2 5" xfId="298"/>
    <cellStyle name="Separador de milhares 2 5 2" xfId="299"/>
    <cellStyle name="Separador de milhares 2 5 2 2" xfId="676"/>
    <cellStyle name="Separador de milhares 2 5 2 2 2" xfId="2562"/>
    <cellStyle name="Separador de milhares 2 5 2 3" xfId="1036"/>
    <cellStyle name="Separador de milhares 2 5 2 4" xfId="1474"/>
    <cellStyle name="Separador de milhares 2 5 2 5" xfId="1859"/>
    <cellStyle name="Separador de milhares 2 5 2 6" xfId="2417"/>
    <cellStyle name="Separador de milhares 2 5 2 7" xfId="3193"/>
    <cellStyle name="Separador de milhares 2 5 2_TRT1" xfId="2957"/>
    <cellStyle name="Separador de milhares 2 5 3" xfId="675"/>
    <cellStyle name="Separador de milhares 2 5 3 2" xfId="2561"/>
    <cellStyle name="Separador de milhares 2 5 4" xfId="1035"/>
    <cellStyle name="Separador de milhares 2 5 5" xfId="1473"/>
    <cellStyle name="Separador de milhares 2 5 6" xfId="1858"/>
    <cellStyle name="Separador de milhares 2 5 7" xfId="2416"/>
    <cellStyle name="Separador de milhares 2 5 8" xfId="3192"/>
    <cellStyle name="Separador de milhares 2 5_00_Decisão Anexo V 2015_MEMORIAL_Oficial SOF" xfId="300"/>
    <cellStyle name="Separador de milhares 2 6" xfId="665"/>
    <cellStyle name="Separador de milhares 2 6 2" xfId="2551"/>
    <cellStyle name="Separador de milhares 2 7" xfId="1025"/>
    <cellStyle name="Separador de milhares 2 8" xfId="1463"/>
    <cellStyle name="Separador de milhares 2 9" xfId="1848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78"/>
    <cellStyle name="Separador de milhares 3 2 2 2" xfId="2564"/>
    <cellStyle name="Separador de milhares 3 2 3" xfId="1038"/>
    <cellStyle name="Separador de milhares 3 2 4" xfId="1476"/>
    <cellStyle name="Separador de milhares 3 2 5" xfId="1861"/>
    <cellStyle name="Separador de milhares 3 2 6" xfId="2419"/>
    <cellStyle name="Separador de milhares 3 2 7" xfId="3195"/>
    <cellStyle name="Separador de milhares 3 2_TRT1" xfId="2958"/>
    <cellStyle name="Separador de milhares 3 3" xfId="304"/>
    <cellStyle name="Separador de milhares 3 3 2" xfId="679"/>
    <cellStyle name="Separador de milhares 3 3 2 2" xfId="2565"/>
    <cellStyle name="Separador de milhares 3 3 3" xfId="1039"/>
    <cellStyle name="Separador de milhares 3 3 4" xfId="1477"/>
    <cellStyle name="Separador de milhares 3 3 5" xfId="1862"/>
    <cellStyle name="Separador de milhares 3 3 6" xfId="2420"/>
    <cellStyle name="Separador de milhares 3 3 7" xfId="3196"/>
    <cellStyle name="Separador de milhares 3 3_TRT1" xfId="2959"/>
    <cellStyle name="Separador de milhares 3 4" xfId="677"/>
    <cellStyle name="Separador de milhares 3 4 2" xfId="2563"/>
    <cellStyle name="Separador de milhares 3 5" xfId="1037"/>
    <cellStyle name="Separador de milhares 3 6" xfId="1475"/>
    <cellStyle name="Separador de milhares 3 7" xfId="1860"/>
    <cellStyle name="Separador de milhares 3 8" xfId="2418"/>
    <cellStyle name="Separador de milhares 3 9" xfId="3194"/>
    <cellStyle name="Separador de milhares 3_00_Decisão Anexo V 2015_MEMORIAL_Oficial SOF" xfId="305"/>
    <cellStyle name="Separador de milhares 4" xfId="306"/>
    <cellStyle name="Separador de milhares 4 2" xfId="680"/>
    <cellStyle name="Separador de milhares 4 2 2" xfId="2566"/>
    <cellStyle name="Separador de milhares 4 3" xfId="1040"/>
    <cellStyle name="Separador de milhares 4 4" xfId="1478"/>
    <cellStyle name="Separador de milhares 4 5" xfId="1863"/>
    <cellStyle name="Separador de milhares 4 6" xfId="2421"/>
    <cellStyle name="Separador de milhares 4 7" xfId="3197"/>
    <cellStyle name="Separador de milhares 4_TRT1" xfId="2960"/>
    <cellStyle name="Separador de milhares 5" xfId="307"/>
    <cellStyle name="Separador de milhares 5 2" xfId="681"/>
    <cellStyle name="Separador de milhares 5 2 2" xfId="2567"/>
    <cellStyle name="Separador de milhares 5 3" xfId="1041"/>
    <cellStyle name="Separador de milhares 5 4" xfId="1479"/>
    <cellStyle name="Separador de milhares 5 5" xfId="1864"/>
    <cellStyle name="Separador de milhares 5 6" xfId="2422"/>
    <cellStyle name="Separador de milhares 5 7" xfId="3198"/>
    <cellStyle name="Separador de milhares 5_TRT1" xfId="2961"/>
    <cellStyle name="Separador de milhares 6" xfId="308"/>
    <cellStyle name="Separador de milhares 6 2" xfId="682"/>
    <cellStyle name="Separador de milhares 6 2 2" xfId="2568"/>
    <cellStyle name="Separador de milhares 6 3" xfId="1042"/>
    <cellStyle name="Separador de milhares 6 4" xfId="1480"/>
    <cellStyle name="Separador de milhares 6 5" xfId="1865"/>
    <cellStyle name="Separador de milhares 6 6" xfId="2423"/>
    <cellStyle name="Separador de milhares 6 7" xfId="3199"/>
    <cellStyle name="Separador de milhares 6_TRT1" xfId="2962"/>
    <cellStyle name="Separador de milhares 7" xfId="309"/>
    <cellStyle name="Separador de milhares 7 2" xfId="683"/>
    <cellStyle name="Separador de milhares 7 2 2" xfId="2569"/>
    <cellStyle name="Separador de milhares 7 3" xfId="1043"/>
    <cellStyle name="Separador de milhares 7 4" xfId="1481"/>
    <cellStyle name="Separador de milhares 7 5" xfId="1866"/>
    <cellStyle name="Separador de milhares 7 6" xfId="2424"/>
    <cellStyle name="Separador de milhares 7 7" xfId="3200"/>
    <cellStyle name="Separador de milhares 7_TRT1" xfId="2963"/>
    <cellStyle name="Separador de milhares 8" xfId="310"/>
    <cellStyle name="Separador de milhares 8 2" xfId="684"/>
    <cellStyle name="Separador de milhares 8 3" xfId="1044"/>
    <cellStyle name="Separador de milhares 8 4" xfId="1867"/>
    <cellStyle name="Separador de milhares 8 5" xfId="2425"/>
    <cellStyle name="Separador de milhares 8 6" xfId="3201"/>
    <cellStyle name="Separador de milhares 8_TRT1" xfId="2964"/>
    <cellStyle name="Separador de milhares 9" xfId="311"/>
    <cellStyle name="Separador de milhares 9 2" xfId="685"/>
    <cellStyle name="Separador de milhares 9 2 2" xfId="2570"/>
    <cellStyle name="Separador de milhares 9 3" xfId="1045"/>
    <cellStyle name="Separador de milhares 9 4" xfId="1482"/>
    <cellStyle name="Separador de milhares 9 5" xfId="1868"/>
    <cellStyle name="Separador de milhares 9 6" xfId="2426"/>
    <cellStyle name="Separador de milhares 9 7" xfId="3202"/>
    <cellStyle name="Separador de milhares 9_TRT1" xfId="2965"/>
    <cellStyle name="Status" xfId="2635"/>
    <cellStyle name="TableStyleLight1" xfId="312"/>
    <cellStyle name="TableStyleLight1 2" xfId="313"/>
    <cellStyle name="TableStyleLight1 2 2" xfId="687"/>
    <cellStyle name="TableStyleLight1 2 2 2" xfId="2572"/>
    <cellStyle name="TableStyleLight1 2 3" xfId="1047"/>
    <cellStyle name="TableStyleLight1 2 4" xfId="1483"/>
    <cellStyle name="TableStyleLight1 2 5" xfId="2455"/>
    <cellStyle name="TableStyleLight1 2_TRT1" xfId="2966"/>
    <cellStyle name="TableStyleLight1 3" xfId="314"/>
    <cellStyle name="TableStyleLight1 3 2" xfId="688"/>
    <cellStyle name="TableStyleLight1 3 2 2" xfId="2573"/>
    <cellStyle name="TableStyleLight1 3 3" xfId="1048"/>
    <cellStyle name="TableStyleLight1 3 4" xfId="1484"/>
    <cellStyle name="TableStyleLight1 3 5" xfId="2456"/>
    <cellStyle name="TableStyleLight1 3 6" xfId="3204"/>
    <cellStyle name="TableStyleLight1 3_TRT1" xfId="2967"/>
    <cellStyle name="TableStyleLight1 4" xfId="686"/>
    <cellStyle name="TableStyleLight1 4 2" xfId="2571"/>
    <cellStyle name="TableStyleLight1 5" xfId="315"/>
    <cellStyle name="TableStyleLight1 5 2" xfId="689"/>
    <cellStyle name="TableStyleLight1 5 3" xfId="1049"/>
    <cellStyle name="TableStyleLight1 5 4" xfId="2457"/>
    <cellStyle name="TableStyleLight1 5 5" xfId="3205"/>
    <cellStyle name="TableStyleLight1 5_TRT3" xfId="2753"/>
    <cellStyle name="TableStyleLight1 6" xfId="1046"/>
    <cellStyle name="TableStyleLight1 7" xfId="2454"/>
    <cellStyle name="TableStyleLight1 8" xfId="3146"/>
    <cellStyle name="TableStyleLight1 9" xfId="3203"/>
    <cellStyle name="TableStyleLight1_00_Decisão Anexo V 2015_MEMORIAL_Oficial SOF" xfId="316"/>
    <cellStyle name="Text" xfId="2636"/>
    <cellStyle name="Texto de Aviso" xfId="396" builtinId="11" customBuiltin="1"/>
    <cellStyle name="Texto de Aviso 2" xfId="317"/>
    <cellStyle name="Texto de Aviso 2 2" xfId="318"/>
    <cellStyle name="Texto de Aviso 2 2 2" xfId="691"/>
    <cellStyle name="Texto de Aviso 2 2 3" xfId="1486"/>
    <cellStyle name="Texto de Aviso 2 2 4" xfId="1870"/>
    <cellStyle name="Texto de Aviso 2 2 5" xfId="2459"/>
    <cellStyle name="Texto de Aviso 2 2_TRT1" xfId="2968"/>
    <cellStyle name="Texto de Aviso 2 3" xfId="690"/>
    <cellStyle name="Texto de Aviso 2 4" xfId="1485"/>
    <cellStyle name="Texto de Aviso 2 5" xfId="1869"/>
    <cellStyle name="Texto de Aviso 2 6" xfId="2458"/>
    <cellStyle name="Texto de Aviso 2_05_Impactos_Demais PLs_2013_Dados CNJ de jul-12" xfId="319"/>
    <cellStyle name="Texto de Aviso 3" xfId="320"/>
    <cellStyle name="Texto de Aviso 3 2" xfId="692"/>
    <cellStyle name="Texto de Aviso 3 3" xfId="1487"/>
    <cellStyle name="Texto de Aviso 3 4" xfId="1871"/>
    <cellStyle name="Texto de Aviso 3 5" xfId="2460"/>
    <cellStyle name="Texto de Aviso 3_TRT1" xfId="2969"/>
    <cellStyle name="Texto de Aviso 4" xfId="321"/>
    <cellStyle name="Texto de Aviso 4 2" xfId="693"/>
    <cellStyle name="Texto de Aviso 4 3" xfId="1488"/>
    <cellStyle name="Texto de Aviso 4 4" xfId="1872"/>
    <cellStyle name="Texto de Aviso 4 5" xfId="2461"/>
    <cellStyle name="Texto de Aviso 4_TRT1" xfId="2970"/>
    <cellStyle name="Texto Explicativo" xfId="397" builtinId="53" customBuiltin="1"/>
    <cellStyle name="Texto Explicativo 10" xfId="1620"/>
    <cellStyle name="Texto Explicativo 11" xfId="2129"/>
    <cellStyle name="Texto Explicativo 12" xfId="2140"/>
    <cellStyle name="Texto Explicativo 2" xfId="322"/>
    <cellStyle name="Texto Explicativo 2 2" xfId="323"/>
    <cellStyle name="Texto Explicativo 2 2 2" xfId="695"/>
    <cellStyle name="Texto Explicativo 2 2 3" xfId="1490"/>
    <cellStyle name="Texto Explicativo 2 2 4" xfId="1874"/>
    <cellStyle name="Texto Explicativo 2 2 5" xfId="2463"/>
    <cellStyle name="Texto Explicativo 2 2_TRT1" xfId="2971"/>
    <cellStyle name="Texto Explicativo 2 3" xfId="694"/>
    <cellStyle name="Texto Explicativo 2 4" xfId="1489"/>
    <cellStyle name="Texto Explicativo 2 5" xfId="1873"/>
    <cellStyle name="Texto Explicativo 2 6" xfId="2462"/>
    <cellStyle name="Texto Explicativo 2_05_Impactos_Demais PLs_2013_Dados CNJ de jul-12" xfId="324"/>
    <cellStyle name="Texto Explicativo 3" xfId="325"/>
    <cellStyle name="Texto Explicativo 3 2" xfId="696"/>
    <cellStyle name="Texto Explicativo 3 3" xfId="1491"/>
    <cellStyle name="Texto Explicativo 3 4" xfId="1875"/>
    <cellStyle name="Texto Explicativo 3 5" xfId="2464"/>
    <cellStyle name="Texto Explicativo 3_TRT1" xfId="2972"/>
    <cellStyle name="Texto Explicativo 4" xfId="326"/>
    <cellStyle name="Texto Explicativo 4 2" xfId="697"/>
    <cellStyle name="Texto Explicativo 4 3" xfId="1492"/>
    <cellStyle name="Texto Explicativo 4 4" xfId="1876"/>
    <cellStyle name="Texto Explicativo 4 5" xfId="2465"/>
    <cellStyle name="Texto Explicativo 4_TRT1" xfId="2973"/>
    <cellStyle name="Texto Explicativo 5" xfId="832"/>
    <cellStyle name="Texto Explicativo 6" xfId="825"/>
    <cellStyle name="Texto Explicativo 7" xfId="824"/>
    <cellStyle name="Texto Explicativo 8" xfId="1618"/>
    <cellStyle name="Texto Explicativo 9" xfId="1619"/>
    <cellStyle name="Texto, derecha" xfId="327"/>
    <cellStyle name="Texto, derecha 2" xfId="698"/>
    <cellStyle name="Texto, derecha 3" xfId="1877"/>
    <cellStyle name="Texto, derecha 4" xfId="2466"/>
    <cellStyle name="Texto, derecha 5" xfId="3206"/>
    <cellStyle name="Texto, derecha_TRT1" xfId="2974"/>
    <cellStyle name="Texto, izquierda" xfId="328"/>
    <cellStyle name="Texto, izquierda 2" xfId="699"/>
    <cellStyle name="Texto, izquierda 3" xfId="1878"/>
    <cellStyle name="Texto, izquierda 4" xfId="2467"/>
    <cellStyle name="Texto, izquierda 5" xfId="3207"/>
    <cellStyle name="Texto, izquierda_TRT1" xfId="2975"/>
    <cellStyle name="Title" xfId="329"/>
    <cellStyle name="Title 2" xfId="700"/>
    <cellStyle name="Title 3" xfId="1493"/>
    <cellStyle name="Title 4" xfId="1879"/>
    <cellStyle name="Title 5" xfId="2468"/>
    <cellStyle name="Title_TRT1" xfId="2976"/>
    <cellStyle name="Titulo" xfId="330"/>
    <cellStyle name="Título" xfId="383" builtinId="15" customBuiltin="1"/>
    <cellStyle name="Título 1" xfId="384" builtinId="16" customBuiltin="1"/>
    <cellStyle name="Título 1 1" xfId="331"/>
    <cellStyle name="Título 1 1 2" xfId="702"/>
    <cellStyle name="Título 1 1 3" xfId="1051"/>
    <cellStyle name="Título 1 1 4" xfId="1498"/>
    <cellStyle name="Título 1 1 5" xfId="1887"/>
    <cellStyle name="Título 1 1 6" xfId="2427"/>
    <cellStyle name="Título 1 1_TRT1" xfId="2977"/>
    <cellStyle name="Título 1 2" xfId="332"/>
    <cellStyle name="Título 1 2 2" xfId="333"/>
    <cellStyle name="Título 1 2 2 2" xfId="704"/>
    <cellStyle name="Título 1 2 2 3" xfId="1053"/>
    <cellStyle name="Título 1 2 2 4" xfId="1500"/>
    <cellStyle name="Título 1 2 2 5" xfId="1889"/>
    <cellStyle name="Título 1 2 2 6" xfId="2429"/>
    <cellStyle name="Título 1 2 2_TRT1" xfId="2978"/>
    <cellStyle name="Título 1 2 3" xfId="703"/>
    <cellStyle name="Título 1 2 4" xfId="1052"/>
    <cellStyle name="Título 1 2 5" xfId="1499"/>
    <cellStyle name="Título 1 2 6" xfId="1888"/>
    <cellStyle name="Título 1 2 7" xfId="2428"/>
    <cellStyle name="Título 1 2_05_Impactos_Demais PLs_2013_Dados CNJ de jul-12" xfId="334"/>
    <cellStyle name="Título 1 3" xfId="335"/>
    <cellStyle name="Título 1 3 2" xfId="705"/>
    <cellStyle name="Título 1 3 3" xfId="1054"/>
    <cellStyle name="Título 1 3 4" xfId="1501"/>
    <cellStyle name="Título 1 3 5" xfId="1890"/>
    <cellStyle name="Título 1 3 6" xfId="2430"/>
    <cellStyle name="Título 1 3_TRT1" xfId="2979"/>
    <cellStyle name="Título 1 4" xfId="336"/>
    <cellStyle name="Título 1 4 2" xfId="706"/>
    <cellStyle name="Título 1 4 3" xfId="1055"/>
    <cellStyle name="Título 1 4 4" xfId="1502"/>
    <cellStyle name="Título 1 4 5" xfId="1891"/>
    <cellStyle name="Título 1 4 6" xfId="2431"/>
    <cellStyle name="Título 1 4_TRT1" xfId="2980"/>
    <cellStyle name="Titulo 10" xfId="3208"/>
    <cellStyle name="Título 10" xfId="337"/>
    <cellStyle name="Título 10 2" xfId="707"/>
    <cellStyle name="Título 10 3" xfId="1503"/>
    <cellStyle name="Título 10 4" xfId="1892"/>
    <cellStyle name="Título 10 5" xfId="2432"/>
    <cellStyle name="Título 10_TRT1" xfId="2981"/>
    <cellStyle name="Título 11" xfId="338"/>
    <cellStyle name="Título 11 2" xfId="708"/>
    <cellStyle name="Título 11 3" xfId="1504"/>
    <cellStyle name="Título 11 4" xfId="1893"/>
    <cellStyle name="Título 11 5" xfId="2433"/>
    <cellStyle name="Título 11_TRT1" xfId="2982"/>
    <cellStyle name="Título 12" xfId="859"/>
    <cellStyle name="Título 13" xfId="870"/>
    <cellStyle name="Título 14" xfId="3209"/>
    <cellStyle name="Titulo 2" xfId="701"/>
    <cellStyle name="Título 2" xfId="385" builtinId="17" customBuiltin="1"/>
    <cellStyle name="Título 2 2" xfId="339"/>
    <cellStyle name="Título 2 2 2" xfId="340"/>
    <cellStyle name="Título 2 2 2 2" xfId="710"/>
    <cellStyle name="Título 2 2 2 3" xfId="1057"/>
    <cellStyle name="Título 2 2 2 4" xfId="1506"/>
    <cellStyle name="Título 2 2 2 5" xfId="1895"/>
    <cellStyle name="Título 2 2 2 6" xfId="2435"/>
    <cellStyle name="Título 2 2 2_TRT1" xfId="2983"/>
    <cellStyle name="Título 2 2 3" xfId="709"/>
    <cellStyle name="Título 2 2 4" xfId="1056"/>
    <cellStyle name="Título 2 2 5" xfId="1505"/>
    <cellStyle name="Título 2 2 6" xfId="1894"/>
    <cellStyle name="Título 2 2 7" xfId="2434"/>
    <cellStyle name="Título 2 2_05_Impactos_Demais PLs_2013_Dados CNJ de jul-12" xfId="341"/>
    <cellStyle name="Título 2 3" xfId="342"/>
    <cellStyle name="Título 2 3 2" xfId="711"/>
    <cellStyle name="Título 2 3 3" xfId="1058"/>
    <cellStyle name="Título 2 3 4" xfId="1507"/>
    <cellStyle name="Título 2 3 5" xfId="1896"/>
    <cellStyle name="Título 2 3 6" xfId="2436"/>
    <cellStyle name="Título 2 3_TRT1" xfId="2984"/>
    <cellStyle name="Título 2 4" xfId="343"/>
    <cellStyle name="Título 2 4 2" xfId="712"/>
    <cellStyle name="Título 2 4 3" xfId="1059"/>
    <cellStyle name="Título 2 4 4" xfId="1508"/>
    <cellStyle name="Título 2 4 5" xfId="1897"/>
    <cellStyle name="Título 2 4 6" xfId="2437"/>
    <cellStyle name="Título 2 4_TRT1" xfId="2985"/>
    <cellStyle name="Titulo 3" xfId="823"/>
    <cellStyle name="Título 3" xfId="386" builtinId="18" customBuiltin="1"/>
    <cellStyle name="Título 3 2" xfId="344"/>
    <cellStyle name="Título 3 2 2" xfId="345"/>
    <cellStyle name="Título 3 2 2 2" xfId="714"/>
    <cellStyle name="Título 3 2 2 3" xfId="1061"/>
    <cellStyle name="Título 3 2 2 4" xfId="1510"/>
    <cellStyle name="Título 3 2 2 5" xfId="1899"/>
    <cellStyle name="Título 3 2 2 6" xfId="2439"/>
    <cellStyle name="Título 3 2 2_TRT1" xfId="2986"/>
    <cellStyle name="Título 3 2 3" xfId="713"/>
    <cellStyle name="Título 3 2 4" xfId="1060"/>
    <cellStyle name="Título 3 2 5" xfId="1509"/>
    <cellStyle name="Título 3 2 6" xfId="1898"/>
    <cellStyle name="Título 3 2 7" xfId="2438"/>
    <cellStyle name="Título 3 2_05_Impactos_Demais PLs_2013_Dados CNJ de jul-12" xfId="346"/>
    <cellStyle name="Título 3 3" xfId="347"/>
    <cellStyle name="Título 3 3 2" xfId="715"/>
    <cellStyle name="Título 3 3 3" xfId="1062"/>
    <cellStyle name="Título 3 3 4" xfId="1511"/>
    <cellStyle name="Título 3 3 5" xfId="1900"/>
    <cellStyle name="Título 3 3 6" xfId="2440"/>
    <cellStyle name="Título 3 3_TRT1" xfId="2987"/>
    <cellStyle name="Título 3 4" xfId="348"/>
    <cellStyle name="Título 3 4 2" xfId="716"/>
    <cellStyle name="Título 3 4 3" xfId="1063"/>
    <cellStyle name="Título 3 4 4" xfId="1512"/>
    <cellStyle name="Título 3 4 5" xfId="1901"/>
    <cellStyle name="Título 3 4 6" xfId="2441"/>
    <cellStyle name="Título 3 4_TRT1" xfId="2988"/>
    <cellStyle name="Titulo 4" xfId="1050"/>
    <cellStyle name="Título 4" xfId="387" builtinId="19" customBuiltin="1"/>
    <cellStyle name="Título 4 2" xfId="349"/>
    <cellStyle name="Título 4 2 2" xfId="350"/>
    <cellStyle name="Título 4 2 2 2" xfId="718"/>
    <cellStyle name="Título 4 2 2 3" xfId="1514"/>
    <cellStyle name="Título 4 2 2 4" xfId="1903"/>
    <cellStyle name="Título 4 2 2 5" xfId="2443"/>
    <cellStyle name="Título 4 2 2_TRT1" xfId="2989"/>
    <cellStyle name="Título 4 2 3" xfId="717"/>
    <cellStyle name="Título 4 2 4" xfId="1513"/>
    <cellStyle name="Título 4 2 5" xfId="1902"/>
    <cellStyle name="Título 4 2 6" xfId="2442"/>
    <cellStyle name="Título 4 2_05_Impactos_Demais PLs_2013_Dados CNJ de jul-12" xfId="351"/>
    <cellStyle name="Título 4 3" xfId="352"/>
    <cellStyle name="Título 4 3 2" xfId="719"/>
    <cellStyle name="Título 4 3 3" xfId="1515"/>
    <cellStyle name="Título 4 3 4" xfId="1904"/>
    <cellStyle name="Título 4 3 5" xfId="2444"/>
    <cellStyle name="Título 4 3_TRT1" xfId="2990"/>
    <cellStyle name="Título 4 4" xfId="353"/>
    <cellStyle name="Título 4 4 2" xfId="720"/>
    <cellStyle name="Título 4 4 3" xfId="1516"/>
    <cellStyle name="Título 4 4 4" xfId="1905"/>
    <cellStyle name="Título 4 4 5" xfId="2445"/>
    <cellStyle name="Título 4 4_TRT1" xfId="2991"/>
    <cellStyle name="Titulo 5" xfId="1077"/>
    <cellStyle name="Título 5" xfId="354"/>
    <cellStyle name="Título 5 2" xfId="355"/>
    <cellStyle name="Título 5 2 2" xfId="722"/>
    <cellStyle name="Título 5 2 3" xfId="1518"/>
    <cellStyle name="Título 5 2 4" xfId="1907"/>
    <cellStyle name="Título 5 2 5" xfId="2447"/>
    <cellStyle name="Título 5 2_TRT1" xfId="2992"/>
    <cellStyle name="Título 5 3" xfId="356"/>
    <cellStyle name="Título 5 3 2" xfId="723"/>
    <cellStyle name="Título 5 3 3" xfId="1519"/>
    <cellStyle name="Título 5 3 4" xfId="1908"/>
    <cellStyle name="Título 5 3 5" xfId="2448"/>
    <cellStyle name="Título 5 3_TRT1" xfId="2993"/>
    <cellStyle name="Título 5 4" xfId="721"/>
    <cellStyle name="Título 5 5" xfId="1517"/>
    <cellStyle name="Título 5 6" xfId="1906"/>
    <cellStyle name="Título 5 7" xfId="2446"/>
    <cellStyle name="Título 5_05_Impactos_Demais PLs_2013_Dados CNJ de jul-12" xfId="357"/>
    <cellStyle name="Titulo 6" xfId="1880"/>
    <cellStyle name="Título 6" xfId="358"/>
    <cellStyle name="Título 6 2" xfId="359"/>
    <cellStyle name="Título 6 2 2" xfId="725"/>
    <cellStyle name="Título 6 2 3" xfId="1521"/>
    <cellStyle name="Título 6 2 4" xfId="1910"/>
    <cellStyle name="Título 6 2 5" xfId="2450"/>
    <cellStyle name="Título 6 2_TRT1" xfId="2994"/>
    <cellStyle name="Título 6 3" xfId="724"/>
    <cellStyle name="Título 6 4" xfId="1520"/>
    <cellStyle name="Título 6 5" xfId="1909"/>
    <cellStyle name="Título 6 6" xfId="2449"/>
    <cellStyle name="Título 6_34" xfId="360"/>
    <cellStyle name="Titulo 7" xfId="2469"/>
    <cellStyle name="Título 7" xfId="361"/>
    <cellStyle name="Título 7 2" xfId="726"/>
    <cellStyle name="Título 7 3" xfId="1522"/>
    <cellStyle name="Título 7 4" xfId="1911"/>
    <cellStyle name="Título 7 5" xfId="2451"/>
    <cellStyle name="Título 7_TRT1" xfId="2995"/>
    <cellStyle name="Titulo 8" xfId="2692"/>
    <cellStyle name="Título 8" xfId="362"/>
    <cellStyle name="Título 8 2" xfId="727"/>
    <cellStyle name="Título 8 3" xfId="1523"/>
    <cellStyle name="Título 8 4" xfId="1912"/>
    <cellStyle name="Título 8 5" xfId="2452"/>
    <cellStyle name="Título 8_TRT1" xfId="2996"/>
    <cellStyle name="Titulo 9" xfId="3147"/>
    <cellStyle name="Título 9" xfId="363"/>
    <cellStyle name="Título 9 2" xfId="728"/>
    <cellStyle name="Título 9 3" xfId="1524"/>
    <cellStyle name="Título 9 4" xfId="1913"/>
    <cellStyle name="Título 9 5" xfId="2453"/>
    <cellStyle name="Título 9_TRT1" xfId="2997"/>
    <cellStyle name="Titulo_00_Equalização ASMED_SOF" xfId="364"/>
    <cellStyle name="Titulo1" xfId="365"/>
    <cellStyle name="Titulo1 2" xfId="729"/>
    <cellStyle name="Titulo1 3" xfId="1064"/>
    <cellStyle name="Titulo1 4" xfId="1881"/>
    <cellStyle name="Titulo1 5" xfId="2470"/>
    <cellStyle name="Titulo1 6" xfId="3210"/>
    <cellStyle name="Titulo1_TRT1" xfId="2998"/>
    <cellStyle name="Titulo2" xfId="366"/>
    <cellStyle name="Titulo2 2" xfId="730"/>
    <cellStyle name="Titulo2 3" xfId="1065"/>
    <cellStyle name="Titulo2 4" xfId="1882"/>
    <cellStyle name="Titulo2 5" xfId="2471"/>
    <cellStyle name="Titulo2 6" xfId="3211"/>
    <cellStyle name="Titulo2_TRT1" xfId="2999"/>
    <cellStyle name="Total" xfId="398" builtinId="25" customBuiltin="1"/>
    <cellStyle name="Total 2" xfId="367"/>
    <cellStyle name="Total 2 10" xfId="1254"/>
    <cellStyle name="Total 2 11" xfId="1494"/>
    <cellStyle name="Total 2 12" xfId="1610"/>
    <cellStyle name="Total 2 13" xfId="1626"/>
    <cellStyle name="Total 2 14" xfId="1883"/>
    <cellStyle name="Total 2 15" xfId="1969"/>
    <cellStyle name="Total 2 16" xfId="1997"/>
    <cellStyle name="Total 2 17" xfId="2052"/>
    <cellStyle name="Total 2 18" xfId="2048"/>
    <cellStyle name="Total 2 19" xfId="2087"/>
    <cellStyle name="Total 2 2" xfId="368"/>
    <cellStyle name="Total 2 2 10" xfId="1495"/>
    <cellStyle name="Total 2 2 11" xfId="1611"/>
    <cellStyle name="Total 2 2 12" xfId="1625"/>
    <cellStyle name="Total 2 2 13" xfId="1884"/>
    <cellStyle name="Total 2 2 14" xfId="1970"/>
    <cellStyle name="Total 2 2 15" xfId="1998"/>
    <cellStyle name="Total 2 2 16" xfId="2053"/>
    <cellStyle name="Total 2 2 17" xfId="2049"/>
    <cellStyle name="Total 2 2 18" xfId="2088"/>
    <cellStyle name="Total 2 2 19" xfId="2122"/>
    <cellStyle name="Total 2 2 2" xfId="732"/>
    <cellStyle name="Total 2 2 2 2" xfId="1184"/>
    <cellStyle name="Total 2 2 2 3" xfId="1233"/>
    <cellStyle name="Total 2 2 2 4" xfId="2575"/>
    <cellStyle name="Total 2 2 2 5" xfId="3214"/>
    <cellStyle name="Total 2 2 2_TRT3" xfId="2754"/>
    <cellStyle name="Total 2 2 20" xfId="2473"/>
    <cellStyle name="Total 2 2 21" xfId="2662"/>
    <cellStyle name="Total 2 2 22" xfId="3126"/>
    <cellStyle name="Total 2 2 23" xfId="3213"/>
    <cellStyle name="Total 2 2 3" xfId="749"/>
    <cellStyle name="Total 2 2 3 2" xfId="1190"/>
    <cellStyle name="Total 2 2 3 3" xfId="1238"/>
    <cellStyle name="Total 2 2 3 4" xfId="3215"/>
    <cellStyle name="Total 2 2 3_TRT3" xfId="2755"/>
    <cellStyle name="Total 2 2 4" xfId="927"/>
    <cellStyle name="Total 2 2 5" xfId="936"/>
    <cellStyle name="Total 2 2 6" xfId="1067"/>
    <cellStyle name="Total 2 2 7" xfId="1081"/>
    <cellStyle name="Total 2 2 8" xfId="1129"/>
    <cellStyle name="Total 2 2 9" xfId="1253"/>
    <cellStyle name="Total 2 2_TRT1" xfId="3000"/>
    <cellStyle name="Total 2 20" xfId="2121"/>
    <cellStyle name="Total 2 21" xfId="2472"/>
    <cellStyle name="Total 2 22" xfId="2661"/>
    <cellStyle name="Total 2 23" xfId="3125"/>
    <cellStyle name="Total 2 24" xfId="3212"/>
    <cellStyle name="Total 2 3" xfId="731"/>
    <cellStyle name="Total 2 3 2" xfId="1183"/>
    <cellStyle name="Total 2 3 3" xfId="1232"/>
    <cellStyle name="Total 2 3 4" xfId="2574"/>
    <cellStyle name="Total 2 3 5" xfId="3216"/>
    <cellStyle name="Total 2 3_TRT3" xfId="2756"/>
    <cellStyle name="Total 2 4" xfId="750"/>
    <cellStyle name="Total 2 4 2" xfId="1189"/>
    <cellStyle name="Total 2 4 3" xfId="1237"/>
    <cellStyle name="Total 2 4 4" xfId="3217"/>
    <cellStyle name="Total 2 4_TRT3" xfId="2757"/>
    <cellStyle name="Total 2 5" xfId="926"/>
    <cellStyle name="Total 2 6" xfId="935"/>
    <cellStyle name="Total 2 7" xfId="1066"/>
    <cellStyle name="Total 2 8" xfId="1082"/>
    <cellStyle name="Total 2 9" xfId="1128"/>
    <cellStyle name="Total 2_05_Impactos_Demais PLs_2013_Dados CNJ de jul-12" xfId="369"/>
    <cellStyle name="Total 3" xfId="370"/>
    <cellStyle name="Total 3 10" xfId="1496"/>
    <cellStyle name="Total 3 11" xfId="1612"/>
    <cellStyle name="Total 3 12" xfId="1624"/>
    <cellStyle name="Total 3 13" xfId="1885"/>
    <cellStyle name="Total 3 14" xfId="1971"/>
    <cellStyle name="Total 3 15" xfId="1999"/>
    <cellStyle name="Total 3 16" xfId="2054"/>
    <cellStyle name="Total 3 17" xfId="2050"/>
    <cellStyle name="Total 3 18" xfId="2089"/>
    <cellStyle name="Total 3 19" xfId="2123"/>
    <cellStyle name="Total 3 2" xfId="733"/>
    <cellStyle name="Total 3 2 2" xfId="1185"/>
    <cellStyle name="Total 3 2 3" xfId="1234"/>
    <cellStyle name="Total 3 2 4" xfId="2576"/>
    <cellStyle name="Total 3 2 5" xfId="3219"/>
    <cellStyle name="Total 3 2_TRT3" xfId="2758"/>
    <cellStyle name="Total 3 20" xfId="2474"/>
    <cellStyle name="Total 3 21" xfId="2663"/>
    <cellStyle name="Total 3 22" xfId="3127"/>
    <cellStyle name="Total 3 23" xfId="3218"/>
    <cellStyle name="Total 3 3" xfId="748"/>
    <cellStyle name="Total 3 3 2" xfId="1191"/>
    <cellStyle name="Total 3 3 3" xfId="1239"/>
    <cellStyle name="Total 3 3 4" xfId="3220"/>
    <cellStyle name="Total 3 3_TRT3" xfId="2759"/>
    <cellStyle name="Total 3 4" xfId="928"/>
    <cellStyle name="Total 3 5" xfId="937"/>
    <cellStyle name="Total 3 6" xfId="1068"/>
    <cellStyle name="Total 3 7" xfId="1080"/>
    <cellStyle name="Total 3 8" xfId="1130"/>
    <cellStyle name="Total 3 9" xfId="1252"/>
    <cellStyle name="Total 3_TRT1" xfId="3001"/>
    <cellStyle name="Total 4" xfId="371"/>
    <cellStyle name="Total 4 10" xfId="1497"/>
    <cellStyle name="Total 4 11" xfId="1613"/>
    <cellStyle name="Total 4 12" xfId="1623"/>
    <cellStyle name="Total 4 13" xfId="1886"/>
    <cellStyle name="Total 4 14" xfId="1972"/>
    <cellStyle name="Total 4 15" xfId="2000"/>
    <cellStyle name="Total 4 16" xfId="2055"/>
    <cellStyle name="Total 4 17" xfId="2051"/>
    <cellStyle name="Total 4 18" xfId="2090"/>
    <cellStyle name="Total 4 19" xfId="2124"/>
    <cellStyle name="Total 4 2" xfId="734"/>
    <cellStyle name="Total 4 2 2" xfId="1186"/>
    <cellStyle name="Total 4 2 3" xfId="1235"/>
    <cellStyle name="Total 4 2 4" xfId="2577"/>
    <cellStyle name="Total 4 2 5" xfId="3222"/>
    <cellStyle name="Total 4 2_TRT3" xfId="2760"/>
    <cellStyle name="Total 4 20" xfId="2475"/>
    <cellStyle name="Total 4 21" xfId="2664"/>
    <cellStyle name="Total 4 22" xfId="3128"/>
    <cellStyle name="Total 4 23" xfId="3221"/>
    <cellStyle name="Total 4 3" xfId="747"/>
    <cellStyle name="Total 4 3 2" xfId="1192"/>
    <cellStyle name="Total 4 3 3" xfId="1240"/>
    <cellStyle name="Total 4 3 4" xfId="3223"/>
    <cellStyle name="Total 4 3_TRT3" xfId="2761"/>
    <cellStyle name="Total 4 4" xfId="929"/>
    <cellStyle name="Total 4 5" xfId="938"/>
    <cellStyle name="Total 4 6" xfId="1069"/>
    <cellStyle name="Total 4 7" xfId="1079"/>
    <cellStyle name="Total 4 8" xfId="1131"/>
    <cellStyle name="Total 4 9" xfId="1251"/>
    <cellStyle name="Total 4_TRT1" xfId="3002"/>
    <cellStyle name="V¡rgula" xfId="372"/>
    <cellStyle name="V¡rgula 2" xfId="735"/>
    <cellStyle name="V¡rgula 3" xfId="1914"/>
    <cellStyle name="V¡rgula 4" xfId="2476"/>
    <cellStyle name="V¡rgula 5" xfId="3224"/>
    <cellStyle name="V¡rgula_TRT1" xfId="3003"/>
    <cellStyle name="V¡rgula0" xfId="373"/>
    <cellStyle name="V¡rgula0 2" xfId="736"/>
    <cellStyle name="V¡rgula0 3" xfId="1915"/>
    <cellStyle name="V¡rgula0 4" xfId="2477"/>
    <cellStyle name="V¡rgula0 5" xfId="3225"/>
    <cellStyle name="V¡rgula0_TRT1" xfId="3004"/>
    <cellStyle name="Vírgul - Estilo1" xfId="374"/>
    <cellStyle name="Vírgul - Estilo1 2" xfId="737"/>
    <cellStyle name="Vírgul - Estilo1 3" xfId="1070"/>
    <cellStyle name="Vírgul - Estilo1 4" xfId="2478"/>
    <cellStyle name="Vírgul - Estilo1 5" xfId="3226"/>
    <cellStyle name="Vírgul - Estilo1_TRT3" xfId="2762"/>
    <cellStyle name="Vírgula 2" xfId="375"/>
    <cellStyle name="Vírgula 2 10" xfId="1139"/>
    <cellStyle name="Vírgula 2 11" xfId="1249"/>
    <cellStyle name="Vírgula 2 12" xfId="1277"/>
    <cellStyle name="Vírgula 2 13" xfId="1525"/>
    <cellStyle name="Vírgula 2 14" xfId="1614"/>
    <cellStyle name="Vírgula 2 15" xfId="1657"/>
    <cellStyle name="Vírgula 2 16" xfId="1916"/>
    <cellStyle name="Vírgula 2 17" xfId="1973"/>
    <cellStyle name="Vírgula 2 18" xfId="2001"/>
    <cellStyle name="Vírgula 2 19" xfId="2056"/>
    <cellStyle name="Vírgula 2 2" xfId="376"/>
    <cellStyle name="Vírgula 2 2 2" xfId="739"/>
    <cellStyle name="Vírgula 2 2 2 2" xfId="2579"/>
    <cellStyle name="Vírgula 2 2 3" xfId="1072"/>
    <cellStyle name="Vírgula 2 2 4" xfId="1526"/>
    <cellStyle name="Vírgula 2 2 5" xfId="1917"/>
    <cellStyle name="Vírgula 2 2 6" xfId="2480"/>
    <cellStyle name="Vírgula 2 2 7" xfId="3228"/>
    <cellStyle name="Vírgula 2 2_TRT1" xfId="3006"/>
    <cellStyle name="Vírgula 2 20" xfId="2091"/>
    <cellStyle name="Vírgula 2 21" xfId="2125"/>
    <cellStyle name="Vírgula 2 22" xfId="2133"/>
    <cellStyle name="Vírgula 2 23" xfId="2138"/>
    <cellStyle name="Vírgula 2 24" xfId="2146"/>
    <cellStyle name="Vírgula 2 25" xfId="2161"/>
    <cellStyle name="Vírgula 2 26" xfId="2479"/>
    <cellStyle name="Vírgula 2 27" xfId="2493"/>
    <cellStyle name="Vírgula 2 28" xfId="2500"/>
    <cellStyle name="Vírgula 2 29" xfId="2585"/>
    <cellStyle name="Vírgula 2 3" xfId="738"/>
    <cellStyle name="Vírgula 2 3 2" xfId="837"/>
    <cellStyle name="Vírgula 2 3 3" xfId="1187"/>
    <cellStyle name="Vírgula 2 3 4" xfId="2578"/>
    <cellStyle name="Vírgula 2 3 5" xfId="3229"/>
    <cellStyle name="Vírgula 2 3_TRT3" xfId="2763"/>
    <cellStyle name="Vírgula 2 30" xfId="2590"/>
    <cellStyle name="Vírgula 2 31" xfId="2605"/>
    <cellStyle name="Vírgula 2 32" xfId="2665"/>
    <cellStyle name="Vírgula 2 33" xfId="2693"/>
    <cellStyle name="Vírgula 2 34" xfId="3129"/>
    <cellStyle name="Vírgula 2 35" xfId="3148"/>
    <cellStyle name="Vírgula 2 36" xfId="3227"/>
    <cellStyle name="Vírgula 2 4" xfId="746"/>
    <cellStyle name="Vírgula 2 5" xfId="831"/>
    <cellStyle name="Vírgula 2 6" xfId="838"/>
    <cellStyle name="Vírgula 2 7" xfId="930"/>
    <cellStyle name="Vírgula 2 8" xfId="1071"/>
    <cellStyle name="Vírgula 2 9" xfId="1124"/>
    <cellStyle name="Vírgula 2_TRT1" xfId="3005"/>
    <cellStyle name="Vírgula 3" xfId="377"/>
    <cellStyle name="Vírgula 3 2" xfId="740"/>
    <cellStyle name="Vírgula 3 2 2" xfId="2580"/>
    <cellStyle name="Vírgula 3 3" xfId="1073"/>
    <cellStyle name="Vírgula 3 4" xfId="1527"/>
    <cellStyle name="Vírgula 3 5" xfId="1918"/>
    <cellStyle name="Vírgula 3 6" xfId="2481"/>
    <cellStyle name="Vírgula 3 7" xfId="3230"/>
    <cellStyle name="Vírgula 3_TRT1" xfId="3007"/>
    <cellStyle name="Vírgula 4" xfId="378"/>
    <cellStyle name="Vírgula 4 2" xfId="741"/>
    <cellStyle name="Vírgula 4 2 2" xfId="2581"/>
    <cellStyle name="Vírgula 4 3" xfId="1074"/>
    <cellStyle name="Vírgula 4 4" xfId="1528"/>
    <cellStyle name="Vírgula 4 5" xfId="1919"/>
    <cellStyle name="Vírgula 4 6" xfId="2482"/>
    <cellStyle name="Vírgula 4 7" xfId="3231"/>
    <cellStyle name="Vírgula 4_TRT1" xfId="3008"/>
    <cellStyle name="Vírgula 5" xfId="379"/>
    <cellStyle name="Vírgula 5 2" xfId="742"/>
    <cellStyle name="Vírgula 5 2 2" xfId="1246"/>
    <cellStyle name="Vírgula 5 2_TRT8" xfId="2700"/>
    <cellStyle name="Vírgula 5 3" xfId="1075"/>
    <cellStyle name="Vírgula 5 4" xfId="1529"/>
    <cellStyle name="Vírgula 5 5" xfId="1920"/>
    <cellStyle name="Vírgula 5 6" xfId="2483"/>
    <cellStyle name="Vírgula 5 7" xfId="3130"/>
    <cellStyle name="Vírgula 5 8" xfId="3149"/>
    <cellStyle name="Vírgula 5 9" xfId="3232"/>
    <cellStyle name="Vírgula 5_TRT1" xfId="3009"/>
    <cellStyle name="Vírgula0" xfId="380"/>
    <cellStyle name="Vírgula0 2" xfId="743"/>
    <cellStyle name="Vírgula0 3" xfId="1076"/>
    <cellStyle name="Vírgula0 4" xfId="1921"/>
    <cellStyle name="Vírgula0 5" xfId="2484"/>
    <cellStyle name="Vírgula0 6" xfId="3233"/>
    <cellStyle name="Vírgula0_TRT1" xfId="3010"/>
    <cellStyle name="Warning" xfId="2637"/>
    <cellStyle name="Warning Text" xfId="381"/>
    <cellStyle name="Warning Text 2" xfId="744"/>
    <cellStyle name="Warning Text 3" xfId="1530"/>
    <cellStyle name="Warning Text 4" xfId="1922"/>
    <cellStyle name="Warning Text 5" xfId="2485"/>
    <cellStyle name="Warning Text_TRT1" xfId="3011"/>
    <cellStyle name="Warning_TRT15" xfId="30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view="pageBreakPreview" zoomScaleNormal="100" zoomScaleSheetLayoutView="100" workbookViewId="0">
      <selection activeCell="B4" sqref="B4"/>
    </sheetView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9">
      <c r="B1" s="5" t="s">
        <v>22</v>
      </c>
      <c r="C1" s="6"/>
      <c r="D1" s="6"/>
      <c r="E1" s="6"/>
      <c r="F1" s="6"/>
      <c r="G1" s="6"/>
      <c r="H1" s="6"/>
    </row>
    <row r="2" spans="1:9">
      <c r="B2" s="5" t="s">
        <v>26</v>
      </c>
      <c r="C2" s="6"/>
      <c r="D2" s="6"/>
      <c r="E2" s="6"/>
      <c r="F2" s="6"/>
      <c r="G2" s="6"/>
      <c r="H2" s="6"/>
    </row>
    <row r="3" spans="1:9">
      <c r="B3" s="5" t="s">
        <v>32</v>
      </c>
      <c r="C3" s="6"/>
      <c r="D3" s="6"/>
      <c r="E3" s="6"/>
      <c r="F3" s="6"/>
      <c r="G3" s="6"/>
      <c r="H3" s="6"/>
    </row>
    <row r="4" spans="1:9">
      <c r="B4" s="6" t="s">
        <v>64</v>
      </c>
      <c r="C4" s="6"/>
      <c r="D4" s="6"/>
      <c r="E4" s="6"/>
      <c r="F4" s="6"/>
      <c r="G4" s="6"/>
      <c r="H4" s="6"/>
    </row>
    <row r="5" spans="1:9" ht="47.25" customHeight="1">
      <c r="B5" s="469" t="s">
        <v>21</v>
      </c>
      <c r="C5" s="469"/>
      <c r="D5" s="469"/>
      <c r="E5" s="469"/>
      <c r="F5" s="469"/>
      <c r="G5" s="469"/>
      <c r="H5" s="469"/>
    </row>
    <row r="6" spans="1:9" ht="8.25" customHeight="1">
      <c r="B6" s="8"/>
      <c r="C6" s="6"/>
      <c r="D6" s="6"/>
      <c r="E6" s="6"/>
      <c r="F6" s="6"/>
      <c r="G6" s="6"/>
      <c r="H6" s="6"/>
    </row>
    <row r="7" spans="1:9" ht="18" customHeight="1">
      <c r="B7" s="37" t="s">
        <v>24</v>
      </c>
      <c r="C7" s="6"/>
      <c r="D7" s="6"/>
      <c r="E7" s="6"/>
      <c r="F7" s="6"/>
      <c r="G7" s="6"/>
      <c r="H7" s="6"/>
    </row>
    <row r="8" spans="1:9" ht="15.75" customHeight="1">
      <c r="B8" s="470" t="s">
        <v>25</v>
      </c>
      <c r="C8" s="470"/>
      <c r="D8" s="470"/>
      <c r="E8" s="470" t="s">
        <v>18</v>
      </c>
      <c r="F8" s="470"/>
      <c r="G8" s="470"/>
      <c r="H8" s="470"/>
      <c r="I8" s="1"/>
    </row>
    <row r="9" spans="1:9" ht="34.5" customHeight="1">
      <c r="B9" s="470"/>
      <c r="C9" s="470"/>
      <c r="D9" s="470"/>
      <c r="E9" s="7" t="s">
        <v>19</v>
      </c>
      <c r="F9" s="7" t="s">
        <v>23</v>
      </c>
      <c r="G9" s="7" t="s">
        <v>20</v>
      </c>
      <c r="H9" s="7" t="s">
        <v>13</v>
      </c>
    </row>
    <row r="10" spans="1:9">
      <c r="A10" s="4"/>
      <c r="B10" s="17"/>
      <c r="C10" s="12"/>
      <c r="D10" s="13">
        <v>13</v>
      </c>
      <c r="E10" s="18">
        <f>SUM('TST:TRT24'!E9)</f>
        <v>8713</v>
      </c>
      <c r="F10" s="18">
        <f>SUM('TST:TRT24'!F9)</f>
        <v>248</v>
      </c>
      <c r="G10" s="18">
        <f>SUM('TST:TRT24'!G9)</f>
        <v>138</v>
      </c>
      <c r="H10" s="18">
        <f>E10+F10+G10</f>
        <v>9099</v>
      </c>
    </row>
    <row r="11" spans="1:9">
      <c r="A11" s="4"/>
      <c r="B11" s="11" t="s">
        <v>1</v>
      </c>
      <c r="C11" s="12" t="s">
        <v>0</v>
      </c>
      <c r="D11" s="13">
        <v>12</v>
      </c>
      <c r="E11" s="18">
        <f>SUM('TST:TRT24'!E10)</f>
        <v>1320</v>
      </c>
      <c r="F11" s="18">
        <f>SUM('TST:TRT24'!F10)</f>
        <v>28</v>
      </c>
      <c r="G11" s="18">
        <f>SUM('TST:TRT24'!G10)</f>
        <v>34</v>
      </c>
      <c r="H11" s="18">
        <f t="shared" ref="H11:H22" si="0">E11+F11+G11</f>
        <v>1382</v>
      </c>
    </row>
    <row r="12" spans="1:9">
      <c r="A12" s="4"/>
      <c r="B12" s="11" t="s">
        <v>2</v>
      </c>
      <c r="C12" s="12"/>
      <c r="D12" s="13">
        <v>11</v>
      </c>
      <c r="E12" s="18">
        <f>SUM('TST:TRT24'!E11)</f>
        <v>945</v>
      </c>
      <c r="F12" s="18">
        <f>SUM('TST:TRT24'!F11)</f>
        <v>36</v>
      </c>
      <c r="G12" s="18">
        <f>SUM('TST:TRT24'!G11)</f>
        <v>23</v>
      </c>
      <c r="H12" s="18">
        <f t="shared" si="0"/>
        <v>1004</v>
      </c>
    </row>
    <row r="13" spans="1:9">
      <c r="A13" s="4"/>
      <c r="B13" s="11" t="s">
        <v>1</v>
      </c>
      <c r="C13" s="14"/>
      <c r="D13" s="13">
        <v>10</v>
      </c>
      <c r="E13" s="18">
        <f>SUM('TST:TRT24'!E12)</f>
        <v>965</v>
      </c>
      <c r="F13" s="18">
        <f>SUM('TST:TRT24'!F12)</f>
        <v>37</v>
      </c>
      <c r="G13" s="18">
        <f>SUM('TST:TRT24'!G12)</f>
        <v>30</v>
      </c>
      <c r="H13" s="18">
        <f t="shared" si="0"/>
        <v>1032</v>
      </c>
    </row>
    <row r="14" spans="1:9">
      <c r="A14" s="4"/>
      <c r="B14" s="11" t="s">
        <v>3</v>
      </c>
      <c r="C14" s="12"/>
      <c r="D14" s="13">
        <v>9</v>
      </c>
      <c r="E14" s="18">
        <f>SUM('TST:TRT24'!E13)</f>
        <v>735</v>
      </c>
      <c r="F14" s="18">
        <f>SUM('TST:TRT24'!F13)</f>
        <v>27</v>
      </c>
      <c r="G14" s="18">
        <f>SUM('TST:TRT24'!G13)</f>
        <v>26</v>
      </c>
      <c r="H14" s="18">
        <f t="shared" si="0"/>
        <v>788</v>
      </c>
    </row>
    <row r="15" spans="1:9">
      <c r="A15" s="4"/>
      <c r="B15" s="11" t="s">
        <v>4</v>
      </c>
      <c r="C15" s="12" t="s">
        <v>5</v>
      </c>
      <c r="D15" s="13">
        <v>8</v>
      </c>
      <c r="E15" s="18">
        <f>SUM('TST:TRT24'!E14)</f>
        <v>487</v>
      </c>
      <c r="F15" s="18">
        <f>SUM('TST:TRT24'!F14)</f>
        <v>19</v>
      </c>
      <c r="G15" s="18">
        <f>SUM('TST:TRT24'!G14)</f>
        <v>16</v>
      </c>
      <c r="H15" s="18">
        <f t="shared" si="0"/>
        <v>522</v>
      </c>
    </row>
    <row r="16" spans="1:9">
      <c r="A16" s="4"/>
      <c r="B16" s="11" t="s">
        <v>6</v>
      </c>
      <c r="C16" s="12"/>
      <c r="D16" s="13">
        <v>7</v>
      </c>
      <c r="E16" s="18">
        <f>SUM('TST:TRT24'!E15)</f>
        <v>344</v>
      </c>
      <c r="F16" s="18">
        <f>SUM('TST:TRT24'!F15)</f>
        <v>9</v>
      </c>
      <c r="G16" s="18">
        <f>SUM('TST:TRT24'!G15)</f>
        <v>4</v>
      </c>
      <c r="H16" s="18">
        <f t="shared" si="0"/>
        <v>357</v>
      </c>
    </row>
    <row r="17" spans="1:8">
      <c r="A17" s="4"/>
      <c r="B17" s="11" t="s">
        <v>7</v>
      </c>
      <c r="C17" s="12"/>
      <c r="D17" s="13">
        <v>6</v>
      </c>
      <c r="E17" s="18">
        <f>SUM('TST:TRT24'!E16)</f>
        <v>256</v>
      </c>
      <c r="F17" s="18">
        <f>SUM('TST:TRT24'!F16)</f>
        <v>6</v>
      </c>
      <c r="G17" s="18">
        <f>SUM('TST:TRT24'!G16)</f>
        <v>11</v>
      </c>
      <c r="H17" s="18">
        <f t="shared" si="0"/>
        <v>273</v>
      </c>
    </row>
    <row r="18" spans="1:8">
      <c r="A18" s="4"/>
      <c r="B18" s="11" t="s">
        <v>1</v>
      </c>
      <c r="C18" s="14"/>
      <c r="D18" s="13">
        <v>5</v>
      </c>
      <c r="E18" s="18">
        <f>SUM('TST:TRT24'!E17)</f>
        <v>137</v>
      </c>
      <c r="F18" s="18">
        <f>SUM('TST:TRT24'!F17)</f>
        <v>12</v>
      </c>
      <c r="G18" s="18">
        <f>SUM('TST:TRT24'!G17)</f>
        <v>3</v>
      </c>
      <c r="H18" s="18">
        <f t="shared" si="0"/>
        <v>152</v>
      </c>
    </row>
    <row r="19" spans="1:8">
      <c r="A19" s="4"/>
      <c r="B19" s="11"/>
      <c r="C19" s="12"/>
      <c r="D19" s="13">
        <v>4</v>
      </c>
      <c r="E19" s="18">
        <f>SUM('TST:TRT24'!E18)</f>
        <v>58</v>
      </c>
      <c r="F19" s="18">
        <f>SUM('TST:TRT24'!F18)</f>
        <v>3</v>
      </c>
      <c r="G19" s="18">
        <f>SUM('TST:TRT24'!G18)</f>
        <v>3</v>
      </c>
      <c r="H19" s="18">
        <f t="shared" si="0"/>
        <v>64</v>
      </c>
    </row>
    <row r="20" spans="1:8">
      <c r="A20" s="4"/>
      <c r="B20" s="11"/>
      <c r="C20" s="12" t="s">
        <v>1</v>
      </c>
      <c r="D20" s="13">
        <v>3</v>
      </c>
      <c r="E20" s="18">
        <f>SUM('TST:TRT24'!E19)</f>
        <v>361</v>
      </c>
      <c r="F20" s="18">
        <f>SUM('TST:TRT24'!F19)</f>
        <v>16</v>
      </c>
      <c r="G20" s="18">
        <f>SUM('TST:TRT24'!G19)</f>
        <v>14</v>
      </c>
      <c r="H20" s="18">
        <f t="shared" si="0"/>
        <v>391</v>
      </c>
    </row>
    <row r="21" spans="1:8">
      <c r="A21" s="4"/>
      <c r="B21" s="11"/>
      <c r="C21" s="12"/>
      <c r="D21" s="13">
        <v>2</v>
      </c>
      <c r="E21" s="18">
        <f>SUM('TST:TRT24'!E20)</f>
        <v>217</v>
      </c>
      <c r="F21" s="18">
        <f>SUM('TST:TRT24'!F20)</f>
        <v>14</v>
      </c>
      <c r="G21" s="18">
        <f>SUM('TST:TRT24'!G20)</f>
        <v>5</v>
      </c>
      <c r="H21" s="18">
        <f t="shared" si="0"/>
        <v>236</v>
      </c>
    </row>
    <row r="22" spans="1:8">
      <c r="A22" s="4"/>
      <c r="B22" s="15"/>
      <c r="C22" s="16"/>
      <c r="D22" s="17">
        <v>1</v>
      </c>
      <c r="E22" s="18">
        <f>SUM('TST:TRT24'!E21)</f>
        <v>1308</v>
      </c>
      <c r="F22" s="18">
        <f>SUM('TST:TRT24'!F21)</f>
        <v>58</v>
      </c>
      <c r="G22" s="18">
        <f>SUM('TST:TRT24'!G21)</f>
        <v>9</v>
      </c>
      <c r="H22" s="18">
        <f t="shared" si="0"/>
        <v>1375</v>
      </c>
    </row>
    <row r="23" spans="1:8" ht="19.5" customHeight="1">
      <c r="A23" s="4"/>
      <c r="B23" s="472" t="s">
        <v>14</v>
      </c>
      <c r="C23" s="473"/>
      <c r="D23" s="474"/>
      <c r="E23" s="33">
        <f>SUM(E10:E22)</f>
        <v>15846</v>
      </c>
      <c r="F23" s="33">
        <f>SUM(F10:F22)</f>
        <v>513</v>
      </c>
      <c r="G23" s="33">
        <f>SUM(G10:G22)</f>
        <v>316</v>
      </c>
      <c r="H23" s="33">
        <f>SUM(H10:H22)</f>
        <v>16675</v>
      </c>
    </row>
    <row r="24" spans="1:8">
      <c r="A24" s="4"/>
      <c r="B24" s="19"/>
      <c r="C24" s="20"/>
      <c r="D24" s="21">
        <v>13</v>
      </c>
      <c r="E24" s="26">
        <f>SUM('TST:TRT24'!E23)</f>
        <v>14757</v>
      </c>
      <c r="F24" s="26">
        <f>SUM('TST:TRT24'!F23)</f>
        <v>325</v>
      </c>
      <c r="G24" s="26">
        <f>SUM('TST:TRT24'!G23)</f>
        <v>174</v>
      </c>
      <c r="H24" s="26">
        <f t="shared" ref="H24:H36" si="1">E24+F24+G24</f>
        <v>15256</v>
      </c>
    </row>
    <row r="25" spans="1:8">
      <c r="A25" s="4"/>
      <c r="B25" s="22"/>
      <c r="C25" s="23" t="s">
        <v>0</v>
      </c>
      <c r="D25" s="21">
        <v>12</v>
      </c>
      <c r="E25" s="26">
        <f>SUM('TST:TRT24'!E24)</f>
        <v>1042</v>
      </c>
      <c r="F25" s="26">
        <f>SUM('TST:TRT24'!F24)</f>
        <v>22</v>
      </c>
      <c r="G25" s="26">
        <f>SUM('TST:TRT24'!G24)</f>
        <v>12</v>
      </c>
      <c r="H25" s="26">
        <f t="shared" si="1"/>
        <v>1076</v>
      </c>
    </row>
    <row r="26" spans="1:8">
      <c r="A26" s="4"/>
      <c r="B26" s="22" t="s">
        <v>7</v>
      </c>
      <c r="C26" s="23"/>
      <c r="D26" s="21">
        <v>11</v>
      </c>
      <c r="E26" s="26">
        <f>SUM('TST:TRT24'!E25)</f>
        <v>886</v>
      </c>
      <c r="F26" s="26">
        <f>SUM('TST:TRT24'!F25)</f>
        <v>24</v>
      </c>
      <c r="G26" s="26">
        <f>SUM('TST:TRT24'!G25)</f>
        <v>11</v>
      </c>
      <c r="H26" s="26">
        <f t="shared" si="1"/>
        <v>921</v>
      </c>
    </row>
    <row r="27" spans="1:8">
      <c r="A27" s="4"/>
      <c r="B27" s="22" t="s">
        <v>8</v>
      </c>
      <c r="C27" s="20"/>
      <c r="D27" s="21">
        <v>10</v>
      </c>
      <c r="E27" s="26">
        <f>SUM('TST:TRT24'!E26)</f>
        <v>1068</v>
      </c>
      <c r="F27" s="26">
        <f>SUM('TST:TRT24'!F26)</f>
        <v>35</v>
      </c>
      <c r="G27" s="26">
        <f>SUM('TST:TRT24'!G26)</f>
        <v>12</v>
      </c>
      <c r="H27" s="26">
        <f t="shared" si="1"/>
        <v>1115</v>
      </c>
    </row>
    <row r="28" spans="1:8">
      <c r="A28" s="4"/>
      <c r="B28" s="22" t="s">
        <v>0</v>
      </c>
      <c r="C28" s="23"/>
      <c r="D28" s="21">
        <v>9</v>
      </c>
      <c r="E28" s="26">
        <f>SUM('TST:TRT24'!E27)</f>
        <v>1002</v>
      </c>
      <c r="F28" s="26">
        <f>SUM('TST:TRT24'!F27)</f>
        <v>41</v>
      </c>
      <c r="G28" s="26">
        <f>SUM('TST:TRT24'!G27)</f>
        <v>16</v>
      </c>
      <c r="H28" s="26">
        <f t="shared" si="1"/>
        <v>1059</v>
      </c>
    </row>
    <row r="29" spans="1:8">
      <c r="A29" s="4"/>
      <c r="B29" s="22" t="s">
        <v>2</v>
      </c>
      <c r="C29" s="23" t="s">
        <v>5</v>
      </c>
      <c r="D29" s="21">
        <v>8</v>
      </c>
      <c r="E29" s="26">
        <f>SUM('TST:TRT24'!E28)</f>
        <v>723</v>
      </c>
      <c r="F29" s="26">
        <f>SUM('TST:TRT24'!F28)</f>
        <v>25</v>
      </c>
      <c r="G29" s="26">
        <f>SUM('TST:TRT24'!G28)</f>
        <v>18</v>
      </c>
      <c r="H29" s="26">
        <f t="shared" si="1"/>
        <v>766</v>
      </c>
    </row>
    <row r="30" spans="1:8">
      <c r="A30" s="4"/>
      <c r="B30" s="22" t="s">
        <v>4</v>
      </c>
      <c r="C30" s="23"/>
      <c r="D30" s="21">
        <v>7</v>
      </c>
      <c r="E30" s="26">
        <f>SUM('TST:TRT24'!E29)</f>
        <v>524</v>
      </c>
      <c r="F30" s="26">
        <f>SUM('TST:TRT24'!F29)</f>
        <v>9</v>
      </c>
      <c r="G30" s="26">
        <f>SUM('TST:TRT24'!G29)</f>
        <v>9</v>
      </c>
      <c r="H30" s="26">
        <f t="shared" si="1"/>
        <v>542</v>
      </c>
    </row>
    <row r="31" spans="1:8">
      <c r="A31" s="4"/>
      <c r="B31" s="22" t="s">
        <v>0</v>
      </c>
      <c r="C31" s="23"/>
      <c r="D31" s="21">
        <v>6</v>
      </c>
      <c r="E31" s="26">
        <f>SUM('TST:TRT24'!E30)</f>
        <v>457</v>
      </c>
      <c r="F31" s="26">
        <f>SUM('TST:TRT24'!F30)</f>
        <v>9</v>
      </c>
      <c r="G31" s="26">
        <f>SUM('TST:TRT24'!G30)</f>
        <v>6</v>
      </c>
      <c r="H31" s="26">
        <f t="shared" si="1"/>
        <v>472</v>
      </c>
    </row>
    <row r="32" spans="1:8">
      <c r="A32" s="4"/>
      <c r="B32" s="22" t="s">
        <v>9</v>
      </c>
      <c r="C32" s="20"/>
      <c r="D32" s="21">
        <v>5</v>
      </c>
      <c r="E32" s="26">
        <f>SUM('TST:TRT24'!E31)</f>
        <v>172</v>
      </c>
      <c r="F32" s="26">
        <f>SUM('TST:TRT24'!F31)</f>
        <v>6</v>
      </c>
      <c r="G32" s="26">
        <f>SUM('TST:TRT24'!G31)</f>
        <v>2</v>
      </c>
      <c r="H32" s="26">
        <f t="shared" si="1"/>
        <v>180</v>
      </c>
    </row>
    <row r="33" spans="1:8">
      <c r="A33" s="4"/>
      <c r="B33" s="22"/>
      <c r="C33" s="23"/>
      <c r="D33" s="21">
        <v>4</v>
      </c>
      <c r="E33" s="26">
        <f>SUM('TST:TRT24'!E32)</f>
        <v>53</v>
      </c>
      <c r="F33" s="26">
        <f>SUM('TST:TRT24'!F32)</f>
        <v>4</v>
      </c>
      <c r="G33" s="26">
        <f>SUM('TST:TRT24'!G32)</f>
        <v>4</v>
      </c>
      <c r="H33" s="26">
        <f t="shared" si="1"/>
        <v>61</v>
      </c>
    </row>
    <row r="34" spans="1:8">
      <c r="A34" s="4"/>
      <c r="B34" s="22"/>
      <c r="C34" s="23" t="s">
        <v>1</v>
      </c>
      <c r="D34" s="21">
        <v>3</v>
      </c>
      <c r="E34" s="26">
        <f>SUM('TST:TRT24'!E33)</f>
        <v>300</v>
      </c>
      <c r="F34" s="26">
        <f>SUM('TST:TRT24'!F33)</f>
        <v>12</v>
      </c>
      <c r="G34" s="26">
        <f>SUM('TST:TRT24'!G33)</f>
        <v>2</v>
      </c>
      <c r="H34" s="26">
        <f t="shared" si="1"/>
        <v>314</v>
      </c>
    </row>
    <row r="35" spans="1:8">
      <c r="A35" s="4"/>
      <c r="B35" s="22"/>
      <c r="C35" s="23"/>
      <c r="D35" s="21">
        <v>2</v>
      </c>
      <c r="E35" s="26">
        <f>SUM('TST:TRT24'!E34)</f>
        <v>366</v>
      </c>
      <c r="F35" s="26">
        <f>SUM('TST:TRT24'!F34)</f>
        <v>13</v>
      </c>
      <c r="G35" s="26">
        <f>SUM('TST:TRT24'!G34)</f>
        <v>4</v>
      </c>
      <c r="H35" s="26">
        <f t="shared" si="1"/>
        <v>383</v>
      </c>
    </row>
    <row r="36" spans="1:8">
      <c r="A36" s="4"/>
      <c r="B36" s="24"/>
      <c r="C36" s="25"/>
      <c r="D36" s="19">
        <v>1</v>
      </c>
      <c r="E36" s="26">
        <f>SUM('TST:TRT24'!E35)</f>
        <v>1633</v>
      </c>
      <c r="F36" s="26">
        <f>SUM('TST:TRT24'!F35)</f>
        <v>39</v>
      </c>
      <c r="G36" s="26">
        <f>SUM('TST:TRT24'!G35)</f>
        <v>10</v>
      </c>
      <c r="H36" s="26">
        <f t="shared" si="1"/>
        <v>1682</v>
      </c>
    </row>
    <row r="37" spans="1:8" ht="19.5" customHeight="1">
      <c r="A37" s="4"/>
      <c r="B37" s="475" t="s">
        <v>15</v>
      </c>
      <c r="C37" s="476"/>
      <c r="D37" s="477"/>
      <c r="E37" s="34">
        <f>SUM(E24:E36)</f>
        <v>22983</v>
      </c>
      <c r="F37" s="34">
        <f>SUM(F24:F36)</f>
        <v>564</v>
      </c>
      <c r="G37" s="34">
        <f>SUM(G24:G36)</f>
        <v>280</v>
      </c>
      <c r="H37" s="34">
        <f>SUM(H24:H36)</f>
        <v>23827</v>
      </c>
    </row>
    <row r="38" spans="1:8">
      <c r="A38" s="4"/>
      <c r="B38" s="27"/>
      <c r="C38" s="27"/>
      <c r="D38" s="28">
        <v>13</v>
      </c>
      <c r="E38" s="32">
        <f>SUM('TST:TRT24'!E37)</f>
        <v>76</v>
      </c>
      <c r="F38" s="32">
        <f>SUM('TST:TRT24'!F37)</f>
        <v>1</v>
      </c>
      <c r="G38" s="32">
        <f>SUM('TST:TRT24'!G37)</f>
        <v>0</v>
      </c>
      <c r="H38" s="32">
        <f t="shared" ref="H38:H50" si="2">E38+F38+G38</f>
        <v>77</v>
      </c>
    </row>
    <row r="39" spans="1:8">
      <c r="A39" s="4"/>
      <c r="B39" s="29" t="s">
        <v>1</v>
      </c>
      <c r="C39" s="30" t="s">
        <v>0</v>
      </c>
      <c r="D39" s="28">
        <v>12</v>
      </c>
      <c r="E39" s="32">
        <f>SUM('TST:TRT24'!E38)</f>
        <v>0</v>
      </c>
      <c r="F39" s="32">
        <f>SUM('TST:TRT24'!F38)</f>
        <v>0</v>
      </c>
      <c r="G39" s="32">
        <f>SUM('TST:TRT24'!G38)</f>
        <v>0</v>
      </c>
      <c r="H39" s="32">
        <f t="shared" si="2"/>
        <v>0</v>
      </c>
    </row>
    <row r="40" spans="1:8">
      <c r="A40" s="4"/>
      <c r="B40" s="29" t="s">
        <v>10</v>
      </c>
      <c r="C40" s="31"/>
      <c r="D40" s="28">
        <v>11</v>
      </c>
      <c r="E40" s="32">
        <f>SUM('TST:TRT24'!E39)</f>
        <v>0</v>
      </c>
      <c r="F40" s="32">
        <f>SUM('TST:TRT24'!F39)</f>
        <v>0</v>
      </c>
      <c r="G40" s="32">
        <f>SUM('TST:TRT24'!G39)</f>
        <v>0</v>
      </c>
      <c r="H40" s="32">
        <f t="shared" si="2"/>
        <v>0</v>
      </c>
    </row>
    <row r="41" spans="1:8">
      <c r="A41" s="4"/>
      <c r="B41" s="29" t="s">
        <v>11</v>
      </c>
      <c r="C41" s="30"/>
      <c r="D41" s="28">
        <v>10</v>
      </c>
      <c r="E41" s="32">
        <f>SUM('TST:TRT24'!E40)</f>
        <v>0</v>
      </c>
      <c r="F41" s="32">
        <f>SUM('TST:TRT24'!F40)</f>
        <v>0</v>
      </c>
      <c r="G41" s="32">
        <f>SUM('TST:TRT24'!G40)</f>
        <v>0</v>
      </c>
      <c r="H41" s="32">
        <f t="shared" si="2"/>
        <v>0</v>
      </c>
    </row>
    <row r="42" spans="1:8">
      <c r="A42" s="4"/>
      <c r="B42" s="29" t="s">
        <v>4</v>
      </c>
      <c r="C42" s="30"/>
      <c r="D42" s="28">
        <v>9</v>
      </c>
      <c r="E42" s="32">
        <f>SUM('TST:TRT24'!E41)</f>
        <v>0</v>
      </c>
      <c r="F42" s="32">
        <f>SUM('TST:TRT24'!F41)</f>
        <v>0</v>
      </c>
      <c r="G42" s="32">
        <f>SUM('TST:TRT24'!G41)</f>
        <v>0</v>
      </c>
      <c r="H42" s="32">
        <f t="shared" si="2"/>
        <v>0</v>
      </c>
    </row>
    <row r="43" spans="1:8">
      <c r="A43" s="4"/>
      <c r="B43" s="29" t="s">
        <v>3</v>
      </c>
      <c r="C43" s="30" t="s">
        <v>5</v>
      </c>
      <c r="D43" s="28">
        <v>8</v>
      </c>
      <c r="E43" s="32">
        <f>SUM('TST:TRT24'!E42)</f>
        <v>0</v>
      </c>
      <c r="F43" s="32">
        <f>SUM('TST:TRT24'!F42)</f>
        <v>0</v>
      </c>
      <c r="G43" s="32">
        <f>SUM('TST:TRT24'!G42)</f>
        <v>0</v>
      </c>
      <c r="H43" s="32">
        <f t="shared" si="2"/>
        <v>0</v>
      </c>
    </row>
    <row r="44" spans="1:8">
      <c r="A44" s="4"/>
      <c r="B44" s="29" t="s">
        <v>4</v>
      </c>
      <c r="C44" s="30"/>
      <c r="D44" s="28">
        <v>7</v>
      </c>
      <c r="E44" s="32">
        <f>SUM('TST:TRT24'!E43)</f>
        <v>0</v>
      </c>
      <c r="F44" s="32">
        <f>SUM('TST:TRT24'!F43)</f>
        <v>0</v>
      </c>
      <c r="G44" s="32">
        <f>SUM('TST:TRT24'!G43)</f>
        <v>0</v>
      </c>
      <c r="H44" s="32">
        <f t="shared" si="2"/>
        <v>0</v>
      </c>
    </row>
    <row r="45" spans="1:8">
      <c r="A45" s="4"/>
      <c r="B45" s="29" t="s">
        <v>1</v>
      </c>
      <c r="C45" s="30"/>
      <c r="D45" s="28">
        <v>6</v>
      </c>
      <c r="E45" s="32">
        <f>SUM('TST:TRT24'!E44)</f>
        <v>0</v>
      </c>
      <c r="F45" s="32">
        <f>SUM('TST:TRT24'!F44)</f>
        <v>0</v>
      </c>
      <c r="G45" s="32">
        <f>SUM('TST:TRT24'!G44)</f>
        <v>0</v>
      </c>
      <c r="H45" s="32">
        <f t="shared" si="2"/>
        <v>0</v>
      </c>
    </row>
    <row r="46" spans="1:8">
      <c r="A46" s="4"/>
      <c r="B46" s="29" t="s">
        <v>12</v>
      </c>
      <c r="C46" s="27"/>
      <c r="D46" s="28">
        <v>5</v>
      </c>
      <c r="E46" s="32">
        <f>SUM('TST:TRT24'!E45)</f>
        <v>0</v>
      </c>
      <c r="F46" s="32">
        <f>SUM('TST:TRT24'!F45)</f>
        <v>0</v>
      </c>
      <c r="G46" s="32">
        <f>SUM('TST:TRT24'!G45)</f>
        <v>0</v>
      </c>
      <c r="H46" s="32">
        <f t="shared" si="2"/>
        <v>0</v>
      </c>
    </row>
    <row r="47" spans="1:8">
      <c r="A47" s="4"/>
      <c r="B47" s="29"/>
      <c r="C47" s="30"/>
      <c r="D47" s="28">
        <v>4</v>
      </c>
      <c r="E47" s="32">
        <f>SUM('TST:TRT24'!E46)</f>
        <v>0</v>
      </c>
      <c r="F47" s="32">
        <f>SUM('TST:TRT24'!F46)</f>
        <v>0</v>
      </c>
      <c r="G47" s="32">
        <f>SUM('TST:TRT24'!G46)</f>
        <v>0</v>
      </c>
      <c r="H47" s="32">
        <f t="shared" si="2"/>
        <v>0</v>
      </c>
    </row>
    <row r="48" spans="1:8">
      <c r="A48" s="4"/>
      <c r="B48" s="29"/>
      <c r="C48" s="30" t="s">
        <v>1</v>
      </c>
      <c r="D48" s="28">
        <v>3</v>
      </c>
      <c r="E48" s="32">
        <f>SUM('TST:TRT24'!E47)</f>
        <v>0</v>
      </c>
      <c r="F48" s="32">
        <f>SUM('TST:TRT24'!F47)</f>
        <v>0</v>
      </c>
      <c r="G48" s="32">
        <f>SUM('TST:TRT24'!G47)</f>
        <v>0</v>
      </c>
      <c r="H48" s="32">
        <f t="shared" si="2"/>
        <v>0</v>
      </c>
    </row>
    <row r="49" spans="1:8">
      <c r="A49" s="4"/>
      <c r="B49" s="29"/>
      <c r="C49" s="30"/>
      <c r="D49" s="28">
        <v>2</v>
      </c>
      <c r="E49" s="32">
        <f>SUM('TST:TRT24'!E48)</f>
        <v>0</v>
      </c>
      <c r="F49" s="32">
        <f>SUM('TST:TRT24'!F48)</f>
        <v>0</v>
      </c>
      <c r="G49" s="32">
        <f>SUM('TST:TRT24'!G48)</f>
        <v>0</v>
      </c>
      <c r="H49" s="32">
        <f t="shared" si="2"/>
        <v>0</v>
      </c>
    </row>
    <row r="50" spans="1:8">
      <c r="A50" s="4"/>
      <c r="B50" s="31"/>
      <c r="C50" s="30"/>
      <c r="D50" s="27">
        <v>1</v>
      </c>
      <c r="E50" s="32">
        <f>SUM('TST:TRT24'!E49)</f>
        <v>0</v>
      </c>
      <c r="F50" s="32">
        <f>SUM('TST:TRT24'!F49)</f>
        <v>0</v>
      </c>
      <c r="G50" s="32">
        <f>SUM('TST:TRT24'!G49)</f>
        <v>0</v>
      </c>
      <c r="H50" s="32">
        <f t="shared" si="2"/>
        <v>0</v>
      </c>
    </row>
    <row r="51" spans="1:8" ht="19.5" customHeight="1">
      <c r="B51" s="478" t="s">
        <v>16</v>
      </c>
      <c r="C51" s="478"/>
      <c r="D51" s="478"/>
      <c r="E51" s="35">
        <f>SUM(E38:E50)</f>
        <v>76</v>
      </c>
      <c r="F51" s="35">
        <f>SUM(F38:F50)</f>
        <v>1</v>
      </c>
      <c r="G51" s="35">
        <f>SUM(G38:G50)</f>
        <v>0</v>
      </c>
      <c r="H51" s="35">
        <f>SUM(H38:H50)</f>
        <v>77</v>
      </c>
    </row>
    <row r="52" spans="1:8" ht="19.5" customHeight="1">
      <c r="B52" s="471" t="s">
        <v>17</v>
      </c>
      <c r="C52" s="471"/>
      <c r="D52" s="471"/>
      <c r="E52" s="36">
        <f>+E23+E37+E51</f>
        <v>38905</v>
      </c>
      <c r="F52" s="36">
        <f>+F23+F37+F51</f>
        <v>1078</v>
      </c>
      <c r="G52" s="36">
        <f>+G23+G37+G51</f>
        <v>596</v>
      </c>
      <c r="H52" s="36">
        <f>+H23+H37+H51</f>
        <v>40579</v>
      </c>
    </row>
    <row r="53" spans="1:8" ht="16.5" customHeight="1">
      <c r="B53" s="9"/>
      <c r="C53" s="9"/>
      <c r="D53" s="9"/>
      <c r="E53" s="10"/>
      <c r="F53" s="10"/>
      <c r="G53" s="10"/>
      <c r="H53" s="10"/>
    </row>
    <row r="54" spans="1:8">
      <c r="B54" s="6"/>
      <c r="C54" s="6"/>
      <c r="D54" s="6"/>
      <c r="E54" s="6"/>
      <c r="F54" s="6"/>
      <c r="G54" s="6"/>
      <c r="H54" s="6"/>
    </row>
    <row r="55" spans="1:8">
      <c r="B55" s="6"/>
      <c r="C55" s="6"/>
      <c r="D55" s="6"/>
      <c r="E55" s="6"/>
      <c r="F55" s="6"/>
      <c r="G55" s="6"/>
      <c r="H55" s="6"/>
    </row>
    <row r="56" spans="1:8">
      <c r="B56" s="3"/>
    </row>
    <row r="57" spans="1:8">
      <c r="B57" s="3"/>
    </row>
    <row r="58" spans="1:8">
      <c r="B58" s="3"/>
    </row>
    <row r="59" spans="1:8">
      <c r="D59" s="2"/>
    </row>
    <row r="60" spans="1:8">
      <c r="D60" s="2"/>
    </row>
    <row r="61" spans="1:8">
      <c r="D61" s="2"/>
    </row>
    <row r="62" spans="1:8">
      <c r="D62" s="2"/>
    </row>
    <row r="63" spans="1:8">
      <c r="D63" s="2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53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  <ignoredErrors>
    <ignoredError sqref="H23:H5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D4" sqref="D4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53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479" t="s">
        <v>54</v>
      </c>
      <c r="D3" s="479"/>
      <c r="E3" s="479"/>
      <c r="F3" s="48"/>
      <c r="G3" s="49"/>
      <c r="H3" s="50"/>
    </row>
    <row r="4" spans="2:14">
      <c r="B4" s="51" t="s">
        <v>29</v>
      </c>
      <c r="C4" s="52"/>
      <c r="D4" s="53">
        <v>45291</v>
      </c>
      <c r="E4" s="54"/>
      <c r="F4" s="54"/>
      <c r="G4" s="55"/>
      <c r="H4" s="56"/>
    </row>
    <row r="5" spans="2:14">
      <c r="B5" s="480" t="s">
        <v>21</v>
      </c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>
      <c r="B7" s="492" t="s">
        <v>25</v>
      </c>
      <c r="C7" s="492"/>
      <c r="D7" s="492"/>
      <c r="E7" s="492" t="s">
        <v>18</v>
      </c>
      <c r="F7" s="492"/>
      <c r="G7" s="492"/>
      <c r="H7" s="492"/>
    </row>
    <row r="8" spans="2:14" ht="12.75" customHeight="1">
      <c r="B8" s="492"/>
      <c r="C8" s="492"/>
      <c r="D8" s="492"/>
      <c r="E8" s="263" t="s">
        <v>19</v>
      </c>
      <c r="F8" s="263" t="s">
        <v>23</v>
      </c>
      <c r="G8" s="263" t="s">
        <v>20</v>
      </c>
      <c r="H8" s="263" t="s">
        <v>13</v>
      </c>
    </row>
    <row r="9" spans="2:14">
      <c r="B9" s="264"/>
      <c r="C9" s="265"/>
      <c r="D9" s="266">
        <v>13</v>
      </c>
      <c r="E9" s="267">
        <v>178</v>
      </c>
      <c r="F9" s="267">
        <v>4</v>
      </c>
      <c r="G9" s="267">
        <v>0</v>
      </c>
      <c r="H9" s="268">
        <f t="shared" ref="H9:H21" si="0">E9+F9+G9</f>
        <v>182</v>
      </c>
    </row>
    <row r="10" spans="2:14">
      <c r="B10" s="269" t="s">
        <v>1</v>
      </c>
      <c r="C10" s="265" t="s">
        <v>0</v>
      </c>
      <c r="D10" s="266">
        <v>12</v>
      </c>
      <c r="E10" s="270">
        <v>13</v>
      </c>
      <c r="F10" s="270">
        <v>1</v>
      </c>
      <c r="G10" s="270">
        <v>0</v>
      </c>
      <c r="H10" s="268">
        <f t="shared" si="0"/>
        <v>14</v>
      </c>
    </row>
    <row r="11" spans="2:14">
      <c r="B11" s="269" t="s">
        <v>2</v>
      </c>
      <c r="C11" s="265"/>
      <c r="D11" s="266">
        <v>11</v>
      </c>
      <c r="E11" s="270">
        <v>4</v>
      </c>
      <c r="F11" s="270">
        <v>0</v>
      </c>
      <c r="G11" s="270">
        <v>0</v>
      </c>
      <c r="H11" s="268">
        <f t="shared" si="0"/>
        <v>4</v>
      </c>
    </row>
    <row r="12" spans="2:14">
      <c r="B12" s="269" t="s">
        <v>1</v>
      </c>
      <c r="C12" s="271"/>
      <c r="D12" s="266">
        <v>10</v>
      </c>
      <c r="E12" s="270">
        <v>59</v>
      </c>
      <c r="F12" s="270">
        <v>3</v>
      </c>
      <c r="G12" s="270">
        <v>3</v>
      </c>
      <c r="H12" s="268">
        <f t="shared" si="0"/>
        <v>65</v>
      </c>
    </row>
    <row r="13" spans="2:14">
      <c r="B13" s="269" t="s">
        <v>3</v>
      </c>
      <c r="C13" s="265"/>
      <c r="D13" s="266">
        <v>9</v>
      </c>
      <c r="E13" s="270">
        <v>33</v>
      </c>
      <c r="F13" s="270">
        <v>2</v>
      </c>
      <c r="G13" s="270">
        <v>1</v>
      </c>
      <c r="H13" s="268">
        <f t="shared" si="0"/>
        <v>36</v>
      </c>
    </row>
    <row r="14" spans="2:14">
      <c r="B14" s="269" t="s">
        <v>4</v>
      </c>
      <c r="C14" s="265" t="s">
        <v>5</v>
      </c>
      <c r="D14" s="266">
        <v>8</v>
      </c>
      <c r="E14" s="270">
        <v>28</v>
      </c>
      <c r="F14" s="270">
        <v>1</v>
      </c>
      <c r="G14" s="270">
        <v>0</v>
      </c>
      <c r="H14" s="268">
        <f t="shared" si="0"/>
        <v>29</v>
      </c>
    </row>
    <row r="15" spans="2:14">
      <c r="B15" s="269" t="s">
        <v>6</v>
      </c>
      <c r="C15" s="265"/>
      <c r="D15" s="266">
        <v>7</v>
      </c>
      <c r="E15" s="270">
        <v>28</v>
      </c>
      <c r="F15" s="270">
        <v>0</v>
      </c>
      <c r="G15" s="270">
        <v>2</v>
      </c>
      <c r="H15" s="268">
        <f t="shared" si="0"/>
        <v>30</v>
      </c>
    </row>
    <row r="16" spans="2:14">
      <c r="B16" s="269" t="s">
        <v>7</v>
      </c>
      <c r="C16" s="265"/>
      <c r="D16" s="266">
        <v>6</v>
      </c>
      <c r="E16" s="270">
        <v>8</v>
      </c>
      <c r="F16" s="270">
        <v>0</v>
      </c>
      <c r="G16" s="270">
        <v>1</v>
      </c>
      <c r="H16" s="268">
        <f t="shared" si="0"/>
        <v>9</v>
      </c>
    </row>
    <row r="17" spans="2:15">
      <c r="B17" s="269" t="s">
        <v>1</v>
      </c>
      <c r="C17" s="271"/>
      <c r="D17" s="266">
        <v>5</v>
      </c>
      <c r="E17" s="270">
        <v>7</v>
      </c>
      <c r="F17" s="270">
        <v>2</v>
      </c>
      <c r="G17" s="270">
        <v>0</v>
      </c>
      <c r="H17" s="268">
        <f t="shared" si="0"/>
        <v>9</v>
      </c>
      <c r="L17" s="68"/>
    </row>
    <row r="18" spans="2:15">
      <c r="B18" s="269"/>
      <c r="C18" s="265"/>
      <c r="D18" s="266">
        <v>4</v>
      </c>
      <c r="E18" s="270">
        <v>8</v>
      </c>
      <c r="F18" s="270">
        <v>1</v>
      </c>
      <c r="G18" s="270">
        <v>0</v>
      </c>
      <c r="H18" s="268">
        <f t="shared" si="0"/>
        <v>9</v>
      </c>
    </row>
    <row r="19" spans="2:15">
      <c r="B19" s="269"/>
      <c r="C19" s="265" t="s">
        <v>1</v>
      </c>
      <c r="D19" s="266">
        <v>3</v>
      </c>
      <c r="E19" s="270">
        <v>37</v>
      </c>
      <c r="F19" s="270">
        <v>1</v>
      </c>
      <c r="G19" s="270">
        <v>0</v>
      </c>
      <c r="H19" s="268">
        <f t="shared" si="0"/>
        <v>38</v>
      </c>
    </row>
    <row r="20" spans="2:15">
      <c r="B20" s="269"/>
      <c r="C20" s="265"/>
      <c r="D20" s="266">
        <v>2</v>
      </c>
      <c r="E20" s="270">
        <v>10</v>
      </c>
      <c r="F20" s="270">
        <v>0</v>
      </c>
      <c r="G20" s="270">
        <v>0</v>
      </c>
      <c r="H20" s="268">
        <f t="shared" si="0"/>
        <v>10</v>
      </c>
    </row>
    <row r="21" spans="2:15">
      <c r="B21" s="272"/>
      <c r="C21" s="273"/>
      <c r="D21" s="264">
        <v>1</v>
      </c>
      <c r="E21" s="270">
        <v>55</v>
      </c>
      <c r="F21" s="270">
        <v>0</v>
      </c>
      <c r="G21" s="270">
        <v>1</v>
      </c>
      <c r="H21" s="268">
        <f t="shared" si="0"/>
        <v>56</v>
      </c>
    </row>
    <row r="22" spans="2:15" ht="15" customHeight="1">
      <c r="B22" s="487" t="s">
        <v>14</v>
      </c>
      <c r="C22" s="488"/>
      <c r="D22" s="489"/>
      <c r="E22" s="268">
        <f>SUM(E9:E21)</f>
        <v>468</v>
      </c>
      <c r="F22" s="268">
        <f>SUM(F9:F21)</f>
        <v>15</v>
      </c>
      <c r="G22" s="268">
        <f>SUM(G9:G21)</f>
        <v>8</v>
      </c>
      <c r="H22" s="268">
        <f>SUM(H9:H21)</f>
        <v>491</v>
      </c>
    </row>
    <row r="23" spans="2:15">
      <c r="B23" s="264"/>
      <c r="C23" s="274"/>
      <c r="D23" s="266">
        <v>13</v>
      </c>
      <c r="E23" s="270">
        <v>423</v>
      </c>
      <c r="F23" s="267">
        <v>3</v>
      </c>
      <c r="G23" s="267">
        <v>2</v>
      </c>
      <c r="H23" s="268">
        <f t="shared" ref="H23:H35" si="1">E23+F23+G23</f>
        <v>428</v>
      </c>
    </row>
    <row r="24" spans="2:15">
      <c r="B24" s="269"/>
      <c r="C24" s="275" t="s">
        <v>0</v>
      </c>
      <c r="D24" s="266">
        <v>12</v>
      </c>
      <c r="E24" s="270">
        <v>21</v>
      </c>
      <c r="F24" s="270">
        <v>1</v>
      </c>
      <c r="G24" s="270">
        <v>0</v>
      </c>
      <c r="H24" s="268">
        <f t="shared" si="1"/>
        <v>22</v>
      </c>
    </row>
    <row r="25" spans="2:15">
      <c r="B25" s="269" t="s">
        <v>7</v>
      </c>
      <c r="C25" s="275"/>
      <c r="D25" s="266">
        <v>11</v>
      </c>
      <c r="E25" s="270">
        <v>2</v>
      </c>
      <c r="F25" s="270">
        <v>0</v>
      </c>
      <c r="G25" s="270">
        <v>0</v>
      </c>
      <c r="H25" s="268">
        <f t="shared" si="1"/>
        <v>2</v>
      </c>
    </row>
    <row r="26" spans="2:15">
      <c r="B26" s="269" t="s">
        <v>8</v>
      </c>
      <c r="C26" s="274"/>
      <c r="D26" s="266">
        <v>10</v>
      </c>
      <c r="E26" s="270">
        <v>46</v>
      </c>
      <c r="F26" s="270">
        <v>0</v>
      </c>
      <c r="G26" s="270">
        <v>2</v>
      </c>
      <c r="H26" s="268">
        <f t="shared" si="1"/>
        <v>48</v>
      </c>
    </row>
    <row r="27" spans="2:15">
      <c r="B27" s="269" t="s">
        <v>0</v>
      </c>
      <c r="C27" s="275"/>
      <c r="D27" s="266">
        <v>9</v>
      </c>
      <c r="E27" s="270">
        <v>41</v>
      </c>
      <c r="F27" s="270">
        <v>4</v>
      </c>
      <c r="G27" s="270">
        <v>2</v>
      </c>
      <c r="H27" s="268">
        <f t="shared" si="1"/>
        <v>47</v>
      </c>
    </row>
    <row r="28" spans="2:15">
      <c r="B28" s="269" t="s">
        <v>2</v>
      </c>
      <c r="C28" s="275" t="s">
        <v>5</v>
      </c>
      <c r="D28" s="266">
        <v>8</v>
      </c>
      <c r="E28" s="270">
        <v>14</v>
      </c>
      <c r="F28" s="270">
        <v>3</v>
      </c>
      <c r="G28" s="270">
        <v>2</v>
      </c>
      <c r="H28" s="268">
        <f t="shared" si="1"/>
        <v>19</v>
      </c>
      <c r="O28" s="38">
        <v>1</v>
      </c>
    </row>
    <row r="29" spans="2:15">
      <c r="B29" s="269" t="s">
        <v>4</v>
      </c>
      <c r="C29" s="275"/>
      <c r="D29" s="266">
        <v>7</v>
      </c>
      <c r="E29" s="270">
        <v>32</v>
      </c>
      <c r="F29" s="270">
        <v>1</v>
      </c>
      <c r="G29" s="270">
        <v>0</v>
      </c>
      <c r="H29" s="268">
        <f t="shared" si="1"/>
        <v>33</v>
      </c>
    </row>
    <row r="30" spans="2:15">
      <c r="B30" s="269" t="s">
        <v>0</v>
      </c>
      <c r="C30" s="275"/>
      <c r="D30" s="266">
        <v>6</v>
      </c>
      <c r="E30" s="270">
        <v>27</v>
      </c>
      <c r="F30" s="270">
        <v>1</v>
      </c>
      <c r="G30" s="270">
        <v>1</v>
      </c>
      <c r="H30" s="268">
        <f t="shared" si="1"/>
        <v>29</v>
      </c>
    </row>
    <row r="31" spans="2:15">
      <c r="B31" s="269" t="s">
        <v>9</v>
      </c>
      <c r="C31" s="274"/>
      <c r="D31" s="266">
        <v>5</v>
      </c>
      <c r="E31" s="270">
        <v>5</v>
      </c>
      <c r="F31" s="270">
        <v>0</v>
      </c>
      <c r="G31" s="270">
        <v>0</v>
      </c>
      <c r="H31" s="268">
        <f t="shared" si="1"/>
        <v>5</v>
      </c>
    </row>
    <row r="32" spans="2:15">
      <c r="B32" s="269"/>
      <c r="C32" s="275"/>
      <c r="D32" s="266">
        <v>4</v>
      </c>
      <c r="E32" s="270">
        <v>4</v>
      </c>
      <c r="F32" s="270">
        <v>0</v>
      </c>
      <c r="G32" s="270">
        <v>0</v>
      </c>
      <c r="H32" s="268">
        <f t="shared" si="1"/>
        <v>4</v>
      </c>
    </row>
    <row r="33" spans="2:8">
      <c r="B33" s="269"/>
      <c r="C33" s="275" t="s">
        <v>1</v>
      </c>
      <c r="D33" s="266">
        <v>3</v>
      </c>
      <c r="E33" s="270">
        <v>36</v>
      </c>
      <c r="F33" s="270">
        <v>1</v>
      </c>
      <c r="G33" s="270">
        <v>0</v>
      </c>
      <c r="H33" s="268">
        <f t="shared" si="1"/>
        <v>37</v>
      </c>
    </row>
    <row r="34" spans="2:8">
      <c r="B34" s="269"/>
      <c r="C34" s="275"/>
      <c r="D34" s="266">
        <v>2</v>
      </c>
      <c r="E34" s="270">
        <v>14</v>
      </c>
      <c r="F34" s="270">
        <v>0</v>
      </c>
      <c r="G34" s="270">
        <v>0</v>
      </c>
      <c r="H34" s="268">
        <f t="shared" si="1"/>
        <v>14</v>
      </c>
    </row>
    <row r="35" spans="2:8">
      <c r="B35" s="272"/>
      <c r="C35" s="276"/>
      <c r="D35" s="264">
        <v>1</v>
      </c>
      <c r="E35" s="270">
        <v>80</v>
      </c>
      <c r="F35" s="270">
        <v>0</v>
      </c>
      <c r="G35" s="270">
        <v>2</v>
      </c>
      <c r="H35" s="268">
        <f t="shared" si="1"/>
        <v>82</v>
      </c>
    </row>
    <row r="36" spans="2:8">
      <c r="B36" s="487" t="s">
        <v>15</v>
      </c>
      <c r="C36" s="488"/>
      <c r="D36" s="489"/>
      <c r="E36" s="268">
        <f>SUM(E23:E35)</f>
        <v>745</v>
      </c>
      <c r="F36" s="268">
        <f>SUM(F23:F35)</f>
        <v>14</v>
      </c>
      <c r="G36" s="268">
        <f>SUM(G23:G35)</f>
        <v>11</v>
      </c>
      <c r="H36" s="268">
        <f>SUM(H23:H35)</f>
        <v>770</v>
      </c>
    </row>
    <row r="37" spans="2:8" ht="12.75" customHeight="1">
      <c r="B37" s="264"/>
      <c r="C37" s="264"/>
      <c r="D37" s="266">
        <v>13</v>
      </c>
      <c r="E37" s="270">
        <v>1</v>
      </c>
      <c r="F37" s="267">
        <v>0</v>
      </c>
      <c r="G37" s="267">
        <v>0</v>
      </c>
      <c r="H37" s="268">
        <f t="shared" ref="H37:H49" si="2">E37+F37+G37</f>
        <v>1</v>
      </c>
    </row>
    <row r="38" spans="2:8">
      <c r="B38" s="269" t="s">
        <v>1</v>
      </c>
      <c r="C38" s="275" t="s">
        <v>0</v>
      </c>
      <c r="D38" s="266">
        <v>12</v>
      </c>
      <c r="E38" s="270">
        <v>0</v>
      </c>
      <c r="F38" s="270">
        <v>0</v>
      </c>
      <c r="G38" s="270">
        <v>0</v>
      </c>
      <c r="H38" s="268">
        <f t="shared" si="2"/>
        <v>0</v>
      </c>
    </row>
    <row r="39" spans="2:8">
      <c r="B39" s="269" t="s">
        <v>10</v>
      </c>
      <c r="C39" s="272"/>
      <c r="D39" s="266">
        <v>11</v>
      </c>
      <c r="E39" s="270">
        <v>0</v>
      </c>
      <c r="F39" s="270">
        <v>0</v>
      </c>
      <c r="G39" s="270">
        <v>0</v>
      </c>
      <c r="H39" s="268">
        <f t="shared" si="2"/>
        <v>0</v>
      </c>
    </row>
    <row r="40" spans="2:8">
      <c r="B40" s="269" t="s">
        <v>11</v>
      </c>
      <c r="C40" s="275"/>
      <c r="D40" s="266">
        <v>10</v>
      </c>
      <c r="E40" s="270">
        <v>0</v>
      </c>
      <c r="F40" s="270">
        <v>0</v>
      </c>
      <c r="G40" s="270">
        <v>0</v>
      </c>
      <c r="H40" s="268">
        <f t="shared" si="2"/>
        <v>0</v>
      </c>
    </row>
    <row r="41" spans="2:8">
      <c r="B41" s="269" t="s">
        <v>4</v>
      </c>
      <c r="C41" s="275"/>
      <c r="D41" s="266">
        <v>9</v>
      </c>
      <c r="E41" s="270">
        <v>0</v>
      </c>
      <c r="F41" s="270">
        <v>0</v>
      </c>
      <c r="G41" s="270">
        <v>0</v>
      </c>
      <c r="H41" s="268">
        <f t="shared" si="2"/>
        <v>0</v>
      </c>
    </row>
    <row r="42" spans="2:8">
      <c r="B42" s="269" t="s">
        <v>3</v>
      </c>
      <c r="C42" s="275" t="s">
        <v>5</v>
      </c>
      <c r="D42" s="266">
        <v>8</v>
      </c>
      <c r="E42" s="270">
        <v>0</v>
      </c>
      <c r="F42" s="270">
        <v>0</v>
      </c>
      <c r="G42" s="270">
        <v>0</v>
      </c>
      <c r="H42" s="268">
        <f t="shared" si="2"/>
        <v>0</v>
      </c>
    </row>
    <row r="43" spans="2:8">
      <c r="B43" s="269" t="s">
        <v>4</v>
      </c>
      <c r="C43" s="275"/>
      <c r="D43" s="266">
        <v>7</v>
      </c>
      <c r="E43" s="270">
        <v>0</v>
      </c>
      <c r="F43" s="270">
        <v>0</v>
      </c>
      <c r="G43" s="270">
        <v>0</v>
      </c>
      <c r="H43" s="268">
        <f t="shared" si="2"/>
        <v>0</v>
      </c>
    </row>
    <row r="44" spans="2:8">
      <c r="B44" s="269" t="s">
        <v>1</v>
      </c>
      <c r="C44" s="275"/>
      <c r="D44" s="266">
        <v>6</v>
      </c>
      <c r="E44" s="270">
        <v>0</v>
      </c>
      <c r="F44" s="270">
        <v>0</v>
      </c>
      <c r="G44" s="270">
        <v>0</v>
      </c>
      <c r="H44" s="268">
        <f t="shared" si="2"/>
        <v>0</v>
      </c>
    </row>
    <row r="45" spans="2:8">
      <c r="B45" s="269" t="s">
        <v>12</v>
      </c>
      <c r="C45" s="264"/>
      <c r="D45" s="266">
        <v>5</v>
      </c>
      <c r="E45" s="270">
        <v>0</v>
      </c>
      <c r="F45" s="270">
        <v>0</v>
      </c>
      <c r="G45" s="270">
        <v>0</v>
      </c>
      <c r="H45" s="268">
        <f t="shared" si="2"/>
        <v>0</v>
      </c>
    </row>
    <row r="46" spans="2:8">
      <c r="B46" s="269"/>
      <c r="C46" s="275"/>
      <c r="D46" s="266">
        <v>4</v>
      </c>
      <c r="E46" s="270">
        <v>0</v>
      </c>
      <c r="F46" s="270">
        <v>0</v>
      </c>
      <c r="G46" s="270">
        <v>0</v>
      </c>
      <c r="H46" s="268">
        <f t="shared" si="2"/>
        <v>0</v>
      </c>
    </row>
    <row r="47" spans="2:8">
      <c r="B47" s="269"/>
      <c r="C47" s="275" t="s">
        <v>1</v>
      </c>
      <c r="D47" s="266">
        <v>3</v>
      </c>
      <c r="E47" s="270">
        <v>0</v>
      </c>
      <c r="F47" s="270">
        <v>0</v>
      </c>
      <c r="G47" s="270">
        <v>0</v>
      </c>
      <c r="H47" s="268">
        <f t="shared" si="2"/>
        <v>0</v>
      </c>
    </row>
    <row r="48" spans="2:8">
      <c r="B48" s="269"/>
      <c r="C48" s="275"/>
      <c r="D48" s="266">
        <v>2</v>
      </c>
      <c r="E48" s="270">
        <v>0</v>
      </c>
      <c r="F48" s="270">
        <v>0</v>
      </c>
      <c r="G48" s="270">
        <v>0</v>
      </c>
      <c r="H48" s="268">
        <f t="shared" si="2"/>
        <v>0</v>
      </c>
    </row>
    <row r="49" spans="2:8">
      <c r="B49" s="272"/>
      <c r="C49" s="275"/>
      <c r="D49" s="264">
        <v>1</v>
      </c>
      <c r="E49" s="270">
        <v>0</v>
      </c>
      <c r="F49" s="270">
        <v>0</v>
      </c>
      <c r="G49" s="270">
        <v>0</v>
      </c>
      <c r="H49" s="268">
        <f t="shared" si="2"/>
        <v>0</v>
      </c>
    </row>
    <row r="50" spans="2:8">
      <c r="B50" s="490" t="s">
        <v>16</v>
      </c>
      <c r="C50" s="490"/>
      <c r="D50" s="490"/>
      <c r="E50" s="268">
        <f>SUM(E37:E49)</f>
        <v>1</v>
      </c>
      <c r="F50" s="268">
        <f>SUM(F37:F49)</f>
        <v>0</v>
      </c>
      <c r="G50" s="268">
        <f>SUM(G37:G49)</f>
        <v>0</v>
      </c>
      <c r="H50" s="268">
        <f>SUM(H37:H49)</f>
        <v>1</v>
      </c>
    </row>
    <row r="51" spans="2:8" ht="12.75" customHeight="1">
      <c r="B51" s="491" t="s">
        <v>17</v>
      </c>
      <c r="C51" s="491"/>
      <c r="D51" s="491"/>
      <c r="E51" s="277">
        <f>+E22+E36+E50</f>
        <v>1214</v>
      </c>
      <c r="F51" s="277">
        <f>+F22+F36+F50</f>
        <v>29</v>
      </c>
      <c r="G51" s="277">
        <f>+G22+G36+G50</f>
        <v>19</v>
      </c>
      <c r="H51" s="277">
        <f>+H22+H36+H50</f>
        <v>1262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"/>
  </protectedRanges>
  <mergeCells count="8">
    <mergeCell ref="B36:D36"/>
    <mergeCell ref="B50:D50"/>
    <mergeCell ref="B51:D51"/>
    <mergeCell ref="C3:E3"/>
    <mergeCell ref="B5:N5"/>
    <mergeCell ref="B7:D8"/>
    <mergeCell ref="E7:H7"/>
    <mergeCell ref="B22:D22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Q29" sqref="Q2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223" t="s">
        <v>22</v>
      </c>
      <c r="C1" s="224"/>
      <c r="D1" s="224"/>
      <c r="E1" s="224"/>
      <c r="F1" s="224"/>
      <c r="G1" s="225"/>
      <c r="H1" s="226"/>
      <c r="I1"/>
      <c r="J1" s="227"/>
      <c r="K1" s="227"/>
      <c r="L1" s="227"/>
      <c r="M1" s="227"/>
      <c r="N1" s="227"/>
    </row>
    <row r="2" spans="2:14" ht="15">
      <c r="B2" s="228" t="s">
        <v>27</v>
      </c>
      <c r="C2" s="229"/>
      <c r="D2" s="229"/>
      <c r="E2" s="230" t="s">
        <v>42</v>
      </c>
      <c r="F2" s="229"/>
      <c r="G2" s="229"/>
      <c r="H2" s="231"/>
      <c r="I2"/>
      <c r="J2" s="227"/>
      <c r="K2" s="227"/>
      <c r="L2" s="227"/>
      <c r="M2" s="227"/>
      <c r="N2" s="227"/>
    </row>
    <row r="3" spans="2:14">
      <c r="B3" s="228" t="s">
        <v>28</v>
      </c>
      <c r="C3" s="485" t="s">
        <v>33</v>
      </c>
      <c r="D3" s="485"/>
      <c r="E3" s="485"/>
      <c r="F3" s="232"/>
      <c r="G3" s="233"/>
      <c r="H3" s="234"/>
      <c r="I3"/>
      <c r="J3"/>
      <c r="K3"/>
      <c r="L3"/>
      <c r="M3"/>
      <c r="N3"/>
    </row>
    <row r="4" spans="2:14">
      <c r="B4" s="235" t="s">
        <v>29</v>
      </c>
      <c r="C4" s="236"/>
      <c r="D4" s="53">
        <v>45291</v>
      </c>
      <c r="E4" s="237"/>
      <c r="F4" s="237"/>
      <c r="G4" s="238"/>
      <c r="H4" s="239"/>
      <c r="I4"/>
      <c r="J4"/>
      <c r="K4"/>
      <c r="L4"/>
      <c r="M4"/>
      <c r="N4"/>
    </row>
    <row r="5" spans="2:14">
      <c r="B5" s="486" t="s">
        <v>21</v>
      </c>
      <c r="C5" s="486"/>
      <c r="D5" s="486"/>
      <c r="E5" s="486"/>
      <c r="F5" s="486"/>
      <c r="G5" s="486"/>
      <c r="H5" s="486"/>
      <c r="I5" s="486"/>
      <c r="J5" s="486"/>
      <c r="K5" s="486"/>
      <c r="L5" s="486"/>
      <c r="M5" s="486"/>
      <c r="N5" s="486"/>
    </row>
    <row r="6" spans="2:14">
      <c r="B6" s="240" t="s">
        <v>24</v>
      </c>
      <c r="C6" s="6"/>
      <c r="D6" s="6"/>
      <c r="E6" s="6"/>
      <c r="F6" s="6"/>
      <c r="G6" s="6"/>
      <c r="H6" s="6"/>
      <c r="I6"/>
      <c r="J6"/>
      <c r="K6"/>
      <c r="L6"/>
      <c r="M6"/>
      <c r="N6"/>
    </row>
    <row r="7" spans="2:14" ht="24">
      <c r="B7" s="241" t="s">
        <v>25</v>
      </c>
      <c r="C7" s="241"/>
      <c r="D7" s="241"/>
      <c r="E7" s="241" t="s">
        <v>18</v>
      </c>
      <c r="F7" s="241"/>
      <c r="G7" s="241"/>
      <c r="H7" s="241"/>
      <c r="I7"/>
      <c r="J7"/>
      <c r="K7"/>
      <c r="L7"/>
      <c r="M7"/>
      <c r="N7"/>
    </row>
    <row r="8" spans="2:14" ht="12.75" customHeight="1">
      <c r="B8" s="241"/>
      <c r="C8" s="241"/>
      <c r="D8" s="241"/>
      <c r="E8" s="241" t="s">
        <v>19</v>
      </c>
      <c r="F8" s="241" t="s">
        <v>23</v>
      </c>
      <c r="G8" s="241" t="s">
        <v>20</v>
      </c>
      <c r="H8" s="241" t="s">
        <v>13</v>
      </c>
      <c r="I8"/>
      <c r="J8"/>
      <c r="K8"/>
      <c r="L8"/>
      <c r="M8"/>
      <c r="N8"/>
    </row>
    <row r="9" spans="2:14">
      <c r="B9" s="242"/>
      <c r="C9" s="243"/>
      <c r="D9" s="244">
        <v>13</v>
      </c>
      <c r="E9" s="245">
        <v>532</v>
      </c>
      <c r="F9" s="246">
        <v>23</v>
      </c>
      <c r="G9" s="245">
        <v>3</v>
      </c>
      <c r="H9" s="247">
        <f t="shared" ref="H9:H21" si="0">E9+F9+G9</f>
        <v>558</v>
      </c>
      <c r="I9"/>
      <c r="J9"/>
      <c r="K9"/>
      <c r="L9"/>
      <c r="M9"/>
      <c r="N9"/>
    </row>
    <row r="10" spans="2:14">
      <c r="B10" s="248" t="s">
        <v>1</v>
      </c>
      <c r="C10" s="243" t="s">
        <v>0</v>
      </c>
      <c r="D10" s="244">
        <v>12</v>
      </c>
      <c r="E10" s="245">
        <v>52</v>
      </c>
      <c r="F10" s="245">
        <v>2</v>
      </c>
      <c r="G10" s="245">
        <v>0</v>
      </c>
      <c r="H10" s="247">
        <f t="shared" si="0"/>
        <v>54</v>
      </c>
      <c r="I10"/>
      <c r="J10"/>
      <c r="K10"/>
      <c r="L10"/>
      <c r="M10"/>
      <c r="N10"/>
    </row>
    <row r="11" spans="2:14">
      <c r="B11" s="248" t="s">
        <v>2</v>
      </c>
      <c r="C11" s="243"/>
      <c r="D11" s="244">
        <v>11</v>
      </c>
      <c r="E11" s="245">
        <v>39</v>
      </c>
      <c r="F11" s="246">
        <v>6</v>
      </c>
      <c r="G11" s="245">
        <v>0</v>
      </c>
      <c r="H11" s="247">
        <f t="shared" si="0"/>
        <v>45</v>
      </c>
      <c r="I11"/>
      <c r="J11"/>
      <c r="K11"/>
      <c r="L11"/>
      <c r="M11"/>
      <c r="N11"/>
    </row>
    <row r="12" spans="2:14">
      <c r="B12" s="248" t="s">
        <v>1</v>
      </c>
      <c r="C12" s="249"/>
      <c r="D12" s="244">
        <v>10</v>
      </c>
      <c r="E12" s="245">
        <v>90</v>
      </c>
      <c r="F12" s="245">
        <v>2</v>
      </c>
      <c r="G12" s="245">
        <v>0</v>
      </c>
      <c r="H12" s="247">
        <f t="shared" si="0"/>
        <v>92</v>
      </c>
      <c r="I12"/>
      <c r="J12"/>
      <c r="K12"/>
      <c r="L12"/>
      <c r="M12"/>
      <c r="N12"/>
    </row>
    <row r="13" spans="2:14">
      <c r="B13" s="248" t="s">
        <v>3</v>
      </c>
      <c r="C13" s="243"/>
      <c r="D13" s="244">
        <v>9</v>
      </c>
      <c r="E13" s="245">
        <v>37</v>
      </c>
      <c r="F13" s="246">
        <v>1</v>
      </c>
      <c r="G13" s="245">
        <v>0</v>
      </c>
      <c r="H13" s="247">
        <f t="shared" si="0"/>
        <v>38</v>
      </c>
      <c r="I13"/>
      <c r="J13"/>
      <c r="K13"/>
      <c r="L13"/>
      <c r="M13"/>
      <c r="N13"/>
    </row>
    <row r="14" spans="2:14">
      <c r="B14" s="248" t="s">
        <v>4</v>
      </c>
      <c r="C14" s="243" t="s">
        <v>5</v>
      </c>
      <c r="D14" s="244">
        <v>8</v>
      </c>
      <c r="E14" s="245">
        <v>9</v>
      </c>
      <c r="F14" s="245">
        <v>0</v>
      </c>
      <c r="G14" s="245">
        <v>0</v>
      </c>
      <c r="H14" s="247">
        <f t="shared" si="0"/>
        <v>9</v>
      </c>
      <c r="I14"/>
      <c r="J14"/>
      <c r="K14"/>
      <c r="L14"/>
      <c r="M14"/>
      <c r="N14"/>
    </row>
    <row r="15" spans="2:14">
      <c r="B15" s="248" t="s">
        <v>6</v>
      </c>
      <c r="C15" s="243"/>
      <c r="D15" s="244">
        <v>7</v>
      </c>
      <c r="E15" s="245">
        <v>25</v>
      </c>
      <c r="F15" s="246">
        <v>0</v>
      </c>
      <c r="G15" s="245">
        <v>0</v>
      </c>
      <c r="H15" s="247">
        <f t="shared" si="0"/>
        <v>25</v>
      </c>
      <c r="I15"/>
      <c r="J15"/>
      <c r="K15"/>
      <c r="L15"/>
      <c r="M15"/>
      <c r="N15"/>
    </row>
    <row r="16" spans="2:14">
      <c r="B16" s="248" t="s">
        <v>7</v>
      </c>
      <c r="C16" s="243"/>
      <c r="D16" s="244">
        <v>6</v>
      </c>
      <c r="E16" s="245">
        <v>16</v>
      </c>
      <c r="F16" s="245">
        <v>0</v>
      </c>
      <c r="G16" s="245">
        <v>0</v>
      </c>
      <c r="H16" s="247">
        <f t="shared" si="0"/>
        <v>16</v>
      </c>
      <c r="I16"/>
      <c r="J16"/>
      <c r="K16"/>
      <c r="L16"/>
      <c r="M16"/>
      <c r="N16"/>
    </row>
    <row r="17" spans="2:15">
      <c r="B17" s="248" t="s">
        <v>1</v>
      </c>
      <c r="C17" s="249"/>
      <c r="D17" s="244">
        <v>5</v>
      </c>
      <c r="E17" s="245">
        <v>10</v>
      </c>
      <c r="F17" s="246">
        <v>0</v>
      </c>
      <c r="G17" s="245">
        <v>0</v>
      </c>
      <c r="H17" s="247">
        <f t="shared" si="0"/>
        <v>10</v>
      </c>
      <c r="I17"/>
      <c r="J17"/>
      <c r="K17"/>
      <c r="L17" s="68"/>
      <c r="M17"/>
      <c r="N17"/>
    </row>
    <row r="18" spans="2:15">
      <c r="B18" s="248"/>
      <c r="C18" s="243"/>
      <c r="D18" s="244">
        <v>4</v>
      </c>
      <c r="E18" s="245">
        <v>4</v>
      </c>
      <c r="F18" s="245">
        <v>0</v>
      </c>
      <c r="G18" s="245">
        <v>0</v>
      </c>
      <c r="H18" s="247">
        <f t="shared" si="0"/>
        <v>4</v>
      </c>
      <c r="I18"/>
      <c r="J18"/>
      <c r="K18"/>
      <c r="L18"/>
      <c r="M18"/>
      <c r="N18"/>
    </row>
    <row r="19" spans="2:15">
      <c r="B19" s="248"/>
      <c r="C19" s="243" t="s">
        <v>1</v>
      </c>
      <c r="D19" s="244">
        <v>3</v>
      </c>
      <c r="E19" s="245">
        <v>16</v>
      </c>
      <c r="F19" s="246">
        <v>3</v>
      </c>
      <c r="G19" s="245">
        <v>1</v>
      </c>
      <c r="H19" s="247">
        <f t="shared" si="0"/>
        <v>20</v>
      </c>
      <c r="I19"/>
      <c r="J19"/>
      <c r="K19"/>
      <c r="L19"/>
      <c r="M19"/>
      <c r="N19"/>
    </row>
    <row r="20" spans="2:15">
      <c r="B20" s="248"/>
      <c r="C20" s="243"/>
      <c r="D20" s="244">
        <v>2</v>
      </c>
      <c r="E20" s="245">
        <v>7</v>
      </c>
      <c r="F20" s="245">
        <v>0</v>
      </c>
      <c r="G20" s="245">
        <v>0</v>
      </c>
      <c r="H20" s="247">
        <f t="shared" si="0"/>
        <v>7</v>
      </c>
      <c r="I20"/>
      <c r="J20"/>
      <c r="K20"/>
      <c r="L20"/>
      <c r="M20"/>
      <c r="N20"/>
    </row>
    <row r="21" spans="2:15">
      <c r="B21" s="250"/>
      <c r="C21" s="251"/>
      <c r="D21" s="242">
        <v>1</v>
      </c>
      <c r="E21" s="245">
        <v>78</v>
      </c>
      <c r="F21" s="246">
        <v>4</v>
      </c>
      <c r="G21" s="245">
        <v>0</v>
      </c>
      <c r="H21" s="247">
        <f t="shared" si="0"/>
        <v>82</v>
      </c>
      <c r="I21"/>
      <c r="J21"/>
      <c r="K21"/>
      <c r="L21"/>
      <c r="M21"/>
      <c r="N21"/>
    </row>
    <row r="22" spans="2:15" ht="15" customHeight="1">
      <c r="B22" s="252" t="s">
        <v>14</v>
      </c>
      <c r="C22" s="253"/>
      <c r="D22" s="254"/>
      <c r="E22" s="255">
        <f>SUM(E9:E21)</f>
        <v>915</v>
      </c>
      <c r="F22" s="255">
        <f>SUM(F9:F21)</f>
        <v>41</v>
      </c>
      <c r="G22" s="255">
        <f>SUM(G9:G21)</f>
        <v>4</v>
      </c>
      <c r="H22" s="255">
        <f>SUM(H9:H21)</f>
        <v>960</v>
      </c>
      <c r="I22"/>
      <c r="J22"/>
      <c r="K22"/>
      <c r="L22"/>
      <c r="M22"/>
      <c r="N22"/>
    </row>
    <row r="23" spans="2:15">
      <c r="B23" s="242"/>
      <c r="C23" s="256"/>
      <c r="D23" s="244">
        <v>13</v>
      </c>
      <c r="E23" s="245">
        <v>896</v>
      </c>
      <c r="F23" s="246">
        <v>26</v>
      </c>
      <c r="G23" s="257">
        <v>2</v>
      </c>
      <c r="H23" s="247">
        <f t="shared" ref="H23:H35" si="1">E23+F23+G23</f>
        <v>924</v>
      </c>
      <c r="I23"/>
      <c r="J23"/>
      <c r="K23"/>
      <c r="L23"/>
      <c r="M23"/>
      <c r="N23"/>
    </row>
    <row r="24" spans="2:15">
      <c r="B24" s="248"/>
      <c r="C24" s="258" t="s">
        <v>0</v>
      </c>
      <c r="D24" s="244">
        <v>12</v>
      </c>
      <c r="E24" s="245">
        <v>55</v>
      </c>
      <c r="F24" s="245">
        <v>0</v>
      </c>
      <c r="G24" s="257">
        <v>0</v>
      </c>
      <c r="H24" s="247">
        <f t="shared" si="1"/>
        <v>55</v>
      </c>
      <c r="I24"/>
      <c r="J24"/>
      <c r="K24"/>
      <c r="L24"/>
      <c r="M24"/>
      <c r="N24"/>
    </row>
    <row r="25" spans="2:15">
      <c r="B25" s="248" t="s">
        <v>7</v>
      </c>
      <c r="C25" s="258"/>
      <c r="D25" s="244">
        <v>11</v>
      </c>
      <c r="E25" s="245">
        <v>49</v>
      </c>
      <c r="F25" s="246">
        <v>0</v>
      </c>
      <c r="G25" s="257">
        <v>1</v>
      </c>
      <c r="H25" s="247">
        <f t="shared" si="1"/>
        <v>50</v>
      </c>
      <c r="I25"/>
      <c r="J25"/>
      <c r="K25"/>
      <c r="L25"/>
      <c r="M25"/>
      <c r="N25"/>
    </row>
    <row r="26" spans="2:15">
      <c r="B26" s="248" t="s">
        <v>8</v>
      </c>
      <c r="C26" s="256"/>
      <c r="D26" s="244">
        <v>10</v>
      </c>
      <c r="E26" s="245">
        <v>48</v>
      </c>
      <c r="F26" s="245">
        <v>1</v>
      </c>
      <c r="G26" s="257">
        <v>0</v>
      </c>
      <c r="H26" s="247">
        <f t="shared" si="1"/>
        <v>49</v>
      </c>
      <c r="I26"/>
      <c r="J26"/>
      <c r="K26"/>
      <c r="L26"/>
      <c r="M26"/>
      <c r="N26"/>
    </row>
    <row r="27" spans="2:15">
      <c r="B27" s="248" t="s">
        <v>0</v>
      </c>
      <c r="C27" s="258"/>
      <c r="D27" s="244">
        <v>9</v>
      </c>
      <c r="E27" s="245">
        <v>50</v>
      </c>
      <c r="F27" s="246">
        <v>6</v>
      </c>
      <c r="G27" s="257">
        <v>1</v>
      </c>
      <c r="H27" s="247">
        <f t="shared" si="1"/>
        <v>57</v>
      </c>
      <c r="I27"/>
      <c r="J27"/>
      <c r="K27"/>
      <c r="L27"/>
      <c r="M27"/>
      <c r="N27"/>
    </row>
    <row r="28" spans="2:15">
      <c r="B28" s="248" t="s">
        <v>2</v>
      </c>
      <c r="C28" s="258" t="s">
        <v>5</v>
      </c>
      <c r="D28" s="244">
        <v>8</v>
      </c>
      <c r="E28" s="245">
        <v>21</v>
      </c>
      <c r="F28" s="245">
        <v>0</v>
      </c>
      <c r="G28" s="257">
        <v>0</v>
      </c>
      <c r="H28" s="247">
        <f t="shared" si="1"/>
        <v>21</v>
      </c>
      <c r="I28"/>
      <c r="J28"/>
      <c r="K28"/>
      <c r="L28"/>
      <c r="M28"/>
      <c r="N28"/>
      <c r="O28" s="38">
        <v>1</v>
      </c>
    </row>
    <row r="29" spans="2:15">
      <c r="B29" s="248" t="s">
        <v>4</v>
      </c>
      <c r="C29" s="258"/>
      <c r="D29" s="244">
        <v>7</v>
      </c>
      <c r="E29" s="245">
        <v>38</v>
      </c>
      <c r="F29" s="246">
        <v>0</v>
      </c>
      <c r="G29" s="257">
        <v>0</v>
      </c>
      <c r="H29" s="247">
        <f t="shared" si="1"/>
        <v>38</v>
      </c>
      <c r="I29"/>
      <c r="J29"/>
      <c r="K29"/>
      <c r="L29"/>
      <c r="M29"/>
      <c r="N29"/>
    </row>
    <row r="30" spans="2:15">
      <c r="B30" s="248" t="s">
        <v>0</v>
      </c>
      <c r="C30" s="258"/>
      <c r="D30" s="244">
        <v>6</v>
      </c>
      <c r="E30" s="245">
        <v>23</v>
      </c>
      <c r="F30" s="245">
        <v>0</v>
      </c>
      <c r="G30" s="257">
        <v>1</v>
      </c>
      <c r="H30" s="247">
        <f t="shared" si="1"/>
        <v>24</v>
      </c>
      <c r="I30"/>
      <c r="J30"/>
      <c r="K30"/>
      <c r="L30"/>
      <c r="M30"/>
      <c r="N30"/>
    </row>
    <row r="31" spans="2:15">
      <c r="B31" s="248" t="s">
        <v>9</v>
      </c>
      <c r="C31" s="256"/>
      <c r="D31" s="244">
        <v>5</v>
      </c>
      <c r="E31" s="245">
        <v>11</v>
      </c>
      <c r="F31" s="246">
        <v>1</v>
      </c>
      <c r="G31" s="257">
        <v>0</v>
      </c>
      <c r="H31" s="247">
        <f t="shared" si="1"/>
        <v>12</v>
      </c>
      <c r="I31"/>
      <c r="J31"/>
      <c r="K31"/>
      <c r="L31"/>
      <c r="M31"/>
      <c r="N31"/>
    </row>
    <row r="32" spans="2:15">
      <c r="B32" s="248"/>
      <c r="C32" s="258"/>
      <c r="D32" s="244">
        <v>4</v>
      </c>
      <c r="E32" s="245">
        <v>4</v>
      </c>
      <c r="F32" s="245">
        <v>1</v>
      </c>
      <c r="G32" s="257">
        <v>1</v>
      </c>
      <c r="H32" s="247">
        <f t="shared" si="1"/>
        <v>6</v>
      </c>
      <c r="I32"/>
      <c r="J32"/>
      <c r="K32"/>
      <c r="L32"/>
      <c r="M32"/>
      <c r="N32"/>
    </row>
    <row r="33" spans="2:14">
      <c r="B33" s="248"/>
      <c r="C33" s="258" t="s">
        <v>1</v>
      </c>
      <c r="D33" s="244">
        <v>3</v>
      </c>
      <c r="E33" s="245">
        <v>8</v>
      </c>
      <c r="F33" s="246">
        <v>1</v>
      </c>
      <c r="G33" s="257">
        <v>0</v>
      </c>
      <c r="H33" s="247">
        <f t="shared" si="1"/>
        <v>9</v>
      </c>
      <c r="I33"/>
      <c r="J33"/>
      <c r="K33"/>
      <c r="L33"/>
      <c r="M33"/>
      <c r="N33"/>
    </row>
    <row r="34" spans="2:14">
      <c r="B34" s="248"/>
      <c r="C34" s="258"/>
      <c r="D34" s="244">
        <v>2</v>
      </c>
      <c r="E34" s="245">
        <v>6</v>
      </c>
      <c r="F34" s="245">
        <v>1</v>
      </c>
      <c r="G34" s="257">
        <v>0</v>
      </c>
      <c r="H34" s="247">
        <f t="shared" si="1"/>
        <v>7</v>
      </c>
      <c r="I34"/>
      <c r="J34"/>
      <c r="K34"/>
      <c r="L34"/>
      <c r="M34"/>
      <c r="N34"/>
    </row>
    <row r="35" spans="2:14">
      <c r="B35" s="250"/>
      <c r="C35" s="259"/>
      <c r="D35" s="242">
        <v>1</v>
      </c>
      <c r="E35" s="245">
        <v>83</v>
      </c>
      <c r="F35" s="246">
        <v>0</v>
      </c>
      <c r="G35" s="257">
        <v>0</v>
      </c>
      <c r="H35" s="247">
        <f t="shared" si="1"/>
        <v>83</v>
      </c>
      <c r="I35"/>
      <c r="J35"/>
      <c r="K35"/>
      <c r="L35"/>
      <c r="M35"/>
      <c r="N35"/>
    </row>
    <row r="36" spans="2:14">
      <c r="B36" s="252" t="s">
        <v>15</v>
      </c>
      <c r="C36" s="253"/>
      <c r="D36" s="254"/>
      <c r="E36" s="255">
        <f>SUM(E23:E35)</f>
        <v>1292</v>
      </c>
      <c r="F36" s="255">
        <f>SUM(F23:F35)</f>
        <v>37</v>
      </c>
      <c r="G36" s="255">
        <f>SUM(G23:G35)</f>
        <v>6</v>
      </c>
      <c r="H36" s="255">
        <f>SUM(H23:H35)</f>
        <v>1335</v>
      </c>
      <c r="I36"/>
      <c r="J36"/>
      <c r="K36"/>
      <c r="L36"/>
      <c r="M36"/>
      <c r="N36"/>
    </row>
    <row r="37" spans="2:14" ht="12.75" customHeight="1">
      <c r="B37" s="242"/>
      <c r="C37" s="242"/>
      <c r="D37" s="244">
        <v>13</v>
      </c>
      <c r="E37" s="260">
        <v>10</v>
      </c>
      <c r="F37" s="245">
        <v>0</v>
      </c>
      <c r="G37" s="245">
        <v>0</v>
      </c>
      <c r="H37" s="247">
        <f t="shared" ref="H37:H49" si="2">E37+F37+G37</f>
        <v>10</v>
      </c>
      <c r="I37"/>
      <c r="J37"/>
      <c r="K37"/>
      <c r="L37"/>
      <c r="M37"/>
      <c r="N37"/>
    </row>
    <row r="38" spans="2:14">
      <c r="B38" s="248" t="s">
        <v>1</v>
      </c>
      <c r="C38" s="258" t="s">
        <v>0</v>
      </c>
      <c r="D38" s="244">
        <v>12</v>
      </c>
      <c r="E38" s="245">
        <v>0</v>
      </c>
      <c r="F38" s="245">
        <v>0</v>
      </c>
      <c r="G38" s="245">
        <v>0</v>
      </c>
      <c r="H38" s="247">
        <f t="shared" si="2"/>
        <v>0</v>
      </c>
      <c r="I38"/>
      <c r="J38"/>
      <c r="K38"/>
      <c r="L38"/>
      <c r="M38"/>
      <c r="N38"/>
    </row>
    <row r="39" spans="2:14">
      <c r="B39" s="248" t="s">
        <v>10</v>
      </c>
      <c r="C39" s="250"/>
      <c r="D39" s="244">
        <v>11</v>
      </c>
      <c r="E39" s="245">
        <v>0</v>
      </c>
      <c r="F39" s="245">
        <v>0</v>
      </c>
      <c r="G39" s="245">
        <v>0</v>
      </c>
      <c r="H39" s="247">
        <f t="shared" si="2"/>
        <v>0</v>
      </c>
      <c r="I39"/>
      <c r="J39"/>
      <c r="K39"/>
      <c r="L39"/>
      <c r="M39"/>
      <c r="N39"/>
    </row>
    <row r="40" spans="2:14">
      <c r="B40" s="248" t="s">
        <v>11</v>
      </c>
      <c r="C40" s="258"/>
      <c r="D40" s="244">
        <v>10</v>
      </c>
      <c r="E40" s="245">
        <v>0</v>
      </c>
      <c r="F40" s="245">
        <v>0</v>
      </c>
      <c r="G40" s="245">
        <v>0</v>
      </c>
      <c r="H40" s="247">
        <f t="shared" si="2"/>
        <v>0</v>
      </c>
      <c r="I40"/>
      <c r="J40"/>
      <c r="K40"/>
      <c r="L40"/>
      <c r="M40"/>
      <c r="N40"/>
    </row>
    <row r="41" spans="2:14">
      <c r="B41" s="248" t="s">
        <v>4</v>
      </c>
      <c r="C41" s="258"/>
      <c r="D41" s="244">
        <v>9</v>
      </c>
      <c r="E41" s="245">
        <v>0</v>
      </c>
      <c r="F41" s="245">
        <v>0</v>
      </c>
      <c r="G41" s="245">
        <v>0</v>
      </c>
      <c r="H41" s="247">
        <f t="shared" si="2"/>
        <v>0</v>
      </c>
      <c r="I41"/>
      <c r="J41"/>
      <c r="K41"/>
      <c r="L41"/>
      <c r="M41"/>
      <c r="N41"/>
    </row>
    <row r="42" spans="2:14">
      <c r="B42" s="248" t="s">
        <v>3</v>
      </c>
      <c r="C42" s="258" t="s">
        <v>5</v>
      </c>
      <c r="D42" s="244">
        <v>8</v>
      </c>
      <c r="E42" s="245">
        <v>0</v>
      </c>
      <c r="F42" s="245">
        <v>0</v>
      </c>
      <c r="G42" s="245">
        <v>0</v>
      </c>
      <c r="H42" s="247">
        <f t="shared" si="2"/>
        <v>0</v>
      </c>
      <c r="I42"/>
      <c r="J42"/>
      <c r="K42"/>
      <c r="L42"/>
      <c r="M42"/>
      <c r="N42"/>
    </row>
    <row r="43" spans="2:14">
      <c r="B43" s="248" t="s">
        <v>4</v>
      </c>
      <c r="C43" s="258"/>
      <c r="D43" s="244">
        <v>7</v>
      </c>
      <c r="E43" s="245">
        <v>0</v>
      </c>
      <c r="F43" s="245">
        <v>0</v>
      </c>
      <c r="G43" s="245">
        <v>0</v>
      </c>
      <c r="H43" s="247">
        <f t="shared" si="2"/>
        <v>0</v>
      </c>
      <c r="I43"/>
      <c r="J43"/>
      <c r="K43"/>
      <c r="L43"/>
      <c r="M43"/>
      <c r="N43"/>
    </row>
    <row r="44" spans="2:14">
      <c r="B44" s="248" t="s">
        <v>1</v>
      </c>
      <c r="C44" s="258"/>
      <c r="D44" s="244">
        <v>6</v>
      </c>
      <c r="E44" s="245">
        <v>0</v>
      </c>
      <c r="F44" s="245">
        <v>0</v>
      </c>
      <c r="G44" s="245">
        <v>0</v>
      </c>
      <c r="H44" s="247">
        <f t="shared" si="2"/>
        <v>0</v>
      </c>
      <c r="I44"/>
      <c r="J44"/>
      <c r="K44"/>
      <c r="L44"/>
      <c r="M44"/>
      <c r="N44"/>
    </row>
    <row r="45" spans="2:14">
      <c r="B45" s="248" t="s">
        <v>12</v>
      </c>
      <c r="C45" s="242"/>
      <c r="D45" s="244">
        <v>5</v>
      </c>
      <c r="E45" s="245">
        <v>0</v>
      </c>
      <c r="F45" s="245">
        <v>0</v>
      </c>
      <c r="G45" s="245">
        <v>0</v>
      </c>
      <c r="H45" s="247">
        <f t="shared" si="2"/>
        <v>0</v>
      </c>
      <c r="I45"/>
      <c r="J45"/>
      <c r="K45"/>
      <c r="L45"/>
      <c r="M45"/>
      <c r="N45"/>
    </row>
    <row r="46" spans="2:14">
      <c r="B46" s="248"/>
      <c r="C46" s="258"/>
      <c r="D46" s="244">
        <v>4</v>
      </c>
      <c r="E46" s="245">
        <v>0</v>
      </c>
      <c r="F46" s="245">
        <v>0</v>
      </c>
      <c r="G46" s="245">
        <v>0</v>
      </c>
      <c r="H46" s="247">
        <f t="shared" si="2"/>
        <v>0</v>
      </c>
      <c r="I46"/>
      <c r="J46"/>
      <c r="K46"/>
      <c r="L46"/>
      <c r="M46"/>
      <c r="N46"/>
    </row>
    <row r="47" spans="2:14">
      <c r="B47" s="248"/>
      <c r="C47" s="258" t="s">
        <v>1</v>
      </c>
      <c r="D47" s="244">
        <v>3</v>
      </c>
      <c r="E47" s="245">
        <v>0</v>
      </c>
      <c r="F47" s="245">
        <v>0</v>
      </c>
      <c r="G47" s="245">
        <v>0</v>
      </c>
      <c r="H47" s="247">
        <f t="shared" si="2"/>
        <v>0</v>
      </c>
      <c r="I47"/>
      <c r="J47"/>
      <c r="K47"/>
      <c r="L47"/>
      <c r="M47"/>
      <c r="N47"/>
    </row>
    <row r="48" spans="2:14">
      <c r="B48" s="248"/>
      <c r="C48" s="258"/>
      <c r="D48" s="244">
        <v>2</v>
      </c>
      <c r="E48" s="245">
        <v>0</v>
      </c>
      <c r="F48" s="245">
        <v>0</v>
      </c>
      <c r="G48" s="245">
        <v>0</v>
      </c>
      <c r="H48" s="247">
        <f t="shared" si="2"/>
        <v>0</v>
      </c>
      <c r="I48"/>
      <c r="J48"/>
      <c r="K48"/>
      <c r="L48"/>
      <c r="M48"/>
      <c r="N48"/>
    </row>
    <row r="49" spans="2:14">
      <c r="B49" s="250"/>
      <c r="C49" s="258"/>
      <c r="D49" s="242">
        <v>1</v>
      </c>
      <c r="E49" s="245">
        <v>0</v>
      </c>
      <c r="F49" s="245">
        <v>0</v>
      </c>
      <c r="G49" s="245">
        <v>0</v>
      </c>
      <c r="H49" s="247">
        <f t="shared" si="2"/>
        <v>0</v>
      </c>
      <c r="I49"/>
      <c r="J49"/>
      <c r="K49"/>
      <c r="L49"/>
      <c r="M49"/>
      <c r="N49"/>
    </row>
    <row r="50" spans="2:14">
      <c r="B50" s="244" t="s">
        <v>16</v>
      </c>
      <c r="C50" s="244"/>
      <c r="D50" s="244"/>
      <c r="E50" s="255">
        <f>SUM(E37:E49)</f>
        <v>10</v>
      </c>
      <c r="F50" s="255">
        <f>SUM(F37:F49)</f>
        <v>0</v>
      </c>
      <c r="G50" s="255">
        <f>SUM(G37:G49)</f>
        <v>0</v>
      </c>
      <c r="H50" s="255">
        <f>SUM(H37:H49)</f>
        <v>10</v>
      </c>
      <c r="I50"/>
      <c r="J50"/>
      <c r="K50"/>
      <c r="L50"/>
      <c r="M50"/>
      <c r="N50"/>
    </row>
    <row r="51" spans="2:14" ht="12.75" customHeight="1">
      <c r="B51" s="261" t="s">
        <v>17</v>
      </c>
      <c r="C51" s="261"/>
      <c r="D51" s="261"/>
      <c r="E51" s="262">
        <f>SUM(E22,E36,E50)</f>
        <v>2217</v>
      </c>
      <c r="F51" s="262">
        <f>SUM(F22,F36,F50)</f>
        <v>78</v>
      </c>
      <c r="G51" s="262">
        <f>SUM(G22,G36,G50)</f>
        <v>10</v>
      </c>
      <c r="H51" s="262">
        <f>SUM(H22,H36,H50)</f>
        <v>2305</v>
      </c>
      <c r="I51"/>
      <c r="J51"/>
      <c r="K51"/>
      <c r="L51"/>
      <c r="M51"/>
      <c r="N51"/>
    </row>
    <row r="52" spans="2:14" ht="12.75" customHeight="1">
      <c r="B52" s="80"/>
      <c r="C52" s="80"/>
      <c r="D52" s="80"/>
      <c r="E52" s="81"/>
      <c r="F52" s="81"/>
      <c r="G52" s="81"/>
      <c r="H52" s="81"/>
    </row>
    <row r="53" spans="2:14">
      <c r="B53" s="58" t="s">
        <v>30</v>
      </c>
      <c r="C53" s="58"/>
      <c r="D53" s="58"/>
      <c r="E53" s="58"/>
      <c r="F53" s="58"/>
      <c r="G53" s="58"/>
      <c r="H53" s="58"/>
    </row>
    <row r="54" spans="2:14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80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E2" sqref="E2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91" t="s">
        <v>22</v>
      </c>
      <c r="C1" s="92"/>
      <c r="D1" s="92"/>
      <c r="E1" s="92"/>
      <c r="F1" s="92"/>
      <c r="G1" s="93"/>
      <c r="H1" s="94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55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479" t="s">
        <v>33</v>
      </c>
      <c r="D3" s="479"/>
      <c r="E3" s="479"/>
      <c r="F3" s="48"/>
      <c r="G3" s="49"/>
      <c r="H3" s="50"/>
    </row>
    <row r="4" spans="2:14">
      <c r="B4" s="51" t="s">
        <v>29</v>
      </c>
      <c r="C4" s="52"/>
      <c r="D4" s="53">
        <v>45291</v>
      </c>
      <c r="E4" s="54"/>
      <c r="F4" s="54"/>
      <c r="G4" s="55"/>
      <c r="H4" s="56"/>
    </row>
    <row r="5" spans="2:14">
      <c r="B5" s="480" t="s">
        <v>21</v>
      </c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83"/>
      <c r="C9" s="61"/>
      <c r="D9" s="62">
        <v>13</v>
      </c>
      <c r="E9" s="245">
        <v>223</v>
      </c>
      <c r="F9" s="246">
        <v>26</v>
      </c>
      <c r="G9" s="245">
        <v>3</v>
      </c>
      <c r="H9" s="278">
        <f t="shared" ref="H9:H21" si="0">E9+F9+G9</f>
        <v>252</v>
      </c>
    </row>
    <row r="10" spans="2:14">
      <c r="B10" s="65" t="s">
        <v>1</v>
      </c>
      <c r="C10" s="61" t="s">
        <v>0</v>
      </c>
      <c r="D10" s="62">
        <v>12</v>
      </c>
      <c r="E10" s="245">
        <v>6</v>
      </c>
      <c r="F10" s="245">
        <v>0</v>
      </c>
      <c r="G10" s="245">
        <v>0</v>
      </c>
      <c r="H10" s="278">
        <f t="shared" si="0"/>
        <v>6</v>
      </c>
    </row>
    <row r="11" spans="2:14">
      <c r="B11" s="65" t="s">
        <v>2</v>
      </c>
      <c r="C11" s="61"/>
      <c r="D11" s="62">
        <v>11</v>
      </c>
      <c r="E11" s="245">
        <v>19</v>
      </c>
      <c r="F11" s="246">
        <v>1</v>
      </c>
      <c r="G11" s="245">
        <v>0</v>
      </c>
      <c r="H11" s="278">
        <f t="shared" si="0"/>
        <v>20</v>
      </c>
    </row>
    <row r="12" spans="2:14">
      <c r="B12" s="65" t="s">
        <v>1</v>
      </c>
      <c r="C12" s="86"/>
      <c r="D12" s="62">
        <v>10</v>
      </c>
      <c r="E12" s="245">
        <v>23</v>
      </c>
      <c r="F12" s="245">
        <v>2</v>
      </c>
      <c r="G12" s="245">
        <v>0</v>
      </c>
      <c r="H12" s="278">
        <f t="shared" si="0"/>
        <v>25</v>
      </c>
    </row>
    <row r="13" spans="2:14">
      <c r="B13" s="65" t="s">
        <v>3</v>
      </c>
      <c r="C13" s="61"/>
      <c r="D13" s="62">
        <v>9</v>
      </c>
      <c r="E13" s="245">
        <v>25</v>
      </c>
      <c r="F13" s="246">
        <v>0</v>
      </c>
      <c r="G13" s="245">
        <v>0</v>
      </c>
      <c r="H13" s="278">
        <f t="shared" si="0"/>
        <v>25</v>
      </c>
    </row>
    <row r="14" spans="2:14">
      <c r="B14" s="65" t="s">
        <v>4</v>
      </c>
      <c r="C14" s="61" t="s">
        <v>5</v>
      </c>
      <c r="D14" s="62">
        <v>8</v>
      </c>
      <c r="E14" s="245">
        <v>35</v>
      </c>
      <c r="F14" s="245">
        <v>3</v>
      </c>
      <c r="G14" s="245">
        <v>0</v>
      </c>
      <c r="H14" s="278">
        <f t="shared" si="0"/>
        <v>38</v>
      </c>
    </row>
    <row r="15" spans="2:14">
      <c r="B15" s="65" t="s">
        <v>6</v>
      </c>
      <c r="C15" s="61"/>
      <c r="D15" s="62">
        <v>7</v>
      </c>
      <c r="E15" s="245">
        <v>25</v>
      </c>
      <c r="F15" s="246">
        <v>1</v>
      </c>
      <c r="G15" s="245">
        <v>0</v>
      </c>
      <c r="H15" s="278">
        <f t="shared" si="0"/>
        <v>26</v>
      </c>
    </row>
    <row r="16" spans="2:14">
      <c r="B16" s="65" t="s">
        <v>7</v>
      </c>
      <c r="C16" s="61"/>
      <c r="D16" s="62">
        <v>6</v>
      </c>
      <c r="E16" s="245">
        <v>1</v>
      </c>
      <c r="F16" s="245">
        <v>0</v>
      </c>
      <c r="G16" s="245">
        <v>0</v>
      </c>
      <c r="H16" s="278">
        <f t="shared" si="0"/>
        <v>1</v>
      </c>
    </row>
    <row r="17" spans="2:15">
      <c r="B17" s="65" t="s">
        <v>1</v>
      </c>
      <c r="C17" s="86"/>
      <c r="D17" s="62">
        <v>5</v>
      </c>
      <c r="E17" s="245">
        <v>1</v>
      </c>
      <c r="F17" s="246">
        <v>0</v>
      </c>
      <c r="G17" s="245">
        <v>0</v>
      </c>
      <c r="H17" s="278">
        <f t="shared" si="0"/>
        <v>1</v>
      </c>
      <c r="L17" s="68"/>
    </row>
    <row r="18" spans="2:15">
      <c r="B18" s="65"/>
      <c r="C18" s="61"/>
      <c r="D18" s="62">
        <v>4</v>
      </c>
      <c r="E18" s="245">
        <v>0</v>
      </c>
      <c r="F18" s="245">
        <v>0</v>
      </c>
      <c r="G18" s="245">
        <v>0</v>
      </c>
      <c r="H18" s="278">
        <f t="shared" si="0"/>
        <v>0</v>
      </c>
    </row>
    <row r="19" spans="2:15">
      <c r="B19" s="65"/>
      <c r="C19" s="61" t="s">
        <v>1</v>
      </c>
      <c r="D19" s="62">
        <v>3</v>
      </c>
      <c r="E19" s="245">
        <v>15</v>
      </c>
      <c r="F19" s="246">
        <v>0</v>
      </c>
      <c r="G19" s="245">
        <v>0</v>
      </c>
      <c r="H19" s="278">
        <f t="shared" si="0"/>
        <v>15</v>
      </c>
    </row>
    <row r="20" spans="2:15">
      <c r="B20" s="65"/>
      <c r="C20" s="61"/>
      <c r="D20" s="62">
        <v>2</v>
      </c>
      <c r="E20" s="245">
        <v>8</v>
      </c>
      <c r="F20" s="245">
        <v>1</v>
      </c>
      <c r="G20" s="245">
        <v>0</v>
      </c>
      <c r="H20" s="278">
        <f t="shared" si="0"/>
        <v>9</v>
      </c>
    </row>
    <row r="21" spans="2:15">
      <c r="B21" s="69"/>
      <c r="C21" s="70"/>
      <c r="D21" s="83">
        <v>1</v>
      </c>
      <c r="E21" s="245">
        <v>41</v>
      </c>
      <c r="F21" s="246">
        <v>1</v>
      </c>
      <c r="G21" s="245">
        <v>0</v>
      </c>
      <c r="H21" s="278">
        <f t="shared" si="0"/>
        <v>42</v>
      </c>
    </row>
    <row r="22" spans="2:15" ht="15" customHeight="1">
      <c r="B22" s="71" t="s">
        <v>14</v>
      </c>
      <c r="C22" s="72"/>
      <c r="D22" s="73"/>
      <c r="E22" s="279">
        <f>SUM(E9:E21)</f>
        <v>422</v>
      </c>
      <c r="F22" s="279">
        <f>SUM(F9:F21)</f>
        <v>35</v>
      </c>
      <c r="G22" s="279">
        <f>SUM(G9:G21)</f>
        <v>3</v>
      </c>
      <c r="H22" s="279">
        <f>SUM(H9:H21)</f>
        <v>460</v>
      </c>
    </row>
    <row r="23" spans="2:15">
      <c r="B23" s="83"/>
      <c r="C23" s="87"/>
      <c r="D23" s="62">
        <v>13</v>
      </c>
      <c r="E23" s="245">
        <v>318</v>
      </c>
      <c r="F23" s="246">
        <v>35</v>
      </c>
      <c r="G23" s="257">
        <v>0</v>
      </c>
      <c r="H23" s="278">
        <f t="shared" ref="H23:H35" si="1">E23+F23+G23</f>
        <v>353</v>
      </c>
    </row>
    <row r="24" spans="2:15">
      <c r="B24" s="65"/>
      <c r="C24" s="76" t="s">
        <v>0</v>
      </c>
      <c r="D24" s="62">
        <v>12</v>
      </c>
      <c r="E24" s="245">
        <v>7</v>
      </c>
      <c r="F24" s="245">
        <v>0</v>
      </c>
      <c r="G24" s="257">
        <v>0</v>
      </c>
      <c r="H24" s="278">
        <f t="shared" si="1"/>
        <v>7</v>
      </c>
    </row>
    <row r="25" spans="2:15">
      <c r="B25" s="65" t="s">
        <v>7</v>
      </c>
      <c r="C25" s="76"/>
      <c r="D25" s="62">
        <v>11</v>
      </c>
      <c r="E25" s="245">
        <v>19</v>
      </c>
      <c r="F25" s="246">
        <v>0</v>
      </c>
      <c r="G25" s="257">
        <v>0</v>
      </c>
      <c r="H25" s="278">
        <f t="shared" si="1"/>
        <v>19</v>
      </c>
    </row>
    <row r="26" spans="2:15">
      <c r="B26" s="65" t="s">
        <v>8</v>
      </c>
      <c r="C26" s="87"/>
      <c r="D26" s="62">
        <v>10</v>
      </c>
      <c r="E26" s="245">
        <v>39</v>
      </c>
      <c r="F26" s="245">
        <v>1</v>
      </c>
      <c r="G26" s="257">
        <v>0</v>
      </c>
      <c r="H26" s="278">
        <f t="shared" si="1"/>
        <v>40</v>
      </c>
    </row>
    <row r="27" spans="2:15">
      <c r="B27" s="65" t="s">
        <v>0</v>
      </c>
      <c r="C27" s="76"/>
      <c r="D27" s="62">
        <v>9</v>
      </c>
      <c r="E27" s="245">
        <v>37</v>
      </c>
      <c r="F27" s="246">
        <v>3</v>
      </c>
      <c r="G27" s="257">
        <v>0</v>
      </c>
      <c r="H27" s="278">
        <f t="shared" si="1"/>
        <v>40</v>
      </c>
    </row>
    <row r="28" spans="2:15">
      <c r="B28" s="65" t="s">
        <v>2</v>
      </c>
      <c r="C28" s="76" t="s">
        <v>5</v>
      </c>
      <c r="D28" s="62">
        <v>8</v>
      </c>
      <c r="E28" s="245">
        <v>36</v>
      </c>
      <c r="F28" s="245">
        <v>0</v>
      </c>
      <c r="G28" s="257">
        <v>0</v>
      </c>
      <c r="H28" s="278">
        <f t="shared" si="1"/>
        <v>36</v>
      </c>
      <c r="O28" s="38">
        <v>1</v>
      </c>
    </row>
    <row r="29" spans="2:15">
      <c r="B29" s="65" t="s">
        <v>4</v>
      </c>
      <c r="C29" s="76"/>
      <c r="D29" s="62">
        <v>7</v>
      </c>
      <c r="E29" s="245">
        <v>26</v>
      </c>
      <c r="F29" s="246">
        <v>1</v>
      </c>
      <c r="G29" s="257">
        <v>0</v>
      </c>
      <c r="H29" s="278">
        <f t="shared" si="1"/>
        <v>27</v>
      </c>
    </row>
    <row r="30" spans="2:15">
      <c r="B30" s="65" t="s">
        <v>0</v>
      </c>
      <c r="C30" s="76"/>
      <c r="D30" s="62">
        <v>6</v>
      </c>
      <c r="E30" s="245">
        <v>6</v>
      </c>
      <c r="F30" s="245">
        <v>1</v>
      </c>
      <c r="G30" s="257">
        <v>0</v>
      </c>
      <c r="H30" s="278">
        <f t="shared" si="1"/>
        <v>7</v>
      </c>
    </row>
    <row r="31" spans="2:15">
      <c r="B31" s="65" t="s">
        <v>9</v>
      </c>
      <c r="C31" s="87"/>
      <c r="D31" s="62">
        <v>5</v>
      </c>
      <c r="E31" s="245">
        <v>1</v>
      </c>
      <c r="F31" s="246">
        <v>0</v>
      </c>
      <c r="G31" s="257">
        <v>0</v>
      </c>
      <c r="H31" s="278">
        <f t="shared" si="1"/>
        <v>1</v>
      </c>
    </row>
    <row r="32" spans="2:15">
      <c r="B32" s="65"/>
      <c r="C32" s="76"/>
      <c r="D32" s="62">
        <v>4</v>
      </c>
      <c r="E32" s="245">
        <v>0</v>
      </c>
      <c r="F32" s="245">
        <v>0</v>
      </c>
      <c r="G32" s="257">
        <v>0</v>
      </c>
      <c r="H32" s="278">
        <f t="shared" si="1"/>
        <v>0</v>
      </c>
    </row>
    <row r="33" spans="2:8">
      <c r="B33" s="65"/>
      <c r="C33" s="76" t="s">
        <v>1</v>
      </c>
      <c r="D33" s="62">
        <v>3</v>
      </c>
      <c r="E33" s="245">
        <v>9</v>
      </c>
      <c r="F33" s="246">
        <v>0</v>
      </c>
      <c r="G33" s="257">
        <v>0</v>
      </c>
      <c r="H33" s="278">
        <f t="shared" si="1"/>
        <v>9</v>
      </c>
    </row>
    <row r="34" spans="2:8">
      <c r="B34" s="65"/>
      <c r="C34" s="76"/>
      <c r="D34" s="62">
        <v>2</v>
      </c>
      <c r="E34" s="245">
        <v>16</v>
      </c>
      <c r="F34" s="245">
        <v>1</v>
      </c>
      <c r="G34" s="257">
        <v>0</v>
      </c>
      <c r="H34" s="278">
        <f t="shared" si="1"/>
        <v>17</v>
      </c>
    </row>
    <row r="35" spans="2:8">
      <c r="B35" s="69"/>
      <c r="C35" s="77"/>
      <c r="D35" s="83">
        <v>1</v>
      </c>
      <c r="E35" s="245">
        <v>57</v>
      </c>
      <c r="F35" s="246">
        <v>4</v>
      </c>
      <c r="G35" s="257">
        <v>0</v>
      </c>
      <c r="H35" s="278">
        <f t="shared" si="1"/>
        <v>61</v>
      </c>
    </row>
    <row r="36" spans="2:8">
      <c r="B36" s="71" t="s">
        <v>15</v>
      </c>
      <c r="C36" s="72"/>
      <c r="D36" s="73"/>
      <c r="E36" s="279">
        <f>SUM(E23:E35)</f>
        <v>571</v>
      </c>
      <c r="F36" s="279">
        <f>SUM(F23:F35)</f>
        <v>46</v>
      </c>
      <c r="G36" s="279">
        <f>SUM(G23:G35)</f>
        <v>0</v>
      </c>
      <c r="H36" s="279">
        <f>SUM(H23:H35)</f>
        <v>617</v>
      </c>
    </row>
    <row r="37" spans="2:8" ht="12.75" customHeight="1">
      <c r="B37" s="83"/>
      <c r="C37" s="83"/>
      <c r="D37" s="62">
        <v>13</v>
      </c>
      <c r="E37" s="260">
        <v>2</v>
      </c>
      <c r="F37" s="245">
        <v>0</v>
      </c>
      <c r="G37" s="257">
        <v>0</v>
      </c>
      <c r="H37" s="278">
        <f t="shared" ref="H37:H49" si="2">E37+F37+G37</f>
        <v>2</v>
      </c>
    </row>
    <row r="38" spans="2:8">
      <c r="B38" s="65" t="s">
        <v>1</v>
      </c>
      <c r="C38" s="76" t="s">
        <v>0</v>
      </c>
      <c r="D38" s="62">
        <v>12</v>
      </c>
      <c r="E38" s="245">
        <v>0</v>
      </c>
      <c r="F38" s="245">
        <v>0</v>
      </c>
      <c r="G38" s="257">
        <v>0</v>
      </c>
      <c r="H38" s="278">
        <f t="shared" si="2"/>
        <v>0</v>
      </c>
    </row>
    <row r="39" spans="2:8">
      <c r="B39" s="65" t="s">
        <v>10</v>
      </c>
      <c r="C39" s="69"/>
      <c r="D39" s="62">
        <v>11</v>
      </c>
      <c r="E39" s="245">
        <v>0</v>
      </c>
      <c r="F39" s="245">
        <v>0</v>
      </c>
      <c r="G39" s="257">
        <v>0</v>
      </c>
      <c r="H39" s="278">
        <f t="shared" si="2"/>
        <v>0</v>
      </c>
    </row>
    <row r="40" spans="2:8">
      <c r="B40" s="65" t="s">
        <v>11</v>
      </c>
      <c r="C40" s="76"/>
      <c r="D40" s="62">
        <v>10</v>
      </c>
      <c r="E40" s="260">
        <v>0</v>
      </c>
      <c r="F40" s="245">
        <v>0</v>
      </c>
      <c r="G40" s="257">
        <v>0</v>
      </c>
      <c r="H40" s="278">
        <f t="shared" si="2"/>
        <v>0</v>
      </c>
    </row>
    <row r="41" spans="2:8">
      <c r="B41" s="65" t="s">
        <v>4</v>
      </c>
      <c r="C41" s="76"/>
      <c r="D41" s="62">
        <v>9</v>
      </c>
      <c r="E41" s="245">
        <v>0</v>
      </c>
      <c r="F41" s="245">
        <v>0</v>
      </c>
      <c r="G41" s="257">
        <v>0</v>
      </c>
      <c r="H41" s="278">
        <f t="shared" si="2"/>
        <v>0</v>
      </c>
    </row>
    <row r="42" spans="2:8">
      <c r="B42" s="65" t="s">
        <v>3</v>
      </c>
      <c r="C42" s="76" t="s">
        <v>5</v>
      </c>
      <c r="D42" s="62">
        <v>8</v>
      </c>
      <c r="E42" s="260">
        <v>0</v>
      </c>
      <c r="F42" s="245">
        <v>0</v>
      </c>
      <c r="G42" s="257">
        <v>0</v>
      </c>
      <c r="H42" s="278">
        <f t="shared" si="2"/>
        <v>0</v>
      </c>
    </row>
    <row r="43" spans="2:8">
      <c r="B43" s="65" t="s">
        <v>4</v>
      </c>
      <c r="C43" s="76"/>
      <c r="D43" s="62">
        <v>7</v>
      </c>
      <c r="E43" s="260">
        <v>0</v>
      </c>
      <c r="F43" s="245">
        <v>0</v>
      </c>
      <c r="G43" s="257">
        <v>0</v>
      </c>
      <c r="H43" s="278">
        <f t="shared" si="2"/>
        <v>0</v>
      </c>
    </row>
    <row r="44" spans="2:8">
      <c r="B44" s="65" t="s">
        <v>1</v>
      </c>
      <c r="C44" s="76"/>
      <c r="D44" s="62">
        <v>6</v>
      </c>
      <c r="E44" s="260">
        <v>0</v>
      </c>
      <c r="F44" s="245">
        <v>0</v>
      </c>
      <c r="G44" s="257">
        <v>0</v>
      </c>
      <c r="H44" s="278">
        <f t="shared" si="2"/>
        <v>0</v>
      </c>
    </row>
    <row r="45" spans="2:8">
      <c r="B45" s="65" t="s">
        <v>12</v>
      </c>
      <c r="C45" s="83"/>
      <c r="D45" s="62">
        <v>5</v>
      </c>
      <c r="E45" s="260">
        <v>0</v>
      </c>
      <c r="F45" s="245">
        <v>0</v>
      </c>
      <c r="G45" s="257">
        <v>0</v>
      </c>
      <c r="H45" s="278">
        <f t="shared" si="2"/>
        <v>0</v>
      </c>
    </row>
    <row r="46" spans="2:8">
      <c r="B46" s="65"/>
      <c r="C46" s="76"/>
      <c r="D46" s="62">
        <v>4</v>
      </c>
      <c r="E46" s="260">
        <v>0</v>
      </c>
      <c r="F46" s="245">
        <v>0</v>
      </c>
      <c r="G46" s="257">
        <v>0</v>
      </c>
      <c r="H46" s="278">
        <f t="shared" si="2"/>
        <v>0</v>
      </c>
    </row>
    <row r="47" spans="2:8">
      <c r="B47" s="65"/>
      <c r="C47" s="76" t="s">
        <v>1</v>
      </c>
      <c r="D47" s="62">
        <v>3</v>
      </c>
      <c r="E47" s="260">
        <v>0</v>
      </c>
      <c r="F47" s="245">
        <v>0</v>
      </c>
      <c r="G47" s="257">
        <v>0</v>
      </c>
      <c r="H47" s="278">
        <f t="shared" si="2"/>
        <v>0</v>
      </c>
    </row>
    <row r="48" spans="2:8">
      <c r="B48" s="65"/>
      <c r="C48" s="76"/>
      <c r="D48" s="62">
        <v>2</v>
      </c>
      <c r="E48" s="260">
        <v>0</v>
      </c>
      <c r="F48" s="245">
        <v>0</v>
      </c>
      <c r="G48" s="257">
        <v>0</v>
      </c>
      <c r="H48" s="278">
        <f t="shared" si="2"/>
        <v>0</v>
      </c>
    </row>
    <row r="49" spans="2:8">
      <c r="B49" s="69"/>
      <c r="C49" s="76"/>
      <c r="D49" s="83">
        <v>1</v>
      </c>
      <c r="E49" s="260">
        <v>0</v>
      </c>
      <c r="F49" s="245">
        <v>0</v>
      </c>
      <c r="G49" s="280">
        <v>0</v>
      </c>
      <c r="H49" s="278">
        <f t="shared" si="2"/>
        <v>0</v>
      </c>
    </row>
    <row r="50" spans="2:8">
      <c r="B50" s="62" t="s">
        <v>16</v>
      </c>
      <c r="C50" s="62"/>
      <c r="D50" s="62"/>
      <c r="E50" s="279">
        <f>SUM(E37:E49)</f>
        <v>2</v>
      </c>
      <c r="F50" s="279">
        <f>SUM(F37:F49)</f>
        <v>0</v>
      </c>
      <c r="G50" s="279">
        <f>SUM(G37:G49)</f>
        <v>0</v>
      </c>
      <c r="H50" s="279">
        <f>SUM(H37:H49)</f>
        <v>2</v>
      </c>
    </row>
    <row r="51" spans="2:8" ht="12.75" customHeight="1">
      <c r="B51" s="281" t="s">
        <v>17</v>
      </c>
      <c r="C51" s="281"/>
      <c r="D51" s="281"/>
      <c r="E51" s="282">
        <f>SUM(E22,E36,E50)</f>
        <v>995</v>
      </c>
      <c r="F51" s="282">
        <f>SUM(F22,F36,F50)</f>
        <v>81</v>
      </c>
      <c r="G51" s="282">
        <f>SUM(G22,G36,G50)</f>
        <v>3</v>
      </c>
      <c r="H51" s="282">
        <f>SUM(H22,H36,H50)</f>
        <v>1079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80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R17" sqref="R17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283" t="s">
        <v>22</v>
      </c>
      <c r="C1" s="284"/>
      <c r="D1" s="284"/>
      <c r="E1" s="284"/>
      <c r="F1" s="284"/>
      <c r="G1" s="285"/>
      <c r="H1" s="286"/>
      <c r="I1"/>
      <c r="J1" s="287"/>
      <c r="K1" s="287"/>
      <c r="L1" s="287"/>
      <c r="M1" s="287"/>
      <c r="N1" s="287"/>
    </row>
    <row r="2" spans="2:14" ht="15">
      <c r="B2" s="288" t="s">
        <v>27</v>
      </c>
      <c r="C2" s="289"/>
      <c r="D2" s="289"/>
      <c r="E2" s="290" t="s">
        <v>43</v>
      </c>
      <c r="F2" s="289"/>
      <c r="G2" s="289"/>
      <c r="H2" s="291"/>
      <c r="I2"/>
      <c r="J2" s="287"/>
      <c r="K2" s="287"/>
      <c r="L2" s="287"/>
      <c r="M2" s="287"/>
      <c r="N2" s="287"/>
    </row>
    <row r="3" spans="2:14">
      <c r="B3" s="288" t="s">
        <v>28</v>
      </c>
      <c r="C3" s="481" t="s">
        <v>33</v>
      </c>
      <c r="D3" s="481"/>
      <c r="E3" s="481"/>
      <c r="F3" s="292"/>
      <c r="G3" s="293"/>
      <c r="H3" s="294"/>
      <c r="I3"/>
      <c r="J3"/>
      <c r="K3"/>
      <c r="L3"/>
      <c r="M3"/>
      <c r="N3"/>
    </row>
    <row r="4" spans="2:14">
      <c r="B4" s="295" t="s">
        <v>29</v>
      </c>
      <c r="C4" s="296"/>
      <c r="D4" s="297">
        <v>45291</v>
      </c>
      <c r="E4" s="298"/>
      <c r="F4" s="298"/>
      <c r="G4" s="299"/>
      <c r="H4" s="300"/>
      <c r="I4"/>
      <c r="J4"/>
      <c r="K4"/>
      <c r="L4"/>
      <c r="M4"/>
      <c r="N4"/>
    </row>
    <row r="5" spans="2:14">
      <c r="B5" s="493" t="s">
        <v>21</v>
      </c>
      <c r="C5" s="493"/>
      <c r="D5" s="493"/>
      <c r="E5" s="493"/>
      <c r="F5" s="493"/>
      <c r="G5" s="493"/>
      <c r="H5" s="493"/>
      <c r="I5" s="493"/>
      <c r="J5" s="493"/>
      <c r="K5" s="493"/>
      <c r="L5" s="493"/>
      <c r="M5" s="493"/>
      <c r="N5" s="493"/>
    </row>
    <row r="6" spans="2:14">
      <c r="B6" s="301" t="s">
        <v>24</v>
      </c>
      <c r="C6" s="302"/>
      <c r="D6" s="302"/>
      <c r="E6" s="302"/>
      <c r="F6" s="302"/>
      <c r="G6" s="302"/>
      <c r="H6" s="302"/>
      <c r="I6"/>
      <c r="J6"/>
      <c r="K6"/>
      <c r="L6"/>
      <c r="M6"/>
      <c r="N6"/>
    </row>
    <row r="7" spans="2:14" ht="24">
      <c r="B7" s="303" t="s">
        <v>25</v>
      </c>
      <c r="C7" s="303"/>
      <c r="D7" s="303"/>
      <c r="E7" s="303" t="s">
        <v>18</v>
      </c>
      <c r="F7" s="303"/>
      <c r="G7" s="303"/>
      <c r="H7" s="303"/>
      <c r="I7"/>
      <c r="J7"/>
      <c r="K7"/>
      <c r="L7"/>
      <c r="M7"/>
      <c r="N7"/>
    </row>
    <row r="8" spans="2:14" ht="12.75" customHeight="1">
      <c r="B8" s="303"/>
      <c r="C8" s="303"/>
      <c r="D8" s="303"/>
      <c r="E8" s="303" t="s">
        <v>19</v>
      </c>
      <c r="F8" s="303" t="s">
        <v>23</v>
      </c>
      <c r="G8" s="303" t="s">
        <v>20</v>
      </c>
      <c r="H8" s="303" t="s">
        <v>13</v>
      </c>
      <c r="I8"/>
      <c r="J8"/>
      <c r="K8"/>
      <c r="L8"/>
      <c r="M8"/>
      <c r="N8"/>
    </row>
    <row r="9" spans="2:14">
      <c r="B9" s="304"/>
      <c r="C9" s="305"/>
      <c r="D9" s="306">
        <v>13</v>
      </c>
      <c r="E9" s="307">
        <v>143</v>
      </c>
      <c r="F9" s="308">
        <v>0</v>
      </c>
      <c r="G9" s="307">
        <v>3</v>
      </c>
      <c r="H9" s="309">
        <f t="shared" ref="H9:H21" si="0">E9+F9+G9</f>
        <v>146</v>
      </c>
      <c r="I9"/>
      <c r="J9"/>
      <c r="K9"/>
      <c r="L9"/>
      <c r="M9"/>
      <c r="N9"/>
    </row>
    <row r="10" spans="2:14">
      <c r="B10" s="310" t="s">
        <v>1</v>
      </c>
      <c r="C10" s="305" t="s">
        <v>0</v>
      </c>
      <c r="D10" s="306">
        <v>12</v>
      </c>
      <c r="E10" s="307">
        <v>16</v>
      </c>
      <c r="F10" s="308">
        <v>0</v>
      </c>
      <c r="G10" s="307">
        <v>2</v>
      </c>
      <c r="H10" s="309">
        <f t="shared" si="0"/>
        <v>18</v>
      </c>
      <c r="I10"/>
      <c r="J10"/>
      <c r="K10"/>
      <c r="L10"/>
      <c r="M10"/>
      <c r="N10"/>
    </row>
    <row r="11" spans="2:14">
      <c r="B11" s="310" t="s">
        <v>2</v>
      </c>
      <c r="C11" s="305"/>
      <c r="D11" s="306">
        <v>11</v>
      </c>
      <c r="E11" s="307">
        <v>12</v>
      </c>
      <c r="F11" s="308">
        <v>0</v>
      </c>
      <c r="G11" s="307">
        <v>2</v>
      </c>
      <c r="H11" s="309">
        <f t="shared" si="0"/>
        <v>14</v>
      </c>
      <c r="I11"/>
      <c r="J11"/>
      <c r="K11"/>
      <c r="L11"/>
      <c r="M11"/>
      <c r="N11"/>
    </row>
    <row r="12" spans="2:14">
      <c r="B12" s="310" t="s">
        <v>1</v>
      </c>
      <c r="C12" s="311"/>
      <c r="D12" s="306">
        <v>10</v>
      </c>
      <c r="E12" s="307">
        <v>11</v>
      </c>
      <c r="F12" s="308">
        <v>0</v>
      </c>
      <c r="G12" s="307">
        <v>2</v>
      </c>
      <c r="H12" s="309">
        <f t="shared" si="0"/>
        <v>13</v>
      </c>
      <c r="I12"/>
      <c r="J12"/>
      <c r="K12"/>
      <c r="L12"/>
      <c r="M12"/>
      <c r="N12"/>
    </row>
    <row r="13" spans="2:14">
      <c r="B13" s="310" t="s">
        <v>3</v>
      </c>
      <c r="C13" s="305"/>
      <c r="D13" s="306">
        <v>9</v>
      </c>
      <c r="E13" s="307">
        <v>18</v>
      </c>
      <c r="F13" s="308">
        <v>0</v>
      </c>
      <c r="G13" s="307">
        <v>3</v>
      </c>
      <c r="H13" s="309">
        <f t="shared" si="0"/>
        <v>21</v>
      </c>
      <c r="I13"/>
      <c r="J13"/>
      <c r="K13"/>
      <c r="L13"/>
      <c r="M13"/>
      <c r="N13"/>
    </row>
    <row r="14" spans="2:14">
      <c r="B14" s="310" t="s">
        <v>4</v>
      </c>
      <c r="C14" s="305" t="s">
        <v>5</v>
      </c>
      <c r="D14" s="306">
        <v>8</v>
      </c>
      <c r="E14" s="307">
        <v>3</v>
      </c>
      <c r="F14" s="308">
        <v>0</v>
      </c>
      <c r="G14" s="307">
        <v>2</v>
      </c>
      <c r="H14" s="309">
        <f t="shared" si="0"/>
        <v>5</v>
      </c>
      <c r="I14"/>
      <c r="J14"/>
      <c r="K14"/>
      <c r="L14"/>
      <c r="M14"/>
      <c r="N14"/>
    </row>
    <row r="15" spans="2:14">
      <c r="B15" s="310" t="s">
        <v>6</v>
      </c>
      <c r="C15" s="305"/>
      <c r="D15" s="306">
        <v>7</v>
      </c>
      <c r="E15" s="307">
        <v>15</v>
      </c>
      <c r="F15" s="308">
        <v>0</v>
      </c>
      <c r="G15" s="307">
        <v>0</v>
      </c>
      <c r="H15" s="309">
        <f t="shared" si="0"/>
        <v>15</v>
      </c>
      <c r="I15"/>
      <c r="J15"/>
      <c r="K15"/>
      <c r="L15"/>
      <c r="M15"/>
      <c r="N15"/>
    </row>
    <row r="16" spans="2:14">
      <c r="B16" s="310" t="s">
        <v>7</v>
      </c>
      <c r="C16" s="305"/>
      <c r="D16" s="306">
        <v>6</v>
      </c>
      <c r="E16" s="307">
        <v>8</v>
      </c>
      <c r="F16" s="308">
        <v>0</v>
      </c>
      <c r="G16" s="307">
        <v>3</v>
      </c>
      <c r="H16" s="309">
        <f t="shared" si="0"/>
        <v>11</v>
      </c>
      <c r="I16"/>
      <c r="J16"/>
      <c r="K16"/>
      <c r="L16"/>
      <c r="M16"/>
      <c r="N16"/>
    </row>
    <row r="17" spans="2:15">
      <c r="B17" s="310" t="s">
        <v>1</v>
      </c>
      <c r="C17" s="311"/>
      <c r="D17" s="306">
        <v>5</v>
      </c>
      <c r="E17" s="307">
        <v>1</v>
      </c>
      <c r="F17" s="308">
        <v>0</v>
      </c>
      <c r="G17" s="307">
        <v>1</v>
      </c>
      <c r="H17" s="309">
        <f t="shared" si="0"/>
        <v>2</v>
      </c>
      <c r="I17"/>
      <c r="J17"/>
      <c r="K17"/>
      <c r="L17" s="68"/>
      <c r="M17"/>
      <c r="N17"/>
    </row>
    <row r="18" spans="2:15">
      <c r="B18" s="310"/>
      <c r="C18" s="305"/>
      <c r="D18" s="306">
        <v>4</v>
      </c>
      <c r="E18" s="307">
        <v>2</v>
      </c>
      <c r="F18" s="308">
        <v>0</v>
      </c>
      <c r="G18" s="307">
        <v>0</v>
      </c>
      <c r="H18" s="309">
        <f t="shared" si="0"/>
        <v>2</v>
      </c>
      <c r="I18"/>
      <c r="J18"/>
      <c r="K18"/>
      <c r="L18"/>
      <c r="M18"/>
      <c r="N18"/>
    </row>
    <row r="19" spans="2:15">
      <c r="B19" s="310"/>
      <c r="C19" s="305" t="s">
        <v>1</v>
      </c>
      <c r="D19" s="306">
        <v>3</v>
      </c>
      <c r="E19" s="307">
        <v>16</v>
      </c>
      <c r="F19" s="308">
        <v>0</v>
      </c>
      <c r="G19" s="307">
        <v>0</v>
      </c>
      <c r="H19" s="309">
        <f t="shared" si="0"/>
        <v>16</v>
      </c>
      <c r="I19"/>
      <c r="J19"/>
      <c r="K19"/>
      <c r="L19"/>
      <c r="M19"/>
      <c r="N19"/>
    </row>
    <row r="20" spans="2:15">
      <c r="B20" s="310"/>
      <c r="C20" s="305"/>
      <c r="D20" s="306">
        <v>2</v>
      </c>
      <c r="E20" s="307">
        <v>11</v>
      </c>
      <c r="F20" s="308">
        <v>0</v>
      </c>
      <c r="G20" s="307">
        <v>1</v>
      </c>
      <c r="H20" s="309">
        <f t="shared" si="0"/>
        <v>12</v>
      </c>
      <c r="I20"/>
      <c r="J20"/>
      <c r="K20"/>
      <c r="L20"/>
      <c r="M20"/>
      <c r="N20"/>
    </row>
    <row r="21" spans="2:15">
      <c r="B21" s="312"/>
      <c r="C21" s="313"/>
      <c r="D21" s="304">
        <v>1</v>
      </c>
      <c r="E21" s="307">
        <v>44</v>
      </c>
      <c r="F21" s="308">
        <v>1</v>
      </c>
      <c r="G21" s="307">
        <v>0</v>
      </c>
      <c r="H21" s="309">
        <f t="shared" si="0"/>
        <v>45</v>
      </c>
      <c r="I21"/>
      <c r="J21"/>
      <c r="K21"/>
      <c r="L21"/>
      <c r="M21"/>
      <c r="N21"/>
    </row>
    <row r="22" spans="2:15" ht="15" customHeight="1">
      <c r="B22" s="314" t="s">
        <v>14</v>
      </c>
      <c r="C22" s="315"/>
      <c r="D22" s="316"/>
      <c r="E22" s="317">
        <f>SUM(E9:E21)</f>
        <v>300</v>
      </c>
      <c r="F22" s="317">
        <f>SUM(F9:F21)</f>
        <v>1</v>
      </c>
      <c r="G22" s="317">
        <f>SUM(G9:G21)</f>
        <v>19</v>
      </c>
      <c r="H22" s="317">
        <f>SUM(H9:H21)</f>
        <v>320</v>
      </c>
      <c r="I22"/>
      <c r="J22"/>
      <c r="K22"/>
      <c r="L22"/>
      <c r="M22"/>
      <c r="N22"/>
    </row>
    <row r="23" spans="2:15">
      <c r="B23" s="304"/>
      <c r="C23" s="318"/>
      <c r="D23" s="306">
        <v>13</v>
      </c>
      <c r="E23" s="307">
        <v>316</v>
      </c>
      <c r="F23" s="307">
        <v>0</v>
      </c>
      <c r="G23" s="308">
        <v>1</v>
      </c>
      <c r="H23" s="309">
        <f t="shared" ref="H23:H35" si="1">E23+F23+G23</f>
        <v>317</v>
      </c>
      <c r="I23"/>
      <c r="J23"/>
      <c r="K23"/>
      <c r="L23"/>
      <c r="M23"/>
      <c r="N23"/>
    </row>
    <row r="24" spans="2:15">
      <c r="B24" s="310"/>
      <c r="C24" s="319" t="s">
        <v>0</v>
      </c>
      <c r="D24" s="306">
        <v>12</v>
      </c>
      <c r="E24" s="307">
        <v>20</v>
      </c>
      <c r="F24" s="307">
        <v>0</v>
      </c>
      <c r="G24" s="307">
        <v>0</v>
      </c>
      <c r="H24" s="309">
        <f t="shared" si="1"/>
        <v>20</v>
      </c>
      <c r="I24"/>
      <c r="J24"/>
      <c r="K24"/>
      <c r="L24"/>
      <c r="M24"/>
      <c r="N24"/>
    </row>
    <row r="25" spans="2:15">
      <c r="B25" s="310" t="s">
        <v>7</v>
      </c>
      <c r="C25" s="319"/>
      <c r="D25" s="306">
        <v>11</v>
      </c>
      <c r="E25" s="307">
        <v>16</v>
      </c>
      <c r="F25" s="307">
        <v>0</v>
      </c>
      <c r="G25" s="307">
        <v>0</v>
      </c>
      <c r="H25" s="309">
        <f t="shared" si="1"/>
        <v>16</v>
      </c>
      <c r="I25"/>
      <c r="J25"/>
      <c r="K25"/>
      <c r="L25"/>
      <c r="M25"/>
      <c r="N25"/>
    </row>
    <row r="26" spans="2:15">
      <c r="B26" s="310" t="s">
        <v>8</v>
      </c>
      <c r="C26" s="318"/>
      <c r="D26" s="306">
        <v>10</v>
      </c>
      <c r="E26" s="307">
        <v>30</v>
      </c>
      <c r="F26" s="307">
        <v>0</v>
      </c>
      <c r="G26" s="307">
        <v>0</v>
      </c>
      <c r="H26" s="309">
        <f t="shared" si="1"/>
        <v>30</v>
      </c>
      <c r="I26"/>
      <c r="J26"/>
      <c r="K26"/>
      <c r="L26"/>
      <c r="M26"/>
      <c r="N26"/>
    </row>
    <row r="27" spans="2:15">
      <c r="B27" s="310" t="s">
        <v>0</v>
      </c>
      <c r="C27" s="319"/>
      <c r="D27" s="306">
        <v>9</v>
      </c>
      <c r="E27" s="307">
        <v>51</v>
      </c>
      <c r="F27" s="307">
        <v>0</v>
      </c>
      <c r="G27" s="307">
        <v>0</v>
      </c>
      <c r="H27" s="309">
        <f t="shared" si="1"/>
        <v>51</v>
      </c>
      <c r="I27"/>
      <c r="J27"/>
      <c r="K27"/>
      <c r="L27"/>
      <c r="M27"/>
      <c r="N27"/>
    </row>
    <row r="28" spans="2:15">
      <c r="B28" s="310" t="s">
        <v>2</v>
      </c>
      <c r="C28" s="319" t="s">
        <v>5</v>
      </c>
      <c r="D28" s="306">
        <v>8</v>
      </c>
      <c r="E28" s="307">
        <v>4</v>
      </c>
      <c r="F28" s="307">
        <v>0</v>
      </c>
      <c r="G28" s="307">
        <v>0</v>
      </c>
      <c r="H28" s="309">
        <f t="shared" si="1"/>
        <v>4</v>
      </c>
      <c r="I28"/>
      <c r="J28"/>
      <c r="K28"/>
      <c r="L28"/>
      <c r="M28"/>
      <c r="N28"/>
      <c r="O28" s="38">
        <v>1</v>
      </c>
    </row>
    <row r="29" spans="2:15">
      <c r="B29" s="310" t="s">
        <v>4</v>
      </c>
      <c r="C29" s="319"/>
      <c r="D29" s="306">
        <v>7</v>
      </c>
      <c r="E29" s="307">
        <v>13</v>
      </c>
      <c r="F29" s="307">
        <v>0</v>
      </c>
      <c r="G29" s="307">
        <v>0</v>
      </c>
      <c r="H29" s="309">
        <f t="shared" si="1"/>
        <v>13</v>
      </c>
      <c r="I29"/>
      <c r="J29"/>
      <c r="K29"/>
      <c r="L29"/>
      <c r="M29"/>
      <c r="N29"/>
    </row>
    <row r="30" spans="2:15">
      <c r="B30" s="310" t="s">
        <v>0</v>
      </c>
      <c r="C30" s="319"/>
      <c r="D30" s="306">
        <v>6</v>
      </c>
      <c r="E30" s="307">
        <v>5</v>
      </c>
      <c r="F30" s="307">
        <v>0</v>
      </c>
      <c r="G30" s="308">
        <v>1</v>
      </c>
      <c r="H30" s="309">
        <f t="shared" si="1"/>
        <v>6</v>
      </c>
      <c r="I30"/>
      <c r="J30"/>
      <c r="K30"/>
      <c r="L30"/>
      <c r="M30"/>
      <c r="N30"/>
    </row>
    <row r="31" spans="2:15">
      <c r="B31" s="310" t="s">
        <v>9</v>
      </c>
      <c r="C31" s="318"/>
      <c r="D31" s="306">
        <v>5</v>
      </c>
      <c r="E31" s="307">
        <v>6</v>
      </c>
      <c r="F31" s="307">
        <v>0</v>
      </c>
      <c r="G31" s="307">
        <v>0</v>
      </c>
      <c r="H31" s="309">
        <f t="shared" si="1"/>
        <v>6</v>
      </c>
      <c r="I31"/>
      <c r="J31"/>
      <c r="K31"/>
      <c r="L31"/>
      <c r="M31"/>
      <c r="N31"/>
    </row>
    <row r="32" spans="2:15">
      <c r="B32" s="310"/>
      <c r="C32" s="319"/>
      <c r="D32" s="306">
        <v>4</v>
      </c>
      <c r="E32" s="307">
        <v>4</v>
      </c>
      <c r="F32" s="307">
        <v>0</v>
      </c>
      <c r="G32" s="307">
        <v>0</v>
      </c>
      <c r="H32" s="309">
        <f t="shared" si="1"/>
        <v>4</v>
      </c>
      <c r="I32"/>
      <c r="J32"/>
      <c r="K32"/>
      <c r="L32"/>
      <c r="M32"/>
      <c r="N32"/>
    </row>
    <row r="33" spans="2:14">
      <c r="B33" s="310"/>
      <c r="C33" s="319" t="s">
        <v>1</v>
      </c>
      <c r="D33" s="306">
        <v>3</v>
      </c>
      <c r="E33" s="307">
        <v>28</v>
      </c>
      <c r="F33" s="307">
        <v>0</v>
      </c>
      <c r="G33" s="307">
        <v>0</v>
      </c>
      <c r="H33" s="309">
        <f t="shared" si="1"/>
        <v>28</v>
      </c>
      <c r="I33"/>
      <c r="J33"/>
      <c r="K33"/>
      <c r="L33"/>
      <c r="M33"/>
      <c r="N33"/>
    </row>
    <row r="34" spans="2:14">
      <c r="B34" s="310"/>
      <c r="C34" s="319"/>
      <c r="D34" s="306">
        <v>2</v>
      </c>
      <c r="E34" s="307">
        <v>29</v>
      </c>
      <c r="F34" s="307">
        <v>0</v>
      </c>
      <c r="G34" s="307">
        <v>0</v>
      </c>
      <c r="H34" s="309">
        <f t="shared" si="1"/>
        <v>29</v>
      </c>
      <c r="I34"/>
      <c r="J34"/>
      <c r="K34"/>
      <c r="L34"/>
      <c r="M34"/>
      <c r="N34"/>
    </row>
    <row r="35" spans="2:14">
      <c r="B35" s="312"/>
      <c r="C35" s="320"/>
      <c r="D35" s="304">
        <v>1</v>
      </c>
      <c r="E35" s="307">
        <v>64</v>
      </c>
      <c r="F35" s="307">
        <v>0</v>
      </c>
      <c r="G35" s="307">
        <v>0</v>
      </c>
      <c r="H35" s="309">
        <f t="shared" si="1"/>
        <v>64</v>
      </c>
      <c r="I35"/>
      <c r="J35"/>
      <c r="K35"/>
      <c r="L35"/>
      <c r="M35"/>
      <c r="N35"/>
    </row>
    <row r="36" spans="2:14">
      <c r="B36" s="314" t="s">
        <v>15</v>
      </c>
      <c r="C36" s="315"/>
      <c r="D36" s="316"/>
      <c r="E36" s="317">
        <f>SUM(E23:E35)</f>
        <v>586</v>
      </c>
      <c r="F36" s="317">
        <f>SUM(F23:F35)</f>
        <v>0</v>
      </c>
      <c r="G36" s="317">
        <f>SUM(G23:G35)</f>
        <v>2</v>
      </c>
      <c r="H36" s="317">
        <f>SUM(H23:H35)</f>
        <v>588</v>
      </c>
      <c r="I36"/>
      <c r="J36"/>
      <c r="K36"/>
      <c r="L36"/>
      <c r="M36"/>
      <c r="N36"/>
    </row>
    <row r="37" spans="2:14" ht="12.75" customHeight="1">
      <c r="B37" s="304"/>
      <c r="C37" s="304"/>
      <c r="D37" s="306">
        <v>13</v>
      </c>
      <c r="E37" s="307">
        <v>7</v>
      </c>
      <c r="F37" s="307">
        <v>0</v>
      </c>
      <c r="G37" s="307">
        <v>0</v>
      </c>
      <c r="H37" s="309">
        <f t="shared" ref="H37:H49" si="2">E37+F37+G37</f>
        <v>7</v>
      </c>
      <c r="I37"/>
      <c r="J37"/>
      <c r="K37"/>
      <c r="L37"/>
      <c r="M37"/>
      <c r="N37"/>
    </row>
    <row r="38" spans="2:14">
      <c r="B38" s="310" t="s">
        <v>1</v>
      </c>
      <c r="C38" s="319" t="s">
        <v>0</v>
      </c>
      <c r="D38" s="306">
        <v>12</v>
      </c>
      <c r="E38" s="307">
        <v>0</v>
      </c>
      <c r="F38" s="307">
        <v>0</v>
      </c>
      <c r="G38" s="307">
        <v>0</v>
      </c>
      <c r="H38" s="309">
        <f t="shared" si="2"/>
        <v>0</v>
      </c>
      <c r="I38"/>
      <c r="J38"/>
      <c r="K38"/>
      <c r="L38"/>
      <c r="M38"/>
      <c r="N38"/>
    </row>
    <row r="39" spans="2:14">
      <c r="B39" s="310" t="s">
        <v>10</v>
      </c>
      <c r="C39" s="312"/>
      <c r="D39" s="306">
        <v>11</v>
      </c>
      <c r="E39" s="307">
        <v>0</v>
      </c>
      <c r="F39" s="307">
        <v>0</v>
      </c>
      <c r="G39" s="307">
        <v>0</v>
      </c>
      <c r="H39" s="309">
        <f t="shared" si="2"/>
        <v>0</v>
      </c>
      <c r="I39"/>
      <c r="J39"/>
      <c r="K39"/>
      <c r="L39"/>
      <c r="M39"/>
      <c r="N39"/>
    </row>
    <row r="40" spans="2:14">
      <c r="B40" s="310" t="s">
        <v>11</v>
      </c>
      <c r="C40" s="319"/>
      <c r="D40" s="306">
        <v>10</v>
      </c>
      <c r="E40" s="307">
        <v>0</v>
      </c>
      <c r="F40" s="307">
        <v>0</v>
      </c>
      <c r="G40" s="307">
        <v>0</v>
      </c>
      <c r="H40" s="309">
        <f t="shared" si="2"/>
        <v>0</v>
      </c>
      <c r="I40"/>
      <c r="J40"/>
      <c r="K40"/>
      <c r="L40"/>
      <c r="M40"/>
      <c r="N40"/>
    </row>
    <row r="41" spans="2:14">
      <c r="B41" s="310" t="s">
        <v>4</v>
      </c>
      <c r="C41" s="319"/>
      <c r="D41" s="306">
        <v>9</v>
      </c>
      <c r="E41" s="307">
        <v>0</v>
      </c>
      <c r="F41" s="307">
        <v>0</v>
      </c>
      <c r="G41" s="307">
        <v>0</v>
      </c>
      <c r="H41" s="309">
        <f t="shared" si="2"/>
        <v>0</v>
      </c>
      <c r="I41"/>
      <c r="J41"/>
      <c r="K41"/>
      <c r="L41"/>
      <c r="M41"/>
      <c r="N41"/>
    </row>
    <row r="42" spans="2:14">
      <c r="B42" s="310" t="s">
        <v>3</v>
      </c>
      <c r="C42" s="319" t="s">
        <v>5</v>
      </c>
      <c r="D42" s="306">
        <v>8</v>
      </c>
      <c r="E42" s="307">
        <v>0</v>
      </c>
      <c r="F42" s="307">
        <v>0</v>
      </c>
      <c r="G42" s="307">
        <v>0</v>
      </c>
      <c r="H42" s="309">
        <f t="shared" si="2"/>
        <v>0</v>
      </c>
      <c r="I42"/>
      <c r="J42"/>
      <c r="K42"/>
      <c r="L42"/>
      <c r="M42"/>
      <c r="N42"/>
    </row>
    <row r="43" spans="2:14">
      <c r="B43" s="310" t="s">
        <v>4</v>
      </c>
      <c r="C43" s="319"/>
      <c r="D43" s="306">
        <v>7</v>
      </c>
      <c r="E43" s="307">
        <v>0</v>
      </c>
      <c r="F43" s="307">
        <v>0</v>
      </c>
      <c r="G43" s="307">
        <v>0</v>
      </c>
      <c r="H43" s="309">
        <f t="shared" si="2"/>
        <v>0</v>
      </c>
      <c r="I43"/>
      <c r="J43"/>
      <c r="K43"/>
      <c r="L43"/>
      <c r="M43"/>
      <c r="N43"/>
    </row>
    <row r="44" spans="2:14">
      <c r="B44" s="310" t="s">
        <v>1</v>
      </c>
      <c r="C44" s="319"/>
      <c r="D44" s="306">
        <v>6</v>
      </c>
      <c r="E44" s="307">
        <v>0</v>
      </c>
      <c r="F44" s="307">
        <v>0</v>
      </c>
      <c r="G44" s="307">
        <v>0</v>
      </c>
      <c r="H44" s="309">
        <f t="shared" si="2"/>
        <v>0</v>
      </c>
      <c r="I44"/>
      <c r="J44"/>
      <c r="K44"/>
      <c r="L44"/>
      <c r="M44"/>
      <c r="N44"/>
    </row>
    <row r="45" spans="2:14">
      <c r="B45" s="310" t="s">
        <v>12</v>
      </c>
      <c r="C45" s="304"/>
      <c r="D45" s="306">
        <v>5</v>
      </c>
      <c r="E45" s="307">
        <v>0</v>
      </c>
      <c r="F45" s="307">
        <v>0</v>
      </c>
      <c r="G45" s="307">
        <v>0</v>
      </c>
      <c r="H45" s="309">
        <f t="shared" si="2"/>
        <v>0</v>
      </c>
      <c r="I45"/>
      <c r="J45"/>
      <c r="K45"/>
      <c r="L45"/>
      <c r="M45"/>
      <c r="N45"/>
    </row>
    <row r="46" spans="2:14">
      <c r="B46" s="310"/>
      <c r="C46" s="319"/>
      <c r="D46" s="306">
        <v>4</v>
      </c>
      <c r="E46" s="307">
        <v>0</v>
      </c>
      <c r="F46" s="307">
        <v>0</v>
      </c>
      <c r="G46" s="307">
        <v>0</v>
      </c>
      <c r="H46" s="309">
        <f t="shared" si="2"/>
        <v>0</v>
      </c>
      <c r="I46"/>
      <c r="J46"/>
      <c r="K46"/>
      <c r="L46"/>
      <c r="M46"/>
      <c r="N46"/>
    </row>
    <row r="47" spans="2:14">
      <c r="B47" s="310"/>
      <c r="C47" s="319" t="s">
        <v>1</v>
      </c>
      <c r="D47" s="306">
        <v>3</v>
      </c>
      <c r="E47" s="307">
        <v>0</v>
      </c>
      <c r="F47" s="307">
        <v>0</v>
      </c>
      <c r="G47" s="307">
        <v>0</v>
      </c>
      <c r="H47" s="309">
        <f t="shared" si="2"/>
        <v>0</v>
      </c>
      <c r="I47"/>
      <c r="J47"/>
      <c r="K47"/>
      <c r="L47"/>
      <c r="M47"/>
      <c r="N47"/>
    </row>
    <row r="48" spans="2:14">
      <c r="B48" s="310"/>
      <c r="C48" s="319"/>
      <c r="D48" s="306">
        <v>2</v>
      </c>
      <c r="E48" s="307">
        <v>0</v>
      </c>
      <c r="F48" s="307">
        <v>0</v>
      </c>
      <c r="G48" s="307">
        <v>0</v>
      </c>
      <c r="H48" s="309">
        <f t="shared" si="2"/>
        <v>0</v>
      </c>
      <c r="I48"/>
      <c r="J48"/>
      <c r="K48"/>
      <c r="L48"/>
      <c r="M48"/>
      <c r="N48"/>
    </row>
    <row r="49" spans="2:14">
      <c r="B49" s="312"/>
      <c r="C49" s="319"/>
      <c r="D49" s="304">
        <v>1</v>
      </c>
      <c r="E49" s="307">
        <v>0</v>
      </c>
      <c r="F49" s="307">
        <v>0</v>
      </c>
      <c r="G49" s="307">
        <v>0</v>
      </c>
      <c r="H49" s="309">
        <f t="shared" si="2"/>
        <v>0</v>
      </c>
      <c r="I49"/>
      <c r="J49"/>
      <c r="K49"/>
      <c r="L49"/>
      <c r="M49"/>
      <c r="N49"/>
    </row>
    <row r="50" spans="2:14">
      <c r="B50" s="306" t="s">
        <v>16</v>
      </c>
      <c r="C50" s="306"/>
      <c r="D50" s="306"/>
      <c r="E50" s="317">
        <f>SUM(E37:E49)</f>
        <v>7</v>
      </c>
      <c r="F50" s="317">
        <f>SUM(F37:F49)</f>
        <v>0</v>
      </c>
      <c r="G50" s="317">
        <f>SUM(G37:G49)</f>
        <v>0</v>
      </c>
      <c r="H50" s="317">
        <f>SUM(H37:H49)</f>
        <v>7</v>
      </c>
      <c r="I50"/>
      <c r="J50"/>
      <c r="K50"/>
      <c r="L50"/>
      <c r="M50"/>
      <c r="N50"/>
    </row>
    <row r="51" spans="2:14" ht="12.75" customHeight="1">
      <c r="B51" s="321" t="s">
        <v>17</v>
      </c>
      <c r="C51" s="321"/>
      <c r="D51" s="321"/>
      <c r="E51" s="322">
        <f>SUM(E22,E36,E50)</f>
        <v>893</v>
      </c>
      <c r="F51" s="322">
        <f>SUM(F22,F36,F50)</f>
        <v>1</v>
      </c>
      <c r="G51" s="322">
        <f>SUM(G22,G36,G50)</f>
        <v>21</v>
      </c>
      <c r="H51" s="322">
        <f>SUM(H22,H36,H50)</f>
        <v>915</v>
      </c>
      <c r="I51"/>
      <c r="J51"/>
      <c r="K51"/>
      <c r="L51"/>
      <c r="M51"/>
      <c r="N51"/>
    </row>
    <row r="52" spans="2:14" ht="12.75" customHeight="1">
      <c r="B52" s="80"/>
      <c r="C52" s="80"/>
      <c r="D52" s="80"/>
      <c r="E52" s="81"/>
      <c r="F52" s="81"/>
      <c r="G52" s="81"/>
      <c r="H52" s="81"/>
    </row>
    <row r="53" spans="2:14">
      <c r="B53" s="58" t="s">
        <v>30</v>
      </c>
      <c r="C53" s="58"/>
      <c r="D53" s="58"/>
      <c r="E53" s="58"/>
      <c r="F53" s="58"/>
      <c r="G53" s="58"/>
      <c r="H53" s="58"/>
    </row>
    <row r="54" spans="2:14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80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Q13" sqref="Q13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98" t="s">
        <v>22</v>
      </c>
      <c r="C1" s="323"/>
      <c r="D1" s="323"/>
      <c r="E1" s="323"/>
      <c r="F1" s="323"/>
      <c r="G1" s="324"/>
      <c r="H1" s="325"/>
      <c r="I1"/>
      <c r="J1" s="142"/>
      <c r="K1" s="142"/>
      <c r="L1" s="142"/>
      <c r="M1" s="142"/>
      <c r="N1" s="142"/>
    </row>
    <row r="2" spans="2:14" ht="15">
      <c r="B2" s="103" t="s">
        <v>37</v>
      </c>
      <c r="C2" s="326"/>
      <c r="D2" s="326"/>
      <c r="E2" s="145" t="s">
        <v>44</v>
      </c>
      <c r="F2" s="326"/>
      <c r="G2" s="326"/>
      <c r="H2" s="327"/>
      <c r="I2"/>
      <c r="J2" s="142"/>
      <c r="K2" s="142"/>
      <c r="L2" s="142"/>
      <c r="M2" s="142"/>
      <c r="N2" s="142"/>
    </row>
    <row r="3" spans="2:14">
      <c r="B3" s="103" t="s">
        <v>28</v>
      </c>
      <c r="C3" s="481" t="s">
        <v>33</v>
      </c>
      <c r="D3" s="481"/>
      <c r="E3" s="481"/>
      <c r="F3" s="328"/>
      <c r="G3" s="329"/>
      <c r="H3" s="330"/>
      <c r="I3"/>
      <c r="J3"/>
      <c r="K3"/>
      <c r="L3"/>
      <c r="M3"/>
      <c r="N3"/>
    </row>
    <row r="4" spans="2:14">
      <c r="B4" s="331" t="s">
        <v>29</v>
      </c>
      <c r="C4" s="332"/>
      <c r="D4" s="297">
        <v>45291</v>
      </c>
      <c r="E4" s="333"/>
      <c r="F4" s="333"/>
      <c r="G4" s="334"/>
      <c r="H4" s="335"/>
      <c r="I4"/>
      <c r="J4"/>
      <c r="K4"/>
      <c r="L4"/>
      <c r="M4"/>
      <c r="N4"/>
    </row>
    <row r="5" spans="2:14">
      <c r="B5" s="482" t="s">
        <v>39</v>
      </c>
      <c r="C5" s="482"/>
      <c r="D5" s="482"/>
      <c r="E5" s="482"/>
      <c r="F5" s="482"/>
      <c r="G5" s="482"/>
      <c r="H5" s="482"/>
      <c r="I5" s="482"/>
      <c r="J5" s="482"/>
      <c r="K5" s="482"/>
      <c r="L5" s="482"/>
      <c r="M5" s="482"/>
      <c r="N5" s="482"/>
    </row>
    <row r="6" spans="2:14">
      <c r="B6" s="156" t="s">
        <v>24</v>
      </c>
      <c r="C6" s="157"/>
      <c r="D6" s="157"/>
      <c r="E6" s="157"/>
      <c r="F6" s="157"/>
      <c r="G6" s="157"/>
      <c r="H6" s="157"/>
      <c r="L6"/>
    </row>
    <row r="7" spans="2:14" ht="24">
      <c r="B7" s="336" t="s">
        <v>25</v>
      </c>
      <c r="C7" s="336"/>
      <c r="D7" s="336"/>
      <c r="E7" s="336" t="s">
        <v>18</v>
      </c>
      <c r="F7" s="336"/>
      <c r="G7" s="336"/>
      <c r="H7" s="336"/>
      <c r="L7"/>
    </row>
    <row r="8" spans="2:14" ht="12.75" customHeight="1">
      <c r="B8" s="336"/>
      <c r="C8" s="336"/>
      <c r="D8" s="336"/>
      <c r="E8" s="336" t="s">
        <v>19</v>
      </c>
      <c r="F8" s="336" t="s">
        <v>23</v>
      </c>
      <c r="G8" s="336" t="s">
        <v>20</v>
      </c>
      <c r="H8" s="336" t="s">
        <v>13</v>
      </c>
      <c r="L8"/>
    </row>
    <row r="9" spans="2:14">
      <c r="B9" s="119"/>
      <c r="C9" s="337"/>
      <c r="D9" s="338">
        <v>13</v>
      </c>
      <c r="E9" s="339">
        <v>248</v>
      </c>
      <c r="F9" s="339">
        <v>12</v>
      </c>
      <c r="G9" s="339">
        <v>2</v>
      </c>
      <c r="H9" s="340">
        <f t="shared" ref="H9:H21" si="0">E9+F9+G9</f>
        <v>262</v>
      </c>
      <c r="L9"/>
    </row>
    <row r="10" spans="2:14">
      <c r="B10" s="123" t="s">
        <v>1</v>
      </c>
      <c r="C10" s="337" t="s">
        <v>0</v>
      </c>
      <c r="D10" s="338">
        <v>12</v>
      </c>
      <c r="E10" s="339">
        <v>18</v>
      </c>
      <c r="F10" s="339">
        <v>0</v>
      </c>
      <c r="G10" s="339">
        <v>0</v>
      </c>
      <c r="H10" s="340">
        <f t="shared" si="0"/>
        <v>18</v>
      </c>
      <c r="L10"/>
    </row>
    <row r="11" spans="2:14">
      <c r="B11" s="123" t="s">
        <v>2</v>
      </c>
      <c r="C11" s="337"/>
      <c r="D11" s="338">
        <v>11</v>
      </c>
      <c r="E11" s="339">
        <v>31</v>
      </c>
      <c r="F11" s="339">
        <v>0</v>
      </c>
      <c r="G11" s="339">
        <v>2</v>
      </c>
      <c r="H11" s="340">
        <f t="shared" si="0"/>
        <v>33</v>
      </c>
      <c r="L11"/>
    </row>
    <row r="12" spans="2:14">
      <c r="B12" s="123" t="s">
        <v>1</v>
      </c>
      <c r="C12" s="124"/>
      <c r="D12" s="338">
        <v>10</v>
      </c>
      <c r="E12" s="339">
        <v>73</v>
      </c>
      <c r="F12" s="339">
        <v>2</v>
      </c>
      <c r="G12" s="339">
        <v>2</v>
      </c>
      <c r="H12" s="340">
        <f t="shared" si="0"/>
        <v>77</v>
      </c>
      <c r="L12"/>
    </row>
    <row r="13" spans="2:14">
      <c r="B13" s="123" t="s">
        <v>3</v>
      </c>
      <c r="C13" s="337"/>
      <c r="D13" s="338">
        <v>9</v>
      </c>
      <c r="E13" s="339">
        <v>49</v>
      </c>
      <c r="F13" s="339">
        <v>2</v>
      </c>
      <c r="G13" s="339">
        <v>1</v>
      </c>
      <c r="H13" s="340">
        <f t="shared" si="0"/>
        <v>52</v>
      </c>
      <c r="L13"/>
    </row>
    <row r="14" spans="2:14">
      <c r="B14" s="123" t="s">
        <v>4</v>
      </c>
      <c r="C14" s="337" t="s">
        <v>5</v>
      </c>
      <c r="D14" s="338">
        <v>8</v>
      </c>
      <c r="E14" s="339">
        <v>17</v>
      </c>
      <c r="F14" s="339">
        <v>0</v>
      </c>
      <c r="G14" s="339">
        <v>0</v>
      </c>
      <c r="H14" s="340">
        <f t="shared" si="0"/>
        <v>17</v>
      </c>
      <c r="L14"/>
    </row>
    <row r="15" spans="2:14">
      <c r="B15" s="123" t="s">
        <v>6</v>
      </c>
      <c r="C15" s="337"/>
      <c r="D15" s="338">
        <v>7</v>
      </c>
      <c r="E15" s="339">
        <v>11</v>
      </c>
      <c r="F15" s="339">
        <v>0</v>
      </c>
      <c r="G15" s="339">
        <v>0</v>
      </c>
      <c r="H15" s="340">
        <f t="shared" si="0"/>
        <v>11</v>
      </c>
      <c r="L15"/>
    </row>
    <row r="16" spans="2:14">
      <c r="B16" s="123" t="s">
        <v>7</v>
      </c>
      <c r="C16" s="337"/>
      <c r="D16" s="338">
        <v>6</v>
      </c>
      <c r="E16" s="339">
        <v>23</v>
      </c>
      <c r="F16" s="339">
        <v>0</v>
      </c>
      <c r="G16" s="339">
        <v>0</v>
      </c>
      <c r="H16" s="340">
        <f t="shared" si="0"/>
        <v>23</v>
      </c>
      <c r="L16"/>
    </row>
    <row r="17" spans="2:15">
      <c r="B17" s="123" t="s">
        <v>1</v>
      </c>
      <c r="C17" s="124"/>
      <c r="D17" s="338">
        <v>5</v>
      </c>
      <c r="E17" s="339">
        <v>8</v>
      </c>
      <c r="F17" s="339">
        <v>0</v>
      </c>
      <c r="G17" s="339">
        <v>0</v>
      </c>
      <c r="H17" s="340">
        <f t="shared" si="0"/>
        <v>8</v>
      </c>
      <c r="L17" s="68"/>
    </row>
    <row r="18" spans="2:15">
      <c r="B18" s="123"/>
      <c r="C18" s="337"/>
      <c r="D18" s="338">
        <v>4</v>
      </c>
      <c r="E18" s="339">
        <v>1</v>
      </c>
      <c r="F18" s="339">
        <v>0</v>
      </c>
      <c r="G18" s="339">
        <v>0</v>
      </c>
      <c r="H18" s="340">
        <f t="shared" si="0"/>
        <v>1</v>
      </c>
    </row>
    <row r="19" spans="2:15">
      <c r="B19" s="123"/>
      <c r="C19" s="337" t="s">
        <v>1</v>
      </c>
      <c r="D19" s="338">
        <v>3</v>
      </c>
      <c r="E19" s="339">
        <v>14</v>
      </c>
      <c r="F19" s="339">
        <v>1</v>
      </c>
      <c r="G19" s="339">
        <v>0</v>
      </c>
      <c r="H19" s="340">
        <f t="shared" si="0"/>
        <v>15</v>
      </c>
    </row>
    <row r="20" spans="2:15">
      <c r="B20" s="123"/>
      <c r="C20" s="337"/>
      <c r="D20" s="338">
        <v>2</v>
      </c>
      <c r="E20" s="339">
        <v>17</v>
      </c>
      <c r="F20" s="339">
        <v>1</v>
      </c>
      <c r="G20" s="339">
        <v>0</v>
      </c>
      <c r="H20" s="340">
        <f t="shared" si="0"/>
        <v>18</v>
      </c>
    </row>
    <row r="21" spans="2:15">
      <c r="B21" s="126"/>
      <c r="C21" s="127"/>
      <c r="D21" s="119">
        <v>1</v>
      </c>
      <c r="E21" s="339">
        <v>58</v>
      </c>
      <c r="F21" s="339">
        <v>1</v>
      </c>
      <c r="G21" s="339">
        <v>0</v>
      </c>
      <c r="H21" s="340">
        <f t="shared" si="0"/>
        <v>59</v>
      </c>
    </row>
    <row r="22" spans="2:15" ht="15" customHeight="1">
      <c r="B22" s="128" t="s">
        <v>14</v>
      </c>
      <c r="C22" s="129"/>
      <c r="D22" s="130"/>
      <c r="E22" s="341">
        <f>SUM(E9:E21)</f>
        <v>568</v>
      </c>
      <c r="F22" s="341">
        <f>SUM(F9:F21)</f>
        <v>19</v>
      </c>
      <c r="G22" s="341">
        <f>SUM(G9:G21)</f>
        <v>7</v>
      </c>
      <c r="H22" s="341">
        <f>SUM(H9:H21)</f>
        <v>594</v>
      </c>
    </row>
    <row r="23" spans="2:15">
      <c r="B23" s="119"/>
      <c r="C23" s="132"/>
      <c r="D23" s="338">
        <v>13</v>
      </c>
      <c r="E23" s="339">
        <v>547</v>
      </c>
      <c r="F23" s="339">
        <v>15</v>
      </c>
      <c r="G23" s="339">
        <v>11</v>
      </c>
      <c r="H23" s="340">
        <f t="shared" ref="H23:H35" si="1">E23+F23+G23</f>
        <v>573</v>
      </c>
    </row>
    <row r="24" spans="2:15">
      <c r="B24" s="123"/>
      <c r="C24" s="342" t="s">
        <v>0</v>
      </c>
      <c r="D24" s="338">
        <v>12</v>
      </c>
      <c r="E24" s="339">
        <v>18</v>
      </c>
      <c r="F24" s="339">
        <v>1</v>
      </c>
      <c r="G24" s="339">
        <v>0</v>
      </c>
      <c r="H24" s="340">
        <f t="shared" si="1"/>
        <v>19</v>
      </c>
    </row>
    <row r="25" spans="2:15">
      <c r="B25" s="123" t="s">
        <v>7</v>
      </c>
      <c r="C25" s="342"/>
      <c r="D25" s="338">
        <v>11</v>
      </c>
      <c r="E25" s="339">
        <v>31</v>
      </c>
      <c r="F25" s="339">
        <v>3</v>
      </c>
      <c r="G25" s="339">
        <v>0</v>
      </c>
      <c r="H25" s="340">
        <f t="shared" si="1"/>
        <v>34</v>
      </c>
    </row>
    <row r="26" spans="2:15">
      <c r="B26" s="123" t="s">
        <v>8</v>
      </c>
      <c r="C26" s="132"/>
      <c r="D26" s="338">
        <v>10</v>
      </c>
      <c r="E26" s="339">
        <v>47</v>
      </c>
      <c r="F26" s="339">
        <v>0</v>
      </c>
      <c r="G26" s="339">
        <v>0</v>
      </c>
      <c r="H26" s="340">
        <f t="shared" si="1"/>
        <v>47</v>
      </c>
    </row>
    <row r="27" spans="2:15">
      <c r="B27" s="123" t="s">
        <v>0</v>
      </c>
      <c r="C27" s="342"/>
      <c r="D27" s="338">
        <v>9</v>
      </c>
      <c r="E27" s="339">
        <v>61</v>
      </c>
      <c r="F27" s="339">
        <v>3</v>
      </c>
      <c r="G27" s="339">
        <v>0</v>
      </c>
      <c r="H27" s="340">
        <f t="shared" si="1"/>
        <v>64</v>
      </c>
    </row>
    <row r="28" spans="2:15">
      <c r="B28" s="123" t="s">
        <v>2</v>
      </c>
      <c r="C28" s="342" t="s">
        <v>5</v>
      </c>
      <c r="D28" s="338">
        <v>8</v>
      </c>
      <c r="E28" s="339">
        <v>16</v>
      </c>
      <c r="F28" s="339">
        <v>1</v>
      </c>
      <c r="G28" s="339">
        <v>0</v>
      </c>
      <c r="H28" s="340">
        <f t="shared" si="1"/>
        <v>17</v>
      </c>
      <c r="O28" s="38">
        <v>1</v>
      </c>
    </row>
    <row r="29" spans="2:15">
      <c r="B29" s="123" t="s">
        <v>4</v>
      </c>
      <c r="C29" s="342"/>
      <c r="D29" s="338">
        <v>7</v>
      </c>
      <c r="E29" s="339">
        <v>22</v>
      </c>
      <c r="F29" s="339">
        <v>0</v>
      </c>
      <c r="G29" s="339">
        <v>0</v>
      </c>
      <c r="H29" s="340">
        <f t="shared" si="1"/>
        <v>22</v>
      </c>
    </row>
    <row r="30" spans="2:15">
      <c r="B30" s="123" t="s">
        <v>0</v>
      </c>
      <c r="C30" s="342"/>
      <c r="D30" s="338">
        <v>6</v>
      </c>
      <c r="E30" s="339">
        <v>21</v>
      </c>
      <c r="F30" s="339">
        <v>0</v>
      </c>
      <c r="G30" s="339">
        <v>0</v>
      </c>
      <c r="H30" s="340">
        <f t="shared" si="1"/>
        <v>21</v>
      </c>
    </row>
    <row r="31" spans="2:15">
      <c r="B31" s="123" t="s">
        <v>9</v>
      </c>
      <c r="C31" s="132"/>
      <c r="D31" s="338">
        <v>5</v>
      </c>
      <c r="E31" s="339">
        <v>5</v>
      </c>
      <c r="F31" s="339">
        <v>0</v>
      </c>
      <c r="G31" s="339">
        <v>1</v>
      </c>
      <c r="H31" s="340">
        <f t="shared" si="1"/>
        <v>6</v>
      </c>
    </row>
    <row r="32" spans="2:15">
      <c r="B32" s="123"/>
      <c r="C32" s="342"/>
      <c r="D32" s="338">
        <v>4</v>
      </c>
      <c r="E32" s="339">
        <v>0</v>
      </c>
      <c r="F32" s="339">
        <v>0</v>
      </c>
      <c r="G32" s="339">
        <v>1</v>
      </c>
      <c r="H32" s="340">
        <f t="shared" si="1"/>
        <v>1</v>
      </c>
    </row>
    <row r="33" spans="2:8">
      <c r="B33" s="123"/>
      <c r="C33" s="342" t="s">
        <v>1</v>
      </c>
      <c r="D33" s="338">
        <v>3</v>
      </c>
      <c r="E33" s="339">
        <v>11</v>
      </c>
      <c r="F33" s="339">
        <v>0</v>
      </c>
      <c r="G33" s="339">
        <v>0</v>
      </c>
      <c r="H33" s="340">
        <f t="shared" si="1"/>
        <v>11</v>
      </c>
    </row>
    <row r="34" spans="2:8">
      <c r="B34" s="123"/>
      <c r="C34" s="342"/>
      <c r="D34" s="338">
        <v>2</v>
      </c>
      <c r="E34" s="339">
        <v>21</v>
      </c>
      <c r="F34" s="339">
        <v>0</v>
      </c>
      <c r="G34" s="339">
        <v>0</v>
      </c>
      <c r="H34" s="340">
        <f t="shared" si="1"/>
        <v>21</v>
      </c>
    </row>
    <row r="35" spans="2:8">
      <c r="B35" s="126"/>
      <c r="C35" s="134"/>
      <c r="D35" s="119">
        <v>1</v>
      </c>
      <c r="E35" s="339">
        <v>99</v>
      </c>
      <c r="F35" s="339">
        <v>0</v>
      </c>
      <c r="G35" s="339">
        <v>1</v>
      </c>
      <c r="H35" s="340">
        <f t="shared" si="1"/>
        <v>100</v>
      </c>
    </row>
    <row r="36" spans="2:8">
      <c r="B36" s="128" t="s">
        <v>15</v>
      </c>
      <c r="C36" s="129"/>
      <c r="D36" s="130"/>
      <c r="E36" s="341">
        <f>SUM(E23:E35)</f>
        <v>899</v>
      </c>
      <c r="F36" s="341">
        <f>SUM(F23:F35)</f>
        <v>23</v>
      </c>
      <c r="G36" s="341">
        <f>SUM(G23:G35)</f>
        <v>14</v>
      </c>
      <c r="H36" s="341">
        <f>SUM(H23:H35)</f>
        <v>936</v>
      </c>
    </row>
    <row r="37" spans="2:8" ht="12.75" customHeight="1">
      <c r="B37" s="119"/>
      <c r="C37" s="119"/>
      <c r="D37" s="338">
        <v>13</v>
      </c>
      <c r="E37" s="339">
        <v>4</v>
      </c>
      <c r="F37" s="339">
        <v>0</v>
      </c>
      <c r="G37" s="339">
        <v>0</v>
      </c>
      <c r="H37" s="340">
        <f t="shared" ref="H37:H49" si="2">E37+F37+G37</f>
        <v>4</v>
      </c>
    </row>
    <row r="38" spans="2:8">
      <c r="B38" s="123" t="s">
        <v>1</v>
      </c>
      <c r="C38" s="342" t="s">
        <v>0</v>
      </c>
      <c r="D38" s="338">
        <v>12</v>
      </c>
      <c r="E38" s="339">
        <v>0</v>
      </c>
      <c r="F38" s="339">
        <v>0</v>
      </c>
      <c r="G38" s="339">
        <v>0</v>
      </c>
      <c r="H38" s="340">
        <f t="shared" si="2"/>
        <v>0</v>
      </c>
    </row>
    <row r="39" spans="2:8">
      <c r="B39" s="123" t="s">
        <v>10</v>
      </c>
      <c r="C39" s="126"/>
      <c r="D39" s="338">
        <v>11</v>
      </c>
      <c r="E39" s="339">
        <v>0</v>
      </c>
      <c r="F39" s="339">
        <v>0</v>
      </c>
      <c r="G39" s="339">
        <v>0</v>
      </c>
      <c r="H39" s="340">
        <f t="shared" si="2"/>
        <v>0</v>
      </c>
    </row>
    <row r="40" spans="2:8">
      <c r="B40" s="123" t="s">
        <v>11</v>
      </c>
      <c r="C40" s="342"/>
      <c r="D40" s="338">
        <v>10</v>
      </c>
      <c r="E40" s="339">
        <v>0</v>
      </c>
      <c r="F40" s="339">
        <v>0</v>
      </c>
      <c r="G40" s="339">
        <v>0</v>
      </c>
      <c r="H40" s="340">
        <f t="shared" si="2"/>
        <v>0</v>
      </c>
    </row>
    <row r="41" spans="2:8">
      <c r="B41" s="123" t="s">
        <v>4</v>
      </c>
      <c r="C41" s="342"/>
      <c r="D41" s="338">
        <v>9</v>
      </c>
      <c r="E41" s="339">
        <v>0</v>
      </c>
      <c r="F41" s="339">
        <v>0</v>
      </c>
      <c r="G41" s="339">
        <v>0</v>
      </c>
      <c r="H41" s="340">
        <f t="shared" si="2"/>
        <v>0</v>
      </c>
    </row>
    <row r="42" spans="2:8">
      <c r="B42" s="123" t="s">
        <v>3</v>
      </c>
      <c r="C42" s="342" t="s">
        <v>5</v>
      </c>
      <c r="D42" s="338">
        <v>8</v>
      </c>
      <c r="E42" s="339">
        <v>0</v>
      </c>
      <c r="F42" s="339">
        <v>0</v>
      </c>
      <c r="G42" s="339">
        <v>0</v>
      </c>
      <c r="H42" s="340">
        <f t="shared" si="2"/>
        <v>0</v>
      </c>
    </row>
    <row r="43" spans="2:8">
      <c r="B43" s="123" t="s">
        <v>4</v>
      </c>
      <c r="C43" s="342"/>
      <c r="D43" s="338">
        <v>7</v>
      </c>
      <c r="E43" s="339">
        <v>0</v>
      </c>
      <c r="F43" s="339">
        <v>0</v>
      </c>
      <c r="G43" s="339">
        <v>0</v>
      </c>
      <c r="H43" s="340">
        <f t="shared" si="2"/>
        <v>0</v>
      </c>
    </row>
    <row r="44" spans="2:8">
      <c r="B44" s="123" t="s">
        <v>1</v>
      </c>
      <c r="C44" s="342"/>
      <c r="D44" s="338">
        <v>6</v>
      </c>
      <c r="E44" s="339">
        <v>0</v>
      </c>
      <c r="F44" s="339">
        <v>0</v>
      </c>
      <c r="G44" s="339">
        <v>0</v>
      </c>
      <c r="H44" s="340">
        <f t="shared" si="2"/>
        <v>0</v>
      </c>
    </row>
    <row r="45" spans="2:8">
      <c r="B45" s="123" t="s">
        <v>12</v>
      </c>
      <c r="C45" s="119"/>
      <c r="D45" s="338">
        <v>5</v>
      </c>
      <c r="E45" s="339">
        <v>0</v>
      </c>
      <c r="F45" s="339">
        <v>0</v>
      </c>
      <c r="G45" s="339">
        <v>0</v>
      </c>
      <c r="H45" s="340">
        <f t="shared" si="2"/>
        <v>0</v>
      </c>
    </row>
    <row r="46" spans="2:8">
      <c r="B46" s="123"/>
      <c r="C46" s="342"/>
      <c r="D46" s="338">
        <v>4</v>
      </c>
      <c r="E46" s="339">
        <v>0</v>
      </c>
      <c r="F46" s="339">
        <v>0</v>
      </c>
      <c r="G46" s="339">
        <v>0</v>
      </c>
      <c r="H46" s="340">
        <f t="shared" si="2"/>
        <v>0</v>
      </c>
    </row>
    <row r="47" spans="2:8">
      <c r="B47" s="123"/>
      <c r="C47" s="342" t="s">
        <v>1</v>
      </c>
      <c r="D47" s="338">
        <v>3</v>
      </c>
      <c r="E47" s="339">
        <v>0</v>
      </c>
      <c r="F47" s="339">
        <v>0</v>
      </c>
      <c r="G47" s="339">
        <v>0</v>
      </c>
      <c r="H47" s="340">
        <f t="shared" si="2"/>
        <v>0</v>
      </c>
    </row>
    <row r="48" spans="2:8">
      <c r="B48" s="123"/>
      <c r="C48" s="342"/>
      <c r="D48" s="338">
        <v>2</v>
      </c>
      <c r="E48" s="339">
        <v>0</v>
      </c>
      <c r="F48" s="339">
        <v>0</v>
      </c>
      <c r="G48" s="339">
        <v>0</v>
      </c>
      <c r="H48" s="340">
        <f t="shared" si="2"/>
        <v>0</v>
      </c>
    </row>
    <row r="49" spans="2:8">
      <c r="B49" s="126"/>
      <c r="C49" s="342"/>
      <c r="D49" s="119">
        <v>1</v>
      </c>
      <c r="E49" s="339">
        <v>0</v>
      </c>
      <c r="F49" s="339">
        <v>0</v>
      </c>
      <c r="G49" s="339">
        <v>0</v>
      </c>
      <c r="H49" s="340">
        <f t="shared" si="2"/>
        <v>0</v>
      </c>
    </row>
    <row r="50" spans="2:8">
      <c r="B50" s="338" t="s">
        <v>16</v>
      </c>
      <c r="C50" s="338"/>
      <c r="D50" s="338"/>
      <c r="E50" s="341">
        <f>SUM(E37:E49)</f>
        <v>4</v>
      </c>
      <c r="F50" s="341">
        <f>SUM(F37:F49)</f>
        <v>0</v>
      </c>
      <c r="G50" s="341">
        <f>SUM(G37:G49)</f>
        <v>0</v>
      </c>
      <c r="H50" s="341">
        <f>SUM(H37:H49)</f>
        <v>4</v>
      </c>
    </row>
    <row r="51" spans="2:8" ht="12.75" customHeight="1">
      <c r="B51" s="343" t="s">
        <v>17</v>
      </c>
      <c r="C51" s="343"/>
      <c r="D51" s="343"/>
      <c r="E51" s="344">
        <f>SUM(E22,E36,E50)</f>
        <v>1471</v>
      </c>
      <c r="F51" s="344">
        <f>SUM(F22,F36,F50)</f>
        <v>42</v>
      </c>
      <c r="G51" s="344">
        <f>SUM(G22,G36,G50)</f>
        <v>21</v>
      </c>
      <c r="H51" s="344">
        <f>SUM(H22,H36,H50)</f>
        <v>1534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80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E2" sqref="E2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91" t="s">
        <v>22</v>
      </c>
      <c r="C1" s="92"/>
      <c r="D1" s="92"/>
      <c r="E1" s="92"/>
      <c r="F1" s="92"/>
      <c r="G1" s="93"/>
      <c r="H1" s="94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56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479" t="s">
        <v>33</v>
      </c>
      <c r="D3" s="479"/>
      <c r="E3" s="479"/>
      <c r="F3" s="48"/>
      <c r="G3" s="49"/>
      <c r="H3" s="50"/>
    </row>
    <row r="4" spans="2:14">
      <c r="B4" s="51" t="s">
        <v>29</v>
      </c>
      <c r="C4" s="52"/>
      <c r="D4" s="53">
        <v>45291</v>
      </c>
      <c r="E4" s="54"/>
      <c r="F4" s="54"/>
      <c r="G4" s="55"/>
      <c r="H4" s="56"/>
    </row>
    <row r="5" spans="2:14">
      <c r="B5" s="480" t="s">
        <v>21</v>
      </c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83"/>
      <c r="C9" s="61"/>
      <c r="D9" s="62">
        <v>13</v>
      </c>
      <c r="E9" s="245">
        <v>157</v>
      </c>
      <c r="F9" s="246">
        <v>0</v>
      </c>
      <c r="G9" s="245">
        <v>1</v>
      </c>
      <c r="H9" s="278">
        <f t="shared" ref="H9:H21" si="0">E9+F9+G9</f>
        <v>158</v>
      </c>
    </row>
    <row r="10" spans="2:14">
      <c r="B10" s="65" t="s">
        <v>1</v>
      </c>
      <c r="C10" s="61" t="s">
        <v>0</v>
      </c>
      <c r="D10" s="62">
        <v>12</v>
      </c>
      <c r="E10" s="245">
        <v>17</v>
      </c>
      <c r="F10" s="245">
        <v>0</v>
      </c>
      <c r="G10" s="245">
        <v>0</v>
      </c>
      <c r="H10" s="278">
        <f t="shared" si="0"/>
        <v>17</v>
      </c>
    </row>
    <row r="11" spans="2:14">
      <c r="B11" s="65" t="s">
        <v>2</v>
      </c>
      <c r="C11" s="61"/>
      <c r="D11" s="62">
        <v>11</v>
      </c>
      <c r="E11" s="245">
        <v>6</v>
      </c>
      <c r="F11" s="246">
        <v>0</v>
      </c>
      <c r="G11" s="245">
        <v>1</v>
      </c>
      <c r="H11" s="278">
        <f t="shared" si="0"/>
        <v>7</v>
      </c>
    </row>
    <row r="12" spans="2:14">
      <c r="B12" s="65" t="s">
        <v>1</v>
      </c>
      <c r="C12" s="86"/>
      <c r="D12" s="62">
        <v>10</v>
      </c>
      <c r="E12" s="245">
        <v>4</v>
      </c>
      <c r="F12" s="245">
        <v>0</v>
      </c>
      <c r="G12" s="245">
        <v>0</v>
      </c>
      <c r="H12" s="278">
        <f t="shared" si="0"/>
        <v>4</v>
      </c>
    </row>
    <row r="13" spans="2:14">
      <c r="B13" s="65" t="s">
        <v>3</v>
      </c>
      <c r="C13" s="61"/>
      <c r="D13" s="62">
        <v>9</v>
      </c>
      <c r="E13" s="245">
        <v>22</v>
      </c>
      <c r="F13" s="246">
        <v>0</v>
      </c>
      <c r="G13" s="245">
        <v>2</v>
      </c>
      <c r="H13" s="278">
        <f t="shared" si="0"/>
        <v>24</v>
      </c>
    </row>
    <row r="14" spans="2:14">
      <c r="B14" s="65" t="s">
        <v>4</v>
      </c>
      <c r="C14" s="61" t="s">
        <v>5</v>
      </c>
      <c r="D14" s="62">
        <v>8</v>
      </c>
      <c r="E14" s="245">
        <v>5</v>
      </c>
      <c r="F14" s="245">
        <v>0</v>
      </c>
      <c r="G14" s="245">
        <v>1</v>
      </c>
      <c r="H14" s="278">
        <f t="shared" si="0"/>
        <v>6</v>
      </c>
    </row>
    <row r="15" spans="2:14">
      <c r="B15" s="65" t="s">
        <v>6</v>
      </c>
      <c r="C15" s="61"/>
      <c r="D15" s="62">
        <v>7</v>
      </c>
      <c r="E15" s="245">
        <v>6</v>
      </c>
      <c r="F15" s="246">
        <v>0</v>
      </c>
      <c r="G15" s="245">
        <v>0</v>
      </c>
      <c r="H15" s="278">
        <f t="shared" si="0"/>
        <v>6</v>
      </c>
    </row>
    <row r="16" spans="2:14">
      <c r="B16" s="65" t="s">
        <v>7</v>
      </c>
      <c r="C16" s="61"/>
      <c r="D16" s="62">
        <v>6</v>
      </c>
      <c r="E16" s="245">
        <v>1</v>
      </c>
      <c r="F16" s="245">
        <v>0</v>
      </c>
      <c r="G16" s="245">
        <v>0</v>
      </c>
      <c r="H16" s="278">
        <f t="shared" si="0"/>
        <v>1</v>
      </c>
    </row>
    <row r="17" spans="2:15">
      <c r="B17" s="65" t="s">
        <v>1</v>
      </c>
      <c r="C17" s="86"/>
      <c r="D17" s="62">
        <v>5</v>
      </c>
      <c r="E17" s="245">
        <v>0</v>
      </c>
      <c r="F17" s="246">
        <v>0</v>
      </c>
      <c r="G17" s="245">
        <v>0</v>
      </c>
      <c r="H17" s="278">
        <f t="shared" si="0"/>
        <v>0</v>
      </c>
      <c r="L17" s="68"/>
    </row>
    <row r="18" spans="2:15">
      <c r="B18" s="65"/>
      <c r="C18" s="61"/>
      <c r="D18" s="62">
        <v>4</v>
      </c>
      <c r="E18" s="245">
        <v>0</v>
      </c>
      <c r="F18" s="245">
        <v>0</v>
      </c>
      <c r="G18" s="245">
        <v>0</v>
      </c>
      <c r="H18" s="278">
        <f t="shared" si="0"/>
        <v>0</v>
      </c>
    </row>
    <row r="19" spans="2:15">
      <c r="B19" s="65"/>
      <c r="C19" s="61" t="s">
        <v>1</v>
      </c>
      <c r="D19" s="62">
        <v>3</v>
      </c>
      <c r="E19" s="245">
        <v>0</v>
      </c>
      <c r="F19" s="246">
        <v>0</v>
      </c>
      <c r="G19" s="245">
        <v>0</v>
      </c>
      <c r="H19" s="278">
        <f t="shared" si="0"/>
        <v>0</v>
      </c>
    </row>
    <row r="20" spans="2:15">
      <c r="B20" s="65"/>
      <c r="C20" s="61"/>
      <c r="D20" s="62">
        <v>2</v>
      </c>
      <c r="E20" s="245">
        <v>0</v>
      </c>
      <c r="F20" s="245">
        <v>0</v>
      </c>
      <c r="G20" s="245">
        <v>0</v>
      </c>
      <c r="H20" s="278">
        <f t="shared" si="0"/>
        <v>0</v>
      </c>
    </row>
    <row r="21" spans="2:15">
      <c r="B21" s="69"/>
      <c r="C21" s="70"/>
      <c r="D21" s="83">
        <v>1</v>
      </c>
      <c r="E21" s="245">
        <v>39</v>
      </c>
      <c r="F21" s="246">
        <v>0</v>
      </c>
      <c r="G21" s="245">
        <v>4</v>
      </c>
      <c r="H21" s="278">
        <f t="shared" si="0"/>
        <v>43</v>
      </c>
    </row>
    <row r="22" spans="2:15" ht="15" customHeight="1">
      <c r="B22" s="71" t="s">
        <v>14</v>
      </c>
      <c r="C22" s="72"/>
      <c r="D22" s="73"/>
      <c r="E22" s="279">
        <f>SUM(E9:E21)</f>
        <v>257</v>
      </c>
      <c r="F22" s="279">
        <f>SUM(F9:F21)</f>
        <v>0</v>
      </c>
      <c r="G22" s="279">
        <f>SUM(G9:G21)</f>
        <v>9</v>
      </c>
      <c r="H22" s="279">
        <f>SUM(H9:H21)</f>
        <v>266</v>
      </c>
    </row>
    <row r="23" spans="2:15">
      <c r="B23" s="83"/>
      <c r="C23" s="87"/>
      <c r="D23" s="62">
        <v>13</v>
      </c>
      <c r="E23" s="245">
        <v>528</v>
      </c>
      <c r="F23" s="246">
        <v>4</v>
      </c>
      <c r="G23" s="257">
        <v>15</v>
      </c>
      <c r="H23" s="278">
        <f t="shared" ref="H23:H35" si="1">E23+F23+G23</f>
        <v>547</v>
      </c>
    </row>
    <row r="24" spans="2:15">
      <c r="B24" s="65"/>
      <c r="C24" s="76" t="s">
        <v>0</v>
      </c>
      <c r="D24" s="62">
        <v>12</v>
      </c>
      <c r="E24" s="245">
        <v>16</v>
      </c>
      <c r="F24" s="245">
        <v>0</v>
      </c>
      <c r="G24" s="257">
        <v>0</v>
      </c>
      <c r="H24" s="278">
        <f t="shared" si="1"/>
        <v>16</v>
      </c>
    </row>
    <row r="25" spans="2:15">
      <c r="B25" s="65" t="s">
        <v>7</v>
      </c>
      <c r="C25" s="76"/>
      <c r="D25" s="62">
        <v>11</v>
      </c>
      <c r="E25" s="245">
        <v>10</v>
      </c>
      <c r="F25" s="246">
        <v>0</v>
      </c>
      <c r="G25" s="257">
        <v>0</v>
      </c>
      <c r="H25" s="278">
        <f t="shared" si="1"/>
        <v>10</v>
      </c>
    </row>
    <row r="26" spans="2:15">
      <c r="B26" s="65" t="s">
        <v>8</v>
      </c>
      <c r="C26" s="87"/>
      <c r="D26" s="62">
        <v>10</v>
      </c>
      <c r="E26" s="245">
        <v>6</v>
      </c>
      <c r="F26" s="245">
        <v>0</v>
      </c>
      <c r="G26" s="257">
        <v>0</v>
      </c>
      <c r="H26" s="278">
        <f t="shared" si="1"/>
        <v>6</v>
      </c>
    </row>
    <row r="27" spans="2:15">
      <c r="B27" s="65" t="s">
        <v>0</v>
      </c>
      <c r="C27" s="76"/>
      <c r="D27" s="62">
        <v>9</v>
      </c>
      <c r="E27" s="245">
        <v>15</v>
      </c>
      <c r="F27" s="246">
        <v>0</v>
      </c>
      <c r="G27" s="257">
        <v>2</v>
      </c>
      <c r="H27" s="278">
        <f t="shared" si="1"/>
        <v>17</v>
      </c>
    </row>
    <row r="28" spans="2:15">
      <c r="B28" s="65" t="s">
        <v>2</v>
      </c>
      <c r="C28" s="76" t="s">
        <v>5</v>
      </c>
      <c r="D28" s="62">
        <v>8</v>
      </c>
      <c r="E28" s="245">
        <v>2</v>
      </c>
      <c r="F28" s="245">
        <v>0</v>
      </c>
      <c r="G28" s="257">
        <v>0</v>
      </c>
      <c r="H28" s="278">
        <f t="shared" si="1"/>
        <v>2</v>
      </c>
      <c r="O28" s="38">
        <v>1</v>
      </c>
    </row>
    <row r="29" spans="2:15">
      <c r="B29" s="65" t="s">
        <v>4</v>
      </c>
      <c r="C29" s="76"/>
      <c r="D29" s="62">
        <v>7</v>
      </c>
      <c r="E29" s="245">
        <v>9</v>
      </c>
      <c r="F29" s="246">
        <v>0</v>
      </c>
      <c r="G29" s="257">
        <v>0</v>
      </c>
      <c r="H29" s="278">
        <f t="shared" si="1"/>
        <v>9</v>
      </c>
    </row>
    <row r="30" spans="2:15">
      <c r="B30" s="65" t="s">
        <v>0</v>
      </c>
      <c r="C30" s="76"/>
      <c r="D30" s="62">
        <v>6</v>
      </c>
      <c r="E30" s="245">
        <v>7</v>
      </c>
      <c r="F30" s="245">
        <v>0</v>
      </c>
      <c r="G30" s="257">
        <v>0</v>
      </c>
      <c r="H30" s="278">
        <f t="shared" si="1"/>
        <v>7</v>
      </c>
    </row>
    <row r="31" spans="2:15">
      <c r="B31" s="65" t="s">
        <v>9</v>
      </c>
      <c r="C31" s="87"/>
      <c r="D31" s="62">
        <v>5</v>
      </c>
      <c r="E31" s="245">
        <v>0</v>
      </c>
      <c r="F31" s="246">
        <v>0</v>
      </c>
      <c r="G31" s="257">
        <v>0</v>
      </c>
      <c r="H31" s="278">
        <f t="shared" si="1"/>
        <v>0</v>
      </c>
    </row>
    <row r="32" spans="2:15">
      <c r="B32" s="65"/>
      <c r="C32" s="76"/>
      <c r="D32" s="62">
        <v>4</v>
      </c>
      <c r="E32" s="245">
        <v>0</v>
      </c>
      <c r="F32" s="245">
        <v>0</v>
      </c>
      <c r="G32" s="257">
        <v>0</v>
      </c>
      <c r="H32" s="278">
        <f t="shared" si="1"/>
        <v>0</v>
      </c>
    </row>
    <row r="33" spans="2:8">
      <c r="B33" s="65"/>
      <c r="C33" s="76" t="s">
        <v>1</v>
      </c>
      <c r="D33" s="62">
        <v>3</v>
      </c>
      <c r="E33" s="245">
        <v>1</v>
      </c>
      <c r="F33" s="246">
        <v>0</v>
      </c>
      <c r="G33" s="257">
        <v>0</v>
      </c>
      <c r="H33" s="278">
        <f t="shared" si="1"/>
        <v>1</v>
      </c>
    </row>
    <row r="34" spans="2:8">
      <c r="B34" s="65"/>
      <c r="C34" s="76"/>
      <c r="D34" s="62">
        <v>2</v>
      </c>
      <c r="E34" s="245">
        <v>1</v>
      </c>
      <c r="F34" s="245">
        <v>0</v>
      </c>
      <c r="G34" s="257">
        <v>2</v>
      </c>
      <c r="H34" s="278">
        <f t="shared" si="1"/>
        <v>3</v>
      </c>
    </row>
    <row r="35" spans="2:8">
      <c r="B35" s="69"/>
      <c r="C35" s="77"/>
      <c r="D35" s="83">
        <v>1</v>
      </c>
      <c r="E35" s="245">
        <v>44</v>
      </c>
      <c r="F35" s="246">
        <v>0</v>
      </c>
      <c r="G35" s="257">
        <v>1</v>
      </c>
      <c r="H35" s="278">
        <f t="shared" si="1"/>
        <v>45</v>
      </c>
    </row>
    <row r="36" spans="2:8">
      <c r="B36" s="71" t="s">
        <v>15</v>
      </c>
      <c r="C36" s="72"/>
      <c r="D36" s="73"/>
      <c r="E36" s="279">
        <f>SUM(E23:E35)</f>
        <v>639</v>
      </c>
      <c r="F36" s="279">
        <f>SUM(F23:F35)</f>
        <v>4</v>
      </c>
      <c r="G36" s="279">
        <f>SUM(G23:G35)</f>
        <v>20</v>
      </c>
      <c r="H36" s="279">
        <f>SUM(H23:H35)</f>
        <v>663</v>
      </c>
    </row>
    <row r="37" spans="2:8" ht="12.75" customHeight="1">
      <c r="B37" s="83"/>
      <c r="C37" s="83"/>
      <c r="D37" s="62">
        <v>13</v>
      </c>
      <c r="E37" s="260">
        <v>2</v>
      </c>
      <c r="F37" s="245">
        <v>0</v>
      </c>
      <c r="G37" s="257">
        <v>0</v>
      </c>
      <c r="H37" s="278">
        <f t="shared" ref="H37:H49" si="2">E37+F37+G37</f>
        <v>2</v>
      </c>
    </row>
    <row r="38" spans="2:8">
      <c r="B38" s="65" t="s">
        <v>1</v>
      </c>
      <c r="C38" s="76" t="s">
        <v>0</v>
      </c>
      <c r="D38" s="62">
        <v>12</v>
      </c>
      <c r="E38" s="245">
        <v>0</v>
      </c>
      <c r="F38" s="245">
        <v>0</v>
      </c>
      <c r="G38" s="257">
        <v>0</v>
      </c>
      <c r="H38" s="278">
        <f t="shared" si="2"/>
        <v>0</v>
      </c>
    </row>
    <row r="39" spans="2:8">
      <c r="B39" s="65" t="s">
        <v>10</v>
      </c>
      <c r="C39" s="69"/>
      <c r="D39" s="62">
        <v>11</v>
      </c>
      <c r="E39" s="245">
        <v>0</v>
      </c>
      <c r="F39" s="245">
        <v>0</v>
      </c>
      <c r="G39" s="257">
        <v>0</v>
      </c>
      <c r="H39" s="278">
        <f t="shared" si="2"/>
        <v>0</v>
      </c>
    </row>
    <row r="40" spans="2:8">
      <c r="B40" s="65" t="s">
        <v>11</v>
      </c>
      <c r="C40" s="76"/>
      <c r="D40" s="62">
        <v>10</v>
      </c>
      <c r="E40" s="260">
        <v>0</v>
      </c>
      <c r="F40" s="245">
        <v>0</v>
      </c>
      <c r="G40" s="257">
        <v>0</v>
      </c>
      <c r="H40" s="278">
        <f t="shared" si="2"/>
        <v>0</v>
      </c>
    </row>
    <row r="41" spans="2:8">
      <c r="B41" s="65" t="s">
        <v>4</v>
      </c>
      <c r="C41" s="76"/>
      <c r="D41" s="62">
        <v>9</v>
      </c>
      <c r="E41" s="245">
        <v>0</v>
      </c>
      <c r="F41" s="245">
        <v>0</v>
      </c>
      <c r="G41" s="257">
        <v>0</v>
      </c>
      <c r="H41" s="278">
        <f t="shared" si="2"/>
        <v>0</v>
      </c>
    </row>
    <row r="42" spans="2:8">
      <c r="B42" s="65" t="s">
        <v>3</v>
      </c>
      <c r="C42" s="76" t="s">
        <v>5</v>
      </c>
      <c r="D42" s="62">
        <v>8</v>
      </c>
      <c r="E42" s="260">
        <v>0</v>
      </c>
      <c r="F42" s="245">
        <v>0</v>
      </c>
      <c r="G42" s="257">
        <v>0</v>
      </c>
      <c r="H42" s="278">
        <f t="shared" si="2"/>
        <v>0</v>
      </c>
    </row>
    <row r="43" spans="2:8">
      <c r="B43" s="65" t="s">
        <v>4</v>
      </c>
      <c r="C43" s="76"/>
      <c r="D43" s="62">
        <v>7</v>
      </c>
      <c r="E43" s="260">
        <v>0</v>
      </c>
      <c r="F43" s="245">
        <v>0</v>
      </c>
      <c r="G43" s="257">
        <v>0</v>
      </c>
      <c r="H43" s="278">
        <f t="shared" si="2"/>
        <v>0</v>
      </c>
    </row>
    <row r="44" spans="2:8">
      <c r="B44" s="65" t="s">
        <v>1</v>
      </c>
      <c r="C44" s="76"/>
      <c r="D44" s="62">
        <v>6</v>
      </c>
      <c r="E44" s="260">
        <v>0</v>
      </c>
      <c r="F44" s="245">
        <v>0</v>
      </c>
      <c r="G44" s="257">
        <v>0</v>
      </c>
      <c r="H44" s="278">
        <f t="shared" si="2"/>
        <v>0</v>
      </c>
    </row>
    <row r="45" spans="2:8">
      <c r="B45" s="65" t="s">
        <v>12</v>
      </c>
      <c r="C45" s="83"/>
      <c r="D45" s="62">
        <v>5</v>
      </c>
      <c r="E45" s="260">
        <v>0</v>
      </c>
      <c r="F45" s="245">
        <v>0</v>
      </c>
      <c r="G45" s="257">
        <v>0</v>
      </c>
      <c r="H45" s="278">
        <f t="shared" si="2"/>
        <v>0</v>
      </c>
    </row>
    <row r="46" spans="2:8">
      <c r="B46" s="65"/>
      <c r="C46" s="76"/>
      <c r="D46" s="62">
        <v>4</v>
      </c>
      <c r="E46" s="260">
        <v>0</v>
      </c>
      <c r="F46" s="245">
        <v>0</v>
      </c>
      <c r="G46" s="257">
        <v>0</v>
      </c>
      <c r="H46" s="278">
        <f t="shared" si="2"/>
        <v>0</v>
      </c>
    </row>
    <row r="47" spans="2:8">
      <c r="B47" s="65"/>
      <c r="C47" s="76" t="s">
        <v>1</v>
      </c>
      <c r="D47" s="62">
        <v>3</v>
      </c>
      <c r="E47" s="260">
        <v>0</v>
      </c>
      <c r="F47" s="245">
        <v>0</v>
      </c>
      <c r="G47" s="257">
        <v>0</v>
      </c>
      <c r="H47" s="278">
        <f t="shared" si="2"/>
        <v>0</v>
      </c>
    </row>
    <row r="48" spans="2:8">
      <c r="B48" s="65"/>
      <c r="C48" s="76"/>
      <c r="D48" s="62">
        <v>2</v>
      </c>
      <c r="E48" s="260">
        <v>0</v>
      </c>
      <c r="F48" s="245">
        <v>0</v>
      </c>
      <c r="G48" s="257">
        <v>0</v>
      </c>
      <c r="H48" s="278">
        <f t="shared" si="2"/>
        <v>0</v>
      </c>
    </row>
    <row r="49" spans="2:8">
      <c r="B49" s="69"/>
      <c r="C49" s="76"/>
      <c r="D49" s="83">
        <v>1</v>
      </c>
      <c r="E49" s="260">
        <v>0</v>
      </c>
      <c r="F49" s="245">
        <v>0</v>
      </c>
      <c r="G49" s="280">
        <v>0</v>
      </c>
      <c r="H49" s="278">
        <f t="shared" si="2"/>
        <v>0</v>
      </c>
    </row>
    <row r="50" spans="2:8">
      <c r="B50" s="62" t="s">
        <v>16</v>
      </c>
      <c r="C50" s="62"/>
      <c r="D50" s="62"/>
      <c r="E50" s="279">
        <f>SUM(E37:E49)</f>
        <v>2</v>
      </c>
      <c r="F50" s="279">
        <f>SUM(F37:F49)</f>
        <v>0</v>
      </c>
      <c r="G50" s="279">
        <f>SUM(G37:G49)</f>
        <v>0</v>
      </c>
      <c r="H50" s="279">
        <f>SUM(H37:H49)</f>
        <v>2</v>
      </c>
    </row>
    <row r="51" spans="2:8" ht="12.75" customHeight="1">
      <c r="B51" s="281" t="s">
        <v>17</v>
      </c>
      <c r="C51" s="281"/>
      <c r="D51" s="281"/>
      <c r="E51" s="282">
        <f>SUM(E22,E36,E50)</f>
        <v>898</v>
      </c>
      <c r="F51" s="282">
        <f>SUM(F22,F36,F50)</f>
        <v>4</v>
      </c>
      <c r="G51" s="282">
        <f>SUM(G22,G36,G50)</f>
        <v>29</v>
      </c>
      <c r="H51" s="282">
        <f>SUM(H22,H36,H50)</f>
        <v>931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80" orientation="portrait" verticalDpi="300" r:id="rId1"/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K48" sqref="K48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57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479" t="s">
        <v>54</v>
      </c>
      <c r="D3" s="479"/>
      <c r="E3" s="479"/>
      <c r="F3" s="48"/>
      <c r="G3" s="49"/>
      <c r="H3" s="50"/>
    </row>
    <row r="4" spans="2:14">
      <c r="B4" s="51" t="s">
        <v>29</v>
      </c>
      <c r="C4" s="52"/>
      <c r="D4" s="53">
        <v>45291</v>
      </c>
      <c r="E4" s="54"/>
      <c r="F4" s="54"/>
      <c r="G4" s="55"/>
      <c r="H4" s="56"/>
    </row>
    <row r="5" spans="2:14">
      <c r="B5" s="480" t="s">
        <v>21</v>
      </c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>
      <c r="B7" s="496" t="s">
        <v>41</v>
      </c>
      <c r="C7" s="496"/>
      <c r="D7" s="496"/>
      <c r="E7" s="496" t="s">
        <v>18</v>
      </c>
      <c r="F7" s="496"/>
      <c r="G7" s="496"/>
      <c r="H7" s="496"/>
    </row>
    <row r="8" spans="2:14" ht="12.75" customHeight="1">
      <c r="B8" s="496"/>
      <c r="C8" s="496"/>
      <c r="D8" s="496"/>
      <c r="E8" s="345" t="s">
        <v>19</v>
      </c>
      <c r="F8" s="345" t="s">
        <v>23</v>
      </c>
      <c r="G8" s="345" t="s">
        <v>20</v>
      </c>
      <c r="H8" s="345" t="s">
        <v>13</v>
      </c>
    </row>
    <row r="9" spans="2:14">
      <c r="B9" s="346"/>
      <c r="C9" s="347"/>
      <c r="D9" s="348">
        <v>13</v>
      </c>
      <c r="E9" s="349">
        <v>98</v>
      </c>
      <c r="F9" s="349">
        <v>0</v>
      </c>
      <c r="G9" s="349">
        <v>2</v>
      </c>
      <c r="H9" s="350">
        <v>100</v>
      </c>
    </row>
    <row r="10" spans="2:14">
      <c r="B10" s="351" t="s">
        <v>1</v>
      </c>
      <c r="C10" s="347" t="s">
        <v>0</v>
      </c>
      <c r="D10" s="348">
        <v>12</v>
      </c>
      <c r="E10" s="349">
        <v>8</v>
      </c>
      <c r="F10" s="349">
        <v>0</v>
      </c>
      <c r="G10" s="349">
        <v>1</v>
      </c>
      <c r="H10" s="350">
        <v>9</v>
      </c>
    </row>
    <row r="11" spans="2:14">
      <c r="B11" s="351" t="s">
        <v>2</v>
      </c>
      <c r="C11" s="347"/>
      <c r="D11" s="348">
        <v>11</v>
      </c>
      <c r="E11" s="349">
        <v>9</v>
      </c>
      <c r="F11" s="349">
        <v>0</v>
      </c>
      <c r="G11" s="349">
        <v>2</v>
      </c>
      <c r="H11" s="350">
        <v>11</v>
      </c>
    </row>
    <row r="12" spans="2:14">
      <c r="B12" s="351" t="s">
        <v>1</v>
      </c>
      <c r="C12" s="352"/>
      <c r="D12" s="348">
        <v>10</v>
      </c>
      <c r="E12" s="349">
        <v>3</v>
      </c>
      <c r="F12" s="349">
        <v>0</v>
      </c>
      <c r="G12" s="349">
        <v>1</v>
      </c>
      <c r="H12" s="350">
        <v>4</v>
      </c>
    </row>
    <row r="13" spans="2:14">
      <c r="B13" s="351" t="s">
        <v>3</v>
      </c>
      <c r="C13" s="347"/>
      <c r="D13" s="348">
        <v>9</v>
      </c>
      <c r="E13" s="349">
        <v>22</v>
      </c>
      <c r="F13" s="349">
        <v>0</v>
      </c>
      <c r="G13" s="349">
        <v>0</v>
      </c>
      <c r="H13" s="350">
        <v>22</v>
      </c>
    </row>
    <row r="14" spans="2:14">
      <c r="B14" s="351" t="s">
        <v>4</v>
      </c>
      <c r="C14" s="347" t="s">
        <v>5</v>
      </c>
      <c r="D14" s="348">
        <v>8</v>
      </c>
      <c r="E14" s="349">
        <v>14</v>
      </c>
      <c r="F14" s="349">
        <v>0</v>
      </c>
      <c r="G14" s="349">
        <v>0</v>
      </c>
      <c r="H14" s="350">
        <v>14</v>
      </c>
    </row>
    <row r="15" spans="2:14">
      <c r="B15" s="351" t="s">
        <v>6</v>
      </c>
      <c r="C15" s="347"/>
      <c r="D15" s="348">
        <v>7</v>
      </c>
      <c r="E15" s="349">
        <v>2</v>
      </c>
      <c r="F15" s="349">
        <v>0</v>
      </c>
      <c r="G15" s="349">
        <v>0</v>
      </c>
      <c r="H15" s="350">
        <v>2</v>
      </c>
    </row>
    <row r="16" spans="2:14">
      <c r="B16" s="351" t="s">
        <v>7</v>
      </c>
      <c r="C16" s="347"/>
      <c r="D16" s="348">
        <v>6</v>
      </c>
      <c r="E16" s="349">
        <v>7</v>
      </c>
      <c r="F16" s="349">
        <v>0</v>
      </c>
      <c r="G16" s="349">
        <v>0</v>
      </c>
      <c r="H16" s="350">
        <v>7</v>
      </c>
    </row>
    <row r="17" spans="2:15">
      <c r="B17" s="351" t="s">
        <v>1</v>
      </c>
      <c r="C17" s="352"/>
      <c r="D17" s="348">
        <v>5</v>
      </c>
      <c r="E17" s="349">
        <v>4</v>
      </c>
      <c r="F17" s="349">
        <v>0</v>
      </c>
      <c r="G17" s="349">
        <v>0</v>
      </c>
      <c r="H17" s="350">
        <v>4</v>
      </c>
      <c r="L17" s="68"/>
    </row>
    <row r="18" spans="2:15">
      <c r="B18" s="351"/>
      <c r="C18" s="347"/>
      <c r="D18" s="348">
        <v>4</v>
      </c>
      <c r="E18" s="349">
        <v>0</v>
      </c>
      <c r="F18" s="349">
        <v>0</v>
      </c>
      <c r="G18" s="349">
        <v>0</v>
      </c>
      <c r="H18" s="350">
        <v>0</v>
      </c>
    </row>
    <row r="19" spans="2:15">
      <c r="B19" s="351"/>
      <c r="C19" s="347" t="s">
        <v>1</v>
      </c>
      <c r="D19" s="348">
        <v>3</v>
      </c>
      <c r="E19" s="349">
        <v>16</v>
      </c>
      <c r="F19" s="349">
        <v>0</v>
      </c>
      <c r="G19" s="349">
        <v>0</v>
      </c>
      <c r="H19" s="350">
        <v>16</v>
      </c>
    </row>
    <row r="20" spans="2:15">
      <c r="B20" s="351"/>
      <c r="C20" s="347"/>
      <c r="D20" s="348">
        <v>2</v>
      </c>
      <c r="E20" s="349">
        <v>7</v>
      </c>
      <c r="F20" s="349">
        <v>0</v>
      </c>
      <c r="G20" s="349">
        <v>0</v>
      </c>
      <c r="H20" s="350">
        <v>7</v>
      </c>
    </row>
    <row r="21" spans="2:15">
      <c r="B21" s="353"/>
      <c r="C21" s="354"/>
      <c r="D21" s="346">
        <v>1</v>
      </c>
      <c r="E21" s="349">
        <v>21</v>
      </c>
      <c r="F21" s="349">
        <v>0</v>
      </c>
      <c r="G21" s="349">
        <v>0</v>
      </c>
      <c r="H21" s="350">
        <v>21</v>
      </c>
    </row>
    <row r="22" spans="2:15" ht="15" customHeight="1">
      <c r="B22" s="494" t="s">
        <v>14</v>
      </c>
      <c r="C22" s="494"/>
      <c r="D22" s="494"/>
      <c r="E22" s="355">
        <v>211</v>
      </c>
      <c r="F22" s="355">
        <v>0</v>
      </c>
      <c r="G22" s="355">
        <v>6</v>
      </c>
      <c r="H22" s="355">
        <v>217</v>
      </c>
    </row>
    <row r="23" spans="2:15">
      <c r="B23" s="346"/>
      <c r="C23" s="356"/>
      <c r="D23" s="348">
        <v>13</v>
      </c>
      <c r="E23" s="349">
        <v>330</v>
      </c>
      <c r="F23" s="349">
        <v>0</v>
      </c>
      <c r="G23" s="349">
        <v>8</v>
      </c>
      <c r="H23" s="350">
        <v>338</v>
      </c>
    </row>
    <row r="24" spans="2:15">
      <c r="B24" s="351"/>
      <c r="C24" s="357" t="s">
        <v>0</v>
      </c>
      <c r="D24" s="348">
        <v>12</v>
      </c>
      <c r="E24" s="349">
        <v>5</v>
      </c>
      <c r="F24" s="349">
        <v>0</v>
      </c>
      <c r="G24" s="349">
        <v>0</v>
      </c>
      <c r="H24" s="350">
        <v>5</v>
      </c>
    </row>
    <row r="25" spans="2:15">
      <c r="B25" s="351" t="s">
        <v>7</v>
      </c>
      <c r="C25" s="357"/>
      <c r="D25" s="348">
        <v>11</v>
      </c>
      <c r="E25" s="349">
        <v>9</v>
      </c>
      <c r="F25" s="349">
        <v>0</v>
      </c>
      <c r="G25" s="349">
        <v>0</v>
      </c>
      <c r="H25" s="350">
        <v>9</v>
      </c>
    </row>
    <row r="26" spans="2:15">
      <c r="B26" s="351" t="s">
        <v>8</v>
      </c>
      <c r="C26" s="356"/>
      <c r="D26" s="348">
        <v>10</v>
      </c>
      <c r="E26" s="349">
        <v>22</v>
      </c>
      <c r="F26" s="349">
        <v>0</v>
      </c>
      <c r="G26" s="349">
        <v>1</v>
      </c>
      <c r="H26" s="350">
        <v>23</v>
      </c>
    </row>
    <row r="27" spans="2:15">
      <c r="B27" s="351" t="s">
        <v>0</v>
      </c>
      <c r="C27" s="357"/>
      <c r="D27" s="348">
        <v>9</v>
      </c>
      <c r="E27" s="349">
        <v>4</v>
      </c>
      <c r="F27" s="349">
        <v>0</v>
      </c>
      <c r="G27" s="349">
        <v>0</v>
      </c>
      <c r="H27" s="350">
        <v>4</v>
      </c>
    </row>
    <row r="28" spans="2:15">
      <c r="B28" s="351" t="s">
        <v>2</v>
      </c>
      <c r="C28" s="357" t="s">
        <v>5</v>
      </c>
      <c r="D28" s="348">
        <v>8</v>
      </c>
      <c r="E28" s="349">
        <v>35</v>
      </c>
      <c r="F28" s="349">
        <v>0</v>
      </c>
      <c r="G28" s="349">
        <v>0</v>
      </c>
      <c r="H28" s="350">
        <v>35</v>
      </c>
      <c r="O28" s="38">
        <v>1</v>
      </c>
    </row>
    <row r="29" spans="2:15">
      <c r="B29" s="351" t="s">
        <v>4</v>
      </c>
      <c r="C29" s="357"/>
      <c r="D29" s="348">
        <v>7</v>
      </c>
      <c r="E29" s="349">
        <v>6</v>
      </c>
      <c r="F29" s="349">
        <v>0</v>
      </c>
      <c r="G29" s="349">
        <v>1</v>
      </c>
      <c r="H29" s="350">
        <v>7</v>
      </c>
    </row>
    <row r="30" spans="2:15">
      <c r="B30" s="351" t="s">
        <v>0</v>
      </c>
      <c r="C30" s="357"/>
      <c r="D30" s="348">
        <v>6</v>
      </c>
      <c r="E30" s="349">
        <v>10</v>
      </c>
      <c r="F30" s="349">
        <v>0</v>
      </c>
      <c r="G30" s="349">
        <v>0</v>
      </c>
      <c r="H30" s="350">
        <v>10</v>
      </c>
    </row>
    <row r="31" spans="2:15">
      <c r="B31" s="351" t="s">
        <v>9</v>
      </c>
      <c r="C31" s="356"/>
      <c r="D31" s="348">
        <v>5</v>
      </c>
      <c r="E31" s="349">
        <v>1</v>
      </c>
      <c r="F31" s="349">
        <v>0</v>
      </c>
      <c r="G31" s="349">
        <v>0</v>
      </c>
      <c r="H31" s="350">
        <v>1</v>
      </c>
    </row>
    <row r="32" spans="2:15">
      <c r="B32" s="351"/>
      <c r="C32" s="357"/>
      <c r="D32" s="348">
        <v>4</v>
      </c>
      <c r="E32" s="349">
        <v>0</v>
      </c>
      <c r="F32" s="349">
        <v>0</v>
      </c>
      <c r="G32" s="349">
        <v>0</v>
      </c>
      <c r="H32" s="350">
        <v>0</v>
      </c>
    </row>
    <row r="33" spans="2:8">
      <c r="B33" s="351"/>
      <c r="C33" s="357" t="s">
        <v>1</v>
      </c>
      <c r="D33" s="348">
        <v>3</v>
      </c>
      <c r="E33" s="349">
        <v>10</v>
      </c>
      <c r="F33" s="349">
        <v>0</v>
      </c>
      <c r="G33" s="349">
        <v>0</v>
      </c>
      <c r="H33" s="350">
        <v>10</v>
      </c>
    </row>
    <row r="34" spans="2:8">
      <c r="B34" s="351"/>
      <c r="C34" s="357"/>
      <c r="D34" s="348">
        <v>2</v>
      </c>
      <c r="E34" s="349">
        <v>20</v>
      </c>
      <c r="F34" s="349">
        <v>0</v>
      </c>
      <c r="G34" s="349">
        <v>0</v>
      </c>
      <c r="H34" s="350">
        <v>20</v>
      </c>
    </row>
    <row r="35" spans="2:8">
      <c r="B35" s="353"/>
      <c r="C35" s="358"/>
      <c r="D35" s="346">
        <v>1</v>
      </c>
      <c r="E35" s="349">
        <v>66</v>
      </c>
      <c r="F35" s="349">
        <v>0</v>
      </c>
      <c r="G35" s="349">
        <v>0</v>
      </c>
      <c r="H35" s="350">
        <v>66</v>
      </c>
    </row>
    <row r="36" spans="2:8">
      <c r="B36" s="494" t="s">
        <v>15</v>
      </c>
      <c r="C36" s="494"/>
      <c r="D36" s="494"/>
      <c r="E36" s="355">
        <v>518</v>
      </c>
      <c r="F36" s="355">
        <v>0</v>
      </c>
      <c r="G36" s="355">
        <v>10</v>
      </c>
      <c r="H36" s="355">
        <v>528</v>
      </c>
    </row>
    <row r="37" spans="2:8" ht="12.75" customHeight="1">
      <c r="B37" s="346"/>
      <c r="C37" s="346"/>
      <c r="D37" s="348">
        <v>13</v>
      </c>
      <c r="E37" s="349">
        <v>2</v>
      </c>
      <c r="F37" s="349">
        <v>0</v>
      </c>
      <c r="G37" s="349">
        <v>0</v>
      </c>
      <c r="H37" s="350">
        <v>2</v>
      </c>
    </row>
    <row r="38" spans="2:8">
      <c r="B38" s="351" t="s">
        <v>1</v>
      </c>
      <c r="C38" s="357" t="s">
        <v>0</v>
      </c>
      <c r="D38" s="348">
        <v>12</v>
      </c>
      <c r="E38" s="349">
        <v>0</v>
      </c>
      <c r="F38" s="349">
        <v>0</v>
      </c>
      <c r="G38" s="349">
        <v>0</v>
      </c>
      <c r="H38" s="350">
        <v>0</v>
      </c>
    </row>
    <row r="39" spans="2:8">
      <c r="B39" s="351" t="s">
        <v>10</v>
      </c>
      <c r="C39" s="353"/>
      <c r="D39" s="348">
        <v>11</v>
      </c>
      <c r="E39" s="349">
        <v>0</v>
      </c>
      <c r="F39" s="349">
        <v>0</v>
      </c>
      <c r="G39" s="349">
        <v>0</v>
      </c>
      <c r="H39" s="350">
        <v>0</v>
      </c>
    </row>
    <row r="40" spans="2:8">
      <c r="B40" s="351" t="s">
        <v>11</v>
      </c>
      <c r="C40" s="357"/>
      <c r="D40" s="348">
        <v>10</v>
      </c>
      <c r="E40" s="349">
        <v>0</v>
      </c>
      <c r="F40" s="349">
        <v>0</v>
      </c>
      <c r="G40" s="349">
        <v>0</v>
      </c>
      <c r="H40" s="350">
        <v>0</v>
      </c>
    </row>
    <row r="41" spans="2:8">
      <c r="B41" s="351" t="s">
        <v>4</v>
      </c>
      <c r="C41" s="357"/>
      <c r="D41" s="348">
        <v>9</v>
      </c>
      <c r="E41" s="349">
        <v>0</v>
      </c>
      <c r="F41" s="349">
        <v>0</v>
      </c>
      <c r="G41" s="349">
        <v>0</v>
      </c>
      <c r="H41" s="350">
        <v>0</v>
      </c>
    </row>
    <row r="42" spans="2:8">
      <c r="B42" s="351" t="s">
        <v>3</v>
      </c>
      <c r="C42" s="357" t="s">
        <v>5</v>
      </c>
      <c r="D42" s="348">
        <v>8</v>
      </c>
      <c r="E42" s="349">
        <v>0</v>
      </c>
      <c r="F42" s="349">
        <v>0</v>
      </c>
      <c r="G42" s="349">
        <v>0</v>
      </c>
      <c r="H42" s="350">
        <v>0</v>
      </c>
    </row>
    <row r="43" spans="2:8">
      <c r="B43" s="351" t="s">
        <v>4</v>
      </c>
      <c r="C43" s="357"/>
      <c r="D43" s="348">
        <v>7</v>
      </c>
      <c r="E43" s="349">
        <v>0</v>
      </c>
      <c r="F43" s="349">
        <v>0</v>
      </c>
      <c r="G43" s="349">
        <v>0</v>
      </c>
      <c r="H43" s="350">
        <v>0</v>
      </c>
    </row>
    <row r="44" spans="2:8">
      <c r="B44" s="351" t="s">
        <v>1</v>
      </c>
      <c r="C44" s="357"/>
      <c r="D44" s="348">
        <v>6</v>
      </c>
      <c r="E44" s="349">
        <v>0</v>
      </c>
      <c r="F44" s="349">
        <v>0</v>
      </c>
      <c r="G44" s="349">
        <v>0</v>
      </c>
      <c r="H44" s="350">
        <v>0</v>
      </c>
    </row>
    <row r="45" spans="2:8">
      <c r="B45" s="351" t="s">
        <v>12</v>
      </c>
      <c r="C45" s="346"/>
      <c r="D45" s="348">
        <v>5</v>
      </c>
      <c r="E45" s="349">
        <v>0</v>
      </c>
      <c r="F45" s="349">
        <v>0</v>
      </c>
      <c r="G45" s="349">
        <v>0</v>
      </c>
      <c r="H45" s="350">
        <v>0</v>
      </c>
    </row>
    <row r="46" spans="2:8">
      <c r="B46" s="351"/>
      <c r="C46" s="357"/>
      <c r="D46" s="348">
        <v>4</v>
      </c>
      <c r="E46" s="349">
        <v>0</v>
      </c>
      <c r="F46" s="349">
        <v>0</v>
      </c>
      <c r="G46" s="349">
        <v>0</v>
      </c>
      <c r="H46" s="350">
        <v>0</v>
      </c>
    </row>
    <row r="47" spans="2:8">
      <c r="B47" s="351"/>
      <c r="C47" s="357" t="s">
        <v>1</v>
      </c>
      <c r="D47" s="348">
        <v>3</v>
      </c>
      <c r="E47" s="349">
        <v>0</v>
      </c>
      <c r="F47" s="349">
        <v>0</v>
      </c>
      <c r="G47" s="349">
        <v>0</v>
      </c>
      <c r="H47" s="350">
        <v>0</v>
      </c>
    </row>
    <row r="48" spans="2:8">
      <c r="B48" s="351"/>
      <c r="C48" s="357"/>
      <c r="D48" s="348">
        <v>2</v>
      </c>
      <c r="E48" s="349">
        <v>0</v>
      </c>
      <c r="F48" s="349">
        <v>0</v>
      </c>
      <c r="G48" s="349">
        <v>0</v>
      </c>
      <c r="H48" s="350">
        <v>0</v>
      </c>
    </row>
    <row r="49" spans="2:8">
      <c r="B49" s="353"/>
      <c r="C49" s="357"/>
      <c r="D49" s="346">
        <v>1</v>
      </c>
      <c r="E49" s="349">
        <v>0</v>
      </c>
      <c r="F49" s="349">
        <v>0</v>
      </c>
      <c r="G49" s="349">
        <v>0</v>
      </c>
      <c r="H49" s="350">
        <v>0</v>
      </c>
    </row>
    <row r="50" spans="2:8">
      <c r="B50" s="494" t="s">
        <v>16</v>
      </c>
      <c r="C50" s="494"/>
      <c r="D50" s="494"/>
      <c r="E50" s="355">
        <v>2</v>
      </c>
      <c r="F50" s="359">
        <v>0</v>
      </c>
      <c r="G50" s="355">
        <v>0</v>
      </c>
      <c r="H50" s="355">
        <v>2</v>
      </c>
    </row>
    <row r="51" spans="2:8" ht="12.75" customHeight="1">
      <c r="B51" s="495" t="s">
        <v>17</v>
      </c>
      <c r="C51" s="495"/>
      <c r="D51" s="495"/>
      <c r="E51" s="360">
        <v>731</v>
      </c>
      <c r="F51" s="360">
        <v>0</v>
      </c>
      <c r="G51" s="360">
        <v>16</v>
      </c>
      <c r="H51" s="360">
        <v>747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sheetProtection selectLockedCells="1" selectUnlockedCells="1"/>
  <protectedRanges>
    <protectedRange sqref="E9:G21 E23:G35 E37:G49" name="dados dos TRTs_1"/>
  </protectedRanges>
  <mergeCells count="8">
    <mergeCell ref="B36:D36"/>
    <mergeCell ref="B50:D50"/>
    <mergeCell ref="B51:D51"/>
    <mergeCell ref="C3:E3"/>
    <mergeCell ref="B5:N5"/>
    <mergeCell ref="B7:D8"/>
    <mergeCell ref="E7:H7"/>
    <mergeCell ref="B22:D22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80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D4" sqref="D4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58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479" t="s">
        <v>54</v>
      </c>
      <c r="D3" s="479"/>
      <c r="E3" s="479"/>
      <c r="F3" s="48"/>
      <c r="G3" s="49"/>
      <c r="H3" s="50"/>
    </row>
    <row r="4" spans="2:14">
      <c r="B4" s="51" t="s">
        <v>29</v>
      </c>
      <c r="C4" s="52"/>
      <c r="D4" s="53">
        <v>45291</v>
      </c>
      <c r="E4" s="54"/>
      <c r="F4" s="54"/>
      <c r="G4" s="55"/>
      <c r="H4" s="56"/>
    </row>
    <row r="5" spans="2:14">
      <c r="B5" s="480" t="s">
        <v>21</v>
      </c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361" t="s">
        <v>25</v>
      </c>
      <c r="C7" s="361"/>
      <c r="D7" s="361"/>
      <c r="E7" s="361" t="s">
        <v>18</v>
      </c>
      <c r="F7" s="361"/>
      <c r="G7" s="361"/>
      <c r="H7" s="361"/>
    </row>
    <row r="8" spans="2:14" ht="12.75" customHeight="1">
      <c r="B8" s="361"/>
      <c r="C8" s="361"/>
      <c r="D8" s="361"/>
      <c r="E8" s="361" t="s">
        <v>19</v>
      </c>
      <c r="F8" s="361" t="s">
        <v>23</v>
      </c>
      <c r="G8" s="361" t="s">
        <v>20</v>
      </c>
      <c r="H8" s="361" t="s">
        <v>13</v>
      </c>
    </row>
    <row r="9" spans="2:14">
      <c r="B9" s="362"/>
      <c r="C9" s="363"/>
      <c r="D9" s="364">
        <v>13</v>
      </c>
      <c r="E9" s="365">
        <v>680</v>
      </c>
      <c r="F9" s="366">
        <v>19</v>
      </c>
      <c r="G9" s="365"/>
      <c r="H9" s="367">
        <f t="shared" ref="H9:H21" si="0">E9+F9+G9</f>
        <v>699</v>
      </c>
    </row>
    <row r="10" spans="2:14">
      <c r="B10" s="368" t="s">
        <v>1</v>
      </c>
      <c r="C10" s="363" t="s">
        <v>0</v>
      </c>
      <c r="D10" s="364">
        <v>12</v>
      </c>
      <c r="E10" s="365">
        <v>70</v>
      </c>
      <c r="F10" s="365">
        <v>6</v>
      </c>
      <c r="G10" s="365"/>
      <c r="H10" s="367">
        <f t="shared" si="0"/>
        <v>76</v>
      </c>
    </row>
    <row r="11" spans="2:14">
      <c r="B11" s="368" t="s">
        <v>2</v>
      </c>
      <c r="C11" s="363"/>
      <c r="D11" s="364">
        <v>11</v>
      </c>
      <c r="E11" s="365">
        <v>62</v>
      </c>
      <c r="F11" s="366">
        <v>7</v>
      </c>
      <c r="G11" s="365"/>
      <c r="H11" s="367">
        <f t="shared" si="0"/>
        <v>69</v>
      </c>
    </row>
    <row r="12" spans="2:14">
      <c r="B12" s="368" t="s">
        <v>1</v>
      </c>
      <c r="C12" s="369"/>
      <c r="D12" s="364">
        <v>10</v>
      </c>
      <c r="E12" s="365">
        <v>51</v>
      </c>
      <c r="F12" s="365">
        <v>2</v>
      </c>
      <c r="G12" s="365"/>
      <c r="H12" s="367">
        <f t="shared" si="0"/>
        <v>53</v>
      </c>
    </row>
    <row r="13" spans="2:14">
      <c r="B13" s="368" t="s">
        <v>3</v>
      </c>
      <c r="C13" s="363"/>
      <c r="D13" s="364">
        <v>9</v>
      </c>
      <c r="E13" s="365">
        <v>36</v>
      </c>
      <c r="F13" s="366">
        <v>1</v>
      </c>
      <c r="G13" s="365">
        <v>1</v>
      </c>
      <c r="H13" s="367">
        <f t="shared" si="0"/>
        <v>38</v>
      </c>
    </row>
    <row r="14" spans="2:14">
      <c r="B14" s="368" t="s">
        <v>4</v>
      </c>
      <c r="C14" s="363" t="s">
        <v>5</v>
      </c>
      <c r="D14" s="364">
        <v>8</v>
      </c>
      <c r="E14" s="365">
        <v>36</v>
      </c>
      <c r="F14" s="365">
        <v>1</v>
      </c>
      <c r="G14" s="365"/>
      <c r="H14" s="367">
        <f t="shared" si="0"/>
        <v>37</v>
      </c>
    </row>
    <row r="15" spans="2:14">
      <c r="B15" s="368" t="s">
        <v>6</v>
      </c>
      <c r="C15" s="363"/>
      <c r="D15" s="364">
        <v>7</v>
      </c>
      <c r="E15" s="365">
        <v>12</v>
      </c>
      <c r="F15" s="366">
        <v>3</v>
      </c>
      <c r="G15" s="365"/>
      <c r="H15" s="367">
        <f t="shared" si="0"/>
        <v>15</v>
      </c>
    </row>
    <row r="16" spans="2:14">
      <c r="B16" s="368" t="s">
        <v>7</v>
      </c>
      <c r="C16" s="363"/>
      <c r="D16" s="364">
        <v>6</v>
      </c>
      <c r="E16" s="365">
        <v>16</v>
      </c>
      <c r="F16" s="365">
        <v>0</v>
      </c>
      <c r="G16" s="365"/>
      <c r="H16" s="367">
        <f t="shared" si="0"/>
        <v>16</v>
      </c>
    </row>
    <row r="17" spans="2:15">
      <c r="B17" s="368" t="s">
        <v>1</v>
      </c>
      <c r="C17" s="369"/>
      <c r="D17" s="364">
        <v>5</v>
      </c>
      <c r="E17" s="365">
        <v>4</v>
      </c>
      <c r="F17" s="366">
        <v>1</v>
      </c>
      <c r="G17" s="365"/>
      <c r="H17" s="367">
        <f t="shared" si="0"/>
        <v>5</v>
      </c>
      <c r="L17" s="68"/>
    </row>
    <row r="18" spans="2:15">
      <c r="B18" s="368"/>
      <c r="C18" s="363"/>
      <c r="D18" s="364">
        <v>4</v>
      </c>
      <c r="E18" s="365">
        <v>0</v>
      </c>
      <c r="F18" s="365">
        <v>0</v>
      </c>
      <c r="G18" s="365"/>
      <c r="H18" s="367">
        <f t="shared" si="0"/>
        <v>0</v>
      </c>
    </row>
    <row r="19" spans="2:15">
      <c r="B19" s="368"/>
      <c r="C19" s="363" t="s">
        <v>1</v>
      </c>
      <c r="D19" s="364">
        <v>3</v>
      </c>
      <c r="E19" s="365">
        <v>29</v>
      </c>
      <c r="F19" s="366">
        <v>0</v>
      </c>
      <c r="G19" s="365"/>
      <c r="H19" s="367">
        <f t="shared" si="0"/>
        <v>29</v>
      </c>
    </row>
    <row r="20" spans="2:15">
      <c r="B20" s="368"/>
      <c r="C20" s="363"/>
      <c r="D20" s="364">
        <v>2</v>
      </c>
      <c r="E20" s="365">
        <v>25</v>
      </c>
      <c r="F20" s="365">
        <v>0</v>
      </c>
      <c r="G20" s="365"/>
      <c r="H20" s="367">
        <f t="shared" si="0"/>
        <v>25</v>
      </c>
    </row>
    <row r="21" spans="2:15">
      <c r="B21" s="370"/>
      <c r="C21" s="371"/>
      <c r="D21" s="362">
        <v>1</v>
      </c>
      <c r="E21" s="365">
        <v>127</v>
      </c>
      <c r="F21" s="366">
        <v>3</v>
      </c>
      <c r="G21" s="365"/>
      <c r="H21" s="367">
        <f t="shared" si="0"/>
        <v>130</v>
      </c>
    </row>
    <row r="22" spans="2:15" ht="15" customHeight="1">
      <c r="B22" s="372" t="s">
        <v>14</v>
      </c>
      <c r="C22" s="373"/>
      <c r="D22" s="374"/>
      <c r="E22" s="375">
        <f t="shared" ref="E22:H22" si="1">SUM(E9:E21)</f>
        <v>1148</v>
      </c>
      <c r="F22" s="375">
        <f t="shared" si="1"/>
        <v>43</v>
      </c>
      <c r="G22" s="375">
        <f t="shared" si="1"/>
        <v>1</v>
      </c>
      <c r="H22" s="375">
        <f t="shared" si="1"/>
        <v>1192</v>
      </c>
    </row>
    <row r="23" spans="2:15">
      <c r="B23" s="362"/>
      <c r="C23" s="376"/>
      <c r="D23" s="364">
        <v>13</v>
      </c>
      <c r="E23" s="365">
        <v>1210</v>
      </c>
      <c r="F23" s="366">
        <v>34</v>
      </c>
      <c r="G23" s="377">
        <v>3</v>
      </c>
      <c r="H23" s="367">
        <f t="shared" ref="H23:H35" si="2">E23+F23+G23</f>
        <v>1247</v>
      </c>
    </row>
    <row r="24" spans="2:15">
      <c r="B24" s="368"/>
      <c r="C24" s="378" t="s">
        <v>0</v>
      </c>
      <c r="D24" s="364">
        <v>12</v>
      </c>
      <c r="E24" s="365">
        <v>105</v>
      </c>
      <c r="F24" s="365">
        <v>5</v>
      </c>
      <c r="G24" s="377"/>
      <c r="H24" s="367">
        <f t="shared" si="2"/>
        <v>110</v>
      </c>
    </row>
    <row r="25" spans="2:15">
      <c r="B25" s="368" t="s">
        <v>7</v>
      </c>
      <c r="C25" s="378"/>
      <c r="D25" s="364">
        <v>11</v>
      </c>
      <c r="E25" s="365">
        <v>71</v>
      </c>
      <c r="F25" s="366">
        <v>4</v>
      </c>
      <c r="G25" s="377">
        <v>1</v>
      </c>
      <c r="H25" s="367">
        <f t="shared" si="2"/>
        <v>76</v>
      </c>
    </row>
    <row r="26" spans="2:15">
      <c r="B26" s="368" t="s">
        <v>8</v>
      </c>
      <c r="C26" s="376"/>
      <c r="D26" s="364">
        <v>10</v>
      </c>
      <c r="E26" s="365">
        <v>89</v>
      </c>
      <c r="F26" s="365">
        <v>5</v>
      </c>
      <c r="G26" s="377"/>
      <c r="H26" s="367">
        <f t="shared" si="2"/>
        <v>94</v>
      </c>
    </row>
    <row r="27" spans="2:15">
      <c r="B27" s="368" t="s">
        <v>0</v>
      </c>
      <c r="C27" s="378"/>
      <c r="D27" s="364">
        <v>9</v>
      </c>
      <c r="E27" s="365">
        <v>126</v>
      </c>
      <c r="F27" s="366">
        <v>7</v>
      </c>
      <c r="G27" s="377"/>
      <c r="H27" s="367">
        <f t="shared" si="2"/>
        <v>133</v>
      </c>
    </row>
    <row r="28" spans="2:15">
      <c r="B28" s="368" t="s">
        <v>2</v>
      </c>
      <c r="C28" s="378" t="s">
        <v>5</v>
      </c>
      <c r="D28" s="364">
        <v>8</v>
      </c>
      <c r="E28" s="365">
        <v>45</v>
      </c>
      <c r="F28" s="365">
        <v>3</v>
      </c>
      <c r="G28" s="377"/>
      <c r="H28" s="367">
        <f t="shared" si="2"/>
        <v>48</v>
      </c>
      <c r="O28" s="38">
        <v>1</v>
      </c>
    </row>
    <row r="29" spans="2:15">
      <c r="B29" s="368" t="s">
        <v>4</v>
      </c>
      <c r="C29" s="378"/>
      <c r="D29" s="364">
        <v>7</v>
      </c>
      <c r="E29" s="365">
        <v>34</v>
      </c>
      <c r="F29" s="366">
        <v>1</v>
      </c>
      <c r="G29" s="377"/>
      <c r="H29" s="367">
        <f t="shared" si="2"/>
        <v>35</v>
      </c>
    </row>
    <row r="30" spans="2:15">
      <c r="B30" s="368" t="s">
        <v>0</v>
      </c>
      <c r="C30" s="378"/>
      <c r="D30" s="364">
        <v>6</v>
      </c>
      <c r="E30" s="365">
        <v>43</v>
      </c>
      <c r="F30" s="365">
        <v>2</v>
      </c>
      <c r="G30" s="377"/>
      <c r="H30" s="367">
        <f t="shared" si="2"/>
        <v>45</v>
      </c>
    </row>
    <row r="31" spans="2:15">
      <c r="B31" s="368" t="s">
        <v>9</v>
      </c>
      <c r="C31" s="376"/>
      <c r="D31" s="364">
        <v>5</v>
      </c>
      <c r="E31" s="365">
        <v>3</v>
      </c>
      <c r="F31" s="379"/>
      <c r="G31" s="377"/>
      <c r="H31" s="367">
        <f t="shared" si="2"/>
        <v>3</v>
      </c>
    </row>
    <row r="32" spans="2:15">
      <c r="B32" s="368"/>
      <c r="C32" s="378"/>
      <c r="D32" s="364">
        <v>4</v>
      </c>
      <c r="E32" s="365">
        <v>0</v>
      </c>
      <c r="F32" s="365"/>
      <c r="G32" s="377"/>
      <c r="H32" s="367">
        <f t="shared" si="2"/>
        <v>0</v>
      </c>
    </row>
    <row r="33" spans="2:8">
      <c r="B33" s="368"/>
      <c r="C33" s="378" t="s">
        <v>1</v>
      </c>
      <c r="D33" s="364">
        <v>3</v>
      </c>
      <c r="E33" s="365">
        <v>12</v>
      </c>
      <c r="F33" s="379"/>
      <c r="G33" s="377"/>
      <c r="H33" s="367">
        <f t="shared" si="2"/>
        <v>12</v>
      </c>
    </row>
    <row r="34" spans="2:8">
      <c r="B34" s="368"/>
      <c r="C34" s="378"/>
      <c r="D34" s="364">
        <v>2</v>
      </c>
      <c r="E34" s="365">
        <v>20</v>
      </c>
      <c r="F34" s="365"/>
      <c r="G34" s="377"/>
      <c r="H34" s="367">
        <f t="shared" si="2"/>
        <v>20</v>
      </c>
    </row>
    <row r="35" spans="2:8">
      <c r="B35" s="370"/>
      <c r="C35" s="380"/>
      <c r="D35" s="362">
        <v>1</v>
      </c>
      <c r="E35" s="365">
        <v>135</v>
      </c>
      <c r="F35" s="379"/>
      <c r="G35" s="377"/>
      <c r="H35" s="367">
        <f t="shared" si="2"/>
        <v>135</v>
      </c>
    </row>
    <row r="36" spans="2:8">
      <c r="B36" s="372" t="s">
        <v>15</v>
      </c>
      <c r="C36" s="373"/>
      <c r="D36" s="374"/>
      <c r="E36" s="375">
        <f t="shared" ref="E36:H36" si="3">SUM(E23:E35)</f>
        <v>1893</v>
      </c>
      <c r="F36" s="375">
        <f t="shared" si="3"/>
        <v>61</v>
      </c>
      <c r="G36" s="375">
        <f t="shared" si="3"/>
        <v>4</v>
      </c>
      <c r="H36" s="375">
        <f t="shared" si="3"/>
        <v>1958</v>
      </c>
    </row>
    <row r="37" spans="2:8" ht="12.75" customHeight="1">
      <c r="B37" s="362"/>
      <c r="C37" s="362"/>
      <c r="D37" s="364">
        <v>13</v>
      </c>
      <c r="E37" s="365">
        <v>2</v>
      </c>
      <c r="F37" s="365"/>
      <c r="G37" s="377"/>
      <c r="H37" s="367">
        <f t="shared" ref="H37:H49" si="4">E37+F37+G37</f>
        <v>2</v>
      </c>
    </row>
    <row r="38" spans="2:8">
      <c r="B38" s="368" t="s">
        <v>1</v>
      </c>
      <c r="C38" s="378" t="s">
        <v>0</v>
      </c>
      <c r="D38" s="364">
        <v>12</v>
      </c>
      <c r="E38" s="365">
        <v>0</v>
      </c>
      <c r="F38" s="365"/>
      <c r="G38" s="377"/>
      <c r="H38" s="367">
        <f t="shared" si="4"/>
        <v>0</v>
      </c>
    </row>
    <row r="39" spans="2:8">
      <c r="B39" s="368" t="s">
        <v>10</v>
      </c>
      <c r="C39" s="370"/>
      <c r="D39" s="364">
        <v>11</v>
      </c>
      <c r="E39" s="365">
        <v>0</v>
      </c>
      <c r="F39" s="365"/>
      <c r="G39" s="377"/>
      <c r="H39" s="367">
        <f t="shared" si="4"/>
        <v>0</v>
      </c>
    </row>
    <row r="40" spans="2:8">
      <c r="B40" s="368" t="s">
        <v>11</v>
      </c>
      <c r="C40" s="378"/>
      <c r="D40" s="364">
        <v>10</v>
      </c>
      <c r="E40" s="365">
        <v>0</v>
      </c>
      <c r="F40" s="365"/>
      <c r="G40" s="377"/>
      <c r="H40" s="367">
        <f t="shared" si="4"/>
        <v>0</v>
      </c>
    </row>
    <row r="41" spans="2:8">
      <c r="B41" s="368" t="s">
        <v>4</v>
      </c>
      <c r="C41" s="378"/>
      <c r="D41" s="364">
        <v>9</v>
      </c>
      <c r="E41" s="365">
        <v>0</v>
      </c>
      <c r="F41" s="365"/>
      <c r="G41" s="377"/>
      <c r="H41" s="367">
        <f t="shared" si="4"/>
        <v>0</v>
      </c>
    </row>
    <row r="42" spans="2:8">
      <c r="B42" s="368" t="s">
        <v>3</v>
      </c>
      <c r="C42" s="378" t="s">
        <v>5</v>
      </c>
      <c r="D42" s="364">
        <v>8</v>
      </c>
      <c r="E42" s="365">
        <v>0</v>
      </c>
      <c r="F42" s="365"/>
      <c r="G42" s="377"/>
      <c r="H42" s="367">
        <f t="shared" si="4"/>
        <v>0</v>
      </c>
    </row>
    <row r="43" spans="2:8">
      <c r="B43" s="368" t="s">
        <v>4</v>
      </c>
      <c r="C43" s="378"/>
      <c r="D43" s="364">
        <v>7</v>
      </c>
      <c r="E43" s="365">
        <v>0</v>
      </c>
      <c r="F43" s="365"/>
      <c r="G43" s="377"/>
      <c r="H43" s="367">
        <f t="shared" si="4"/>
        <v>0</v>
      </c>
    </row>
    <row r="44" spans="2:8">
      <c r="B44" s="368" t="s">
        <v>1</v>
      </c>
      <c r="C44" s="378"/>
      <c r="D44" s="364">
        <v>6</v>
      </c>
      <c r="E44" s="365">
        <v>0</v>
      </c>
      <c r="F44" s="365"/>
      <c r="G44" s="377"/>
      <c r="H44" s="367">
        <f t="shared" si="4"/>
        <v>0</v>
      </c>
    </row>
    <row r="45" spans="2:8">
      <c r="B45" s="368" t="s">
        <v>12</v>
      </c>
      <c r="C45" s="362"/>
      <c r="D45" s="364">
        <v>5</v>
      </c>
      <c r="E45" s="365">
        <v>0</v>
      </c>
      <c r="F45" s="365"/>
      <c r="G45" s="377"/>
      <c r="H45" s="367">
        <f t="shared" si="4"/>
        <v>0</v>
      </c>
    </row>
    <row r="46" spans="2:8">
      <c r="B46" s="368"/>
      <c r="C46" s="378"/>
      <c r="D46" s="364">
        <v>4</v>
      </c>
      <c r="E46" s="365">
        <v>0</v>
      </c>
      <c r="F46" s="365"/>
      <c r="G46" s="377"/>
      <c r="H46" s="367">
        <f t="shared" si="4"/>
        <v>0</v>
      </c>
    </row>
    <row r="47" spans="2:8">
      <c r="B47" s="368"/>
      <c r="C47" s="378" t="s">
        <v>1</v>
      </c>
      <c r="D47" s="364">
        <v>3</v>
      </c>
      <c r="E47" s="365">
        <v>0</v>
      </c>
      <c r="F47" s="365"/>
      <c r="G47" s="377"/>
      <c r="H47" s="367">
        <f t="shared" si="4"/>
        <v>0</v>
      </c>
    </row>
    <row r="48" spans="2:8">
      <c r="B48" s="368"/>
      <c r="C48" s="378"/>
      <c r="D48" s="364">
        <v>2</v>
      </c>
      <c r="E48" s="365">
        <v>0</v>
      </c>
      <c r="F48" s="365"/>
      <c r="G48" s="377"/>
      <c r="H48" s="367">
        <f t="shared" si="4"/>
        <v>0</v>
      </c>
    </row>
    <row r="49" spans="2:8">
      <c r="B49" s="370"/>
      <c r="C49" s="378"/>
      <c r="D49" s="362">
        <v>1</v>
      </c>
      <c r="E49" s="365">
        <v>0</v>
      </c>
      <c r="F49" s="365"/>
      <c r="G49" s="379"/>
      <c r="H49" s="367">
        <f t="shared" si="4"/>
        <v>0</v>
      </c>
    </row>
    <row r="50" spans="2:8">
      <c r="B50" s="364" t="s">
        <v>16</v>
      </c>
      <c r="C50" s="364"/>
      <c r="D50" s="364"/>
      <c r="E50" s="375">
        <f t="shared" ref="E50:H50" si="5">SUM(E37:E49)</f>
        <v>2</v>
      </c>
      <c r="F50" s="375">
        <f t="shared" si="5"/>
        <v>0</v>
      </c>
      <c r="G50" s="375">
        <f t="shared" si="5"/>
        <v>0</v>
      </c>
      <c r="H50" s="375">
        <f t="shared" si="5"/>
        <v>2</v>
      </c>
    </row>
    <row r="51" spans="2:8" ht="12.75" customHeight="1">
      <c r="B51" s="381" t="s">
        <v>17</v>
      </c>
      <c r="C51" s="381"/>
      <c r="D51" s="381"/>
      <c r="E51" s="382">
        <f t="shared" ref="E51:H51" si="6">SUM(E22,E36,E50)</f>
        <v>3043</v>
      </c>
      <c r="F51" s="382">
        <f t="shared" si="6"/>
        <v>104</v>
      </c>
      <c r="G51" s="382">
        <f t="shared" si="6"/>
        <v>5</v>
      </c>
      <c r="H51" s="382">
        <f t="shared" si="6"/>
        <v>3152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decimal" operator="greaterThanOrEqual" allowBlank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E2" sqref="E2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91" t="s">
        <v>22</v>
      </c>
      <c r="C1" s="92"/>
      <c r="D1" s="92"/>
      <c r="E1" s="92"/>
      <c r="F1" s="92"/>
      <c r="G1" s="93"/>
      <c r="H1" s="94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59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479" t="s">
        <v>33</v>
      </c>
      <c r="D3" s="479"/>
      <c r="E3" s="479"/>
      <c r="F3" s="48"/>
      <c r="G3" s="49"/>
      <c r="H3" s="50"/>
    </row>
    <row r="4" spans="2:14">
      <c r="B4" s="51" t="s">
        <v>29</v>
      </c>
      <c r="C4" s="52"/>
      <c r="D4" s="53">
        <v>45291</v>
      </c>
      <c r="E4" s="54"/>
      <c r="F4" s="54"/>
      <c r="G4" s="55"/>
      <c r="H4" s="56"/>
    </row>
    <row r="5" spans="2:14">
      <c r="B5" s="480" t="s">
        <v>21</v>
      </c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 ht="15">
      <c r="B9" s="83"/>
      <c r="C9" s="61"/>
      <c r="D9" s="62">
        <v>13</v>
      </c>
      <c r="E9" s="383">
        <v>130</v>
      </c>
      <c r="F9" s="383">
        <v>6</v>
      </c>
      <c r="G9" s="383">
        <v>0</v>
      </c>
      <c r="H9" s="278">
        <f t="shared" ref="H9:H21" si="0">E9+F9+G9</f>
        <v>136</v>
      </c>
    </row>
    <row r="10" spans="2:14" ht="15">
      <c r="B10" s="65" t="s">
        <v>1</v>
      </c>
      <c r="C10" s="61" t="s">
        <v>0</v>
      </c>
      <c r="D10" s="62">
        <v>12</v>
      </c>
      <c r="E10" s="383">
        <v>6</v>
      </c>
      <c r="F10" s="383">
        <v>2</v>
      </c>
      <c r="G10" s="383">
        <v>0</v>
      </c>
      <c r="H10" s="278">
        <f t="shared" si="0"/>
        <v>8</v>
      </c>
    </row>
    <row r="11" spans="2:14" ht="15">
      <c r="B11" s="65" t="s">
        <v>2</v>
      </c>
      <c r="C11" s="61"/>
      <c r="D11" s="62">
        <v>11</v>
      </c>
      <c r="E11" s="383">
        <v>12</v>
      </c>
      <c r="F11" s="383">
        <v>1</v>
      </c>
      <c r="G11" s="383">
        <v>1</v>
      </c>
      <c r="H11" s="278">
        <f t="shared" si="0"/>
        <v>14</v>
      </c>
    </row>
    <row r="12" spans="2:14" ht="15">
      <c r="B12" s="65" t="s">
        <v>1</v>
      </c>
      <c r="C12" s="86"/>
      <c r="D12" s="62">
        <v>10</v>
      </c>
      <c r="E12" s="383">
        <v>5</v>
      </c>
      <c r="F12" s="383">
        <v>1</v>
      </c>
      <c r="G12" s="383">
        <v>0</v>
      </c>
      <c r="H12" s="278">
        <f t="shared" si="0"/>
        <v>6</v>
      </c>
    </row>
    <row r="13" spans="2:14" ht="15">
      <c r="B13" s="65" t="s">
        <v>3</v>
      </c>
      <c r="C13" s="61"/>
      <c r="D13" s="62">
        <v>9</v>
      </c>
      <c r="E13" s="383">
        <v>17</v>
      </c>
      <c r="F13" s="383">
        <v>3</v>
      </c>
      <c r="G13" s="383">
        <v>0</v>
      </c>
      <c r="H13" s="278">
        <f t="shared" si="0"/>
        <v>20</v>
      </c>
    </row>
    <row r="14" spans="2:14" ht="15">
      <c r="B14" s="65" t="s">
        <v>4</v>
      </c>
      <c r="C14" s="61" t="s">
        <v>5</v>
      </c>
      <c r="D14" s="62">
        <v>8</v>
      </c>
      <c r="E14" s="383">
        <v>7</v>
      </c>
      <c r="F14" s="383">
        <v>0</v>
      </c>
      <c r="G14" s="383">
        <v>0</v>
      </c>
      <c r="H14" s="278">
        <f t="shared" si="0"/>
        <v>7</v>
      </c>
    </row>
    <row r="15" spans="2:14" ht="15">
      <c r="B15" s="65" t="s">
        <v>6</v>
      </c>
      <c r="C15" s="61"/>
      <c r="D15" s="62">
        <v>7</v>
      </c>
      <c r="E15" s="383">
        <v>7</v>
      </c>
      <c r="F15" s="383">
        <v>0</v>
      </c>
      <c r="G15" s="383">
        <v>0</v>
      </c>
      <c r="H15" s="278">
        <f t="shared" si="0"/>
        <v>7</v>
      </c>
    </row>
    <row r="16" spans="2:14" ht="15">
      <c r="B16" s="65" t="s">
        <v>7</v>
      </c>
      <c r="C16" s="61"/>
      <c r="D16" s="62">
        <v>6</v>
      </c>
      <c r="E16" s="383">
        <v>2</v>
      </c>
      <c r="F16" s="383">
        <v>0</v>
      </c>
      <c r="G16" s="383">
        <v>1</v>
      </c>
      <c r="H16" s="278">
        <f t="shared" si="0"/>
        <v>3</v>
      </c>
    </row>
    <row r="17" spans="2:15" ht="15">
      <c r="B17" s="65" t="s">
        <v>1</v>
      </c>
      <c r="C17" s="86"/>
      <c r="D17" s="62">
        <v>5</v>
      </c>
      <c r="E17" s="383">
        <v>1</v>
      </c>
      <c r="F17" s="383">
        <v>1</v>
      </c>
      <c r="G17" s="383">
        <v>0</v>
      </c>
      <c r="H17" s="278">
        <f t="shared" si="0"/>
        <v>2</v>
      </c>
      <c r="L17" s="68"/>
    </row>
    <row r="18" spans="2:15" ht="15">
      <c r="B18" s="65"/>
      <c r="C18" s="61"/>
      <c r="D18" s="62">
        <v>4</v>
      </c>
      <c r="E18" s="383">
        <v>1</v>
      </c>
      <c r="F18" s="383">
        <v>0</v>
      </c>
      <c r="G18" s="383">
        <v>0</v>
      </c>
      <c r="H18" s="278">
        <f t="shared" si="0"/>
        <v>1</v>
      </c>
    </row>
    <row r="19" spans="2:15" ht="15">
      <c r="B19" s="65"/>
      <c r="C19" s="61" t="s">
        <v>1</v>
      </c>
      <c r="D19" s="62">
        <v>3</v>
      </c>
      <c r="E19" s="383">
        <v>5</v>
      </c>
      <c r="F19" s="383">
        <v>0</v>
      </c>
      <c r="G19" s="383">
        <v>0</v>
      </c>
      <c r="H19" s="278">
        <f t="shared" si="0"/>
        <v>5</v>
      </c>
    </row>
    <row r="20" spans="2:15" ht="15">
      <c r="B20" s="65"/>
      <c r="C20" s="61"/>
      <c r="D20" s="62">
        <v>2</v>
      </c>
      <c r="E20" s="383">
        <v>0</v>
      </c>
      <c r="F20" s="383">
        <v>0</v>
      </c>
      <c r="G20" s="383">
        <v>0</v>
      </c>
      <c r="H20" s="278">
        <f t="shared" si="0"/>
        <v>0</v>
      </c>
    </row>
    <row r="21" spans="2:15" ht="15">
      <c r="B21" s="69"/>
      <c r="C21" s="70"/>
      <c r="D21" s="83">
        <v>1</v>
      </c>
      <c r="E21" s="383">
        <v>17</v>
      </c>
      <c r="F21" s="383">
        <v>0</v>
      </c>
      <c r="G21" s="383">
        <v>0</v>
      </c>
      <c r="H21" s="278">
        <f t="shared" si="0"/>
        <v>17</v>
      </c>
    </row>
    <row r="22" spans="2:15" ht="15" customHeight="1">
      <c r="B22" s="71" t="s">
        <v>14</v>
      </c>
      <c r="C22" s="72"/>
      <c r="D22" s="73"/>
      <c r="E22" s="279">
        <f>SUM(E9:E21)</f>
        <v>210</v>
      </c>
      <c r="F22" s="279">
        <f>SUM(F9:F21)</f>
        <v>14</v>
      </c>
      <c r="G22" s="279">
        <f>SUM(G9:G21)</f>
        <v>2</v>
      </c>
      <c r="H22" s="279">
        <f>SUM(H9:H21)</f>
        <v>226</v>
      </c>
    </row>
    <row r="23" spans="2:15" ht="15">
      <c r="B23" s="83"/>
      <c r="C23" s="87"/>
      <c r="D23" s="62">
        <v>13</v>
      </c>
      <c r="E23" s="384">
        <v>207</v>
      </c>
      <c r="F23" s="384">
        <v>6</v>
      </c>
      <c r="G23" s="384">
        <v>1</v>
      </c>
      <c r="H23" s="278">
        <f t="shared" ref="H23:H35" si="1">E23+F23+G23</f>
        <v>214</v>
      </c>
    </row>
    <row r="24" spans="2:15" ht="15">
      <c r="B24" s="65"/>
      <c r="C24" s="76" t="s">
        <v>0</v>
      </c>
      <c r="D24" s="62">
        <v>12</v>
      </c>
      <c r="E24" s="384">
        <v>8</v>
      </c>
      <c r="F24" s="384">
        <v>0</v>
      </c>
      <c r="G24" s="384">
        <v>0</v>
      </c>
      <c r="H24" s="278">
        <f t="shared" si="1"/>
        <v>8</v>
      </c>
    </row>
    <row r="25" spans="2:15" ht="15">
      <c r="B25" s="65" t="s">
        <v>7</v>
      </c>
      <c r="C25" s="76"/>
      <c r="D25" s="62">
        <v>11</v>
      </c>
      <c r="E25" s="384">
        <v>8</v>
      </c>
      <c r="F25" s="384">
        <v>1</v>
      </c>
      <c r="G25" s="384">
        <v>0</v>
      </c>
      <c r="H25" s="278">
        <f t="shared" si="1"/>
        <v>9</v>
      </c>
    </row>
    <row r="26" spans="2:15" ht="15">
      <c r="B26" s="65" t="s">
        <v>8</v>
      </c>
      <c r="C26" s="87"/>
      <c r="D26" s="62">
        <v>10</v>
      </c>
      <c r="E26" s="384">
        <v>3</v>
      </c>
      <c r="F26" s="384">
        <v>1</v>
      </c>
      <c r="G26" s="384">
        <v>0</v>
      </c>
      <c r="H26" s="278">
        <f t="shared" si="1"/>
        <v>4</v>
      </c>
    </row>
    <row r="27" spans="2:15" ht="15">
      <c r="B27" s="65" t="s">
        <v>0</v>
      </c>
      <c r="C27" s="76"/>
      <c r="D27" s="62">
        <v>9</v>
      </c>
      <c r="E27" s="384">
        <v>18</v>
      </c>
      <c r="F27" s="384">
        <v>2</v>
      </c>
      <c r="G27" s="384">
        <v>0</v>
      </c>
      <c r="H27" s="278">
        <f t="shared" si="1"/>
        <v>20</v>
      </c>
    </row>
    <row r="28" spans="2:15" ht="15">
      <c r="B28" s="65" t="s">
        <v>2</v>
      </c>
      <c r="C28" s="76" t="s">
        <v>5</v>
      </c>
      <c r="D28" s="62">
        <v>8</v>
      </c>
      <c r="E28" s="384">
        <v>14</v>
      </c>
      <c r="F28" s="384">
        <v>0</v>
      </c>
      <c r="G28" s="384">
        <v>0</v>
      </c>
      <c r="H28" s="278">
        <f t="shared" si="1"/>
        <v>14</v>
      </c>
      <c r="O28" s="38">
        <v>1</v>
      </c>
    </row>
    <row r="29" spans="2:15" ht="15">
      <c r="B29" s="65" t="s">
        <v>4</v>
      </c>
      <c r="C29" s="76"/>
      <c r="D29" s="62">
        <v>7</v>
      </c>
      <c r="E29" s="384">
        <v>9</v>
      </c>
      <c r="F29" s="384">
        <v>0</v>
      </c>
      <c r="G29" s="384">
        <v>0</v>
      </c>
      <c r="H29" s="278">
        <f t="shared" si="1"/>
        <v>9</v>
      </c>
    </row>
    <row r="30" spans="2:15" ht="15">
      <c r="B30" s="65" t="s">
        <v>0</v>
      </c>
      <c r="C30" s="76"/>
      <c r="D30" s="62">
        <v>6</v>
      </c>
      <c r="E30" s="384">
        <v>8</v>
      </c>
      <c r="F30" s="384">
        <v>0</v>
      </c>
      <c r="G30" s="384">
        <v>0</v>
      </c>
      <c r="H30" s="278">
        <f t="shared" si="1"/>
        <v>8</v>
      </c>
    </row>
    <row r="31" spans="2:15" ht="15">
      <c r="B31" s="65" t="s">
        <v>9</v>
      </c>
      <c r="C31" s="87"/>
      <c r="D31" s="62">
        <v>5</v>
      </c>
      <c r="E31" s="384">
        <v>2</v>
      </c>
      <c r="F31" s="384">
        <v>0</v>
      </c>
      <c r="G31" s="384">
        <v>0</v>
      </c>
      <c r="H31" s="278">
        <f t="shared" si="1"/>
        <v>2</v>
      </c>
    </row>
    <row r="32" spans="2:15" ht="15">
      <c r="B32" s="65"/>
      <c r="C32" s="76"/>
      <c r="D32" s="62">
        <v>4</v>
      </c>
      <c r="E32" s="384">
        <v>0</v>
      </c>
      <c r="F32" s="384">
        <v>0</v>
      </c>
      <c r="G32" s="384">
        <v>0</v>
      </c>
      <c r="H32" s="278">
        <f t="shared" si="1"/>
        <v>0</v>
      </c>
    </row>
    <row r="33" spans="2:8" ht="15">
      <c r="B33" s="65"/>
      <c r="C33" s="76" t="s">
        <v>1</v>
      </c>
      <c r="D33" s="62">
        <v>3</v>
      </c>
      <c r="E33" s="384">
        <v>15</v>
      </c>
      <c r="F33" s="384">
        <v>0</v>
      </c>
      <c r="G33" s="384">
        <v>0</v>
      </c>
      <c r="H33" s="278">
        <f t="shared" si="1"/>
        <v>15</v>
      </c>
    </row>
    <row r="34" spans="2:8" ht="15">
      <c r="B34" s="65"/>
      <c r="C34" s="76"/>
      <c r="D34" s="62">
        <v>2</v>
      </c>
      <c r="E34" s="384">
        <v>0</v>
      </c>
      <c r="F34" s="384">
        <v>0</v>
      </c>
      <c r="G34" s="384">
        <v>0</v>
      </c>
      <c r="H34" s="278">
        <f t="shared" si="1"/>
        <v>0</v>
      </c>
    </row>
    <row r="35" spans="2:8" ht="15">
      <c r="B35" s="69"/>
      <c r="C35" s="77"/>
      <c r="D35" s="83">
        <v>1</v>
      </c>
      <c r="E35" s="384">
        <v>26</v>
      </c>
      <c r="F35" s="384">
        <v>0</v>
      </c>
      <c r="G35" s="384">
        <v>0</v>
      </c>
      <c r="H35" s="278">
        <f t="shared" si="1"/>
        <v>26</v>
      </c>
    </row>
    <row r="36" spans="2:8">
      <c r="B36" s="71" t="s">
        <v>15</v>
      </c>
      <c r="C36" s="72"/>
      <c r="D36" s="73"/>
      <c r="E36" s="279">
        <f>SUM(E23:E35)</f>
        <v>318</v>
      </c>
      <c r="F36" s="279">
        <f>SUM(F23:F35)</f>
        <v>10</v>
      </c>
      <c r="G36" s="279">
        <f>SUM(G23:G35)</f>
        <v>1</v>
      </c>
      <c r="H36" s="279">
        <f>SUM(H23:H35)</f>
        <v>329</v>
      </c>
    </row>
    <row r="37" spans="2:8" ht="12.75" customHeight="1">
      <c r="B37" s="83"/>
      <c r="C37" s="83"/>
      <c r="D37" s="62">
        <v>13</v>
      </c>
      <c r="E37" s="385">
        <v>0</v>
      </c>
      <c r="F37" s="385">
        <v>0</v>
      </c>
      <c r="G37" s="385">
        <v>0</v>
      </c>
      <c r="H37" s="278">
        <f t="shared" ref="H37:H49" si="2">E37+F37+G37</f>
        <v>0</v>
      </c>
    </row>
    <row r="38" spans="2:8" ht="15">
      <c r="B38" s="65" t="s">
        <v>1</v>
      </c>
      <c r="C38" s="76" t="s">
        <v>0</v>
      </c>
      <c r="D38" s="62">
        <v>12</v>
      </c>
      <c r="E38" s="385">
        <v>0</v>
      </c>
      <c r="F38" s="385">
        <v>0</v>
      </c>
      <c r="G38" s="385">
        <v>0</v>
      </c>
      <c r="H38" s="278">
        <f t="shared" si="2"/>
        <v>0</v>
      </c>
    </row>
    <row r="39" spans="2:8" ht="15">
      <c r="B39" s="65" t="s">
        <v>10</v>
      </c>
      <c r="C39" s="69"/>
      <c r="D39" s="62">
        <v>11</v>
      </c>
      <c r="E39" s="385">
        <v>0</v>
      </c>
      <c r="F39" s="385">
        <v>0</v>
      </c>
      <c r="G39" s="385">
        <v>0</v>
      </c>
      <c r="H39" s="278">
        <f t="shared" si="2"/>
        <v>0</v>
      </c>
    </row>
    <row r="40" spans="2:8" ht="15">
      <c r="B40" s="65" t="s">
        <v>11</v>
      </c>
      <c r="C40" s="76"/>
      <c r="D40" s="62">
        <v>10</v>
      </c>
      <c r="E40" s="385">
        <v>0</v>
      </c>
      <c r="F40" s="385">
        <v>0</v>
      </c>
      <c r="G40" s="385">
        <v>0</v>
      </c>
      <c r="H40" s="278">
        <f t="shared" si="2"/>
        <v>0</v>
      </c>
    </row>
    <row r="41" spans="2:8" ht="15">
      <c r="B41" s="65" t="s">
        <v>4</v>
      </c>
      <c r="C41" s="76"/>
      <c r="D41" s="62">
        <v>9</v>
      </c>
      <c r="E41" s="385">
        <v>0</v>
      </c>
      <c r="F41" s="385">
        <v>0</v>
      </c>
      <c r="G41" s="385">
        <v>0</v>
      </c>
      <c r="H41" s="278">
        <f t="shared" si="2"/>
        <v>0</v>
      </c>
    </row>
    <row r="42" spans="2:8" ht="15">
      <c r="B42" s="65" t="s">
        <v>3</v>
      </c>
      <c r="C42" s="76" t="s">
        <v>5</v>
      </c>
      <c r="D42" s="62">
        <v>8</v>
      </c>
      <c r="E42" s="385">
        <v>0</v>
      </c>
      <c r="F42" s="385">
        <v>0</v>
      </c>
      <c r="G42" s="385">
        <v>0</v>
      </c>
      <c r="H42" s="278">
        <f t="shared" si="2"/>
        <v>0</v>
      </c>
    </row>
    <row r="43" spans="2:8" ht="15">
      <c r="B43" s="65" t="s">
        <v>4</v>
      </c>
      <c r="C43" s="76"/>
      <c r="D43" s="62">
        <v>7</v>
      </c>
      <c r="E43" s="385">
        <v>0</v>
      </c>
      <c r="F43" s="385">
        <v>0</v>
      </c>
      <c r="G43" s="385">
        <v>0</v>
      </c>
      <c r="H43" s="278">
        <f t="shared" si="2"/>
        <v>0</v>
      </c>
    </row>
    <row r="44" spans="2:8" ht="15">
      <c r="B44" s="65" t="s">
        <v>1</v>
      </c>
      <c r="C44" s="76"/>
      <c r="D44" s="62">
        <v>6</v>
      </c>
      <c r="E44" s="385">
        <v>0</v>
      </c>
      <c r="F44" s="385">
        <v>0</v>
      </c>
      <c r="G44" s="385">
        <v>0</v>
      </c>
      <c r="H44" s="278">
        <f t="shared" si="2"/>
        <v>0</v>
      </c>
    </row>
    <row r="45" spans="2:8" ht="15">
      <c r="B45" s="65" t="s">
        <v>12</v>
      </c>
      <c r="C45" s="83"/>
      <c r="D45" s="62">
        <v>5</v>
      </c>
      <c r="E45" s="385">
        <v>0</v>
      </c>
      <c r="F45" s="385">
        <v>0</v>
      </c>
      <c r="G45" s="385">
        <v>0</v>
      </c>
      <c r="H45" s="278">
        <f t="shared" si="2"/>
        <v>0</v>
      </c>
    </row>
    <row r="46" spans="2:8" ht="15">
      <c r="B46" s="65"/>
      <c r="C46" s="76"/>
      <c r="D46" s="62">
        <v>4</v>
      </c>
      <c r="E46" s="385">
        <v>0</v>
      </c>
      <c r="F46" s="385">
        <v>0</v>
      </c>
      <c r="G46" s="385">
        <v>0</v>
      </c>
      <c r="H46" s="278">
        <f t="shared" si="2"/>
        <v>0</v>
      </c>
    </row>
    <row r="47" spans="2:8" ht="15">
      <c r="B47" s="65"/>
      <c r="C47" s="76" t="s">
        <v>1</v>
      </c>
      <c r="D47" s="62">
        <v>3</v>
      </c>
      <c r="E47" s="385">
        <v>0</v>
      </c>
      <c r="F47" s="385">
        <v>0</v>
      </c>
      <c r="G47" s="385">
        <v>0</v>
      </c>
      <c r="H47" s="278">
        <f t="shared" si="2"/>
        <v>0</v>
      </c>
    </row>
    <row r="48" spans="2:8" ht="15">
      <c r="B48" s="65"/>
      <c r="C48" s="76"/>
      <c r="D48" s="62">
        <v>2</v>
      </c>
      <c r="E48" s="385">
        <v>0</v>
      </c>
      <c r="F48" s="385">
        <v>0</v>
      </c>
      <c r="G48" s="385">
        <v>0</v>
      </c>
      <c r="H48" s="278">
        <f t="shared" si="2"/>
        <v>0</v>
      </c>
    </row>
    <row r="49" spans="2:8" ht="15">
      <c r="B49" s="69"/>
      <c r="C49" s="76"/>
      <c r="D49" s="83">
        <v>1</v>
      </c>
      <c r="E49" s="385">
        <v>0</v>
      </c>
      <c r="F49" s="385">
        <v>0</v>
      </c>
      <c r="G49" s="385">
        <v>0</v>
      </c>
      <c r="H49" s="278">
        <f t="shared" si="2"/>
        <v>0</v>
      </c>
    </row>
    <row r="50" spans="2:8">
      <c r="B50" s="62" t="s">
        <v>16</v>
      </c>
      <c r="C50" s="62"/>
      <c r="D50" s="62"/>
      <c r="E50" s="279">
        <f>SUM(E37:E49)</f>
        <v>0</v>
      </c>
      <c r="F50" s="279">
        <f>SUM(F37:F49)</f>
        <v>0</v>
      </c>
      <c r="G50" s="279">
        <f>SUM(G37:G49)</f>
        <v>0</v>
      </c>
      <c r="H50" s="279">
        <f>SUM(H37:H49)</f>
        <v>0</v>
      </c>
    </row>
    <row r="51" spans="2:8" ht="12.75" customHeight="1">
      <c r="B51" s="281" t="s">
        <v>17</v>
      </c>
      <c r="C51" s="281"/>
      <c r="D51" s="281"/>
      <c r="E51" s="282">
        <f>SUM(E22,E36,E50)</f>
        <v>528</v>
      </c>
      <c r="F51" s="282">
        <f>SUM(F22,F36,F50)</f>
        <v>24</v>
      </c>
      <c r="G51" s="282">
        <f>SUM(G22,G36,G50)</f>
        <v>3</v>
      </c>
      <c r="H51" s="282">
        <f>SUM(H22,H36,H50)</f>
        <v>555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80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B1" sqref="B1:N51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223" t="s">
        <v>22</v>
      </c>
      <c r="C1" s="224"/>
      <c r="D1" s="224"/>
      <c r="E1" s="224"/>
      <c r="F1" s="224"/>
      <c r="G1" s="225"/>
      <c r="H1" s="226"/>
      <c r="I1"/>
      <c r="J1" s="227"/>
      <c r="K1" s="227"/>
      <c r="L1" s="227"/>
      <c r="M1" s="227"/>
      <c r="N1" s="227"/>
    </row>
    <row r="2" spans="2:14" ht="15">
      <c r="B2" s="228" t="s">
        <v>27</v>
      </c>
      <c r="C2" s="229"/>
      <c r="D2" s="229"/>
      <c r="E2" s="230" t="s">
        <v>45</v>
      </c>
      <c r="F2" s="229"/>
      <c r="G2" s="229"/>
      <c r="H2" s="231"/>
      <c r="I2"/>
      <c r="J2" s="227"/>
      <c r="K2" s="227"/>
      <c r="L2" s="227"/>
      <c r="M2" s="227"/>
      <c r="N2" s="227"/>
    </row>
    <row r="3" spans="2:14">
      <c r="B3" s="228" t="s">
        <v>28</v>
      </c>
      <c r="C3" s="485" t="s">
        <v>33</v>
      </c>
      <c r="D3" s="485"/>
      <c r="E3" s="485"/>
      <c r="F3" s="232"/>
      <c r="G3" s="233"/>
      <c r="H3" s="234"/>
      <c r="I3"/>
      <c r="J3"/>
      <c r="K3"/>
      <c r="L3"/>
      <c r="M3"/>
      <c r="N3"/>
    </row>
    <row r="4" spans="2:14">
      <c r="B4" s="235" t="s">
        <v>29</v>
      </c>
      <c r="C4" s="236"/>
      <c r="D4" s="53">
        <v>45291</v>
      </c>
      <c r="E4" s="237"/>
      <c r="F4" s="237"/>
      <c r="G4" s="238"/>
      <c r="H4" s="239"/>
      <c r="I4"/>
      <c r="J4"/>
      <c r="K4"/>
      <c r="L4"/>
      <c r="M4"/>
      <c r="N4"/>
    </row>
    <row r="5" spans="2:14">
      <c r="B5" s="486" t="s">
        <v>21</v>
      </c>
      <c r="C5" s="486"/>
      <c r="D5" s="486"/>
      <c r="E5" s="486"/>
      <c r="F5" s="486"/>
      <c r="G5" s="486"/>
      <c r="H5" s="486"/>
      <c r="I5" s="486"/>
      <c r="J5" s="486"/>
      <c r="K5" s="486"/>
      <c r="L5" s="486"/>
      <c r="M5" s="486"/>
      <c r="N5" s="486"/>
    </row>
    <row r="6" spans="2:14">
      <c r="B6" s="240" t="s">
        <v>24</v>
      </c>
      <c r="C6" s="6"/>
      <c r="D6" s="6"/>
      <c r="E6" s="6"/>
      <c r="F6" s="6"/>
      <c r="G6" s="6"/>
      <c r="H6" s="6"/>
      <c r="I6"/>
      <c r="J6"/>
      <c r="K6"/>
      <c r="L6"/>
      <c r="M6"/>
      <c r="N6"/>
    </row>
    <row r="7" spans="2:14" ht="24">
      <c r="B7" s="241" t="s">
        <v>25</v>
      </c>
      <c r="C7" s="241"/>
      <c r="D7" s="241"/>
      <c r="E7" s="241" t="s">
        <v>18</v>
      </c>
      <c r="F7" s="241"/>
      <c r="G7" s="241"/>
      <c r="H7" s="241"/>
      <c r="I7"/>
      <c r="J7"/>
      <c r="K7"/>
      <c r="L7"/>
      <c r="M7"/>
      <c r="N7"/>
    </row>
    <row r="8" spans="2:14" ht="12.75" customHeight="1">
      <c r="B8" s="241"/>
      <c r="C8" s="241"/>
      <c r="D8" s="241"/>
      <c r="E8" s="241" t="s">
        <v>19</v>
      </c>
      <c r="F8" s="241" t="s">
        <v>23</v>
      </c>
      <c r="G8" s="241" t="s">
        <v>20</v>
      </c>
      <c r="H8" s="241" t="s">
        <v>13</v>
      </c>
      <c r="I8"/>
      <c r="J8"/>
      <c r="K8"/>
      <c r="L8"/>
      <c r="M8"/>
      <c r="N8"/>
    </row>
    <row r="9" spans="2:14">
      <c r="B9" s="242"/>
      <c r="C9" s="243"/>
      <c r="D9" s="244">
        <v>13</v>
      </c>
      <c r="E9" s="245">
        <v>197</v>
      </c>
      <c r="F9" s="246">
        <v>10</v>
      </c>
      <c r="G9" s="245">
        <v>0</v>
      </c>
      <c r="H9" s="247">
        <f t="shared" ref="H9:H21" si="0">E9+F9+G9</f>
        <v>207</v>
      </c>
      <c r="I9"/>
      <c r="J9"/>
      <c r="K9"/>
      <c r="L9"/>
      <c r="M9"/>
      <c r="N9"/>
    </row>
    <row r="10" spans="2:14">
      <c r="B10" s="248" t="s">
        <v>1</v>
      </c>
      <c r="C10" s="243" t="s">
        <v>0</v>
      </c>
      <c r="D10" s="244">
        <v>12</v>
      </c>
      <c r="E10" s="245">
        <v>17</v>
      </c>
      <c r="F10" s="245">
        <v>1</v>
      </c>
      <c r="G10" s="245">
        <v>0</v>
      </c>
      <c r="H10" s="247">
        <f t="shared" si="0"/>
        <v>18</v>
      </c>
      <c r="I10"/>
      <c r="J10"/>
      <c r="K10"/>
      <c r="L10"/>
      <c r="M10"/>
      <c r="N10"/>
    </row>
    <row r="11" spans="2:14">
      <c r="B11" s="248" t="s">
        <v>2</v>
      </c>
      <c r="C11" s="243"/>
      <c r="D11" s="244">
        <v>11</v>
      </c>
      <c r="E11" s="245">
        <v>15</v>
      </c>
      <c r="F11" s="246">
        <v>0</v>
      </c>
      <c r="G11" s="245">
        <v>0</v>
      </c>
      <c r="H11" s="247">
        <f t="shared" si="0"/>
        <v>15</v>
      </c>
      <c r="I11"/>
      <c r="J11"/>
      <c r="K11"/>
      <c r="L11"/>
      <c r="M11"/>
      <c r="N11"/>
    </row>
    <row r="12" spans="2:14">
      <c r="B12" s="248" t="s">
        <v>1</v>
      </c>
      <c r="C12" s="249"/>
      <c r="D12" s="244">
        <v>10</v>
      </c>
      <c r="E12" s="245">
        <v>23</v>
      </c>
      <c r="F12" s="245">
        <v>0</v>
      </c>
      <c r="G12" s="245">
        <v>0</v>
      </c>
      <c r="H12" s="247">
        <f t="shared" si="0"/>
        <v>23</v>
      </c>
      <c r="I12"/>
      <c r="J12"/>
      <c r="K12"/>
      <c r="L12"/>
      <c r="M12"/>
      <c r="N12"/>
    </row>
    <row r="13" spans="2:14">
      <c r="B13" s="248" t="s">
        <v>3</v>
      </c>
      <c r="C13" s="243"/>
      <c r="D13" s="244">
        <v>9</v>
      </c>
      <c r="E13" s="245">
        <v>4</v>
      </c>
      <c r="F13" s="246">
        <v>0</v>
      </c>
      <c r="G13" s="245">
        <v>0</v>
      </c>
      <c r="H13" s="247">
        <f t="shared" si="0"/>
        <v>4</v>
      </c>
      <c r="I13"/>
      <c r="J13"/>
      <c r="K13"/>
      <c r="L13"/>
      <c r="M13"/>
      <c r="N13"/>
    </row>
    <row r="14" spans="2:14">
      <c r="B14" s="248" t="s">
        <v>4</v>
      </c>
      <c r="C14" s="243" t="s">
        <v>5</v>
      </c>
      <c r="D14" s="244">
        <v>8</v>
      </c>
      <c r="E14" s="245">
        <v>11</v>
      </c>
      <c r="F14" s="245">
        <v>2</v>
      </c>
      <c r="G14" s="245">
        <v>0</v>
      </c>
      <c r="H14" s="247">
        <f t="shared" si="0"/>
        <v>13</v>
      </c>
      <c r="I14"/>
      <c r="J14"/>
      <c r="K14"/>
      <c r="L14"/>
      <c r="M14"/>
      <c r="N14"/>
    </row>
    <row r="15" spans="2:14">
      <c r="B15" s="248" t="s">
        <v>6</v>
      </c>
      <c r="C15" s="243"/>
      <c r="D15" s="244">
        <v>7</v>
      </c>
      <c r="E15" s="245">
        <v>2</v>
      </c>
      <c r="F15" s="246">
        <v>0</v>
      </c>
      <c r="G15" s="245">
        <v>0</v>
      </c>
      <c r="H15" s="247">
        <f t="shared" si="0"/>
        <v>2</v>
      </c>
      <c r="I15"/>
      <c r="J15"/>
      <c r="K15"/>
      <c r="L15"/>
      <c r="M15"/>
      <c r="N15"/>
    </row>
    <row r="16" spans="2:14">
      <c r="B16" s="248" t="s">
        <v>7</v>
      </c>
      <c r="C16" s="243"/>
      <c r="D16" s="244">
        <v>6</v>
      </c>
      <c r="E16" s="245">
        <v>1</v>
      </c>
      <c r="F16" s="245">
        <v>0</v>
      </c>
      <c r="G16" s="245">
        <v>1</v>
      </c>
      <c r="H16" s="247">
        <f t="shared" si="0"/>
        <v>2</v>
      </c>
      <c r="I16"/>
      <c r="J16"/>
      <c r="K16"/>
      <c r="L16"/>
      <c r="M16"/>
      <c r="N16"/>
    </row>
    <row r="17" spans="2:15">
      <c r="B17" s="248" t="s">
        <v>1</v>
      </c>
      <c r="C17" s="249"/>
      <c r="D17" s="244">
        <v>5</v>
      </c>
      <c r="E17" s="245">
        <v>0</v>
      </c>
      <c r="F17" s="246">
        <v>0</v>
      </c>
      <c r="G17" s="245">
        <v>0</v>
      </c>
      <c r="H17" s="247">
        <f t="shared" si="0"/>
        <v>0</v>
      </c>
      <c r="I17"/>
      <c r="J17"/>
      <c r="K17"/>
      <c r="L17" s="68"/>
      <c r="M17"/>
      <c r="N17"/>
    </row>
    <row r="18" spans="2:15">
      <c r="B18" s="248"/>
      <c r="C18" s="243"/>
      <c r="D18" s="244">
        <v>4</v>
      </c>
      <c r="E18" s="245">
        <v>0</v>
      </c>
      <c r="F18" s="245">
        <v>0</v>
      </c>
      <c r="G18" s="245">
        <v>0</v>
      </c>
      <c r="H18" s="247">
        <f t="shared" si="0"/>
        <v>0</v>
      </c>
      <c r="I18"/>
      <c r="J18"/>
      <c r="K18"/>
      <c r="L18"/>
      <c r="M18"/>
      <c r="N18"/>
    </row>
    <row r="19" spans="2:15">
      <c r="B19" s="248"/>
      <c r="C19" s="243" t="s">
        <v>1</v>
      </c>
      <c r="D19" s="244">
        <v>3</v>
      </c>
      <c r="E19" s="245">
        <v>12</v>
      </c>
      <c r="F19" s="246">
        <v>0</v>
      </c>
      <c r="G19" s="245">
        <v>1</v>
      </c>
      <c r="H19" s="247">
        <f t="shared" si="0"/>
        <v>13</v>
      </c>
      <c r="I19"/>
      <c r="J19"/>
      <c r="K19"/>
      <c r="L19"/>
      <c r="M19"/>
      <c r="N19"/>
    </row>
    <row r="20" spans="2:15">
      <c r="B20" s="248"/>
      <c r="C20" s="243"/>
      <c r="D20" s="244">
        <v>2</v>
      </c>
      <c r="E20" s="245">
        <v>0</v>
      </c>
      <c r="F20" s="245">
        <v>0</v>
      </c>
      <c r="G20" s="245">
        <v>0</v>
      </c>
      <c r="H20" s="247">
        <f t="shared" si="0"/>
        <v>0</v>
      </c>
      <c r="I20"/>
      <c r="J20"/>
      <c r="K20"/>
      <c r="L20"/>
      <c r="M20"/>
      <c r="N20"/>
    </row>
    <row r="21" spans="2:15">
      <c r="B21" s="250"/>
      <c r="C21" s="251"/>
      <c r="D21" s="242">
        <v>1</v>
      </c>
      <c r="E21" s="245">
        <v>14</v>
      </c>
      <c r="F21" s="246">
        <v>0</v>
      </c>
      <c r="G21" s="245">
        <v>0</v>
      </c>
      <c r="H21" s="247">
        <f t="shared" si="0"/>
        <v>14</v>
      </c>
      <c r="I21"/>
      <c r="J21"/>
      <c r="K21"/>
      <c r="L21"/>
      <c r="M21"/>
      <c r="N21"/>
    </row>
    <row r="22" spans="2:15" ht="15" customHeight="1">
      <c r="B22" s="252" t="s">
        <v>14</v>
      </c>
      <c r="C22" s="253"/>
      <c r="D22" s="254"/>
      <c r="E22" s="255">
        <f>SUM(E9:E21)</f>
        <v>296</v>
      </c>
      <c r="F22" s="255">
        <f>SUM(F9:F21)</f>
        <v>13</v>
      </c>
      <c r="G22" s="255">
        <f>SUM(G9:G21)</f>
        <v>2</v>
      </c>
      <c r="H22" s="255">
        <f>SUM(H9:H21)</f>
        <v>311</v>
      </c>
      <c r="I22"/>
      <c r="J22"/>
      <c r="K22"/>
      <c r="L22"/>
      <c r="M22"/>
      <c r="N22"/>
    </row>
    <row r="23" spans="2:15">
      <c r="B23" s="242"/>
      <c r="C23" s="256"/>
      <c r="D23" s="244">
        <v>13</v>
      </c>
      <c r="E23" s="245">
        <v>267</v>
      </c>
      <c r="F23" s="246">
        <v>4</v>
      </c>
      <c r="G23" s="257">
        <v>1</v>
      </c>
      <c r="H23" s="247">
        <f t="shared" ref="H23:H35" si="1">E23+F23+G23</f>
        <v>272</v>
      </c>
      <c r="I23"/>
      <c r="J23"/>
      <c r="K23"/>
      <c r="L23"/>
      <c r="M23"/>
      <c r="N23"/>
    </row>
    <row r="24" spans="2:15">
      <c r="B24" s="248"/>
      <c r="C24" s="258" t="s">
        <v>0</v>
      </c>
      <c r="D24" s="244">
        <v>12</v>
      </c>
      <c r="E24" s="245">
        <v>19</v>
      </c>
      <c r="F24" s="245">
        <v>2</v>
      </c>
      <c r="G24" s="257">
        <v>0</v>
      </c>
      <c r="H24" s="247">
        <f t="shared" si="1"/>
        <v>21</v>
      </c>
      <c r="I24"/>
      <c r="J24"/>
      <c r="K24"/>
      <c r="L24"/>
      <c r="M24"/>
      <c r="N24"/>
    </row>
    <row r="25" spans="2:15">
      <c r="B25" s="248" t="s">
        <v>7</v>
      </c>
      <c r="C25" s="258"/>
      <c r="D25" s="244">
        <v>11</v>
      </c>
      <c r="E25" s="245">
        <v>12</v>
      </c>
      <c r="F25" s="246">
        <v>0</v>
      </c>
      <c r="G25" s="257">
        <v>0</v>
      </c>
      <c r="H25" s="247">
        <f t="shared" si="1"/>
        <v>12</v>
      </c>
      <c r="I25"/>
      <c r="J25"/>
      <c r="K25"/>
      <c r="L25"/>
      <c r="M25"/>
      <c r="N25"/>
    </row>
    <row r="26" spans="2:15">
      <c r="B26" s="248" t="s">
        <v>8</v>
      </c>
      <c r="C26" s="256"/>
      <c r="D26" s="244">
        <v>10</v>
      </c>
      <c r="E26" s="245">
        <v>15</v>
      </c>
      <c r="F26" s="245">
        <v>0</v>
      </c>
      <c r="G26" s="257">
        <v>0</v>
      </c>
      <c r="H26" s="247">
        <f t="shared" si="1"/>
        <v>15</v>
      </c>
      <c r="I26"/>
      <c r="J26"/>
      <c r="K26"/>
      <c r="L26"/>
      <c r="M26"/>
      <c r="N26"/>
    </row>
    <row r="27" spans="2:15">
      <c r="B27" s="248" t="s">
        <v>0</v>
      </c>
      <c r="C27" s="258"/>
      <c r="D27" s="244">
        <v>9</v>
      </c>
      <c r="E27" s="245">
        <v>8</v>
      </c>
      <c r="F27" s="246">
        <v>1</v>
      </c>
      <c r="G27" s="257">
        <v>0</v>
      </c>
      <c r="H27" s="247">
        <f t="shared" si="1"/>
        <v>9</v>
      </c>
      <c r="I27"/>
      <c r="J27"/>
      <c r="K27"/>
      <c r="L27"/>
      <c r="M27"/>
      <c r="N27"/>
    </row>
    <row r="28" spans="2:15">
      <c r="B28" s="248" t="s">
        <v>2</v>
      </c>
      <c r="C28" s="258" t="s">
        <v>5</v>
      </c>
      <c r="D28" s="244">
        <v>8</v>
      </c>
      <c r="E28" s="245">
        <v>10</v>
      </c>
      <c r="F28" s="245">
        <v>0</v>
      </c>
      <c r="G28" s="257">
        <v>0</v>
      </c>
      <c r="H28" s="247">
        <f t="shared" si="1"/>
        <v>10</v>
      </c>
      <c r="I28"/>
      <c r="J28"/>
      <c r="K28"/>
      <c r="L28"/>
      <c r="M28"/>
      <c r="N28"/>
      <c r="O28" s="38">
        <v>1</v>
      </c>
    </row>
    <row r="29" spans="2:15">
      <c r="B29" s="248" t="s">
        <v>4</v>
      </c>
      <c r="C29" s="258"/>
      <c r="D29" s="244">
        <v>7</v>
      </c>
      <c r="E29" s="245">
        <v>2</v>
      </c>
      <c r="F29" s="246">
        <v>1</v>
      </c>
      <c r="G29" s="257">
        <v>0</v>
      </c>
      <c r="H29" s="247">
        <f t="shared" si="1"/>
        <v>3</v>
      </c>
      <c r="I29"/>
      <c r="J29"/>
      <c r="K29"/>
      <c r="L29"/>
      <c r="M29"/>
      <c r="N29"/>
    </row>
    <row r="30" spans="2:15">
      <c r="B30" s="248" t="s">
        <v>0</v>
      </c>
      <c r="C30" s="258"/>
      <c r="D30" s="244">
        <v>6</v>
      </c>
      <c r="E30" s="245">
        <v>5</v>
      </c>
      <c r="F30" s="245">
        <v>0</v>
      </c>
      <c r="G30" s="257">
        <v>0</v>
      </c>
      <c r="H30" s="247">
        <f t="shared" si="1"/>
        <v>5</v>
      </c>
      <c r="I30"/>
      <c r="J30"/>
      <c r="K30"/>
      <c r="L30"/>
      <c r="M30"/>
      <c r="N30"/>
    </row>
    <row r="31" spans="2:15">
      <c r="B31" s="248" t="s">
        <v>9</v>
      </c>
      <c r="C31" s="256"/>
      <c r="D31" s="244">
        <v>5</v>
      </c>
      <c r="E31" s="245">
        <v>0</v>
      </c>
      <c r="F31" s="246">
        <v>0</v>
      </c>
      <c r="G31" s="257">
        <v>0</v>
      </c>
      <c r="H31" s="247">
        <f t="shared" si="1"/>
        <v>0</v>
      </c>
      <c r="I31"/>
      <c r="J31"/>
      <c r="K31"/>
      <c r="L31"/>
      <c r="M31"/>
      <c r="N31"/>
    </row>
    <row r="32" spans="2:15">
      <c r="B32" s="248"/>
      <c r="C32" s="258"/>
      <c r="D32" s="244">
        <v>4</v>
      </c>
      <c r="E32" s="245">
        <v>0</v>
      </c>
      <c r="F32" s="245">
        <v>0</v>
      </c>
      <c r="G32" s="257">
        <v>0</v>
      </c>
      <c r="H32" s="247">
        <f t="shared" si="1"/>
        <v>0</v>
      </c>
      <c r="I32"/>
      <c r="J32"/>
      <c r="K32"/>
      <c r="L32"/>
      <c r="M32"/>
      <c r="N32"/>
    </row>
    <row r="33" spans="2:14">
      <c r="B33" s="248"/>
      <c r="C33" s="258" t="s">
        <v>1</v>
      </c>
      <c r="D33" s="244">
        <v>3</v>
      </c>
      <c r="E33" s="245">
        <v>9</v>
      </c>
      <c r="F33" s="246">
        <v>0</v>
      </c>
      <c r="G33" s="257">
        <v>0</v>
      </c>
      <c r="H33" s="247">
        <f t="shared" si="1"/>
        <v>9</v>
      </c>
      <c r="I33"/>
      <c r="J33"/>
      <c r="K33"/>
      <c r="L33"/>
      <c r="M33"/>
      <c r="N33"/>
    </row>
    <row r="34" spans="2:14">
      <c r="B34" s="248"/>
      <c r="C34" s="258"/>
      <c r="D34" s="244">
        <v>2</v>
      </c>
      <c r="E34" s="245">
        <v>4</v>
      </c>
      <c r="F34" s="245">
        <v>0</v>
      </c>
      <c r="G34" s="257">
        <v>0</v>
      </c>
      <c r="H34" s="247">
        <f t="shared" si="1"/>
        <v>4</v>
      </c>
      <c r="I34"/>
      <c r="J34"/>
      <c r="K34"/>
      <c r="L34"/>
      <c r="M34"/>
      <c r="N34"/>
    </row>
    <row r="35" spans="2:14">
      <c r="B35" s="250"/>
      <c r="C35" s="259"/>
      <c r="D35" s="242">
        <v>1</v>
      </c>
      <c r="E35" s="245">
        <v>35</v>
      </c>
      <c r="F35" s="246">
        <v>0</v>
      </c>
      <c r="G35" s="257">
        <v>0</v>
      </c>
      <c r="H35" s="247">
        <f t="shared" si="1"/>
        <v>35</v>
      </c>
      <c r="I35"/>
      <c r="J35"/>
      <c r="K35"/>
      <c r="L35"/>
      <c r="M35"/>
      <c r="N35"/>
    </row>
    <row r="36" spans="2:14">
      <c r="B36" s="252" t="s">
        <v>15</v>
      </c>
      <c r="C36" s="253"/>
      <c r="D36" s="254"/>
      <c r="E36" s="255">
        <f>SUM(E23:E35)</f>
        <v>386</v>
      </c>
      <c r="F36" s="255">
        <f>SUM(F23:F35)</f>
        <v>8</v>
      </c>
      <c r="G36" s="255">
        <f>SUM(G23:G35)</f>
        <v>1</v>
      </c>
      <c r="H36" s="255">
        <f>SUM(H23:H35)</f>
        <v>395</v>
      </c>
      <c r="I36"/>
      <c r="J36"/>
      <c r="K36"/>
      <c r="L36"/>
      <c r="M36"/>
      <c r="N36"/>
    </row>
    <row r="37" spans="2:14" ht="12.75" customHeight="1">
      <c r="B37" s="242"/>
      <c r="C37" s="242"/>
      <c r="D37" s="244">
        <v>13</v>
      </c>
      <c r="E37" s="260">
        <v>0</v>
      </c>
      <c r="F37" s="245">
        <v>0</v>
      </c>
      <c r="G37" s="257">
        <v>0</v>
      </c>
      <c r="H37" s="247">
        <f t="shared" ref="H37:H49" si="2">E37+F37+G37</f>
        <v>0</v>
      </c>
      <c r="I37"/>
      <c r="J37"/>
      <c r="K37"/>
      <c r="L37"/>
      <c r="M37"/>
      <c r="N37"/>
    </row>
    <row r="38" spans="2:14">
      <c r="B38" s="248" t="s">
        <v>1</v>
      </c>
      <c r="C38" s="258" t="s">
        <v>0</v>
      </c>
      <c r="D38" s="244">
        <v>12</v>
      </c>
      <c r="E38" s="245">
        <v>0</v>
      </c>
      <c r="F38" s="245">
        <v>0</v>
      </c>
      <c r="G38" s="257">
        <v>0</v>
      </c>
      <c r="H38" s="247">
        <f t="shared" si="2"/>
        <v>0</v>
      </c>
      <c r="I38"/>
      <c r="J38"/>
      <c r="K38"/>
      <c r="L38"/>
      <c r="M38"/>
      <c r="N38"/>
    </row>
    <row r="39" spans="2:14">
      <c r="B39" s="248" t="s">
        <v>10</v>
      </c>
      <c r="C39" s="250"/>
      <c r="D39" s="244">
        <v>11</v>
      </c>
      <c r="E39" s="245">
        <v>0</v>
      </c>
      <c r="F39" s="245">
        <v>0</v>
      </c>
      <c r="G39" s="257">
        <v>0</v>
      </c>
      <c r="H39" s="247">
        <f t="shared" si="2"/>
        <v>0</v>
      </c>
      <c r="I39"/>
      <c r="J39"/>
      <c r="K39"/>
      <c r="L39"/>
      <c r="M39"/>
      <c r="N39"/>
    </row>
    <row r="40" spans="2:14">
      <c r="B40" s="248" t="s">
        <v>11</v>
      </c>
      <c r="C40" s="258"/>
      <c r="D40" s="244">
        <v>10</v>
      </c>
      <c r="E40" s="260">
        <v>0</v>
      </c>
      <c r="F40" s="245">
        <v>0</v>
      </c>
      <c r="G40" s="257">
        <v>0</v>
      </c>
      <c r="H40" s="247">
        <f t="shared" si="2"/>
        <v>0</v>
      </c>
      <c r="I40"/>
      <c r="J40"/>
      <c r="K40"/>
      <c r="L40"/>
      <c r="M40"/>
      <c r="N40"/>
    </row>
    <row r="41" spans="2:14">
      <c r="B41" s="248" t="s">
        <v>4</v>
      </c>
      <c r="C41" s="258"/>
      <c r="D41" s="244">
        <v>9</v>
      </c>
      <c r="E41" s="245">
        <v>0</v>
      </c>
      <c r="F41" s="245">
        <v>0</v>
      </c>
      <c r="G41" s="257">
        <v>0</v>
      </c>
      <c r="H41" s="247">
        <f t="shared" si="2"/>
        <v>0</v>
      </c>
      <c r="I41"/>
      <c r="J41"/>
      <c r="K41"/>
      <c r="L41"/>
      <c r="M41"/>
      <c r="N41"/>
    </row>
    <row r="42" spans="2:14">
      <c r="B42" s="248" t="s">
        <v>3</v>
      </c>
      <c r="C42" s="258" t="s">
        <v>5</v>
      </c>
      <c r="D42" s="244">
        <v>8</v>
      </c>
      <c r="E42" s="260">
        <v>0</v>
      </c>
      <c r="F42" s="245">
        <v>0</v>
      </c>
      <c r="G42" s="257">
        <v>0</v>
      </c>
      <c r="H42" s="247">
        <f t="shared" si="2"/>
        <v>0</v>
      </c>
      <c r="I42"/>
      <c r="J42"/>
      <c r="K42"/>
      <c r="L42"/>
      <c r="M42"/>
      <c r="N42"/>
    </row>
    <row r="43" spans="2:14">
      <c r="B43" s="248" t="s">
        <v>4</v>
      </c>
      <c r="C43" s="258"/>
      <c r="D43" s="244">
        <v>7</v>
      </c>
      <c r="E43" s="260">
        <v>0</v>
      </c>
      <c r="F43" s="245">
        <v>0</v>
      </c>
      <c r="G43" s="257">
        <v>0</v>
      </c>
      <c r="H43" s="247">
        <f t="shared" si="2"/>
        <v>0</v>
      </c>
      <c r="I43"/>
      <c r="J43"/>
      <c r="K43"/>
      <c r="L43"/>
      <c r="M43"/>
      <c r="N43"/>
    </row>
    <row r="44" spans="2:14">
      <c r="B44" s="248" t="s">
        <v>1</v>
      </c>
      <c r="C44" s="258"/>
      <c r="D44" s="244">
        <v>6</v>
      </c>
      <c r="E44" s="260">
        <v>0</v>
      </c>
      <c r="F44" s="245">
        <v>0</v>
      </c>
      <c r="G44" s="257">
        <v>0</v>
      </c>
      <c r="H44" s="247">
        <f t="shared" si="2"/>
        <v>0</v>
      </c>
      <c r="I44"/>
      <c r="J44"/>
      <c r="K44"/>
      <c r="L44"/>
      <c r="M44"/>
      <c r="N44"/>
    </row>
    <row r="45" spans="2:14">
      <c r="B45" s="248" t="s">
        <v>12</v>
      </c>
      <c r="C45" s="242"/>
      <c r="D45" s="244">
        <v>5</v>
      </c>
      <c r="E45" s="260">
        <v>0</v>
      </c>
      <c r="F45" s="245">
        <v>0</v>
      </c>
      <c r="G45" s="257">
        <v>0</v>
      </c>
      <c r="H45" s="247">
        <f t="shared" si="2"/>
        <v>0</v>
      </c>
      <c r="I45"/>
      <c r="J45"/>
      <c r="K45"/>
      <c r="L45"/>
      <c r="M45"/>
      <c r="N45"/>
    </row>
    <row r="46" spans="2:14">
      <c r="B46" s="248"/>
      <c r="C46" s="258"/>
      <c r="D46" s="244">
        <v>4</v>
      </c>
      <c r="E46" s="260">
        <v>0</v>
      </c>
      <c r="F46" s="245">
        <v>0</v>
      </c>
      <c r="G46" s="257">
        <v>0</v>
      </c>
      <c r="H46" s="247">
        <f t="shared" si="2"/>
        <v>0</v>
      </c>
      <c r="I46"/>
      <c r="J46"/>
      <c r="K46"/>
      <c r="L46"/>
      <c r="M46"/>
      <c r="N46"/>
    </row>
    <row r="47" spans="2:14">
      <c r="B47" s="248"/>
      <c r="C47" s="258" t="s">
        <v>1</v>
      </c>
      <c r="D47" s="244">
        <v>3</v>
      </c>
      <c r="E47" s="260">
        <v>0</v>
      </c>
      <c r="F47" s="245">
        <v>0</v>
      </c>
      <c r="G47" s="257">
        <v>0</v>
      </c>
      <c r="H47" s="247">
        <f t="shared" si="2"/>
        <v>0</v>
      </c>
      <c r="I47"/>
      <c r="J47"/>
      <c r="K47"/>
      <c r="L47"/>
      <c r="M47"/>
      <c r="N47"/>
    </row>
    <row r="48" spans="2:14">
      <c r="B48" s="248"/>
      <c r="C48" s="258"/>
      <c r="D48" s="244">
        <v>2</v>
      </c>
      <c r="E48" s="260">
        <v>0</v>
      </c>
      <c r="F48" s="245">
        <v>0</v>
      </c>
      <c r="G48" s="257">
        <v>0</v>
      </c>
      <c r="H48" s="247">
        <f t="shared" si="2"/>
        <v>0</v>
      </c>
      <c r="I48"/>
      <c r="J48"/>
      <c r="K48"/>
      <c r="L48"/>
      <c r="M48"/>
      <c r="N48"/>
    </row>
    <row r="49" spans="2:14">
      <c r="B49" s="250"/>
      <c r="C49" s="258"/>
      <c r="D49" s="242">
        <v>1</v>
      </c>
      <c r="E49" s="260">
        <v>0</v>
      </c>
      <c r="F49" s="245">
        <v>0</v>
      </c>
      <c r="G49" s="246">
        <v>0</v>
      </c>
      <c r="H49" s="247">
        <f t="shared" si="2"/>
        <v>0</v>
      </c>
      <c r="I49"/>
      <c r="J49"/>
      <c r="K49"/>
      <c r="L49"/>
      <c r="M49"/>
      <c r="N49"/>
    </row>
    <row r="50" spans="2:14">
      <c r="B50" s="244" t="s">
        <v>16</v>
      </c>
      <c r="C50" s="244"/>
      <c r="D50" s="244"/>
      <c r="E50" s="255">
        <f>SUM(E37:E49)</f>
        <v>0</v>
      </c>
      <c r="F50" s="255">
        <f>SUM(F37:F49)</f>
        <v>0</v>
      </c>
      <c r="G50" s="255">
        <f>SUM(G37:G49)</f>
        <v>0</v>
      </c>
      <c r="H50" s="255">
        <f>SUM(H37:H49)</f>
        <v>0</v>
      </c>
      <c r="I50"/>
      <c r="J50"/>
      <c r="K50"/>
      <c r="L50"/>
      <c r="M50"/>
      <c r="N50"/>
    </row>
    <row r="51" spans="2:14" ht="12.75" customHeight="1">
      <c r="B51" s="261" t="s">
        <v>17</v>
      </c>
      <c r="C51" s="261"/>
      <c r="D51" s="261"/>
      <c r="E51" s="262">
        <f>SUM(E22,E36,E50)</f>
        <v>682</v>
      </c>
      <c r="F51" s="262">
        <f>SUM(F22,F36,F50)</f>
        <v>21</v>
      </c>
      <c r="G51" s="262">
        <f>SUM(G22,G36,G50)</f>
        <v>3</v>
      </c>
      <c r="H51" s="262">
        <f>SUM(H22,H36,H50)</f>
        <v>706</v>
      </c>
      <c r="I51"/>
      <c r="J51"/>
      <c r="K51"/>
      <c r="L51"/>
      <c r="M51"/>
      <c r="N51"/>
    </row>
    <row r="52" spans="2:14" ht="12.75" customHeight="1">
      <c r="B52" s="80"/>
      <c r="C52" s="80"/>
      <c r="D52" s="80"/>
      <c r="E52" s="81"/>
      <c r="F52" s="81"/>
      <c r="G52" s="81"/>
      <c r="H52" s="81"/>
    </row>
    <row r="53" spans="2:14">
      <c r="B53" s="58" t="s">
        <v>30</v>
      </c>
      <c r="C53" s="58"/>
      <c r="D53" s="58"/>
      <c r="E53" s="58"/>
      <c r="F53" s="58"/>
      <c r="G53" s="58"/>
      <c r="H53" s="58"/>
    </row>
    <row r="54" spans="2:14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8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K15" sqref="K15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91" t="s">
        <v>22</v>
      </c>
      <c r="C1" s="92"/>
      <c r="D1" s="92"/>
      <c r="E1" s="92"/>
      <c r="F1" s="92"/>
      <c r="G1" s="93"/>
      <c r="H1" s="94"/>
      <c r="J1" s="43"/>
      <c r="K1" s="43"/>
      <c r="L1" s="43"/>
      <c r="M1" s="43"/>
      <c r="N1" s="43"/>
    </row>
    <row r="2" spans="2:14" ht="15">
      <c r="B2" s="44" t="s">
        <v>49</v>
      </c>
      <c r="C2" s="45"/>
      <c r="D2" s="45"/>
      <c r="E2" s="46"/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479" t="s">
        <v>33</v>
      </c>
      <c r="D3" s="479"/>
      <c r="E3" s="479"/>
      <c r="F3" s="48"/>
      <c r="G3" s="49"/>
      <c r="H3" s="50"/>
    </row>
    <row r="4" spans="2:14">
      <c r="B4" s="51" t="s">
        <v>29</v>
      </c>
      <c r="C4" s="52"/>
      <c r="D4" s="53">
        <v>45291</v>
      </c>
      <c r="E4" s="54"/>
      <c r="F4" s="54"/>
      <c r="G4" s="55"/>
      <c r="H4" s="56"/>
    </row>
    <row r="5" spans="2:14">
      <c r="B5" s="480" t="s">
        <v>21</v>
      </c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82" t="s">
        <v>25</v>
      </c>
      <c r="C7" s="82"/>
      <c r="D7" s="82"/>
      <c r="E7" s="82" t="s">
        <v>18</v>
      </c>
      <c r="F7" s="82"/>
      <c r="G7" s="82"/>
      <c r="H7" s="82"/>
    </row>
    <row r="8" spans="2:14" ht="12.75" customHeight="1">
      <c r="B8" s="82"/>
      <c r="C8" s="82"/>
      <c r="D8" s="82"/>
      <c r="E8" s="82" t="s">
        <v>19</v>
      </c>
      <c r="F8" s="82" t="s">
        <v>23</v>
      </c>
      <c r="G8" s="82" t="s">
        <v>20</v>
      </c>
      <c r="H8" s="82" t="s">
        <v>13</v>
      </c>
    </row>
    <row r="9" spans="2:14">
      <c r="B9" s="83"/>
      <c r="C9" s="61"/>
      <c r="D9" s="66">
        <v>13</v>
      </c>
      <c r="E9" s="84">
        <v>417</v>
      </c>
      <c r="F9" s="85">
        <v>42</v>
      </c>
      <c r="G9" s="84">
        <v>4</v>
      </c>
      <c r="H9" s="64">
        <f t="shared" ref="H9:H21" si="0">E9+F9+G9</f>
        <v>463</v>
      </c>
    </row>
    <row r="10" spans="2:14">
      <c r="B10" s="65" t="s">
        <v>1</v>
      </c>
      <c r="C10" s="61" t="s">
        <v>0</v>
      </c>
      <c r="D10" s="66">
        <v>12</v>
      </c>
      <c r="E10" s="84">
        <v>20</v>
      </c>
      <c r="F10" s="84">
        <v>2</v>
      </c>
      <c r="G10" s="84">
        <v>0</v>
      </c>
      <c r="H10" s="64">
        <f t="shared" si="0"/>
        <v>22</v>
      </c>
    </row>
    <row r="11" spans="2:14">
      <c r="B11" s="65" t="s">
        <v>2</v>
      </c>
      <c r="C11" s="61"/>
      <c r="D11" s="66">
        <v>11</v>
      </c>
      <c r="E11" s="84">
        <v>46</v>
      </c>
      <c r="F11" s="85">
        <v>1</v>
      </c>
      <c r="G11" s="84">
        <v>0</v>
      </c>
      <c r="H11" s="64">
        <f t="shared" si="0"/>
        <v>47</v>
      </c>
    </row>
    <row r="12" spans="2:14">
      <c r="B12" s="65" t="s">
        <v>1</v>
      </c>
      <c r="C12" s="86"/>
      <c r="D12" s="66">
        <v>10</v>
      </c>
      <c r="E12" s="84">
        <v>66</v>
      </c>
      <c r="F12" s="84">
        <v>6</v>
      </c>
      <c r="G12" s="84">
        <v>0</v>
      </c>
      <c r="H12" s="64">
        <f t="shared" si="0"/>
        <v>72</v>
      </c>
    </row>
    <row r="13" spans="2:14">
      <c r="B13" s="65" t="s">
        <v>3</v>
      </c>
      <c r="C13" s="61"/>
      <c r="D13" s="66">
        <v>9</v>
      </c>
      <c r="E13" s="84">
        <v>26</v>
      </c>
      <c r="F13" s="85">
        <v>4</v>
      </c>
      <c r="G13" s="84">
        <v>0</v>
      </c>
      <c r="H13" s="64">
        <f t="shared" si="0"/>
        <v>30</v>
      </c>
    </row>
    <row r="14" spans="2:14">
      <c r="B14" s="65" t="s">
        <v>4</v>
      </c>
      <c r="C14" s="61" t="s">
        <v>5</v>
      </c>
      <c r="D14" s="66">
        <v>8</v>
      </c>
      <c r="E14" s="84">
        <v>20</v>
      </c>
      <c r="F14" s="84">
        <v>2</v>
      </c>
      <c r="G14" s="84">
        <v>1</v>
      </c>
      <c r="H14" s="64">
        <f t="shared" si="0"/>
        <v>23</v>
      </c>
    </row>
    <row r="15" spans="2:14">
      <c r="B15" s="65" t="s">
        <v>6</v>
      </c>
      <c r="C15" s="61"/>
      <c r="D15" s="66">
        <v>7</v>
      </c>
      <c r="E15" s="84">
        <v>6</v>
      </c>
      <c r="F15" s="85">
        <v>0</v>
      </c>
      <c r="G15" s="84">
        <v>1</v>
      </c>
      <c r="H15" s="64">
        <f t="shared" si="0"/>
        <v>7</v>
      </c>
    </row>
    <row r="16" spans="2:14">
      <c r="B16" s="65" t="s">
        <v>7</v>
      </c>
      <c r="C16" s="61"/>
      <c r="D16" s="66">
        <v>6</v>
      </c>
      <c r="E16" s="84">
        <v>12</v>
      </c>
      <c r="F16" s="84">
        <v>1</v>
      </c>
      <c r="G16" s="84">
        <v>1</v>
      </c>
      <c r="H16" s="64">
        <f t="shared" si="0"/>
        <v>14</v>
      </c>
    </row>
    <row r="17" spans="2:15">
      <c r="B17" s="65" t="s">
        <v>1</v>
      </c>
      <c r="C17" s="86"/>
      <c r="D17" s="66">
        <v>5</v>
      </c>
      <c r="E17" s="84">
        <v>10</v>
      </c>
      <c r="F17" s="85">
        <v>0</v>
      </c>
      <c r="G17" s="84">
        <v>0</v>
      </c>
      <c r="H17" s="64">
        <f t="shared" si="0"/>
        <v>10</v>
      </c>
      <c r="L17" s="68"/>
    </row>
    <row r="18" spans="2:15">
      <c r="B18" s="65"/>
      <c r="C18" s="61"/>
      <c r="D18" s="66">
        <v>4</v>
      </c>
      <c r="E18" s="84">
        <v>8</v>
      </c>
      <c r="F18" s="84">
        <v>1</v>
      </c>
      <c r="G18" s="84">
        <v>2</v>
      </c>
      <c r="H18" s="64">
        <f t="shared" si="0"/>
        <v>11</v>
      </c>
    </row>
    <row r="19" spans="2:15">
      <c r="B19" s="65"/>
      <c r="C19" s="61" t="s">
        <v>1</v>
      </c>
      <c r="D19" s="66">
        <v>3</v>
      </c>
      <c r="E19" s="84">
        <v>26</v>
      </c>
      <c r="F19" s="85">
        <v>1</v>
      </c>
      <c r="G19" s="84">
        <v>0</v>
      </c>
      <c r="H19" s="64">
        <f t="shared" si="0"/>
        <v>27</v>
      </c>
    </row>
    <row r="20" spans="2:15">
      <c r="B20" s="65"/>
      <c r="C20" s="61"/>
      <c r="D20" s="66">
        <v>2</v>
      </c>
      <c r="E20" s="84">
        <v>15</v>
      </c>
      <c r="F20" s="84">
        <v>2</v>
      </c>
      <c r="G20" s="84">
        <v>0</v>
      </c>
      <c r="H20" s="64">
        <f t="shared" si="0"/>
        <v>17</v>
      </c>
    </row>
    <row r="21" spans="2:15">
      <c r="B21" s="69"/>
      <c r="C21" s="70"/>
      <c r="D21" s="83">
        <v>1</v>
      </c>
      <c r="E21" s="84">
        <v>215</v>
      </c>
      <c r="F21" s="85">
        <v>14</v>
      </c>
      <c r="G21" s="84">
        <v>0</v>
      </c>
      <c r="H21" s="64">
        <f t="shared" si="0"/>
        <v>229</v>
      </c>
    </row>
    <row r="22" spans="2:15" ht="15" customHeight="1">
      <c r="B22" s="71" t="s">
        <v>14</v>
      </c>
      <c r="C22" s="72"/>
      <c r="D22" s="73"/>
      <c r="E22" s="74">
        <f>SUM(E9:E21)</f>
        <v>887</v>
      </c>
      <c r="F22" s="74">
        <f>SUM(F9:F21)</f>
        <v>76</v>
      </c>
      <c r="G22" s="74">
        <f>SUM(G9:G21)</f>
        <v>9</v>
      </c>
      <c r="H22" s="74">
        <f>SUM(H9:H21)</f>
        <v>972</v>
      </c>
    </row>
    <row r="23" spans="2:15">
      <c r="B23" s="83"/>
      <c r="C23" s="87"/>
      <c r="D23" s="66">
        <v>13</v>
      </c>
      <c r="E23" s="84">
        <v>661</v>
      </c>
      <c r="F23" s="85">
        <v>49</v>
      </c>
      <c r="G23" s="88">
        <v>4</v>
      </c>
      <c r="H23" s="64">
        <f t="shared" ref="H23:H35" si="1">E23+F23+G23</f>
        <v>714</v>
      </c>
    </row>
    <row r="24" spans="2:15">
      <c r="B24" s="65"/>
      <c r="C24" s="76" t="s">
        <v>0</v>
      </c>
      <c r="D24" s="66">
        <v>12</v>
      </c>
      <c r="E24" s="84">
        <v>20</v>
      </c>
      <c r="F24" s="84">
        <v>1</v>
      </c>
      <c r="G24" s="88">
        <v>2</v>
      </c>
      <c r="H24" s="64">
        <f t="shared" si="1"/>
        <v>23</v>
      </c>
    </row>
    <row r="25" spans="2:15">
      <c r="B25" s="65" t="s">
        <v>7</v>
      </c>
      <c r="C25" s="76"/>
      <c r="D25" s="66">
        <v>11</v>
      </c>
      <c r="E25" s="84">
        <v>60</v>
      </c>
      <c r="F25" s="85">
        <v>5</v>
      </c>
      <c r="G25" s="88">
        <v>0</v>
      </c>
      <c r="H25" s="64">
        <f t="shared" si="1"/>
        <v>65</v>
      </c>
    </row>
    <row r="26" spans="2:15">
      <c r="B26" s="65" t="s">
        <v>8</v>
      </c>
      <c r="C26" s="87"/>
      <c r="D26" s="66">
        <v>10</v>
      </c>
      <c r="E26" s="84">
        <v>66</v>
      </c>
      <c r="F26" s="84">
        <v>8</v>
      </c>
      <c r="G26" s="88">
        <v>0</v>
      </c>
      <c r="H26" s="64">
        <f t="shared" si="1"/>
        <v>74</v>
      </c>
    </row>
    <row r="27" spans="2:15">
      <c r="B27" s="65" t="s">
        <v>0</v>
      </c>
      <c r="C27" s="76"/>
      <c r="D27" s="66">
        <v>9</v>
      </c>
      <c r="E27" s="84">
        <v>66</v>
      </c>
      <c r="F27" s="85">
        <v>3</v>
      </c>
      <c r="G27" s="88">
        <v>0</v>
      </c>
      <c r="H27" s="64">
        <f t="shared" si="1"/>
        <v>69</v>
      </c>
    </row>
    <row r="28" spans="2:15">
      <c r="B28" s="65" t="s">
        <v>2</v>
      </c>
      <c r="C28" s="76" t="s">
        <v>5</v>
      </c>
      <c r="D28" s="66">
        <v>8</v>
      </c>
      <c r="E28" s="84">
        <v>52</v>
      </c>
      <c r="F28" s="84">
        <v>4</v>
      </c>
      <c r="G28" s="88">
        <v>2</v>
      </c>
      <c r="H28" s="64">
        <f t="shared" si="1"/>
        <v>58</v>
      </c>
      <c r="O28" s="38">
        <v>1</v>
      </c>
    </row>
    <row r="29" spans="2:15">
      <c r="B29" s="65" t="s">
        <v>4</v>
      </c>
      <c r="C29" s="76"/>
      <c r="D29" s="66">
        <v>7</v>
      </c>
      <c r="E29" s="84">
        <v>35</v>
      </c>
      <c r="F29" s="85">
        <v>1</v>
      </c>
      <c r="G29" s="88">
        <v>3</v>
      </c>
      <c r="H29" s="64">
        <f t="shared" si="1"/>
        <v>39</v>
      </c>
    </row>
    <row r="30" spans="2:15">
      <c r="B30" s="65" t="s">
        <v>0</v>
      </c>
      <c r="C30" s="76"/>
      <c r="D30" s="66">
        <v>6</v>
      </c>
      <c r="E30" s="84">
        <v>36</v>
      </c>
      <c r="F30" s="84">
        <v>2</v>
      </c>
      <c r="G30" s="88">
        <v>0</v>
      </c>
      <c r="H30" s="64">
        <f t="shared" si="1"/>
        <v>38</v>
      </c>
    </row>
    <row r="31" spans="2:15">
      <c r="B31" s="65" t="s">
        <v>9</v>
      </c>
      <c r="C31" s="87"/>
      <c r="D31" s="66">
        <v>5</v>
      </c>
      <c r="E31" s="84">
        <v>19</v>
      </c>
      <c r="F31" s="85">
        <v>3</v>
      </c>
      <c r="G31" s="88">
        <v>0</v>
      </c>
      <c r="H31" s="64">
        <f t="shared" si="1"/>
        <v>22</v>
      </c>
    </row>
    <row r="32" spans="2:15">
      <c r="B32" s="65"/>
      <c r="C32" s="76"/>
      <c r="D32" s="66">
        <v>4</v>
      </c>
      <c r="E32" s="84">
        <v>17</v>
      </c>
      <c r="F32" s="84">
        <v>2</v>
      </c>
      <c r="G32" s="88">
        <v>1</v>
      </c>
      <c r="H32" s="64">
        <f t="shared" si="1"/>
        <v>20</v>
      </c>
    </row>
    <row r="33" spans="2:8">
      <c r="B33" s="65"/>
      <c r="C33" s="76" t="s">
        <v>1</v>
      </c>
      <c r="D33" s="66">
        <v>3</v>
      </c>
      <c r="E33" s="84">
        <v>42</v>
      </c>
      <c r="F33" s="85">
        <v>2</v>
      </c>
      <c r="G33" s="88">
        <v>0</v>
      </c>
      <c r="H33" s="64">
        <f t="shared" si="1"/>
        <v>44</v>
      </c>
    </row>
    <row r="34" spans="2:8">
      <c r="B34" s="65"/>
      <c r="C34" s="76"/>
      <c r="D34" s="66">
        <v>2</v>
      </c>
      <c r="E34" s="84">
        <v>40</v>
      </c>
      <c r="F34" s="84">
        <v>6</v>
      </c>
      <c r="G34" s="88">
        <v>0</v>
      </c>
      <c r="H34" s="64">
        <f t="shared" si="1"/>
        <v>46</v>
      </c>
    </row>
    <row r="35" spans="2:8">
      <c r="B35" s="69"/>
      <c r="C35" s="77"/>
      <c r="D35" s="83">
        <v>1</v>
      </c>
      <c r="E35" s="84">
        <v>73</v>
      </c>
      <c r="F35" s="85">
        <v>1</v>
      </c>
      <c r="G35" s="88">
        <v>0</v>
      </c>
      <c r="H35" s="64">
        <f t="shared" si="1"/>
        <v>74</v>
      </c>
    </row>
    <row r="36" spans="2:8">
      <c r="B36" s="71" t="s">
        <v>15</v>
      </c>
      <c r="C36" s="72"/>
      <c r="D36" s="73"/>
      <c r="E36" s="74">
        <f>SUM(E23:E35)</f>
        <v>1187</v>
      </c>
      <c r="F36" s="74">
        <f>SUM(F23:F35)</f>
        <v>87</v>
      </c>
      <c r="G36" s="74">
        <f>SUM(G23:G35)</f>
        <v>12</v>
      </c>
      <c r="H36" s="74">
        <f>SUM(H23:H35)</f>
        <v>1286</v>
      </c>
    </row>
    <row r="37" spans="2:8" ht="12.75" customHeight="1">
      <c r="B37" s="83"/>
      <c r="C37" s="83"/>
      <c r="D37" s="66">
        <v>13</v>
      </c>
      <c r="E37" s="89">
        <v>0</v>
      </c>
      <c r="F37" s="84">
        <v>0</v>
      </c>
      <c r="G37" s="88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84">
        <v>0</v>
      </c>
      <c r="F38" s="84">
        <v>0</v>
      </c>
      <c r="G38" s="88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84">
        <v>0</v>
      </c>
      <c r="F39" s="84">
        <v>0</v>
      </c>
      <c r="G39" s="88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89">
        <v>0</v>
      </c>
      <c r="F40" s="84">
        <v>0</v>
      </c>
      <c r="G40" s="88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84">
        <v>0</v>
      </c>
      <c r="F41" s="84">
        <v>0</v>
      </c>
      <c r="G41" s="88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89">
        <v>0</v>
      </c>
      <c r="F42" s="84">
        <v>0</v>
      </c>
      <c r="G42" s="88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89">
        <v>0</v>
      </c>
      <c r="F43" s="84">
        <v>0</v>
      </c>
      <c r="G43" s="88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89">
        <v>0</v>
      </c>
      <c r="F44" s="84">
        <v>0</v>
      </c>
      <c r="G44" s="88">
        <v>0</v>
      </c>
      <c r="H44" s="64">
        <f t="shared" si="2"/>
        <v>0</v>
      </c>
    </row>
    <row r="45" spans="2:8">
      <c r="B45" s="65" t="s">
        <v>12</v>
      </c>
      <c r="C45" s="83"/>
      <c r="D45" s="66">
        <v>5</v>
      </c>
      <c r="E45" s="89">
        <v>0</v>
      </c>
      <c r="F45" s="84">
        <v>0</v>
      </c>
      <c r="G45" s="88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89">
        <v>0</v>
      </c>
      <c r="F46" s="84">
        <v>0</v>
      </c>
      <c r="G46" s="88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89">
        <v>0</v>
      </c>
      <c r="F47" s="84">
        <v>0</v>
      </c>
      <c r="G47" s="88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89">
        <v>0</v>
      </c>
      <c r="F48" s="84">
        <v>0</v>
      </c>
      <c r="G48" s="88">
        <v>0</v>
      </c>
      <c r="H48" s="64">
        <f t="shared" si="2"/>
        <v>0</v>
      </c>
    </row>
    <row r="49" spans="2:8">
      <c r="B49" s="69"/>
      <c r="C49" s="76"/>
      <c r="D49" s="83">
        <v>1</v>
      </c>
      <c r="E49" s="89">
        <v>0</v>
      </c>
      <c r="F49" s="84">
        <v>0</v>
      </c>
      <c r="G49" s="90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2074</v>
      </c>
      <c r="F51" s="79">
        <f>SUM(F22,F36,F50)</f>
        <v>163</v>
      </c>
      <c r="G51" s="79">
        <f>SUM(G22,G36,G50)</f>
        <v>21</v>
      </c>
      <c r="H51" s="79">
        <f>SUM(H22,H36,H50)</f>
        <v>2258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80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N47" sqref="N47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98" t="s">
        <v>22</v>
      </c>
      <c r="C1" s="323"/>
      <c r="D1" s="323"/>
      <c r="E1" s="323"/>
      <c r="F1" s="323"/>
      <c r="G1" s="324"/>
      <c r="H1" s="325"/>
      <c r="J1" s="142"/>
      <c r="K1" s="142"/>
      <c r="L1" s="142"/>
      <c r="M1" s="142"/>
      <c r="N1" s="142"/>
    </row>
    <row r="2" spans="2:14" ht="15">
      <c r="B2" s="103" t="s">
        <v>27</v>
      </c>
      <c r="C2" s="326"/>
      <c r="D2" s="326"/>
      <c r="E2" s="145" t="s">
        <v>46</v>
      </c>
      <c r="F2" s="326"/>
      <c r="G2" s="326"/>
      <c r="H2" s="327"/>
      <c r="J2" s="142"/>
      <c r="K2" s="142"/>
      <c r="L2" s="142"/>
      <c r="M2" s="142"/>
      <c r="N2" s="142"/>
    </row>
    <row r="3" spans="2:14">
      <c r="B3" s="103" t="s">
        <v>28</v>
      </c>
      <c r="C3" s="481" t="s">
        <v>33</v>
      </c>
      <c r="D3" s="481"/>
      <c r="E3" s="481"/>
      <c r="F3" s="328"/>
      <c r="G3" s="329"/>
      <c r="H3" s="330"/>
    </row>
    <row r="4" spans="2:14">
      <c r="B4" s="331" t="s">
        <v>29</v>
      </c>
      <c r="C4" s="332"/>
      <c r="D4" s="297">
        <v>45291</v>
      </c>
      <c r="E4" s="333"/>
      <c r="F4" s="333"/>
      <c r="G4" s="334"/>
      <c r="H4" s="335"/>
    </row>
    <row r="5" spans="2:14">
      <c r="B5" s="482" t="s">
        <v>21</v>
      </c>
      <c r="C5" s="482"/>
      <c r="D5" s="482"/>
      <c r="E5" s="482"/>
      <c r="F5" s="482"/>
      <c r="G5" s="482"/>
      <c r="H5" s="482"/>
      <c r="I5" s="482"/>
      <c r="J5" s="482"/>
      <c r="K5" s="482"/>
      <c r="L5" s="482"/>
      <c r="M5" s="482"/>
      <c r="N5" s="482"/>
    </row>
    <row r="6" spans="2:14">
      <c r="B6" s="156" t="s">
        <v>24</v>
      </c>
      <c r="C6" s="157"/>
      <c r="D6" s="157"/>
      <c r="E6" s="157"/>
      <c r="F6" s="157"/>
      <c r="G6" s="157"/>
      <c r="H6" s="157"/>
    </row>
    <row r="7" spans="2:14" ht="24">
      <c r="B7" s="336" t="s">
        <v>25</v>
      </c>
      <c r="C7" s="336"/>
      <c r="D7" s="336"/>
      <c r="E7" s="336" t="s">
        <v>18</v>
      </c>
      <c r="F7" s="336"/>
      <c r="G7" s="336"/>
      <c r="H7" s="336"/>
    </row>
    <row r="8" spans="2:14" ht="12.75" customHeight="1">
      <c r="B8" s="336"/>
      <c r="C8" s="336"/>
      <c r="D8" s="336"/>
      <c r="E8" s="336" t="s">
        <v>19</v>
      </c>
      <c r="F8" s="336" t="s">
        <v>23</v>
      </c>
      <c r="G8" s="336" t="s">
        <v>20</v>
      </c>
      <c r="H8" s="336" t="s">
        <v>13</v>
      </c>
    </row>
    <row r="9" spans="2:14">
      <c r="B9" s="119"/>
      <c r="C9" s="337"/>
      <c r="D9" s="338">
        <v>13</v>
      </c>
      <c r="E9" s="386">
        <v>287</v>
      </c>
      <c r="F9" s="387">
        <v>1</v>
      </c>
      <c r="G9" s="386">
        <v>5</v>
      </c>
      <c r="H9" s="340">
        <f t="shared" ref="H9:H21" si="0">E9+F9+G9</f>
        <v>293</v>
      </c>
    </row>
    <row r="10" spans="2:14">
      <c r="B10" s="123" t="s">
        <v>1</v>
      </c>
      <c r="C10" s="337" t="s">
        <v>0</v>
      </c>
      <c r="D10" s="338">
        <v>12</v>
      </c>
      <c r="E10" s="386">
        <v>130</v>
      </c>
      <c r="F10" s="386">
        <v>1</v>
      </c>
      <c r="G10" s="386">
        <v>3</v>
      </c>
      <c r="H10" s="340">
        <f t="shared" si="0"/>
        <v>134</v>
      </c>
    </row>
    <row r="11" spans="2:14">
      <c r="B11" s="123" t="s">
        <v>2</v>
      </c>
      <c r="C11" s="337"/>
      <c r="D11" s="338">
        <v>11</v>
      </c>
      <c r="E11" s="386">
        <v>46</v>
      </c>
      <c r="F11" s="387">
        <v>0</v>
      </c>
      <c r="G11" s="386">
        <v>2</v>
      </c>
      <c r="H11" s="340">
        <f t="shared" si="0"/>
        <v>48</v>
      </c>
    </row>
    <row r="12" spans="2:14">
      <c r="B12" s="123" t="s">
        <v>1</v>
      </c>
      <c r="C12" s="124"/>
      <c r="D12" s="338">
        <v>10</v>
      </c>
      <c r="E12" s="386">
        <v>30</v>
      </c>
      <c r="F12" s="386">
        <v>0</v>
      </c>
      <c r="G12" s="386">
        <v>4</v>
      </c>
      <c r="H12" s="340">
        <f t="shared" si="0"/>
        <v>34</v>
      </c>
    </row>
    <row r="13" spans="2:14">
      <c r="B13" s="123" t="s">
        <v>3</v>
      </c>
      <c r="C13" s="337"/>
      <c r="D13" s="338">
        <v>9</v>
      </c>
      <c r="E13" s="386">
        <v>108</v>
      </c>
      <c r="F13" s="387">
        <v>1</v>
      </c>
      <c r="G13" s="386">
        <v>6</v>
      </c>
      <c r="H13" s="340">
        <f t="shared" si="0"/>
        <v>115</v>
      </c>
    </row>
    <row r="14" spans="2:14">
      <c r="B14" s="123" t="s">
        <v>4</v>
      </c>
      <c r="C14" s="337" t="s">
        <v>5</v>
      </c>
      <c r="D14" s="338">
        <v>8</v>
      </c>
      <c r="E14" s="386">
        <v>34</v>
      </c>
      <c r="F14" s="386">
        <v>0</v>
      </c>
      <c r="G14" s="386">
        <v>4</v>
      </c>
      <c r="H14" s="340">
        <f t="shared" si="0"/>
        <v>38</v>
      </c>
    </row>
    <row r="15" spans="2:14">
      <c r="B15" s="123" t="s">
        <v>6</v>
      </c>
      <c r="C15" s="337"/>
      <c r="D15" s="338">
        <v>7</v>
      </c>
      <c r="E15" s="386">
        <v>18</v>
      </c>
      <c r="F15" s="387">
        <v>0</v>
      </c>
      <c r="G15" s="386">
        <v>0</v>
      </c>
      <c r="H15" s="340">
        <f t="shared" si="0"/>
        <v>18</v>
      </c>
    </row>
    <row r="16" spans="2:14">
      <c r="B16" s="123" t="s">
        <v>7</v>
      </c>
      <c r="C16" s="337"/>
      <c r="D16" s="338">
        <v>6</v>
      </c>
      <c r="E16" s="386">
        <v>3</v>
      </c>
      <c r="F16" s="386">
        <v>0</v>
      </c>
      <c r="G16" s="386">
        <v>0</v>
      </c>
      <c r="H16" s="340">
        <f t="shared" si="0"/>
        <v>3</v>
      </c>
    </row>
    <row r="17" spans="2:15">
      <c r="B17" s="123" t="s">
        <v>1</v>
      </c>
      <c r="C17" s="124"/>
      <c r="D17" s="338">
        <v>5</v>
      </c>
      <c r="E17" s="386">
        <v>1</v>
      </c>
      <c r="F17" s="387">
        <v>0</v>
      </c>
      <c r="G17" s="386">
        <v>0</v>
      </c>
      <c r="H17" s="340">
        <f t="shared" si="0"/>
        <v>1</v>
      </c>
      <c r="L17" s="68"/>
    </row>
    <row r="18" spans="2:15">
      <c r="B18" s="123"/>
      <c r="C18" s="337"/>
      <c r="D18" s="338">
        <v>4</v>
      </c>
      <c r="E18" s="386">
        <v>0</v>
      </c>
      <c r="F18" s="386">
        <v>0</v>
      </c>
      <c r="G18" s="386">
        <v>0</v>
      </c>
      <c r="H18" s="340">
        <f t="shared" si="0"/>
        <v>0</v>
      </c>
    </row>
    <row r="19" spans="2:15">
      <c r="B19" s="123"/>
      <c r="C19" s="337" t="s">
        <v>1</v>
      </c>
      <c r="D19" s="338">
        <v>3</v>
      </c>
      <c r="E19" s="386">
        <v>1</v>
      </c>
      <c r="F19" s="387">
        <v>0</v>
      </c>
      <c r="G19" s="386">
        <v>0</v>
      </c>
      <c r="H19" s="340">
        <f t="shared" si="0"/>
        <v>1</v>
      </c>
    </row>
    <row r="20" spans="2:15">
      <c r="B20" s="123"/>
      <c r="C20" s="337"/>
      <c r="D20" s="338">
        <v>2</v>
      </c>
      <c r="E20" s="386">
        <v>3</v>
      </c>
      <c r="F20" s="386">
        <v>1</v>
      </c>
      <c r="G20" s="386">
        <v>0</v>
      </c>
      <c r="H20" s="340">
        <f t="shared" si="0"/>
        <v>4</v>
      </c>
    </row>
    <row r="21" spans="2:15">
      <c r="B21" s="126"/>
      <c r="C21" s="127"/>
      <c r="D21" s="119">
        <v>1</v>
      </c>
      <c r="E21" s="386">
        <v>17</v>
      </c>
      <c r="F21" s="387">
        <v>1</v>
      </c>
      <c r="G21" s="386">
        <v>1</v>
      </c>
      <c r="H21" s="340">
        <f t="shared" si="0"/>
        <v>19</v>
      </c>
    </row>
    <row r="22" spans="2:15" ht="15" customHeight="1">
      <c r="B22" s="128" t="s">
        <v>14</v>
      </c>
      <c r="C22" s="129"/>
      <c r="D22" s="130"/>
      <c r="E22" s="341">
        <f>SUM(E9:E21)</f>
        <v>678</v>
      </c>
      <c r="F22" s="341">
        <f>SUM(F9:F21)</f>
        <v>5</v>
      </c>
      <c r="G22" s="341">
        <f>SUM(G9:G21)</f>
        <v>25</v>
      </c>
      <c r="H22" s="341">
        <f>SUM(H9:H21)</f>
        <v>708</v>
      </c>
    </row>
    <row r="23" spans="2:15">
      <c r="B23" s="119"/>
      <c r="C23" s="132"/>
      <c r="D23" s="338">
        <v>13</v>
      </c>
      <c r="E23" s="386">
        <v>347</v>
      </c>
      <c r="F23" s="387">
        <v>3</v>
      </c>
      <c r="G23" s="388">
        <v>4</v>
      </c>
      <c r="H23" s="340">
        <f t="shared" ref="H23:H35" si="1">E23+F23+G23</f>
        <v>354</v>
      </c>
    </row>
    <row r="24" spans="2:15">
      <c r="B24" s="123"/>
      <c r="C24" s="342" t="s">
        <v>0</v>
      </c>
      <c r="D24" s="338">
        <v>12</v>
      </c>
      <c r="E24" s="386">
        <v>54</v>
      </c>
      <c r="F24" s="386">
        <v>0</v>
      </c>
      <c r="G24" s="388">
        <v>1</v>
      </c>
      <c r="H24" s="340">
        <f t="shared" si="1"/>
        <v>55</v>
      </c>
    </row>
    <row r="25" spans="2:15">
      <c r="B25" s="123" t="s">
        <v>7</v>
      </c>
      <c r="C25" s="342"/>
      <c r="D25" s="338">
        <v>11</v>
      </c>
      <c r="E25" s="386">
        <v>19</v>
      </c>
      <c r="F25" s="387">
        <v>0</v>
      </c>
      <c r="G25" s="388">
        <v>0</v>
      </c>
      <c r="H25" s="340">
        <f t="shared" si="1"/>
        <v>19</v>
      </c>
    </row>
    <row r="26" spans="2:15">
      <c r="B26" s="123" t="s">
        <v>8</v>
      </c>
      <c r="C26" s="132"/>
      <c r="D26" s="338">
        <v>10</v>
      </c>
      <c r="E26" s="386">
        <v>30</v>
      </c>
      <c r="F26" s="386">
        <v>0</v>
      </c>
      <c r="G26" s="388">
        <v>0</v>
      </c>
      <c r="H26" s="340">
        <f t="shared" si="1"/>
        <v>30</v>
      </c>
    </row>
    <row r="27" spans="2:15">
      <c r="B27" s="123" t="s">
        <v>0</v>
      </c>
      <c r="C27" s="342"/>
      <c r="D27" s="338">
        <v>9</v>
      </c>
      <c r="E27" s="386">
        <v>57</v>
      </c>
      <c r="F27" s="387">
        <v>0</v>
      </c>
      <c r="G27" s="388">
        <v>2</v>
      </c>
      <c r="H27" s="340">
        <f t="shared" si="1"/>
        <v>59</v>
      </c>
    </row>
    <row r="28" spans="2:15">
      <c r="B28" s="123" t="s">
        <v>2</v>
      </c>
      <c r="C28" s="342" t="s">
        <v>5</v>
      </c>
      <c r="D28" s="338">
        <v>8</v>
      </c>
      <c r="E28" s="386">
        <v>29</v>
      </c>
      <c r="F28" s="386">
        <v>0</v>
      </c>
      <c r="G28" s="388">
        <v>0</v>
      </c>
      <c r="H28" s="340">
        <f t="shared" si="1"/>
        <v>29</v>
      </c>
      <c r="O28" s="38">
        <v>1</v>
      </c>
    </row>
    <row r="29" spans="2:15">
      <c r="B29" s="123" t="s">
        <v>4</v>
      </c>
      <c r="C29" s="342"/>
      <c r="D29" s="338">
        <v>7</v>
      </c>
      <c r="E29" s="386">
        <v>33</v>
      </c>
      <c r="F29" s="387">
        <v>0</v>
      </c>
      <c r="G29" s="388">
        <v>3</v>
      </c>
      <c r="H29" s="340">
        <f t="shared" si="1"/>
        <v>36</v>
      </c>
    </row>
    <row r="30" spans="2:15">
      <c r="B30" s="123" t="s">
        <v>0</v>
      </c>
      <c r="C30" s="342"/>
      <c r="D30" s="338">
        <v>6</v>
      </c>
      <c r="E30" s="386">
        <v>5</v>
      </c>
      <c r="F30" s="386">
        <v>0</v>
      </c>
      <c r="G30" s="388">
        <v>1</v>
      </c>
      <c r="H30" s="340">
        <f t="shared" si="1"/>
        <v>6</v>
      </c>
    </row>
    <row r="31" spans="2:15">
      <c r="B31" s="123" t="s">
        <v>9</v>
      </c>
      <c r="C31" s="132"/>
      <c r="D31" s="338">
        <v>5</v>
      </c>
      <c r="E31" s="386">
        <v>1</v>
      </c>
      <c r="F31" s="387">
        <v>0</v>
      </c>
      <c r="G31" s="388">
        <v>0</v>
      </c>
      <c r="H31" s="340">
        <f t="shared" si="1"/>
        <v>1</v>
      </c>
    </row>
    <row r="32" spans="2:15">
      <c r="B32" s="123"/>
      <c r="C32" s="342"/>
      <c r="D32" s="338">
        <v>4</v>
      </c>
      <c r="E32" s="386">
        <v>0</v>
      </c>
      <c r="F32" s="386">
        <v>0</v>
      </c>
      <c r="G32" s="388">
        <v>0</v>
      </c>
      <c r="H32" s="340">
        <f t="shared" si="1"/>
        <v>0</v>
      </c>
    </row>
    <row r="33" spans="2:8">
      <c r="B33" s="123"/>
      <c r="C33" s="342" t="s">
        <v>1</v>
      </c>
      <c r="D33" s="338">
        <v>3</v>
      </c>
      <c r="E33" s="386">
        <v>0</v>
      </c>
      <c r="F33" s="387">
        <v>0</v>
      </c>
      <c r="G33" s="388">
        <v>0</v>
      </c>
      <c r="H33" s="340">
        <f t="shared" si="1"/>
        <v>0</v>
      </c>
    </row>
    <row r="34" spans="2:8">
      <c r="B34" s="123"/>
      <c r="C34" s="342"/>
      <c r="D34" s="338">
        <v>2</v>
      </c>
      <c r="E34" s="386">
        <v>7</v>
      </c>
      <c r="F34" s="386">
        <v>0</v>
      </c>
      <c r="G34" s="388">
        <v>0</v>
      </c>
      <c r="H34" s="340">
        <f t="shared" si="1"/>
        <v>7</v>
      </c>
    </row>
    <row r="35" spans="2:8">
      <c r="B35" s="126"/>
      <c r="C35" s="134"/>
      <c r="D35" s="119">
        <v>1</v>
      </c>
      <c r="E35" s="386">
        <v>26</v>
      </c>
      <c r="F35" s="387">
        <v>0</v>
      </c>
      <c r="G35" s="388">
        <v>1</v>
      </c>
      <c r="H35" s="340">
        <f t="shared" si="1"/>
        <v>27</v>
      </c>
    </row>
    <row r="36" spans="2:8">
      <c r="B36" s="128" t="s">
        <v>15</v>
      </c>
      <c r="C36" s="129"/>
      <c r="D36" s="130"/>
      <c r="E36" s="341">
        <f>SUM(E23:E35)</f>
        <v>608</v>
      </c>
      <c r="F36" s="341">
        <f>SUM(F23:F35)</f>
        <v>3</v>
      </c>
      <c r="G36" s="341">
        <f>SUM(G23:G35)</f>
        <v>12</v>
      </c>
      <c r="H36" s="341">
        <f>SUM(H23:H35)</f>
        <v>623</v>
      </c>
    </row>
    <row r="37" spans="2:8" ht="12.75" customHeight="1">
      <c r="B37" s="119"/>
      <c r="C37" s="119"/>
      <c r="D37" s="338">
        <v>13</v>
      </c>
      <c r="E37" s="386">
        <v>3</v>
      </c>
      <c r="F37" s="386">
        <v>0</v>
      </c>
      <c r="G37" s="388">
        <v>0</v>
      </c>
      <c r="H37" s="340">
        <f t="shared" ref="H37:H49" si="2">E37+F37+G37</f>
        <v>3</v>
      </c>
    </row>
    <row r="38" spans="2:8">
      <c r="B38" s="123" t="s">
        <v>1</v>
      </c>
      <c r="C38" s="342" t="s">
        <v>0</v>
      </c>
      <c r="D38" s="338">
        <v>12</v>
      </c>
      <c r="E38" s="386">
        <v>0</v>
      </c>
      <c r="F38" s="386">
        <v>0</v>
      </c>
      <c r="G38" s="388">
        <v>0</v>
      </c>
      <c r="H38" s="340">
        <f t="shared" si="2"/>
        <v>0</v>
      </c>
    </row>
    <row r="39" spans="2:8">
      <c r="B39" s="123" t="s">
        <v>10</v>
      </c>
      <c r="C39" s="126"/>
      <c r="D39" s="338">
        <v>11</v>
      </c>
      <c r="E39" s="386">
        <v>0</v>
      </c>
      <c r="F39" s="386">
        <v>0</v>
      </c>
      <c r="G39" s="388">
        <v>0</v>
      </c>
      <c r="H39" s="340">
        <f t="shared" si="2"/>
        <v>0</v>
      </c>
    </row>
    <row r="40" spans="2:8">
      <c r="B40" s="123" t="s">
        <v>11</v>
      </c>
      <c r="C40" s="342"/>
      <c r="D40" s="338">
        <v>10</v>
      </c>
      <c r="E40" s="386">
        <v>0</v>
      </c>
      <c r="F40" s="386">
        <v>0</v>
      </c>
      <c r="G40" s="388">
        <v>0</v>
      </c>
      <c r="H40" s="340">
        <f t="shared" si="2"/>
        <v>0</v>
      </c>
    </row>
    <row r="41" spans="2:8">
      <c r="B41" s="123" t="s">
        <v>4</v>
      </c>
      <c r="C41" s="342"/>
      <c r="D41" s="338">
        <v>9</v>
      </c>
      <c r="E41" s="386">
        <v>0</v>
      </c>
      <c r="F41" s="386">
        <v>0</v>
      </c>
      <c r="G41" s="388">
        <v>0</v>
      </c>
      <c r="H41" s="340">
        <f t="shared" si="2"/>
        <v>0</v>
      </c>
    </row>
    <row r="42" spans="2:8">
      <c r="B42" s="123" t="s">
        <v>3</v>
      </c>
      <c r="C42" s="342" t="s">
        <v>5</v>
      </c>
      <c r="D42" s="338">
        <v>8</v>
      </c>
      <c r="E42" s="386">
        <v>0</v>
      </c>
      <c r="F42" s="386">
        <v>0</v>
      </c>
      <c r="G42" s="388">
        <v>0</v>
      </c>
      <c r="H42" s="340">
        <f t="shared" si="2"/>
        <v>0</v>
      </c>
    </row>
    <row r="43" spans="2:8">
      <c r="B43" s="123" t="s">
        <v>4</v>
      </c>
      <c r="C43" s="342"/>
      <c r="D43" s="338">
        <v>7</v>
      </c>
      <c r="E43" s="386">
        <v>0</v>
      </c>
      <c r="F43" s="386">
        <v>0</v>
      </c>
      <c r="G43" s="388">
        <v>0</v>
      </c>
      <c r="H43" s="340">
        <f t="shared" si="2"/>
        <v>0</v>
      </c>
    </row>
    <row r="44" spans="2:8">
      <c r="B44" s="123" t="s">
        <v>1</v>
      </c>
      <c r="C44" s="342"/>
      <c r="D44" s="338">
        <v>6</v>
      </c>
      <c r="E44" s="386">
        <v>0</v>
      </c>
      <c r="F44" s="386">
        <v>0</v>
      </c>
      <c r="G44" s="388">
        <v>0</v>
      </c>
      <c r="H44" s="340">
        <f t="shared" si="2"/>
        <v>0</v>
      </c>
    </row>
    <row r="45" spans="2:8">
      <c r="B45" s="123" t="s">
        <v>12</v>
      </c>
      <c r="C45" s="119"/>
      <c r="D45" s="338">
        <v>5</v>
      </c>
      <c r="E45" s="386">
        <v>0</v>
      </c>
      <c r="F45" s="386">
        <v>0</v>
      </c>
      <c r="G45" s="388">
        <v>0</v>
      </c>
      <c r="H45" s="340">
        <f t="shared" si="2"/>
        <v>0</v>
      </c>
    </row>
    <row r="46" spans="2:8">
      <c r="B46" s="123"/>
      <c r="C46" s="342"/>
      <c r="D46" s="338">
        <v>4</v>
      </c>
      <c r="E46" s="386">
        <v>0</v>
      </c>
      <c r="F46" s="386">
        <v>0</v>
      </c>
      <c r="G46" s="388">
        <v>0</v>
      </c>
      <c r="H46" s="340">
        <f t="shared" si="2"/>
        <v>0</v>
      </c>
    </row>
    <row r="47" spans="2:8">
      <c r="B47" s="123"/>
      <c r="C47" s="342" t="s">
        <v>1</v>
      </c>
      <c r="D47" s="338">
        <v>3</v>
      </c>
      <c r="E47" s="386">
        <v>0</v>
      </c>
      <c r="F47" s="386">
        <v>0</v>
      </c>
      <c r="G47" s="388">
        <v>0</v>
      </c>
      <c r="H47" s="340">
        <f t="shared" si="2"/>
        <v>0</v>
      </c>
    </row>
    <row r="48" spans="2:8">
      <c r="B48" s="123"/>
      <c r="C48" s="342"/>
      <c r="D48" s="338">
        <v>2</v>
      </c>
      <c r="E48" s="386">
        <v>0</v>
      </c>
      <c r="F48" s="386">
        <v>0</v>
      </c>
      <c r="G48" s="388">
        <v>0</v>
      </c>
      <c r="H48" s="340">
        <f t="shared" si="2"/>
        <v>0</v>
      </c>
    </row>
    <row r="49" spans="2:8">
      <c r="B49" s="126"/>
      <c r="C49" s="342"/>
      <c r="D49" s="119">
        <v>1</v>
      </c>
      <c r="E49" s="386">
        <v>0</v>
      </c>
      <c r="F49" s="386">
        <v>0</v>
      </c>
      <c r="G49" s="389">
        <v>0</v>
      </c>
      <c r="H49" s="340">
        <f t="shared" si="2"/>
        <v>0</v>
      </c>
    </row>
    <row r="50" spans="2:8">
      <c r="B50" s="338" t="s">
        <v>16</v>
      </c>
      <c r="C50" s="338"/>
      <c r="D50" s="338"/>
      <c r="E50" s="341">
        <f>SUM(E37:E49)</f>
        <v>3</v>
      </c>
      <c r="F50" s="341">
        <f>SUM(F37:F49)</f>
        <v>0</v>
      </c>
      <c r="G50" s="341">
        <f>SUM(G37:G49)</f>
        <v>0</v>
      </c>
      <c r="H50" s="341">
        <f>SUM(H37:H49)</f>
        <v>3</v>
      </c>
    </row>
    <row r="51" spans="2:8" ht="12.75" customHeight="1">
      <c r="B51" s="343" t="s">
        <v>17</v>
      </c>
      <c r="C51" s="343"/>
      <c r="D51" s="343"/>
      <c r="E51" s="344">
        <f>SUM(E22,E36,E50)</f>
        <v>1289</v>
      </c>
      <c r="F51" s="344">
        <f>SUM(F22,F36,F50)</f>
        <v>8</v>
      </c>
      <c r="G51" s="344">
        <f>SUM(G22,G36,G50)</f>
        <v>37</v>
      </c>
      <c r="H51" s="344">
        <f>SUM(H22,H36,H50)</f>
        <v>1334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80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G2" sqref="G2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91" t="s">
        <v>22</v>
      </c>
      <c r="C1" s="92"/>
      <c r="D1" s="92"/>
      <c r="E1" s="92"/>
      <c r="F1" s="92"/>
      <c r="G1" s="93"/>
      <c r="H1" s="94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47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479" t="s">
        <v>33</v>
      </c>
      <c r="D3" s="479"/>
      <c r="E3" s="479"/>
      <c r="F3" s="48"/>
      <c r="G3" s="49"/>
      <c r="H3" s="50"/>
    </row>
    <row r="4" spans="2:14">
      <c r="B4" s="51" t="s">
        <v>29</v>
      </c>
      <c r="C4" s="52"/>
      <c r="D4" s="53">
        <v>45291</v>
      </c>
      <c r="E4" s="54"/>
      <c r="F4" s="54"/>
      <c r="G4" s="55"/>
      <c r="H4" s="56"/>
    </row>
    <row r="5" spans="2:14">
      <c r="B5" s="480" t="s">
        <v>21</v>
      </c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83"/>
      <c r="C9" s="61"/>
      <c r="D9" s="62">
        <v>13</v>
      </c>
      <c r="E9" s="245">
        <v>129</v>
      </c>
      <c r="F9" s="246">
        <v>1</v>
      </c>
      <c r="G9" s="245">
        <v>13</v>
      </c>
      <c r="H9" s="278">
        <f t="shared" ref="H9:H21" si="0">E9+F9+G9</f>
        <v>143</v>
      </c>
    </row>
    <row r="10" spans="2:14">
      <c r="B10" s="65" t="s">
        <v>1</v>
      </c>
      <c r="C10" s="61" t="s">
        <v>0</v>
      </c>
      <c r="D10" s="62">
        <v>12</v>
      </c>
      <c r="E10" s="245">
        <v>24</v>
      </c>
      <c r="F10" s="245">
        <v>0</v>
      </c>
      <c r="G10" s="245">
        <v>1</v>
      </c>
      <c r="H10" s="278">
        <f t="shared" si="0"/>
        <v>25</v>
      </c>
    </row>
    <row r="11" spans="2:14">
      <c r="B11" s="65" t="s">
        <v>2</v>
      </c>
      <c r="C11" s="61"/>
      <c r="D11" s="62">
        <v>11</v>
      </c>
      <c r="E11" s="245">
        <v>2</v>
      </c>
      <c r="F11" s="246">
        <v>0</v>
      </c>
      <c r="G11" s="245">
        <v>1</v>
      </c>
      <c r="H11" s="278">
        <f t="shared" si="0"/>
        <v>3</v>
      </c>
    </row>
    <row r="12" spans="2:14">
      <c r="B12" s="65" t="s">
        <v>1</v>
      </c>
      <c r="C12" s="86"/>
      <c r="D12" s="62">
        <v>10</v>
      </c>
      <c r="E12" s="245">
        <v>4</v>
      </c>
      <c r="F12" s="245">
        <v>0</v>
      </c>
      <c r="G12" s="245">
        <v>0</v>
      </c>
      <c r="H12" s="278">
        <f t="shared" si="0"/>
        <v>4</v>
      </c>
    </row>
    <row r="13" spans="2:14">
      <c r="B13" s="65" t="s">
        <v>3</v>
      </c>
      <c r="C13" s="61"/>
      <c r="D13" s="62">
        <v>9</v>
      </c>
      <c r="E13" s="245">
        <v>3</v>
      </c>
      <c r="F13" s="246">
        <v>0</v>
      </c>
      <c r="G13" s="245">
        <v>0</v>
      </c>
      <c r="H13" s="278">
        <f t="shared" si="0"/>
        <v>3</v>
      </c>
    </row>
    <row r="14" spans="2:14">
      <c r="B14" s="65" t="s">
        <v>4</v>
      </c>
      <c r="C14" s="61" t="s">
        <v>5</v>
      </c>
      <c r="D14" s="62">
        <v>8</v>
      </c>
      <c r="E14" s="245">
        <v>2</v>
      </c>
      <c r="F14" s="245">
        <v>0</v>
      </c>
      <c r="G14" s="245">
        <v>0</v>
      </c>
      <c r="H14" s="278">
        <f t="shared" si="0"/>
        <v>2</v>
      </c>
    </row>
    <row r="15" spans="2:14">
      <c r="B15" s="65" t="s">
        <v>6</v>
      </c>
      <c r="C15" s="61"/>
      <c r="D15" s="62">
        <v>7</v>
      </c>
      <c r="E15" s="245">
        <v>2</v>
      </c>
      <c r="F15" s="246">
        <v>0</v>
      </c>
      <c r="G15" s="245">
        <v>0</v>
      </c>
      <c r="H15" s="278">
        <f t="shared" si="0"/>
        <v>2</v>
      </c>
    </row>
    <row r="16" spans="2:14">
      <c r="B16" s="65" t="s">
        <v>7</v>
      </c>
      <c r="C16" s="61"/>
      <c r="D16" s="62">
        <v>6</v>
      </c>
      <c r="E16" s="245">
        <v>1</v>
      </c>
      <c r="F16" s="245">
        <v>0</v>
      </c>
      <c r="G16" s="245">
        <v>0</v>
      </c>
      <c r="H16" s="278">
        <f t="shared" si="0"/>
        <v>1</v>
      </c>
    </row>
    <row r="17" spans="2:15">
      <c r="B17" s="65" t="s">
        <v>1</v>
      </c>
      <c r="C17" s="86"/>
      <c r="D17" s="62">
        <v>5</v>
      </c>
      <c r="E17" s="245">
        <v>1</v>
      </c>
      <c r="F17" s="246">
        <v>0</v>
      </c>
      <c r="G17" s="245">
        <v>0</v>
      </c>
      <c r="H17" s="278">
        <f t="shared" si="0"/>
        <v>1</v>
      </c>
      <c r="L17" s="68"/>
    </row>
    <row r="18" spans="2:15">
      <c r="B18" s="65"/>
      <c r="C18" s="61"/>
      <c r="D18" s="62">
        <v>4</v>
      </c>
      <c r="E18" s="245">
        <v>0</v>
      </c>
      <c r="F18" s="245">
        <v>0</v>
      </c>
      <c r="G18" s="245">
        <v>0</v>
      </c>
      <c r="H18" s="278">
        <f t="shared" si="0"/>
        <v>0</v>
      </c>
    </row>
    <row r="19" spans="2:15">
      <c r="B19" s="65"/>
      <c r="C19" s="61" t="s">
        <v>1</v>
      </c>
      <c r="D19" s="62">
        <v>3</v>
      </c>
      <c r="E19" s="245">
        <v>5</v>
      </c>
      <c r="F19" s="246">
        <v>0</v>
      </c>
      <c r="G19" s="245">
        <v>0</v>
      </c>
      <c r="H19" s="278">
        <f t="shared" si="0"/>
        <v>5</v>
      </c>
    </row>
    <row r="20" spans="2:15">
      <c r="B20" s="65"/>
      <c r="C20" s="61"/>
      <c r="D20" s="62">
        <v>2</v>
      </c>
      <c r="E20" s="245">
        <v>3</v>
      </c>
      <c r="F20" s="245">
        <v>0</v>
      </c>
      <c r="G20" s="245">
        <v>0</v>
      </c>
      <c r="H20" s="278">
        <f t="shared" si="0"/>
        <v>3</v>
      </c>
    </row>
    <row r="21" spans="2:15">
      <c r="B21" s="69"/>
      <c r="C21" s="70"/>
      <c r="D21" s="83">
        <v>1</v>
      </c>
      <c r="E21" s="245">
        <v>2</v>
      </c>
      <c r="F21" s="246">
        <v>0</v>
      </c>
      <c r="G21" s="245">
        <v>0</v>
      </c>
      <c r="H21" s="278">
        <f t="shared" si="0"/>
        <v>2</v>
      </c>
    </row>
    <row r="22" spans="2:15" ht="15" customHeight="1">
      <c r="B22" s="71" t="s">
        <v>14</v>
      </c>
      <c r="C22" s="72"/>
      <c r="D22" s="73"/>
      <c r="E22" s="279">
        <f>SUM(E9:E21)</f>
        <v>178</v>
      </c>
      <c r="F22" s="279">
        <f>SUM(F9:F21)</f>
        <v>1</v>
      </c>
      <c r="G22" s="279">
        <f>SUM(G9:G21)</f>
        <v>15</v>
      </c>
      <c r="H22" s="279">
        <f>SUM(H9:H21)</f>
        <v>194</v>
      </c>
    </row>
    <row r="23" spans="2:15">
      <c r="B23" s="83"/>
      <c r="C23" s="87"/>
      <c r="D23" s="62">
        <v>13</v>
      </c>
      <c r="E23" s="245">
        <v>243</v>
      </c>
      <c r="F23" s="246">
        <v>1</v>
      </c>
      <c r="G23" s="257">
        <v>11</v>
      </c>
      <c r="H23" s="278">
        <f t="shared" ref="H23:H35" si="1">E23+F23+G23</f>
        <v>255</v>
      </c>
    </row>
    <row r="24" spans="2:15">
      <c r="B24" s="65"/>
      <c r="C24" s="76" t="s">
        <v>0</v>
      </c>
      <c r="D24" s="62">
        <v>12</v>
      </c>
      <c r="E24" s="245">
        <v>24</v>
      </c>
      <c r="F24" s="245">
        <v>0</v>
      </c>
      <c r="G24" s="257">
        <v>0</v>
      </c>
      <c r="H24" s="278">
        <f t="shared" si="1"/>
        <v>24</v>
      </c>
    </row>
    <row r="25" spans="2:15">
      <c r="B25" s="65" t="s">
        <v>7</v>
      </c>
      <c r="C25" s="76"/>
      <c r="D25" s="62">
        <v>11</v>
      </c>
      <c r="E25" s="245">
        <v>7</v>
      </c>
      <c r="F25" s="246">
        <v>0</v>
      </c>
      <c r="G25" s="257">
        <v>0</v>
      </c>
      <c r="H25" s="278">
        <f t="shared" si="1"/>
        <v>7</v>
      </c>
    </row>
    <row r="26" spans="2:15">
      <c r="B26" s="65" t="s">
        <v>8</v>
      </c>
      <c r="C26" s="87"/>
      <c r="D26" s="62">
        <v>10</v>
      </c>
      <c r="E26" s="245">
        <v>13</v>
      </c>
      <c r="F26" s="245">
        <v>0</v>
      </c>
      <c r="G26" s="257">
        <v>1</v>
      </c>
      <c r="H26" s="278">
        <f t="shared" si="1"/>
        <v>14</v>
      </c>
    </row>
    <row r="27" spans="2:15">
      <c r="B27" s="65" t="s">
        <v>0</v>
      </c>
      <c r="C27" s="76"/>
      <c r="D27" s="62">
        <v>9</v>
      </c>
      <c r="E27" s="245">
        <v>5</v>
      </c>
      <c r="F27" s="246">
        <v>0</v>
      </c>
      <c r="G27" s="257">
        <v>0</v>
      </c>
      <c r="H27" s="278">
        <f t="shared" si="1"/>
        <v>5</v>
      </c>
    </row>
    <row r="28" spans="2:15">
      <c r="B28" s="65" t="s">
        <v>2</v>
      </c>
      <c r="C28" s="76" t="s">
        <v>5</v>
      </c>
      <c r="D28" s="62">
        <v>8</v>
      </c>
      <c r="E28" s="245">
        <v>4</v>
      </c>
      <c r="F28" s="245">
        <v>0</v>
      </c>
      <c r="G28" s="257">
        <v>1</v>
      </c>
      <c r="H28" s="278">
        <f t="shared" si="1"/>
        <v>5</v>
      </c>
      <c r="O28" s="38">
        <v>1</v>
      </c>
    </row>
    <row r="29" spans="2:15">
      <c r="B29" s="65" t="s">
        <v>4</v>
      </c>
      <c r="C29" s="76"/>
      <c r="D29" s="62">
        <v>7</v>
      </c>
      <c r="E29" s="245">
        <v>2</v>
      </c>
      <c r="F29" s="246">
        <v>0</v>
      </c>
      <c r="G29" s="257">
        <v>0</v>
      </c>
      <c r="H29" s="278">
        <f t="shared" si="1"/>
        <v>2</v>
      </c>
    </row>
    <row r="30" spans="2:15">
      <c r="B30" s="65" t="s">
        <v>0</v>
      </c>
      <c r="C30" s="76"/>
      <c r="D30" s="62">
        <v>6</v>
      </c>
      <c r="E30" s="245">
        <v>3</v>
      </c>
      <c r="F30" s="245">
        <v>0</v>
      </c>
      <c r="G30" s="257">
        <v>0</v>
      </c>
      <c r="H30" s="278">
        <f t="shared" si="1"/>
        <v>3</v>
      </c>
    </row>
    <row r="31" spans="2:15">
      <c r="B31" s="65" t="s">
        <v>9</v>
      </c>
      <c r="C31" s="87"/>
      <c r="D31" s="62">
        <v>5</v>
      </c>
      <c r="E31" s="245">
        <v>1</v>
      </c>
      <c r="F31" s="246">
        <v>0</v>
      </c>
      <c r="G31" s="257">
        <v>1</v>
      </c>
      <c r="H31" s="278">
        <f t="shared" si="1"/>
        <v>2</v>
      </c>
    </row>
    <row r="32" spans="2:15">
      <c r="B32" s="65"/>
      <c r="C32" s="76"/>
      <c r="D32" s="62">
        <v>4</v>
      </c>
      <c r="E32" s="245">
        <v>0</v>
      </c>
      <c r="F32" s="245">
        <v>0</v>
      </c>
      <c r="G32" s="257">
        <v>0</v>
      </c>
      <c r="H32" s="278">
        <f t="shared" si="1"/>
        <v>0</v>
      </c>
    </row>
    <row r="33" spans="2:8">
      <c r="B33" s="65"/>
      <c r="C33" s="76" t="s">
        <v>1</v>
      </c>
      <c r="D33" s="62">
        <v>3</v>
      </c>
      <c r="E33" s="245">
        <v>0</v>
      </c>
      <c r="F33" s="246">
        <v>0</v>
      </c>
      <c r="G33" s="257">
        <v>0</v>
      </c>
      <c r="H33" s="278">
        <f t="shared" si="1"/>
        <v>0</v>
      </c>
    </row>
    <row r="34" spans="2:8">
      <c r="B34" s="65"/>
      <c r="C34" s="76"/>
      <c r="D34" s="62">
        <v>2</v>
      </c>
      <c r="E34" s="245">
        <v>4</v>
      </c>
      <c r="F34" s="245">
        <v>0</v>
      </c>
      <c r="G34" s="257">
        <v>0</v>
      </c>
      <c r="H34" s="278">
        <f t="shared" si="1"/>
        <v>4</v>
      </c>
    </row>
    <row r="35" spans="2:8">
      <c r="B35" s="69"/>
      <c r="C35" s="77"/>
      <c r="D35" s="83">
        <v>1</v>
      </c>
      <c r="E35" s="245">
        <v>7</v>
      </c>
      <c r="F35" s="246">
        <v>0</v>
      </c>
      <c r="G35" s="257">
        <v>1</v>
      </c>
      <c r="H35" s="278">
        <f t="shared" si="1"/>
        <v>8</v>
      </c>
    </row>
    <row r="36" spans="2:8">
      <c r="B36" s="71" t="s">
        <v>15</v>
      </c>
      <c r="C36" s="72"/>
      <c r="D36" s="73"/>
      <c r="E36" s="279">
        <f>SUM(E23:E35)</f>
        <v>313</v>
      </c>
      <c r="F36" s="279">
        <f>SUM(F23:F35)</f>
        <v>1</v>
      </c>
      <c r="G36" s="279">
        <f>SUM(G23:G35)</f>
        <v>15</v>
      </c>
      <c r="H36" s="279">
        <f>SUM(H23:H35)</f>
        <v>329</v>
      </c>
    </row>
    <row r="37" spans="2:8" ht="12.75" customHeight="1">
      <c r="B37" s="83"/>
      <c r="C37" s="83"/>
      <c r="D37" s="62">
        <v>13</v>
      </c>
      <c r="E37" s="260">
        <v>1</v>
      </c>
      <c r="F37" s="245">
        <v>0</v>
      </c>
      <c r="G37" s="257">
        <v>0</v>
      </c>
      <c r="H37" s="278">
        <f t="shared" ref="H37:H49" si="2">E37+F37+G37</f>
        <v>1</v>
      </c>
    </row>
    <row r="38" spans="2:8">
      <c r="B38" s="65" t="s">
        <v>1</v>
      </c>
      <c r="C38" s="76" t="s">
        <v>0</v>
      </c>
      <c r="D38" s="62">
        <v>12</v>
      </c>
      <c r="E38" s="245">
        <v>0</v>
      </c>
      <c r="F38" s="245">
        <v>0</v>
      </c>
      <c r="G38" s="257">
        <v>0</v>
      </c>
      <c r="H38" s="278">
        <f t="shared" si="2"/>
        <v>0</v>
      </c>
    </row>
    <row r="39" spans="2:8">
      <c r="B39" s="65" t="s">
        <v>10</v>
      </c>
      <c r="C39" s="69"/>
      <c r="D39" s="62">
        <v>11</v>
      </c>
      <c r="E39" s="245">
        <v>0</v>
      </c>
      <c r="F39" s="245">
        <v>0</v>
      </c>
      <c r="G39" s="257">
        <v>0</v>
      </c>
      <c r="H39" s="278">
        <f t="shared" si="2"/>
        <v>0</v>
      </c>
    </row>
    <row r="40" spans="2:8">
      <c r="B40" s="65" t="s">
        <v>11</v>
      </c>
      <c r="C40" s="76"/>
      <c r="D40" s="62">
        <v>10</v>
      </c>
      <c r="E40" s="260">
        <v>0</v>
      </c>
      <c r="F40" s="245">
        <v>0</v>
      </c>
      <c r="G40" s="257">
        <v>0</v>
      </c>
      <c r="H40" s="278">
        <f t="shared" si="2"/>
        <v>0</v>
      </c>
    </row>
    <row r="41" spans="2:8">
      <c r="B41" s="65" t="s">
        <v>4</v>
      </c>
      <c r="C41" s="76"/>
      <c r="D41" s="62">
        <v>9</v>
      </c>
      <c r="E41" s="245">
        <v>0</v>
      </c>
      <c r="F41" s="245">
        <v>0</v>
      </c>
      <c r="G41" s="257">
        <v>0</v>
      </c>
      <c r="H41" s="278">
        <f t="shared" si="2"/>
        <v>0</v>
      </c>
    </row>
    <row r="42" spans="2:8">
      <c r="B42" s="65" t="s">
        <v>3</v>
      </c>
      <c r="C42" s="76" t="s">
        <v>5</v>
      </c>
      <c r="D42" s="62">
        <v>8</v>
      </c>
      <c r="E42" s="260">
        <v>0</v>
      </c>
      <c r="F42" s="245">
        <v>0</v>
      </c>
      <c r="G42" s="257">
        <v>0</v>
      </c>
      <c r="H42" s="278">
        <f t="shared" si="2"/>
        <v>0</v>
      </c>
    </row>
    <row r="43" spans="2:8">
      <c r="B43" s="65" t="s">
        <v>4</v>
      </c>
      <c r="C43" s="76"/>
      <c r="D43" s="62">
        <v>7</v>
      </c>
      <c r="E43" s="260">
        <v>0</v>
      </c>
      <c r="F43" s="245">
        <v>0</v>
      </c>
      <c r="G43" s="257">
        <v>0</v>
      </c>
      <c r="H43" s="278">
        <f t="shared" si="2"/>
        <v>0</v>
      </c>
    </row>
    <row r="44" spans="2:8">
      <c r="B44" s="65" t="s">
        <v>1</v>
      </c>
      <c r="C44" s="76"/>
      <c r="D44" s="62">
        <v>6</v>
      </c>
      <c r="E44" s="260">
        <v>0</v>
      </c>
      <c r="F44" s="245">
        <v>0</v>
      </c>
      <c r="G44" s="257">
        <v>0</v>
      </c>
      <c r="H44" s="278">
        <f t="shared" si="2"/>
        <v>0</v>
      </c>
    </row>
    <row r="45" spans="2:8">
      <c r="B45" s="65" t="s">
        <v>12</v>
      </c>
      <c r="C45" s="83"/>
      <c r="D45" s="62">
        <v>5</v>
      </c>
      <c r="E45" s="260">
        <v>0</v>
      </c>
      <c r="F45" s="245">
        <v>0</v>
      </c>
      <c r="G45" s="257">
        <v>0</v>
      </c>
      <c r="H45" s="278">
        <f t="shared" si="2"/>
        <v>0</v>
      </c>
    </row>
    <row r="46" spans="2:8">
      <c r="B46" s="65"/>
      <c r="C46" s="76"/>
      <c r="D46" s="62">
        <v>4</v>
      </c>
      <c r="E46" s="260">
        <v>0</v>
      </c>
      <c r="F46" s="245">
        <v>0</v>
      </c>
      <c r="G46" s="257">
        <v>0</v>
      </c>
      <c r="H46" s="278">
        <f t="shared" si="2"/>
        <v>0</v>
      </c>
    </row>
    <row r="47" spans="2:8">
      <c r="B47" s="65"/>
      <c r="C47" s="76" t="s">
        <v>1</v>
      </c>
      <c r="D47" s="62">
        <v>3</v>
      </c>
      <c r="E47" s="260">
        <v>0</v>
      </c>
      <c r="F47" s="245">
        <v>0</v>
      </c>
      <c r="G47" s="257">
        <v>0</v>
      </c>
      <c r="H47" s="278">
        <f t="shared" si="2"/>
        <v>0</v>
      </c>
    </row>
    <row r="48" spans="2:8">
      <c r="B48" s="65"/>
      <c r="C48" s="76"/>
      <c r="D48" s="62">
        <v>2</v>
      </c>
      <c r="E48" s="260">
        <v>0</v>
      </c>
      <c r="F48" s="245">
        <v>0</v>
      </c>
      <c r="G48" s="257">
        <v>0</v>
      </c>
      <c r="H48" s="278">
        <f t="shared" si="2"/>
        <v>0</v>
      </c>
    </row>
    <row r="49" spans="2:8">
      <c r="B49" s="69"/>
      <c r="C49" s="76"/>
      <c r="D49" s="83">
        <v>1</v>
      </c>
      <c r="E49" s="260">
        <v>0</v>
      </c>
      <c r="F49" s="245">
        <v>0</v>
      </c>
      <c r="G49" s="280">
        <v>0</v>
      </c>
      <c r="H49" s="278">
        <f t="shared" si="2"/>
        <v>0</v>
      </c>
    </row>
    <row r="50" spans="2:8">
      <c r="B50" s="62" t="s">
        <v>16</v>
      </c>
      <c r="C50" s="62"/>
      <c r="D50" s="62"/>
      <c r="E50" s="279">
        <f>SUM(E37:E49)</f>
        <v>1</v>
      </c>
      <c r="F50" s="279">
        <f>SUM(F37:F49)</f>
        <v>0</v>
      </c>
      <c r="G50" s="279">
        <f>SUM(G37:G49)</f>
        <v>0</v>
      </c>
      <c r="H50" s="279">
        <f>SUM(H37:H49)</f>
        <v>1</v>
      </c>
    </row>
    <row r="51" spans="2:8" ht="12.75" customHeight="1">
      <c r="B51" s="281" t="s">
        <v>17</v>
      </c>
      <c r="C51" s="281"/>
      <c r="D51" s="281"/>
      <c r="E51" s="282">
        <f>SUM(E22,E36,E50)</f>
        <v>492</v>
      </c>
      <c r="F51" s="282">
        <f>SUM(F22,F36,F50)</f>
        <v>2</v>
      </c>
      <c r="G51" s="282">
        <f>SUM(G22,G36,G50)</f>
        <v>30</v>
      </c>
      <c r="H51" s="282">
        <f>SUM(H22,H36,H50)</f>
        <v>524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80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P48" sqref="P48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60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479" t="s">
        <v>54</v>
      </c>
      <c r="D3" s="479"/>
      <c r="E3" s="479"/>
      <c r="F3" s="48"/>
      <c r="G3" s="49"/>
      <c r="H3" s="50"/>
    </row>
    <row r="4" spans="2:14">
      <c r="B4" s="51" t="s">
        <v>29</v>
      </c>
      <c r="C4" s="52"/>
      <c r="D4" s="53">
        <v>45291</v>
      </c>
      <c r="E4" s="54"/>
      <c r="F4" s="54"/>
      <c r="G4" s="55"/>
      <c r="H4" s="56"/>
    </row>
    <row r="5" spans="2:14">
      <c r="B5" s="480" t="s">
        <v>21</v>
      </c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>
      <c r="B7" s="499" t="s">
        <v>25</v>
      </c>
      <c r="C7" s="499"/>
      <c r="D7" s="499"/>
      <c r="E7" s="499" t="s">
        <v>18</v>
      </c>
      <c r="F7" s="499"/>
      <c r="G7" s="499"/>
      <c r="H7" s="499"/>
    </row>
    <row r="8" spans="2:14" ht="12.75" customHeight="1">
      <c r="B8" s="499"/>
      <c r="C8" s="499"/>
      <c r="D8" s="499"/>
      <c r="E8" s="390" t="s">
        <v>19</v>
      </c>
      <c r="F8" s="390" t="s">
        <v>23</v>
      </c>
      <c r="G8" s="390" t="s">
        <v>20</v>
      </c>
      <c r="H8" s="390" t="s">
        <v>13</v>
      </c>
    </row>
    <row r="9" spans="2:14">
      <c r="B9" s="391"/>
      <c r="C9" s="392"/>
      <c r="D9" s="393">
        <v>13</v>
      </c>
      <c r="E9" s="388">
        <v>86</v>
      </c>
      <c r="F9" s="394">
        <v>2</v>
      </c>
      <c r="G9" s="388">
        <v>2</v>
      </c>
      <c r="H9" s="394">
        <f t="shared" ref="H9:H35" si="0">E9+F9+G9</f>
        <v>90</v>
      </c>
    </row>
    <row r="10" spans="2:14">
      <c r="B10" s="395" t="s">
        <v>1</v>
      </c>
      <c r="C10" s="392" t="s">
        <v>0</v>
      </c>
      <c r="D10" s="393">
        <v>12</v>
      </c>
      <c r="E10" s="386">
        <v>12</v>
      </c>
      <c r="F10" s="394">
        <v>0</v>
      </c>
      <c r="G10" s="386">
        <v>1</v>
      </c>
      <c r="H10" s="394">
        <f t="shared" si="0"/>
        <v>13</v>
      </c>
    </row>
    <row r="11" spans="2:14">
      <c r="B11" s="395" t="s">
        <v>2</v>
      </c>
      <c r="C11" s="392"/>
      <c r="D11" s="393">
        <v>11</v>
      </c>
      <c r="E11" s="386">
        <v>3</v>
      </c>
      <c r="F11" s="394">
        <v>0</v>
      </c>
      <c r="G11" s="386">
        <v>0</v>
      </c>
      <c r="H11" s="394">
        <f t="shared" si="0"/>
        <v>3</v>
      </c>
    </row>
    <row r="12" spans="2:14">
      <c r="B12" s="395" t="s">
        <v>1</v>
      </c>
      <c r="C12" s="396"/>
      <c r="D12" s="393">
        <v>10</v>
      </c>
      <c r="E12" s="386">
        <v>7</v>
      </c>
      <c r="F12" s="394">
        <v>0</v>
      </c>
      <c r="G12" s="386">
        <v>1</v>
      </c>
      <c r="H12" s="394">
        <f t="shared" si="0"/>
        <v>8</v>
      </c>
    </row>
    <row r="13" spans="2:14">
      <c r="B13" s="395" t="s">
        <v>3</v>
      </c>
      <c r="C13" s="392"/>
      <c r="D13" s="393">
        <v>9</v>
      </c>
      <c r="E13" s="386">
        <v>5</v>
      </c>
      <c r="F13" s="394">
        <v>0</v>
      </c>
      <c r="G13" s="386">
        <v>0</v>
      </c>
      <c r="H13" s="394">
        <f t="shared" si="0"/>
        <v>5</v>
      </c>
    </row>
    <row r="14" spans="2:14">
      <c r="B14" s="395" t="s">
        <v>4</v>
      </c>
      <c r="C14" s="392" t="s">
        <v>5</v>
      </c>
      <c r="D14" s="393">
        <v>8</v>
      </c>
      <c r="E14" s="386">
        <v>1</v>
      </c>
      <c r="F14" s="394">
        <v>0</v>
      </c>
      <c r="G14" s="386">
        <v>0</v>
      </c>
      <c r="H14" s="394">
        <f t="shared" si="0"/>
        <v>1</v>
      </c>
    </row>
    <row r="15" spans="2:14">
      <c r="B15" s="395" t="s">
        <v>6</v>
      </c>
      <c r="C15" s="392"/>
      <c r="D15" s="393">
        <v>7</v>
      </c>
      <c r="E15" s="386">
        <v>2</v>
      </c>
      <c r="F15" s="394">
        <v>0</v>
      </c>
      <c r="G15" s="386">
        <v>0</v>
      </c>
      <c r="H15" s="394">
        <f t="shared" si="0"/>
        <v>2</v>
      </c>
    </row>
    <row r="16" spans="2:14">
      <c r="B16" s="395" t="s">
        <v>7</v>
      </c>
      <c r="C16" s="392"/>
      <c r="D16" s="393">
        <v>6</v>
      </c>
      <c r="E16" s="386">
        <v>1</v>
      </c>
      <c r="F16" s="394">
        <v>0</v>
      </c>
      <c r="G16" s="386">
        <v>0</v>
      </c>
      <c r="H16" s="394">
        <f t="shared" si="0"/>
        <v>1</v>
      </c>
    </row>
    <row r="17" spans="2:15">
      <c r="B17" s="395" t="s">
        <v>1</v>
      </c>
      <c r="C17" s="396"/>
      <c r="D17" s="393">
        <v>5</v>
      </c>
      <c r="E17" s="386">
        <v>2</v>
      </c>
      <c r="F17" s="394">
        <v>0</v>
      </c>
      <c r="G17" s="386">
        <v>0</v>
      </c>
      <c r="H17" s="394">
        <f t="shared" si="0"/>
        <v>2</v>
      </c>
      <c r="L17" s="68"/>
    </row>
    <row r="18" spans="2:15">
      <c r="B18" s="395"/>
      <c r="C18" s="392"/>
      <c r="D18" s="393">
        <v>4</v>
      </c>
      <c r="E18" s="386">
        <v>1</v>
      </c>
      <c r="F18" s="394">
        <v>0</v>
      </c>
      <c r="G18" s="386">
        <v>0</v>
      </c>
      <c r="H18" s="394">
        <f t="shared" si="0"/>
        <v>1</v>
      </c>
    </row>
    <row r="19" spans="2:15">
      <c r="B19" s="395"/>
      <c r="C19" s="392" t="s">
        <v>1</v>
      </c>
      <c r="D19" s="393">
        <v>3</v>
      </c>
      <c r="E19" s="386">
        <v>3</v>
      </c>
      <c r="F19" s="394">
        <v>0</v>
      </c>
      <c r="G19" s="386">
        <v>6</v>
      </c>
      <c r="H19" s="394">
        <f t="shared" si="0"/>
        <v>9</v>
      </c>
    </row>
    <row r="20" spans="2:15">
      <c r="B20" s="395"/>
      <c r="C20" s="392"/>
      <c r="D20" s="393">
        <v>2</v>
      </c>
      <c r="E20" s="386">
        <v>3</v>
      </c>
      <c r="F20" s="394">
        <v>0</v>
      </c>
      <c r="G20" s="386">
        <v>3</v>
      </c>
      <c r="H20" s="394">
        <f t="shared" si="0"/>
        <v>6</v>
      </c>
    </row>
    <row r="21" spans="2:15">
      <c r="B21" s="397"/>
      <c r="C21" s="398"/>
      <c r="D21" s="391">
        <v>1</v>
      </c>
      <c r="E21" s="386">
        <v>0</v>
      </c>
      <c r="F21" s="394">
        <v>0</v>
      </c>
      <c r="G21" s="386">
        <v>0</v>
      </c>
      <c r="H21" s="394">
        <f t="shared" si="0"/>
        <v>0</v>
      </c>
    </row>
    <row r="22" spans="2:15" ht="15" customHeight="1">
      <c r="B22" s="497" t="s">
        <v>14</v>
      </c>
      <c r="C22" s="497"/>
      <c r="D22" s="497"/>
      <c r="E22" s="394">
        <f>SUM(E9:E21)</f>
        <v>126</v>
      </c>
      <c r="F22" s="394">
        <f>SUM(F9:F21)</f>
        <v>2</v>
      </c>
      <c r="G22" s="394">
        <f>SUM(G9:G21)</f>
        <v>13</v>
      </c>
      <c r="H22" s="394">
        <f t="shared" si="0"/>
        <v>141</v>
      </c>
    </row>
    <row r="23" spans="2:15">
      <c r="B23" s="391"/>
      <c r="C23" s="399"/>
      <c r="D23" s="393">
        <v>13</v>
      </c>
      <c r="E23" s="388">
        <v>198</v>
      </c>
      <c r="F23" s="394">
        <v>0</v>
      </c>
      <c r="G23" s="388">
        <v>6</v>
      </c>
      <c r="H23" s="394">
        <f t="shared" si="0"/>
        <v>204</v>
      </c>
    </row>
    <row r="24" spans="2:15">
      <c r="B24" s="395"/>
      <c r="C24" s="400" t="s">
        <v>0</v>
      </c>
      <c r="D24" s="393">
        <v>12</v>
      </c>
      <c r="E24" s="386">
        <v>6</v>
      </c>
      <c r="F24" s="394">
        <v>0</v>
      </c>
      <c r="G24" s="388">
        <v>1</v>
      </c>
      <c r="H24" s="394">
        <f t="shared" si="0"/>
        <v>7</v>
      </c>
    </row>
    <row r="25" spans="2:15">
      <c r="B25" s="395" t="s">
        <v>7</v>
      </c>
      <c r="C25" s="400"/>
      <c r="D25" s="393">
        <v>11</v>
      </c>
      <c r="E25" s="386">
        <v>3</v>
      </c>
      <c r="F25" s="394">
        <v>0</v>
      </c>
      <c r="G25" s="388">
        <v>0</v>
      </c>
      <c r="H25" s="394">
        <f t="shared" si="0"/>
        <v>3</v>
      </c>
    </row>
    <row r="26" spans="2:15">
      <c r="B26" s="395" t="s">
        <v>8</v>
      </c>
      <c r="C26" s="399"/>
      <c r="D26" s="393">
        <v>10</v>
      </c>
      <c r="E26" s="386">
        <v>11</v>
      </c>
      <c r="F26" s="394">
        <v>0</v>
      </c>
      <c r="G26" s="388">
        <v>1</v>
      </c>
      <c r="H26" s="394">
        <f t="shared" si="0"/>
        <v>12</v>
      </c>
    </row>
    <row r="27" spans="2:15">
      <c r="B27" s="395" t="s">
        <v>0</v>
      </c>
      <c r="C27" s="400"/>
      <c r="D27" s="393">
        <v>9</v>
      </c>
      <c r="E27" s="386">
        <v>4</v>
      </c>
      <c r="F27" s="394">
        <v>0</v>
      </c>
      <c r="G27" s="388">
        <v>1</v>
      </c>
      <c r="H27" s="394">
        <f t="shared" si="0"/>
        <v>5</v>
      </c>
    </row>
    <row r="28" spans="2:15">
      <c r="B28" s="395" t="s">
        <v>2</v>
      </c>
      <c r="C28" s="400" t="s">
        <v>5</v>
      </c>
      <c r="D28" s="393">
        <v>8</v>
      </c>
      <c r="E28" s="386">
        <v>0</v>
      </c>
      <c r="F28" s="394">
        <v>0</v>
      </c>
      <c r="G28" s="388">
        <v>0</v>
      </c>
      <c r="H28" s="394">
        <f t="shared" si="0"/>
        <v>0</v>
      </c>
      <c r="O28" s="38">
        <v>1</v>
      </c>
    </row>
    <row r="29" spans="2:15">
      <c r="B29" s="395" t="s">
        <v>4</v>
      </c>
      <c r="C29" s="400"/>
      <c r="D29" s="393">
        <v>7</v>
      </c>
      <c r="E29" s="386">
        <v>1</v>
      </c>
      <c r="F29" s="394">
        <v>0</v>
      </c>
      <c r="G29" s="388">
        <v>1</v>
      </c>
      <c r="H29" s="394">
        <f t="shared" si="0"/>
        <v>2</v>
      </c>
    </row>
    <row r="30" spans="2:15">
      <c r="B30" s="395" t="s">
        <v>0</v>
      </c>
      <c r="C30" s="400"/>
      <c r="D30" s="393">
        <v>6</v>
      </c>
      <c r="E30" s="386">
        <v>2</v>
      </c>
      <c r="F30" s="394">
        <v>0</v>
      </c>
      <c r="G30" s="388">
        <v>0</v>
      </c>
      <c r="H30" s="394">
        <f t="shared" si="0"/>
        <v>2</v>
      </c>
    </row>
    <row r="31" spans="2:15">
      <c r="B31" s="395" t="s">
        <v>9</v>
      </c>
      <c r="C31" s="399"/>
      <c r="D31" s="393">
        <v>5</v>
      </c>
      <c r="E31" s="386">
        <v>0</v>
      </c>
      <c r="F31" s="394">
        <v>0</v>
      </c>
      <c r="G31" s="388">
        <v>0</v>
      </c>
      <c r="H31" s="394">
        <f t="shared" si="0"/>
        <v>0</v>
      </c>
    </row>
    <row r="32" spans="2:15">
      <c r="B32" s="395"/>
      <c r="C32" s="400"/>
      <c r="D32" s="393">
        <v>4</v>
      </c>
      <c r="E32" s="386">
        <v>1</v>
      </c>
      <c r="F32" s="394">
        <v>0</v>
      </c>
      <c r="G32" s="388">
        <v>0</v>
      </c>
      <c r="H32" s="394">
        <f t="shared" si="0"/>
        <v>1</v>
      </c>
    </row>
    <row r="33" spans="2:8">
      <c r="B33" s="395"/>
      <c r="C33" s="400" t="s">
        <v>1</v>
      </c>
      <c r="D33" s="393">
        <v>3</v>
      </c>
      <c r="E33" s="386">
        <v>7</v>
      </c>
      <c r="F33" s="394">
        <v>0</v>
      </c>
      <c r="G33" s="388">
        <v>2</v>
      </c>
      <c r="H33" s="394">
        <f t="shared" si="0"/>
        <v>9</v>
      </c>
    </row>
    <row r="34" spans="2:8">
      <c r="B34" s="395"/>
      <c r="C34" s="400"/>
      <c r="D34" s="393">
        <v>2</v>
      </c>
      <c r="E34" s="386">
        <v>14</v>
      </c>
      <c r="F34" s="394">
        <v>0</v>
      </c>
      <c r="G34" s="388">
        <v>1</v>
      </c>
      <c r="H34" s="394">
        <f t="shared" si="0"/>
        <v>15</v>
      </c>
    </row>
    <row r="35" spans="2:8">
      <c r="B35" s="397"/>
      <c r="C35" s="401"/>
      <c r="D35" s="391">
        <v>1</v>
      </c>
      <c r="E35" s="386">
        <v>4</v>
      </c>
      <c r="F35" s="394">
        <v>0</v>
      </c>
      <c r="G35" s="388">
        <v>2</v>
      </c>
      <c r="H35" s="394">
        <f t="shared" si="0"/>
        <v>6</v>
      </c>
    </row>
    <row r="36" spans="2:8">
      <c r="B36" s="497" t="s">
        <v>15</v>
      </c>
      <c r="C36" s="497"/>
      <c r="D36" s="497"/>
      <c r="E36" s="394">
        <f>SUM(E23:E35)</f>
        <v>251</v>
      </c>
      <c r="F36" s="394">
        <f>SUM(F23:F35)</f>
        <v>0</v>
      </c>
      <c r="G36" s="394">
        <f>SUM(G23:G35)</f>
        <v>15</v>
      </c>
      <c r="H36" s="394">
        <f>SUM(H23:H35)</f>
        <v>266</v>
      </c>
    </row>
    <row r="37" spans="2:8" ht="12.75" customHeight="1">
      <c r="B37" s="391"/>
      <c r="C37" s="391"/>
      <c r="D37" s="393">
        <v>13</v>
      </c>
      <c r="E37" s="394">
        <v>0</v>
      </c>
      <c r="F37" s="394">
        <v>0</v>
      </c>
      <c r="G37" s="394">
        <v>0</v>
      </c>
      <c r="H37" s="394">
        <f t="shared" ref="H37:H49" si="1">E37+F37+G37</f>
        <v>0</v>
      </c>
    </row>
    <row r="38" spans="2:8">
      <c r="B38" s="395" t="s">
        <v>1</v>
      </c>
      <c r="C38" s="400" t="s">
        <v>0</v>
      </c>
      <c r="D38" s="393">
        <v>12</v>
      </c>
      <c r="E38" s="394">
        <v>0</v>
      </c>
      <c r="F38" s="394">
        <v>0</v>
      </c>
      <c r="G38" s="394">
        <v>0</v>
      </c>
      <c r="H38" s="394">
        <f t="shared" si="1"/>
        <v>0</v>
      </c>
    </row>
    <row r="39" spans="2:8">
      <c r="B39" s="395" t="s">
        <v>10</v>
      </c>
      <c r="C39" s="397"/>
      <c r="D39" s="393">
        <v>11</v>
      </c>
      <c r="E39" s="394">
        <v>0</v>
      </c>
      <c r="F39" s="394">
        <v>0</v>
      </c>
      <c r="G39" s="394">
        <v>0</v>
      </c>
      <c r="H39" s="394">
        <f t="shared" si="1"/>
        <v>0</v>
      </c>
    </row>
    <row r="40" spans="2:8">
      <c r="B40" s="395" t="s">
        <v>11</v>
      </c>
      <c r="C40" s="400"/>
      <c r="D40" s="393">
        <v>10</v>
      </c>
      <c r="E40" s="394">
        <v>0</v>
      </c>
      <c r="F40" s="394">
        <v>0</v>
      </c>
      <c r="G40" s="394">
        <v>0</v>
      </c>
      <c r="H40" s="394">
        <f t="shared" si="1"/>
        <v>0</v>
      </c>
    </row>
    <row r="41" spans="2:8">
      <c r="B41" s="395" t="s">
        <v>4</v>
      </c>
      <c r="C41" s="400"/>
      <c r="D41" s="393">
        <v>9</v>
      </c>
      <c r="E41" s="394">
        <v>0</v>
      </c>
      <c r="F41" s="394">
        <v>0</v>
      </c>
      <c r="G41" s="394">
        <v>0</v>
      </c>
      <c r="H41" s="394">
        <f t="shared" si="1"/>
        <v>0</v>
      </c>
    </row>
    <row r="42" spans="2:8">
      <c r="B42" s="395" t="s">
        <v>3</v>
      </c>
      <c r="C42" s="400" t="s">
        <v>5</v>
      </c>
      <c r="D42" s="393">
        <v>8</v>
      </c>
      <c r="E42" s="394">
        <v>0</v>
      </c>
      <c r="F42" s="394">
        <v>0</v>
      </c>
      <c r="G42" s="394">
        <v>0</v>
      </c>
      <c r="H42" s="394">
        <f t="shared" si="1"/>
        <v>0</v>
      </c>
    </row>
    <row r="43" spans="2:8">
      <c r="B43" s="395" t="s">
        <v>4</v>
      </c>
      <c r="C43" s="400"/>
      <c r="D43" s="393">
        <v>7</v>
      </c>
      <c r="E43" s="394">
        <v>0</v>
      </c>
      <c r="F43" s="394">
        <v>0</v>
      </c>
      <c r="G43" s="394">
        <v>0</v>
      </c>
      <c r="H43" s="394">
        <f t="shared" si="1"/>
        <v>0</v>
      </c>
    </row>
    <row r="44" spans="2:8">
      <c r="B44" s="395" t="s">
        <v>1</v>
      </c>
      <c r="C44" s="400"/>
      <c r="D44" s="393">
        <v>6</v>
      </c>
      <c r="E44" s="394">
        <v>0</v>
      </c>
      <c r="F44" s="394">
        <v>0</v>
      </c>
      <c r="G44" s="394">
        <v>0</v>
      </c>
      <c r="H44" s="394">
        <f t="shared" si="1"/>
        <v>0</v>
      </c>
    </row>
    <row r="45" spans="2:8">
      <c r="B45" s="395" t="s">
        <v>12</v>
      </c>
      <c r="C45" s="391"/>
      <c r="D45" s="393">
        <v>5</v>
      </c>
      <c r="E45" s="394">
        <v>0</v>
      </c>
      <c r="F45" s="394">
        <v>0</v>
      </c>
      <c r="G45" s="394">
        <v>0</v>
      </c>
      <c r="H45" s="394">
        <f t="shared" si="1"/>
        <v>0</v>
      </c>
    </row>
    <row r="46" spans="2:8">
      <c r="B46" s="395"/>
      <c r="C46" s="400"/>
      <c r="D46" s="393">
        <v>4</v>
      </c>
      <c r="E46" s="394">
        <v>0</v>
      </c>
      <c r="F46" s="394">
        <v>0</v>
      </c>
      <c r="G46" s="394">
        <v>0</v>
      </c>
      <c r="H46" s="394">
        <f t="shared" si="1"/>
        <v>0</v>
      </c>
    </row>
    <row r="47" spans="2:8">
      <c r="B47" s="395"/>
      <c r="C47" s="400" t="s">
        <v>1</v>
      </c>
      <c r="D47" s="393">
        <v>3</v>
      </c>
      <c r="E47" s="394">
        <v>0</v>
      </c>
      <c r="F47" s="394">
        <v>0</v>
      </c>
      <c r="G47" s="394">
        <v>0</v>
      </c>
      <c r="H47" s="394">
        <f t="shared" si="1"/>
        <v>0</v>
      </c>
    </row>
    <row r="48" spans="2:8">
      <c r="B48" s="395"/>
      <c r="C48" s="400"/>
      <c r="D48" s="393">
        <v>2</v>
      </c>
      <c r="E48" s="394">
        <v>0</v>
      </c>
      <c r="F48" s="394">
        <v>0</v>
      </c>
      <c r="G48" s="394">
        <v>0</v>
      </c>
      <c r="H48" s="394">
        <f t="shared" si="1"/>
        <v>0</v>
      </c>
    </row>
    <row r="49" spans="2:8">
      <c r="B49" s="397"/>
      <c r="C49" s="400"/>
      <c r="D49" s="391">
        <v>1</v>
      </c>
      <c r="E49" s="394">
        <v>0</v>
      </c>
      <c r="F49" s="394">
        <v>0</v>
      </c>
      <c r="G49" s="394">
        <v>0</v>
      </c>
      <c r="H49" s="394">
        <f t="shared" si="1"/>
        <v>0</v>
      </c>
    </row>
    <row r="50" spans="2:8">
      <c r="B50" s="497" t="s">
        <v>16</v>
      </c>
      <c r="C50" s="497"/>
      <c r="D50" s="497"/>
      <c r="E50" s="394">
        <f>SUM(E37:E49)</f>
        <v>0</v>
      </c>
      <c r="F50" s="394">
        <f>SUM(F37:F49)</f>
        <v>0</v>
      </c>
      <c r="G50" s="394">
        <f>SUM(G37:G49)</f>
        <v>0</v>
      </c>
      <c r="H50" s="394">
        <f>SUM(H37:H49)</f>
        <v>0</v>
      </c>
    </row>
    <row r="51" spans="2:8" ht="12.75" customHeight="1">
      <c r="B51" s="498" t="s">
        <v>17</v>
      </c>
      <c r="C51" s="498"/>
      <c r="D51" s="498"/>
      <c r="E51" s="402">
        <f>+E22+E36+E50</f>
        <v>377</v>
      </c>
      <c r="F51" s="402">
        <f>+F22+F36+F50</f>
        <v>2</v>
      </c>
      <c r="G51" s="402">
        <f>+G22+G36+G50</f>
        <v>28</v>
      </c>
      <c r="H51" s="402">
        <f>+H22+H36+H50</f>
        <v>407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8">
    <mergeCell ref="B36:D36"/>
    <mergeCell ref="B50:D50"/>
    <mergeCell ref="B51:D51"/>
    <mergeCell ref="C3:E3"/>
    <mergeCell ref="B5:N5"/>
    <mergeCell ref="B7:D8"/>
    <mergeCell ref="E7:H7"/>
    <mergeCell ref="B22:D22"/>
  </mergeCells>
  <dataValidations count="1">
    <dataValidation type="whole" operator="greaterThanOrEqual" allowBlank="1" showInputMessage="1" showErrorMessage="1" sqref="E9:E21 G9:G21 E23:E35 G23:G35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80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E2" sqref="E2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403" t="s">
        <v>22</v>
      </c>
      <c r="C1" s="404"/>
      <c r="D1" s="404"/>
      <c r="E1" s="404"/>
      <c r="F1" s="404"/>
      <c r="G1" s="405"/>
      <c r="H1" s="406"/>
      <c r="I1" s="407"/>
      <c r="J1" s="408"/>
      <c r="K1" s="408"/>
      <c r="L1" s="408"/>
      <c r="M1" s="408"/>
      <c r="N1" s="408"/>
    </row>
    <row r="2" spans="2:14" ht="15">
      <c r="B2" s="409" t="s">
        <v>27</v>
      </c>
      <c r="C2" s="410"/>
      <c r="D2" s="410"/>
      <c r="E2" s="411" t="s">
        <v>61</v>
      </c>
      <c r="F2" s="410"/>
      <c r="G2" s="410"/>
      <c r="H2" s="412"/>
      <c r="I2" s="407"/>
      <c r="J2" s="408"/>
      <c r="K2" s="408"/>
      <c r="L2" s="408"/>
      <c r="M2" s="408"/>
      <c r="N2" s="408"/>
    </row>
    <row r="3" spans="2:14">
      <c r="B3" s="409" t="s">
        <v>28</v>
      </c>
      <c r="C3" s="500" t="s">
        <v>33</v>
      </c>
      <c r="D3" s="500"/>
      <c r="E3" s="500"/>
      <c r="F3" s="413"/>
      <c r="G3" s="414"/>
      <c r="H3" s="415"/>
      <c r="I3" s="407"/>
      <c r="J3" s="407"/>
      <c r="K3" s="407"/>
      <c r="L3" s="407"/>
      <c r="M3" s="407"/>
      <c r="N3" s="407"/>
    </row>
    <row r="4" spans="2:14">
      <c r="B4" s="416" t="s">
        <v>29</v>
      </c>
      <c r="C4" s="417"/>
      <c r="D4" s="418">
        <v>45291</v>
      </c>
      <c r="E4" s="419"/>
      <c r="F4" s="419"/>
      <c r="G4" s="420"/>
      <c r="H4" s="421"/>
      <c r="I4" s="407"/>
      <c r="J4" s="407"/>
      <c r="K4" s="407"/>
      <c r="L4" s="407"/>
      <c r="M4" s="407"/>
      <c r="N4" s="407"/>
    </row>
    <row r="5" spans="2:14">
      <c r="B5" s="501" t="s">
        <v>21</v>
      </c>
      <c r="C5" s="501"/>
      <c r="D5" s="501"/>
      <c r="E5" s="501"/>
      <c r="F5" s="501"/>
      <c r="G5" s="501"/>
      <c r="H5" s="501"/>
      <c r="I5" s="501"/>
      <c r="J5" s="501"/>
      <c r="K5" s="501"/>
      <c r="L5" s="501"/>
      <c r="M5" s="501"/>
      <c r="N5" s="501"/>
    </row>
    <row r="6" spans="2:14">
      <c r="B6" s="422" t="s">
        <v>24</v>
      </c>
      <c r="C6" s="423"/>
      <c r="D6" s="423"/>
      <c r="E6" s="423"/>
      <c r="F6" s="423"/>
      <c r="G6" s="423"/>
      <c r="H6" s="423"/>
      <c r="I6" s="407"/>
      <c r="J6" s="407"/>
      <c r="K6" s="407"/>
      <c r="L6" s="407"/>
      <c r="M6" s="407"/>
      <c r="N6" s="407"/>
    </row>
    <row r="7" spans="2:14" ht="24">
      <c r="B7" s="424" t="s">
        <v>25</v>
      </c>
      <c r="C7" s="424"/>
      <c r="D7" s="424"/>
      <c r="E7" s="424" t="s">
        <v>18</v>
      </c>
      <c r="F7" s="424"/>
      <c r="G7" s="424"/>
      <c r="H7" s="424"/>
      <c r="I7" s="407"/>
      <c r="J7" s="407"/>
      <c r="K7" s="407"/>
      <c r="L7" s="407"/>
      <c r="M7" s="407"/>
      <c r="N7" s="407"/>
    </row>
    <row r="8" spans="2:14" ht="12.75" customHeight="1">
      <c r="B8" s="424"/>
      <c r="C8" s="424"/>
      <c r="D8" s="424"/>
      <c r="E8" s="424" t="s">
        <v>19</v>
      </c>
      <c r="F8" s="424" t="s">
        <v>23</v>
      </c>
      <c r="G8" s="424" t="s">
        <v>20</v>
      </c>
      <c r="H8" s="424" t="s">
        <v>13</v>
      </c>
      <c r="I8" s="407"/>
      <c r="J8" s="407"/>
      <c r="K8" s="407"/>
      <c r="L8" s="407"/>
      <c r="M8" s="407"/>
      <c r="N8" s="407"/>
    </row>
    <row r="9" spans="2:14">
      <c r="B9" s="425"/>
      <c r="C9" s="426"/>
      <c r="D9" s="427">
        <v>13</v>
      </c>
      <c r="E9" s="428">
        <v>146</v>
      </c>
      <c r="F9" s="429">
        <v>13</v>
      </c>
      <c r="G9" s="428">
        <v>0</v>
      </c>
      <c r="H9" s="430">
        <v>159</v>
      </c>
      <c r="I9" s="407"/>
      <c r="J9" s="407"/>
      <c r="K9" s="407"/>
      <c r="L9" s="407"/>
      <c r="M9" s="407"/>
      <c r="N9" s="407"/>
    </row>
    <row r="10" spans="2:14">
      <c r="B10" s="431" t="s">
        <v>1</v>
      </c>
      <c r="C10" s="426" t="s">
        <v>0</v>
      </c>
      <c r="D10" s="427">
        <v>12</v>
      </c>
      <c r="E10" s="428">
        <v>32</v>
      </c>
      <c r="F10" s="429">
        <v>0</v>
      </c>
      <c r="G10" s="428">
        <v>1</v>
      </c>
      <c r="H10" s="430">
        <v>33</v>
      </c>
      <c r="I10" s="407"/>
      <c r="J10" s="407"/>
      <c r="K10" s="407"/>
      <c r="L10" s="407"/>
      <c r="M10" s="407"/>
      <c r="N10" s="407"/>
    </row>
    <row r="11" spans="2:14">
      <c r="B11" s="431" t="s">
        <v>2</v>
      </c>
      <c r="C11" s="426"/>
      <c r="D11" s="427">
        <v>11</v>
      </c>
      <c r="E11" s="428">
        <v>22</v>
      </c>
      <c r="F11" s="429">
        <v>3</v>
      </c>
      <c r="G11" s="428">
        <v>0</v>
      </c>
      <c r="H11" s="430">
        <v>25</v>
      </c>
      <c r="I11" s="407"/>
      <c r="J11" s="407"/>
      <c r="K11" s="407"/>
      <c r="L11" s="407"/>
      <c r="M11" s="407"/>
      <c r="N11" s="407"/>
    </row>
    <row r="12" spans="2:14">
      <c r="B12" s="431" t="s">
        <v>1</v>
      </c>
      <c r="C12" s="432"/>
      <c r="D12" s="427">
        <v>10</v>
      </c>
      <c r="E12" s="428">
        <v>12</v>
      </c>
      <c r="F12" s="429">
        <v>1</v>
      </c>
      <c r="G12" s="428">
        <v>1</v>
      </c>
      <c r="H12" s="430">
        <v>14</v>
      </c>
      <c r="I12" s="407"/>
      <c r="J12" s="407"/>
      <c r="K12" s="407"/>
      <c r="L12" s="407"/>
      <c r="M12" s="407"/>
      <c r="N12" s="407"/>
    </row>
    <row r="13" spans="2:14">
      <c r="B13" s="431" t="s">
        <v>3</v>
      </c>
      <c r="C13" s="426"/>
      <c r="D13" s="427">
        <v>9</v>
      </c>
      <c r="E13" s="428">
        <v>16</v>
      </c>
      <c r="F13" s="429">
        <v>0</v>
      </c>
      <c r="G13" s="428">
        <v>0</v>
      </c>
      <c r="H13" s="430">
        <v>16</v>
      </c>
      <c r="I13" s="407"/>
      <c r="J13" s="407"/>
      <c r="K13" s="407"/>
      <c r="L13" s="407"/>
      <c r="M13" s="407"/>
      <c r="N13" s="407"/>
    </row>
    <row r="14" spans="2:14">
      <c r="B14" s="431" t="s">
        <v>4</v>
      </c>
      <c r="C14" s="426" t="s">
        <v>5</v>
      </c>
      <c r="D14" s="427">
        <v>8</v>
      </c>
      <c r="E14" s="428">
        <v>5</v>
      </c>
      <c r="F14" s="429">
        <v>0</v>
      </c>
      <c r="G14" s="428">
        <v>1</v>
      </c>
      <c r="H14" s="430">
        <v>6</v>
      </c>
      <c r="I14" s="407"/>
      <c r="J14" s="407"/>
      <c r="K14" s="407"/>
      <c r="L14" s="407"/>
      <c r="M14" s="407"/>
      <c r="N14" s="407"/>
    </row>
    <row r="15" spans="2:14">
      <c r="B15" s="431" t="s">
        <v>6</v>
      </c>
      <c r="C15" s="426"/>
      <c r="D15" s="427">
        <v>7</v>
      </c>
      <c r="E15" s="428">
        <v>2</v>
      </c>
      <c r="F15" s="429">
        <v>0</v>
      </c>
      <c r="G15" s="428">
        <v>0</v>
      </c>
      <c r="H15" s="430">
        <v>2</v>
      </c>
      <c r="I15" s="407"/>
      <c r="J15" s="407"/>
      <c r="K15" s="407"/>
      <c r="L15" s="407"/>
      <c r="M15" s="407"/>
      <c r="N15" s="407"/>
    </row>
    <row r="16" spans="2:14">
      <c r="B16" s="431" t="s">
        <v>7</v>
      </c>
      <c r="C16" s="426"/>
      <c r="D16" s="427">
        <v>6</v>
      </c>
      <c r="E16" s="428">
        <v>2</v>
      </c>
      <c r="F16" s="429">
        <v>1</v>
      </c>
      <c r="G16" s="428">
        <v>0</v>
      </c>
      <c r="H16" s="430">
        <v>3</v>
      </c>
      <c r="I16" s="407"/>
      <c r="J16" s="407"/>
      <c r="K16" s="407"/>
      <c r="L16" s="407"/>
      <c r="M16" s="407"/>
      <c r="N16" s="407"/>
    </row>
    <row r="17" spans="2:15">
      <c r="B17" s="431" t="s">
        <v>1</v>
      </c>
      <c r="C17" s="432"/>
      <c r="D17" s="427">
        <v>5</v>
      </c>
      <c r="E17" s="428">
        <v>3</v>
      </c>
      <c r="F17" s="429">
        <v>0</v>
      </c>
      <c r="G17" s="428">
        <v>0</v>
      </c>
      <c r="H17" s="430">
        <v>3</v>
      </c>
      <c r="I17" s="407"/>
      <c r="J17" s="407"/>
      <c r="K17" s="407"/>
      <c r="L17" s="407"/>
      <c r="M17" s="407"/>
      <c r="N17" s="407"/>
    </row>
    <row r="18" spans="2:15">
      <c r="B18" s="431"/>
      <c r="C18" s="426"/>
      <c r="D18" s="427">
        <v>4</v>
      </c>
      <c r="E18" s="428">
        <v>0</v>
      </c>
      <c r="F18" s="429">
        <v>0</v>
      </c>
      <c r="G18" s="428">
        <v>0</v>
      </c>
      <c r="H18" s="430">
        <v>0</v>
      </c>
      <c r="I18" s="407"/>
      <c r="J18" s="407"/>
      <c r="K18" s="407"/>
      <c r="L18" s="407"/>
      <c r="M18" s="407"/>
      <c r="N18" s="407"/>
    </row>
    <row r="19" spans="2:15">
      <c r="B19" s="431"/>
      <c r="C19" s="426" t="s">
        <v>1</v>
      </c>
      <c r="D19" s="427">
        <v>3</v>
      </c>
      <c r="E19" s="428">
        <v>9</v>
      </c>
      <c r="F19" s="429">
        <v>2</v>
      </c>
      <c r="G19" s="428">
        <v>1</v>
      </c>
      <c r="H19" s="430">
        <v>12</v>
      </c>
      <c r="I19" s="407"/>
      <c r="J19" s="407"/>
      <c r="K19" s="407"/>
      <c r="L19" s="407"/>
      <c r="M19" s="407"/>
      <c r="N19" s="407"/>
    </row>
    <row r="20" spans="2:15">
      <c r="B20" s="431"/>
      <c r="C20" s="426"/>
      <c r="D20" s="427">
        <v>2</v>
      </c>
      <c r="E20" s="428">
        <v>4</v>
      </c>
      <c r="F20" s="429">
        <v>0</v>
      </c>
      <c r="G20" s="428">
        <v>0</v>
      </c>
      <c r="H20" s="430">
        <v>4</v>
      </c>
      <c r="I20" s="407"/>
      <c r="J20" s="407"/>
      <c r="K20" s="407"/>
      <c r="L20" s="407"/>
      <c r="M20" s="407"/>
      <c r="N20" s="407"/>
    </row>
    <row r="21" spans="2:15">
      <c r="B21" s="433"/>
      <c r="C21" s="434"/>
      <c r="D21" s="425">
        <v>1</v>
      </c>
      <c r="E21" s="428">
        <v>4</v>
      </c>
      <c r="F21" s="429">
        <v>0</v>
      </c>
      <c r="G21" s="428">
        <v>0</v>
      </c>
      <c r="H21" s="430">
        <v>4</v>
      </c>
      <c r="I21" s="407"/>
      <c r="J21" s="407"/>
      <c r="K21" s="407"/>
      <c r="L21" s="407"/>
      <c r="M21" s="407"/>
      <c r="N21" s="407"/>
    </row>
    <row r="22" spans="2:15" ht="15" customHeight="1">
      <c r="B22" s="435" t="s">
        <v>14</v>
      </c>
      <c r="C22" s="436"/>
      <c r="D22" s="437"/>
      <c r="E22" s="438">
        <v>257</v>
      </c>
      <c r="F22" s="438">
        <v>20</v>
      </c>
      <c r="G22" s="438">
        <v>4</v>
      </c>
      <c r="H22" s="438">
        <v>281</v>
      </c>
      <c r="I22" s="407"/>
      <c r="J22" s="407"/>
      <c r="K22" s="407"/>
      <c r="L22" s="407"/>
      <c r="M22" s="407"/>
      <c r="N22" s="407"/>
    </row>
    <row r="23" spans="2:15">
      <c r="B23" s="425"/>
      <c r="C23" s="439"/>
      <c r="D23" s="427">
        <v>13</v>
      </c>
      <c r="E23" s="428">
        <v>249</v>
      </c>
      <c r="F23" s="429">
        <v>6</v>
      </c>
      <c r="G23" s="440">
        <v>1</v>
      </c>
      <c r="H23" s="430">
        <v>256</v>
      </c>
      <c r="I23" s="407"/>
      <c r="J23" s="407"/>
      <c r="K23" s="407"/>
      <c r="L23" s="407"/>
      <c r="M23" s="407"/>
      <c r="N23" s="407"/>
    </row>
    <row r="24" spans="2:15">
      <c r="B24" s="431"/>
      <c r="C24" s="441" t="s">
        <v>0</v>
      </c>
      <c r="D24" s="427">
        <v>12</v>
      </c>
      <c r="E24" s="428">
        <v>16</v>
      </c>
      <c r="F24" s="429">
        <v>2</v>
      </c>
      <c r="G24" s="440">
        <v>0</v>
      </c>
      <c r="H24" s="430">
        <v>18</v>
      </c>
      <c r="I24" s="407"/>
      <c r="J24" s="407"/>
      <c r="K24" s="407"/>
      <c r="L24" s="407"/>
      <c r="M24" s="407"/>
      <c r="N24" s="407"/>
    </row>
    <row r="25" spans="2:15">
      <c r="B25" s="431" t="s">
        <v>7</v>
      </c>
      <c r="C25" s="441"/>
      <c r="D25" s="427">
        <v>11</v>
      </c>
      <c r="E25" s="428">
        <v>7</v>
      </c>
      <c r="F25" s="429">
        <v>1</v>
      </c>
      <c r="G25" s="440">
        <v>0</v>
      </c>
      <c r="H25" s="430">
        <v>8</v>
      </c>
      <c r="I25" s="407"/>
      <c r="J25" s="407"/>
      <c r="K25" s="407"/>
      <c r="L25" s="407"/>
      <c r="M25" s="407"/>
      <c r="N25" s="407"/>
    </row>
    <row r="26" spans="2:15">
      <c r="B26" s="431" t="s">
        <v>8</v>
      </c>
      <c r="C26" s="439"/>
      <c r="D26" s="427">
        <v>10</v>
      </c>
      <c r="E26" s="428">
        <v>12</v>
      </c>
      <c r="F26" s="429">
        <v>1</v>
      </c>
      <c r="G26" s="440">
        <v>0</v>
      </c>
      <c r="H26" s="430">
        <v>13</v>
      </c>
      <c r="I26" s="407"/>
      <c r="J26" s="407"/>
      <c r="K26" s="407"/>
      <c r="L26" s="407"/>
      <c r="M26" s="407"/>
      <c r="N26" s="407"/>
    </row>
    <row r="27" spans="2:15">
      <c r="B27" s="431" t="s">
        <v>0</v>
      </c>
      <c r="C27" s="441"/>
      <c r="D27" s="427">
        <v>9</v>
      </c>
      <c r="E27" s="428">
        <v>4</v>
      </c>
      <c r="F27" s="429">
        <v>2</v>
      </c>
      <c r="G27" s="440">
        <v>0</v>
      </c>
      <c r="H27" s="430">
        <v>6</v>
      </c>
      <c r="I27" s="407"/>
      <c r="J27" s="407"/>
      <c r="K27" s="407"/>
      <c r="L27" s="407"/>
      <c r="M27" s="407"/>
      <c r="N27" s="407"/>
    </row>
    <row r="28" spans="2:15">
      <c r="B28" s="431" t="s">
        <v>2</v>
      </c>
      <c r="C28" s="441" t="s">
        <v>5</v>
      </c>
      <c r="D28" s="427">
        <v>8</v>
      </c>
      <c r="E28" s="428">
        <v>7</v>
      </c>
      <c r="F28" s="429">
        <v>0</v>
      </c>
      <c r="G28" s="440">
        <v>1</v>
      </c>
      <c r="H28" s="430">
        <v>8</v>
      </c>
      <c r="I28" s="407"/>
      <c r="J28" s="407"/>
      <c r="K28" s="407"/>
      <c r="L28" s="407"/>
      <c r="M28" s="407"/>
      <c r="N28" s="407"/>
      <c r="O28" s="38">
        <v>1</v>
      </c>
    </row>
    <row r="29" spans="2:15">
      <c r="B29" s="431" t="s">
        <v>4</v>
      </c>
      <c r="C29" s="441"/>
      <c r="D29" s="427">
        <v>7</v>
      </c>
      <c r="E29" s="428">
        <v>0</v>
      </c>
      <c r="F29" s="429">
        <v>0</v>
      </c>
      <c r="G29" s="440">
        <v>0</v>
      </c>
      <c r="H29" s="430">
        <v>0</v>
      </c>
      <c r="I29" s="407"/>
      <c r="J29" s="407"/>
      <c r="K29" s="407"/>
      <c r="L29" s="407"/>
      <c r="M29" s="407"/>
      <c r="N29" s="407"/>
    </row>
    <row r="30" spans="2:15">
      <c r="B30" s="431" t="s">
        <v>0</v>
      </c>
      <c r="C30" s="441"/>
      <c r="D30" s="427">
        <v>6</v>
      </c>
      <c r="E30" s="428">
        <v>5</v>
      </c>
      <c r="F30" s="429">
        <v>0</v>
      </c>
      <c r="G30" s="440">
        <v>0</v>
      </c>
      <c r="H30" s="430">
        <v>5</v>
      </c>
      <c r="I30" s="407"/>
      <c r="J30" s="407"/>
      <c r="K30" s="407"/>
      <c r="L30" s="407"/>
      <c r="M30" s="407"/>
      <c r="N30" s="407"/>
    </row>
    <row r="31" spans="2:15">
      <c r="B31" s="431" t="s">
        <v>9</v>
      </c>
      <c r="C31" s="439"/>
      <c r="D31" s="427">
        <v>5</v>
      </c>
      <c r="E31" s="428">
        <v>0</v>
      </c>
      <c r="F31" s="429">
        <v>1</v>
      </c>
      <c r="G31" s="440">
        <v>0</v>
      </c>
      <c r="H31" s="430">
        <v>1</v>
      </c>
      <c r="I31" s="407"/>
      <c r="J31" s="407"/>
      <c r="K31" s="407"/>
      <c r="L31" s="407"/>
      <c r="M31" s="407"/>
      <c r="N31" s="407"/>
    </row>
    <row r="32" spans="2:15">
      <c r="B32" s="431"/>
      <c r="C32" s="441"/>
      <c r="D32" s="427">
        <v>4</v>
      </c>
      <c r="E32" s="428">
        <v>0</v>
      </c>
      <c r="F32" s="429">
        <v>0</v>
      </c>
      <c r="G32" s="440">
        <v>0</v>
      </c>
      <c r="H32" s="430">
        <v>0</v>
      </c>
      <c r="I32" s="407"/>
      <c r="J32" s="407"/>
      <c r="K32" s="407"/>
      <c r="L32" s="407"/>
      <c r="M32" s="407"/>
      <c r="N32" s="407"/>
    </row>
    <row r="33" spans="2:14">
      <c r="B33" s="431"/>
      <c r="C33" s="441" t="s">
        <v>1</v>
      </c>
      <c r="D33" s="427">
        <v>3</v>
      </c>
      <c r="E33" s="428">
        <v>8</v>
      </c>
      <c r="F33" s="429">
        <v>1</v>
      </c>
      <c r="G33" s="440">
        <v>0</v>
      </c>
      <c r="H33" s="430">
        <v>9</v>
      </c>
      <c r="I33" s="407"/>
      <c r="J33" s="407"/>
      <c r="K33" s="407"/>
      <c r="L33" s="407"/>
      <c r="M33" s="407"/>
      <c r="N33" s="407"/>
    </row>
    <row r="34" spans="2:14">
      <c r="B34" s="431"/>
      <c r="C34" s="441"/>
      <c r="D34" s="427">
        <v>2</v>
      </c>
      <c r="E34" s="428">
        <v>13</v>
      </c>
      <c r="F34" s="429">
        <v>0</v>
      </c>
      <c r="G34" s="440">
        <v>0</v>
      </c>
      <c r="H34" s="430">
        <v>13</v>
      </c>
      <c r="I34" s="407"/>
      <c r="J34" s="407"/>
      <c r="K34" s="407"/>
      <c r="L34" s="407"/>
      <c r="M34" s="407"/>
      <c r="N34" s="407"/>
    </row>
    <row r="35" spans="2:14">
      <c r="B35" s="433"/>
      <c r="C35" s="442"/>
      <c r="D35" s="425">
        <v>1</v>
      </c>
      <c r="E35" s="428">
        <v>44</v>
      </c>
      <c r="F35" s="429">
        <v>2</v>
      </c>
      <c r="G35" s="440">
        <v>0</v>
      </c>
      <c r="H35" s="430">
        <v>46</v>
      </c>
      <c r="I35" s="407"/>
      <c r="J35" s="407"/>
      <c r="K35" s="407"/>
      <c r="L35" s="407"/>
      <c r="M35" s="407"/>
      <c r="N35" s="407"/>
    </row>
    <row r="36" spans="2:14">
      <c r="B36" s="435" t="s">
        <v>15</v>
      </c>
      <c r="C36" s="436"/>
      <c r="D36" s="437"/>
      <c r="E36" s="438">
        <v>365</v>
      </c>
      <c r="F36" s="438">
        <v>16</v>
      </c>
      <c r="G36" s="438">
        <v>2</v>
      </c>
      <c r="H36" s="438">
        <v>383</v>
      </c>
      <c r="I36" s="407"/>
      <c r="J36" s="407"/>
      <c r="K36" s="407"/>
      <c r="L36" s="407"/>
      <c r="M36" s="407"/>
      <c r="N36" s="407"/>
    </row>
    <row r="37" spans="2:14" ht="12.75" customHeight="1">
      <c r="B37" s="425"/>
      <c r="C37" s="425"/>
      <c r="D37" s="427">
        <v>13</v>
      </c>
      <c r="E37" s="428">
        <v>1</v>
      </c>
      <c r="F37" s="429">
        <v>0</v>
      </c>
      <c r="G37" s="428">
        <v>0</v>
      </c>
      <c r="H37" s="430">
        <v>1</v>
      </c>
      <c r="I37" s="407"/>
      <c r="J37" s="407"/>
      <c r="K37" s="407"/>
      <c r="L37" s="407"/>
      <c r="M37" s="407"/>
      <c r="N37" s="407"/>
    </row>
    <row r="38" spans="2:14">
      <c r="B38" s="431" t="s">
        <v>1</v>
      </c>
      <c r="C38" s="441" t="s">
        <v>0</v>
      </c>
      <c r="D38" s="427">
        <v>12</v>
      </c>
      <c r="E38" s="428">
        <v>0</v>
      </c>
      <c r="F38" s="429">
        <v>0</v>
      </c>
      <c r="G38" s="428">
        <v>0</v>
      </c>
      <c r="H38" s="430">
        <v>0</v>
      </c>
      <c r="I38" s="407"/>
      <c r="J38" s="407"/>
      <c r="K38" s="407"/>
      <c r="L38" s="407"/>
      <c r="M38" s="407"/>
      <c r="N38" s="407"/>
    </row>
    <row r="39" spans="2:14">
      <c r="B39" s="431" t="s">
        <v>10</v>
      </c>
      <c r="C39" s="433"/>
      <c r="D39" s="427">
        <v>11</v>
      </c>
      <c r="E39" s="428">
        <v>0</v>
      </c>
      <c r="F39" s="429">
        <v>0</v>
      </c>
      <c r="G39" s="428">
        <v>0</v>
      </c>
      <c r="H39" s="430">
        <v>0</v>
      </c>
      <c r="I39" s="407"/>
      <c r="J39" s="407"/>
      <c r="K39" s="407"/>
      <c r="L39" s="407"/>
      <c r="M39" s="407"/>
      <c r="N39" s="407"/>
    </row>
    <row r="40" spans="2:14">
      <c r="B40" s="431" t="s">
        <v>11</v>
      </c>
      <c r="C40" s="441"/>
      <c r="D40" s="427">
        <v>10</v>
      </c>
      <c r="E40" s="428">
        <v>0</v>
      </c>
      <c r="F40" s="429">
        <v>0</v>
      </c>
      <c r="G40" s="428">
        <v>0</v>
      </c>
      <c r="H40" s="430">
        <v>0</v>
      </c>
      <c r="I40" s="407"/>
      <c r="J40" s="407"/>
      <c r="K40" s="407"/>
      <c r="L40" s="407"/>
      <c r="M40" s="407"/>
      <c r="N40" s="407"/>
    </row>
    <row r="41" spans="2:14">
      <c r="B41" s="431" t="s">
        <v>4</v>
      </c>
      <c r="C41" s="441"/>
      <c r="D41" s="427">
        <v>9</v>
      </c>
      <c r="E41" s="428">
        <v>0</v>
      </c>
      <c r="F41" s="429">
        <v>0</v>
      </c>
      <c r="G41" s="428">
        <v>0</v>
      </c>
      <c r="H41" s="430">
        <v>0</v>
      </c>
      <c r="I41" s="407"/>
      <c r="J41" s="407"/>
      <c r="K41" s="407"/>
      <c r="L41" s="407"/>
      <c r="M41" s="407"/>
      <c r="N41" s="407"/>
    </row>
    <row r="42" spans="2:14">
      <c r="B42" s="431" t="s">
        <v>3</v>
      </c>
      <c r="C42" s="441" t="s">
        <v>5</v>
      </c>
      <c r="D42" s="427">
        <v>8</v>
      </c>
      <c r="E42" s="428">
        <v>0</v>
      </c>
      <c r="F42" s="429">
        <v>0</v>
      </c>
      <c r="G42" s="428">
        <v>0</v>
      </c>
      <c r="H42" s="430">
        <v>0</v>
      </c>
      <c r="I42" s="407"/>
      <c r="J42" s="407"/>
      <c r="K42" s="407"/>
      <c r="L42" s="407"/>
      <c r="M42" s="407"/>
      <c r="N42" s="407"/>
    </row>
    <row r="43" spans="2:14">
      <c r="B43" s="431" t="s">
        <v>4</v>
      </c>
      <c r="C43" s="441"/>
      <c r="D43" s="427">
        <v>7</v>
      </c>
      <c r="E43" s="428">
        <v>0</v>
      </c>
      <c r="F43" s="429">
        <v>0</v>
      </c>
      <c r="G43" s="428">
        <v>0</v>
      </c>
      <c r="H43" s="430">
        <v>0</v>
      </c>
      <c r="I43" s="407"/>
      <c r="J43" s="407"/>
      <c r="K43" s="407"/>
      <c r="L43" s="407"/>
      <c r="M43" s="407"/>
      <c r="N43" s="407"/>
    </row>
    <row r="44" spans="2:14">
      <c r="B44" s="431" t="s">
        <v>1</v>
      </c>
      <c r="C44" s="441"/>
      <c r="D44" s="427">
        <v>6</v>
      </c>
      <c r="E44" s="428">
        <v>0</v>
      </c>
      <c r="F44" s="429">
        <v>0</v>
      </c>
      <c r="G44" s="428">
        <v>0</v>
      </c>
      <c r="H44" s="430">
        <v>0</v>
      </c>
      <c r="I44" s="407"/>
      <c r="J44" s="407"/>
      <c r="K44" s="407"/>
      <c r="L44" s="407"/>
      <c r="M44" s="407"/>
      <c r="N44" s="407"/>
    </row>
    <row r="45" spans="2:14">
      <c r="B45" s="431" t="s">
        <v>12</v>
      </c>
      <c r="C45" s="425"/>
      <c r="D45" s="427">
        <v>5</v>
      </c>
      <c r="E45" s="428">
        <v>0</v>
      </c>
      <c r="F45" s="429">
        <v>0</v>
      </c>
      <c r="G45" s="428">
        <v>0</v>
      </c>
      <c r="H45" s="430">
        <v>0</v>
      </c>
      <c r="I45" s="407"/>
      <c r="J45" s="407"/>
      <c r="K45" s="407"/>
      <c r="L45" s="407"/>
      <c r="M45" s="407"/>
      <c r="N45" s="407"/>
    </row>
    <row r="46" spans="2:14">
      <c r="B46" s="431"/>
      <c r="C46" s="441"/>
      <c r="D46" s="427">
        <v>4</v>
      </c>
      <c r="E46" s="428">
        <v>0</v>
      </c>
      <c r="F46" s="429">
        <v>0</v>
      </c>
      <c r="G46" s="428">
        <v>0</v>
      </c>
      <c r="H46" s="430">
        <v>0</v>
      </c>
      <c r="I46" s="407"/>
      <c r="J46" s="407"/>
      <c r="K46" s="407"/>
      <c r="L46" s="407"/>
      <c r="M46" s="407"/>
      <c r="N46" s="407"/>
    </row>
    <row r="47" spans="2:14">
      <c r="B47" s="431"/>
      <c r="C47" s="441" t="s">
        <v>1</v>
      </c>
      <c r="D47" s="427">
        <v>3</v>
      </c>
      <c r="E47" s="428">
        <v>0</v>
      </c>
      <c r="F47" s="429">
        <v>0</v>
      </c>
      <c r="G47" s="428">
        <v>0</v>
      </c>
      <c r="H47" s="430">
        <v>0</v>
      </c>
      <c r="I47" s="407"/>
      <c r="J47" s="407"/>
      <c r="K47" s="407"/>
      <c r="L47" s="407"/>
      <c r="M47" s="407"/>
      <c r="N47" s="407"/>
    </row>
    <row r="48" spans="2:14">
      <c r="B48" s="431"/>
      <c r="C48" s="441"/>
      <c r="D48" s="427">
        <v>2</v>
      </c>
      <c r="E48" s="428">
        <v>0</v>
      </c>
      <c r="F48" s="429">
        <v>0</v>
      </c>
      <c r="G48" s="428">
        <v>0</v>
      </c>
      <c r="H48" s="430">
        <v>0</v>
      </c>
      <c r="I48" s="407"/>
      <c r="J48" s="407"/>
      <c r="K48" s="407"/>
      <c r="L48" s="407"/>
      <c r="M48" s="407"/>
      <c r="N48" s="407"/>
    </row>
    <row r="49" spans="2:14">
      <c r="B49" s="433"/>
      <c r="C49" s="441"/>
      <c r="D49" s="425">
        <v>1</v>
      </c>
      <c r="E49" s="428">
        <v>0</v>
      </c>
      <c r="F49" s="429">
        <v>0</v>
      </c>
      <c r="G49" s="428">
        <v>0</v>
      </c>
      <c r="H49" s="430">
        <v>0</v>
      </c>
      <c r="I49" s="407"/>
      <c r="J49" s="407"/>
      <c r="K49" s="407"/>
      <c r="L49" s="407"/>
      <c r="M49" s="407"/>
      <c r="N49" s="407"/>
    </row>
    <row r="50" spans="2:14">
      <c r="B50" s="427" t="s">
        <v>16</v>
      </c>
      <c r="C50" s="427"/>
      <c r="D50" s="427"/>
      <c r="E50" s="438">
        <v>1</v>
      </c>
      <c r="F50" s="438">
        <v>0</v>
      </c>
      <c r="G50" s="438">
        <v>0</v>
      </c>
      <c r="H50" s="438">
        <v>1</v>
      </c>
      <c r="I50" s="407"/>
      <c r="J50" s="407"/>
      <c r="K50" s="407"/>
      <c r="L50" s="407"/>
      <c r="M50" s="407"/>
      <c r="N50" s="407"/>
    </row>
    <row r="51" spans="2:14" ht="12.75" customHeight="1">
      <c r="B51" s="443" t="s">
        <v>17</v>
      </c>
      <c r="C51" s="443"/>
      <c r="D51" s="443"/>
      <c r="E51" s="444">
        <v>623</v>
      </c>
      <c r="F51" s="444">
        <v>36</v>
      </c>
      <c r="G51" s="444">
        <v>6</v>
      </c>
      <c r="H51" s="444">
        <v>665</v>
      </c>
      <c r="I51" s="407"/>
      <c r="J51" s="407"/>
      <c r="K51" s="407"/>
      <c r="L51" s="407"/>
      <c r="M51" s="407"/>
      <c r="N51" s="407"/>
    </row>
    <row r="52" spans="2:14" ht="12.75" customHeight="1">
      <c r="B52" s="80"/>
      <c r="C52" s="80"/>
      <c r="D52" s="80"/>
      <c r="E52" s="81"/>
      <c r="F52" s="81"/>
      <c r="G52" s="81"/>
      <c r="H52" s="81"/>
    </row>
    <row r="53" spans="2:14">
      <c r="B53" s="58" t="s">
        <v>30</v>
      </c>
      <c r="C53" s="58"/>
      <c r="D53" s="58"/>
      <c r="E53" s="58"/>
      <c r="F53" s="58"/>
      <c r="G53" s="58"/>
      <c r="H53" s="58"/>
    </row>
    <row r="54" spans="2:14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decimal" operator="greaterThanOrEqual" allowBlank="1" showErrorMessage="1" sqref="E9:G21 E23:G35 E37:G49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80" orientation="portrait" verticalDpi="300" r:id="rId1"/>
  <colBreaks count="1" manualBreakCount="1">
    <brk id="9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D4" sqref="D4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62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479" t="s">
        <v>54</v>
      </c>
      <c r="D3" s="479"/>
      <c r="E3" s="479"/>
      <c r="F3" s="48"/>
      <c r="G3" s="49"/>
      <c r="H3" s="50"/>
    </row>
    <row r="4" spans="2:14">
      <c r="B4" s="51" t="s">
        <v>29</v>
      </c>
      <c r="C4" s="52"/>
      <c r="D4" s="53">
        <v>45291</v>
      </c>
      <c r="E4" s="54"/>
      <c r="F4" s="54"/>
      <c r="G4" s="55"/>
      <c r="H4" s="56"/>
    </row>
    <row r="5" spans="2:14">
      <c r="B5" s="480" t="s">
        <v>21</v>
      </c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445" t="s">
        <v>25</v>
      </c>
      <c r="C7" s="445"/>
      <c r="D7" s="445"/>
      <c r="E7" s="445" t="s">
        <v>18</v>
      </c>
      <c r="F7" s="445"/>
      <c r="G7" s="445"/>
      <c r="H7" s="445"/>
    </row>
    <row r="8" spans="2:14" ht="12.75" customHeight="1">
      <c r="B8" s="445"/>
      <c r="C8" s="445"/>
      <c r="D8" s="445"/>
      <c r="E8" s="445" t="s">
        <v>19</v>
      </c>
      <c r="F8" s="445" t="s">
        <v>23</v>
      </c>
      <c r="G8" s="445" t="s">
        <v>20</v>
      </c>
      <c r="H8" s="445" t="s">
        <v>13</v>
      </c>
    </row>
    <row r="9" spans="2:14">
      <c r="B9" s="446"/>
      <c r="C9" s="447"/>
      <c r="D9" s="448">
        <v>13</v>
      </c>
      <c r="E9" s="449">
        <v>97</v>
      </c>
      <c r="F9" s="450">
        <v>3</v>
      </c>
      <c r="G9" s="449">
        <v>1</v>
      </c>
      <c r="H9" s="451">
        <f t="shared" ref="H9:H21" si="0">E9+F9+G9</f>
        <v>101</v>
      </c>
    </row>
    <row r="10" spans="2:14">
      <c r="B10" s="452" t="s">
        <v>1</v>
      </c>
      <c r="C10" s="447" t="s">
        <v>0</v>
      </c>
      <c r="D10" s="448">
        <v>12</v>
      </c>
      <c r="E10" s="449">
        <v>2</v>
      </c>
      <c r="F10" s="449">
        <v>0</v>
      </c>
      <c r="G10" s="449">
        <v>0</v>
      </c>
      <c r="H10" s="451">
        <f t="shared" si="0"/>
        <v>2</v>
      </c>
    </row>
    <row r="11" spans="2:14">
      <c r="B11" s="452" t="s">
        <v>2</v>
      </c>
      <c r="C11" s="447"/>
      <c r="D11" s="448">
        <v>11</v>
      </c>
      <c r="E11" s="449">
        <v>3</v>
      </c>
      <c r="F11" s="450">
        <v>1</v>
      </c>
      <c r="G11" s="449">
        <v>1</v>
      </c>
      <c r="H11" s="451">
        <f t="shared" si="0"/>
        <v>5</v>
      </c>
    </row>
    <row r="12" spans="2:14">
      <c r="B12" s="452" t="s">
        <v>1</v>
      </c>
      <c r="C12" s="453"/>
      <c r="D12" s="448">
        <v>10</v>
      </c>
      <c r="E12" s="449">
        <v>11</v>
      </c>
      <c r="F12" s="449">
        <v>1</v>
      </c>
      <c r="G12" s="449">
        <v>0</v>
      </c>
      <c r="H12" s="451">
        <f t="shared" si="0"/>
        <v>12</v>
      </c>
    </row>
    <row r="13" spans="2:14">
      <c r="B13" s="452" t="s">
        <v>3</v>
      </c>
      <c r="C13" s="447"/>
      <c r="D13" s="448">
        <v>9</v>
      </c>
      <c r="E13" s="449">
        <v>0</v>
      </c>
      <c r="F13" s="450">
        <v>0</v>
      </c>
      <c r="G13" s="449">
        <v>0</v>
      </c>
      <c r="H13" s="451">
        <f t="shared" si="0"/>
        <v>0</v>
      </c>
    </row>
    <row r="14" spans="2:14">
      <c r="B14" s="452" t="s">
        <v>4</v>
      </c>
      <c r="C14" s="447" t="s">
        <v>5</v>
      </c>
      <c r="D14" s="448">
        <v>8</v>
      </c>
      <c r="E14" s="449">
        <v>0</v>
      </c>
      <c r="F14" s="449">
        <v>0</v>
      </c>
      <c r="G14" s="449">
        <v>0</v>
      </c>
      <c r="H14" s="451">
        <f t="shared" si="0"/>
        <v>0</v>
      </c>
    </row>
    <row r="15" spans="2:14">
      <c r="B15" s="452" t="s">
        <v>6</v>
      </c>
      <c r="C15" s="447"/>
      <c r="D15" s="448">
        <v>7</v>
      </c>
      <c r="E15" s="449">
        <v>0</v>
      </c>
      <c r="F15" s="450">
        <v>0</v>
      </c>
      <c r="G15" s="449">
        <v>0</v>
      </c>
      <c r="H15" s="451">
        <f t="shared" si="0"/>
        <v>0</v>
      </c>
    </row>
    <row r="16" spans="2:14">
      <c r="B16" s="452" t="s">
        <v>7</v>
      </c>
      <c r="C16" s="447"/>
      <c r="D16" s="448">
        <v>6</v>
      </c>
      <c r="E16" s="449">
        <v>0</v>
      </c>
      <c r="F16" s="449">
        <v>0</v>
      </c>
      <c r="G16" s="449">
        <v>0</v>
      </c>
      <c r="H16" s="451">
        <f t="shared" si="0"/>
        <v>0</v>
      </c>
    </row>
    <row r="17" spans="2:15">
      <c r="B17" s="452" t="s">
        <v>1</v>
      </c>
      <c r="C17" s="453"/>
      <c r="D17" s="448">
        <v>5</v>
      </c>
      <c r="E17" s="449">
        <v>0</v>
      </c>
      <c r="F17" s="450">
        <v>0</v>
      </c>
      <c r="G17" s="449">
        <v>0</v>
      </c>
      <c r="H17" s="451">
        <f t="shared" si="0"/>
        <v>0</v>
      </c>
      <c r="L17" s="68"/>
    </row>
    <row r="18" spans="2:15">
      <c r="B18" s="452"/>
      <c r="C18" s="447"/>
      <c r="D18" s="448">
        <v>4</v>
      </c>
      <c r="E18" s="449">
        <v>0</v>
      </c>
      <c r="F18" s="449">
        <v>0</v>
      </c>
      <c r="G18" s="449">
        <v>0</v>
      </c>
      <c r="H18" s="451">
        <f t="shared" si="0"/>
        <v>0</v>
      </c>
    </row>
    <row r="19" spans="2:15">
      <c r="B19" s="452"/>
      <c r="C19" s="447" t="s">
        <v>1</v>
      </c>
      <c r="D19" s="448">
        <v>3</v>
      </c>
      <c r="E19" s="449">
        <v>0</v>
      </c>
      <c r="F19" s="450">
        <v>0</v>
      </c>
      <c r="G19" s="449">
        <v>0</v>
      </c>
      <c r="H19" s="451">
        <f t="shared" si="0"/>
        <v>0</v>
      </c>
    </row>
    <row r="20" spans="2:15">
      <c r="B20" s="452"/>
      <c r="C20" s="447"/>
      <c r="D20" s="448">
        <v>2</v>
      </c>
      <c r="E20" s="449">
        <v>6</v>
      </c>
      <c r="F20" s="449">
        <v>2</v>
      </c>
      <c r="G20" s="449">
        <v>0</v>
      </c>
      <c r="H20" s="451">
        <f t="shared" si="0"/>
        <v>8</v>
      </c>
    </row>
    <row r="21" spans="2:15">
      <c r="B21" s="454"/>
      <c r="C21" s="455"/>
      <c r="D21" s="446">
        <v>1</v>
      </c>
      <c r="E21" s="449">
        <v>10</v>
      </c>
      <c r="F21" s="450">
        <v>0</v>
      </c>
      <c r="G21" s="449">
        <v>0</v>
      </c>
      <c r="H21" s="451">
        <f t="shared" si="0"/>
        <v>10</v>
      </c>
    </row>
    <row r="22" spans="2:15" ht="15" customHeight="1">
      <c r="B22" s="456" t="s">
        <v>14</v>
      </c>
      <c r="C22" s="457"/>
      <c r="D22" s="458"/>
      <c r="E22" s="459">
        <f>SUM(E9:E21)</f>
        <v>129</v>
      </c>
      <c r="F22" s="459">
        <f>SUM(F9:F21)</f>
        <v>7</v>
      </c>
      <c r="G22" s="459">
        <f>SUM(G9:G21)</f>
        <v>2</v>
      </c>
      <c r="H22" s="459">
        <f>SUM(H9:H21)</f>
        <v>138</v>
      </c>
    </row>
    <row r="23" spans="2:15">
      <c r="B23" s="446"/>
      <c r="C23" s="460"/>
      <c r="D23" s="448">
        <v>13</v>
      </c>
      <c r="E23" s="449">
        <v>192</v>
      </c>
      <c r="F23" s="450">
        <v>6</v>
      </c>
      <c r="G23" s="461">
        <v>0</v>
      </c>
      <c r="H23" s="451">
        <f t="shared" ref="H23:H35" si="1">E23+F23+G23</f>
        <v>198</v>
      </c>
    </row>
    <row r="24" spans="2:15">
      <c r="B24" s="452"/>
      <c r="C24" s="462" t="s">
        <v>0</v>
      </c>
      <c r="D24" s="448">
        <v>12</v>
      </c>
      <c r="E24" s="449">
        <v>1</v>
      </c>
      <c r="F24" s="449">
        <v>0</v>
      </c>
      <c r="G24" s="461">
        <v>0</v>
      </c>
      <c r="H24" s="451">
        <f t="shared" si="1"/>
        <v>1</v>
      </c>
    </row>
    <row r="25" spans="2:15">
      <c r="B25" s="452" t="s">
        <v>7</v>
      </c>
      <c r="C25" s="462"/>
      <c r="D25" s="448">
        <v>11</v>
      </c>
      <c r="E25" s="449">
        <v>3</v>
      </c>
      <c r="F25" s="450">
        <v>0</v>
      </c>
      <c r="G25" s="461">
        <v>0</v>
      </c>
      <c r="H25" s="451">
        <f t="shared" si="1"/>
        <v>3</v>
      </c>
    </row>
    <row r="26" spans="2:15">
      <c r="B26" s="452" t="s">
        <v>8</v>
      </c>
      <c r="C26" s="460"/>
      <c r="D26" s="448">
        <v>10</v>
      </c>
      <c r="E26" s="449">
        <v>4</v>
      </c>
      <c r="F26" s="449">
        <v>0</v>
      </c>
      <c r="G26" s="461">
        <v>0</v>
      </c>
      <c r="H26" s="451">
        <f t="shared" si="1"/>
        <v>4</v>
      </c>
    </row>
    <row r="27" spans="2:15">
      <c r="B27" s="452" t="s">
        <v>0</v>
      </c>
      <c r="C27" s="462"/>
      <c r="D27" s="448">
        <v>9</v>
      </c>
      <c r="E27" s="449">
        <v>1</v>
      </c>
      <c r="F27" s="450">
        <v>1</v>
      </c>
      <c r="G27" s="461">
        <v>0</v>
      </c>
      <c r="H27" s="451">
        <f t="shared" si="1"/>
        <v>2</v>
      </c>
    </row>
    <row r="28" spans="2:15">
      <c r="B28" s="452" t="s">
        <v>2</v>
      </c>
      <c r="C28" s="462" t="s">
        <v>5</v>
      </c>
      <c r="D28" s="448">
        <v>8</v>
      </c>
      <c r="E28" s="449">
        <v>0</v>
      </c>
      <c r="F28" s="449">
        <v>0</v>
      </c>
      <c r="G28" s="461">
        <v>0</v>
      </c>
      <c r="H28" s="451">
        <f t="shared" si="1"/>
        <v>0</v>
      </c>
      <c r="O28" s="38">
        <v>1</v>
      </c>
    </row>
    <row r="29" spans="2:15">
      <c r="B29" s="452" t="s">
        <v>4</v>
      </c>
      <c r="C29" s="462"/>
      <c r="D29" s="448">
        <v>7</v>
      </c>
      <c r="E29" s="449">
        <v>0</v>
      </c>
      <c r="F29" s="450">
        <v>0</v>
      </c>
      <c r="G29" s="461">
        <v>0</v>
      </c>
      <c r="H29" s="451">
        <f t="shared" si="1"/>
        <v>0</v>
      </c>
    </row>
    <row r="30" spans="2:15">
      <c r="B30" s="452" t="s">
        <v>0</v>
      </c>
      <c r="C30" s="462"/>
      <c r="D30" s="448">
        <v>6</v>
      </c>
      <c r="E30" s="449">
        <v>1</v>
      </c>
      <c r="F30" s="449">
        <v>0</v>
      </c>
      <c r="G30" s="461">
        <v>0</v>
      </c>
      <c r="H30" s="451">
        <f t="shared" si="1"/>
        <v>1</v>
      </c>
    </row>
    <row r="31" spans="2:15">
      <c r="B31" s="452" t="s">
        <v>9</v>
      </c>
      <c r="C31" s="460"/>
      <c r="D31" s="448">
        <v>5</v>
      </c>
      <c r="E31" s="449">
        <v>0</v>
      </c>
      <c r="F31" s="450">
        <v>0</v>
      </c>
      <c r="G31" s="461">
        <v>0</v>
      </c>
      <c r="H31" s="451">
        <f t="shared" si="1"/>
        <v>0</v>
      </c>
    </row>
    <row r="32" spans="2:15">
      <c r="B32" s="452"/>
      <c r="C32" s="462"/>
      <c r="D32" s="448">
        <v>4</v>
      </c>
      <c r="E32" s="449">
        <v>0</v>
      </c>
      <c r="F32" s="449">
        <v>0</v>
      </c>
      <c r="G32" s="461">
        <v>0</v>
      </c>
      <c r="H32" s="451">
        <f t="shared" si="1"/>
        <v>0</v>
      </c>
    </row>
    <row r="33" spans="2:8">
      <c r="B33" s="452"/>
      <c r="C33" s="462" t="s">
        <v>1</v>
      </c>
      <c r="D33" s="448">
        <v>3</v>
      </c>
      <c r="E33" s="449">
        <v>0</v>
      </c>
      <c r="F33" s="450">
        <v>0</v>
      </c>
      <c r="G33" s="461">
        <v>0</v>
      </c>
      <c r="H33" s="451">
        <f t="shared" si="1"/>
        <v>0</v>
      </c>
    </row>
    <row r="34" spans="2:8">
      <c r="B34" s="452"/>
      <c r="C34" s="462"/>
      <c r="D34" s="448">
        <v>2</v>
      </c>
      <c r="E34" s="449">
        <v>4</v>
      </c>
      <c r="F34" s="449">
        <v>1</v>
      </c>
      <c r="G34" s="461">
        <v>0</v>
      </c>
      <c r="H34" s="451">
        <f t="shared" si="1"/>
        <v>5</v>
      </c>
    </row>
    <row r="35" spans="2:8">
      <c r="B35" s="454"/>
      <c r="C35" s="463"/>
      <c r="D35" s="446">
        <v>1</v>
      </c>
      <c r="E35" s="449">
        <v>27</v>
      </c>
      <c r="F35" s="450">
        <v>3</v>
      </c>
      <c r="G35" s="461">
        <v>0</v>
      </c>
      <c r="H35" s="451">
        <f t="shared" si="1"/>
        <v>30</v>
      </c>
    </row>
    <row r="36" spans="2:8">
      <c r="B36" s="456" t="s">
        <v>15</v>
      </c>
      <c r="C36" s="457"/>
      <c r="D36" s="458"/>
      <c r="E36" s="459">
        <f>SUM(E23:E35)</f>
        <v>233</v>
      </c>
      <c r="F36" s="459">
        <f>SUM(F23:F35)</f>
        <v>11</v>
      </c>
      <c r="G36" s="459">
        <f>SUM(G23:G35)</f>
        <v>0</v>
      </c>
      <c r="H36" s="459">
        <f>SUM(H23:H35)</f>
        <v>244</v>
      </c>
    </row>
    <row r="37" spans="2:8" ht="12.75" customHeight="1">
      <c r="B37" s="446"/>
      <c r="C37" s="446"/>
      <c r="D37" s="448">
        <v>13</v>
      </c>
      <c r="E37" s="464">
        <v>1</v>
      </c>
      <c r="F37" s="449">
        <v>0</v>
      </c>
      <c r="G37" s="461">
        <v>0</v>
      </c>
      <c r="H37" s="451">
        <f t="shared" ref="H37:H49" si="2">E37+F37+G37</f>
        <v>1</v>
      </c>
    </row>
    <row r="38" spans="2:8">
      <c r="B38" s="452" t="s">
        <v>1</v>
      </c>
      <c r="C38" s="462" t="s">
        <v>0</v>
      </c>
      <c r="D38" s="448">
        <v>12</v>
      </c>
      <c r="E38" s="449">
        <v>0</v>
      </c>
      <c r="F38" s="449">
        <v>0</v>
      </c>
      <c r="G38" s="461">
        <v>0</v>
      </c>
      <c r="H38" s="451">
        <f t="shared" si="2"/>
        <v>0</v>
      </c>
    </row>
    <row r="39" spans="2:8">
      <c r="B39" s="452" t="s">
        <v>10</v>
      </c>
      <c r="C39" s="454"/>
      <c r="D39" s="448">
        <v>11</v>
      </c>
      <c r="E39" s="449">
        <v>0</v>
      </c>
      <c r="F39" s="449">
        <v>0</v>
      </c>
      <c r="G39" s="461">
        <v>0</v>
      </c>
      <c r="H39" s="451">
        <f t="shared" si="2"/>
        <v>0</v>
      </c>
    </row>
    <row r="40" spans="2:8">
      <c r="B40" s="452" t="s">
        <v>11</v>
      </c>
      <c r="C40" s="462"/>
      <c r="D40" s="448">
        <v>10</v>
      </c>
      <c r="E40" s="464">
        <v>0</v>
      </c>
      <c r="F40" s="449">
        <v>0</v>
      </c>
      <c r="G40" s="461">
        <v>0</v>
      </c>
      <c r="H40" s="451">
        <f t="shared" si="2"/>
        <v>0</v>
      </c>
    </row>
    <row r="41" spans="2:8">
      <c r="B41" s="452" t="s">
        <v>4</v>
      </c>
      <c r="C41" s="462"/>
      <c r="D41" s="448">
        <v>9</v>
      </c>
      <c r="E41" s="449">
        <v>0</v>
      </c>
      <c r="F41" s="449">
        <v>0</v>
      </c>
      <c r="G41" s="461">
        <v>0</v>
      </c>
      <c r="H41" s="451">
        <f t="shared" si="2"/>
        <v>0</v>
      </c>
    </row>
    <row r="42" spans="2:8">
      <c r="B42" s="452" t="s">
        <v>3</v>
      </c>
      <c r="C42" s="462" t="s">
        <v>5</v>
      </c>
      <c r="D42" s="448">
        <v>8</v>
      </c>
      <c r="E42" s="464">
        <v>0</v>
      </c>
      <c r="F42" s="449">
        <v>0</v>
      </c>
      <c r="G42" s="461">
        <v>0</v>
      </c>
      <c r="H42" s="451">
        <f t="shared" si="2"/>
        <v>0</v>
      </c>
    </row>
    <row r="43" spans="2:8">
      <c r="B43" s="452" t="s">
        <v>4</v>
      </c>
      <c r="C43" s="462"/>
      <c r="D43" s="448">
        <v>7</v>
      </c>
      <c r="E43" s="464">
        <v>0</v>
      </c>
      <c r="F43" s="449">
        <v>0</v>
      </c>
      <c r="G43" s="461">
        <v>0</v>
      </c>
      <c r="H43" s="451">
        <f t="shared" si="2"/>
        <v>0</v>
      </c>
    </row>
    <row r="44" spans="2:8">
      <c r="B44" s="452" t="s">
        <v>1</v>
      </c>
      <c r="C44" s="462"/>
      <c r="D44" s="448">
        <v>6</v>
      </c>
      <c r="E44" s="464">
        <v>0</v>
      </c>
      <c r="F44" s="449">
        <v>0</v>
      </c>
      <c r="G44" s="461">
        <v>0</v>
      </c>
      <c r="H44" s="451">
        <f t="shared" si="2"/>
        <v>0</v>
      </c>
    </row>
    <row r="45" spans="2:8">
      <c r="B45" s="452" t="s">
        <v>12</v>
      </c>
      <c r="C45" s="446"/>
      <c r="D45" s="448">
        <v>5</v>
      </c>
      <c r="E45" s="464">
        <v>0</v>
      </c>
      <c r="F45" s="449">
        <v>0</v>
      </c>
      <c r="G45" s="461">
        <v>0</v>
      </c>
      <c r="H45" s="451">
        <f t="shared" si="2"/>
        <v>0</v>
      </c>
    </row>
    <row r="46" spans="2:8">
      <c r="B46" s="452"/>
      <c r="C46" s="462"/>
      <c r="D46" s="448">
        <v>4</v>
      </c>
      <c r="E46" s="464">
        <v>0</v>
      </c>
      <c r="F46" s="449">
        <v>0</v>
      </c>
      <c r="G46" s="461">
        <v>0</v>
      </c>
      <c r="H46" s="451">
        <f t="shared" si="2"/>
        <v>0</v>
      </c>
    </row>
    <row r="47" spans="2:8">
      <c r="B47" s="452"/>
      <c r="C47" s="462" t="s">
        <v>1</v>
      </c>
      <c r="D47" s="448">
        <v>3</v>
      </c>
      <c r="E47" s="464">
        <v>0</v>
      </c>
      <c r="F47" s="449">
        <v>0</v>
      </c>
      <c r="G47" s="461">
        <v>0</v>
      </c>
      <c r="H47" s="451">
        <f t="shared" si="2"/>
        <v>0</v>
      </c>
    </row>
    <row r="48" spans="2:8">
      <c r="B48" s="452"/>
      <c r="C48" s="462"/>
      <c r="D48" s="448">
        <v>2</v>
      </c>
      <c r="E48" s="464">
        <v>0</v>
      </c>
      <c r="F48" s="449">
        <v>0</v>
      </c>
      <c r="G48" s="461">
        <v>0</v>
      </c>
      <c r="H48" s="451">
        <f t="shared" si="2"/>
        <v>0</v>
      </c>
    </row>
    <row r="49" spans="2:8">
      <c r="B49" s="454"/>
      <c r="C49" s="462"/>
      <c r="D49" s="446">
        <v>1</v>
      </c>
      <c r="E49" s="464">
        <v>0</v>
      </c>
      <c r="F49" s="449">
        <v>0</v>
      </c>
      <c r="G49" s="465">
        <v>0</v>
      </c>
      <c r="H49" s="451">
        <f t="shared" si="2"/>
        <v>0</v>
      </c>
    </row>
    <row r="50" spans="2:8">
      <c r="B50" s="448" t="s">
        <v>16</v>
      </c>
      <c r="C50" s="448"/>
      <c r="D50" s="448"/>
      <c r="E50" s="459">
        <f>SUM(E37:E49)</f>
        <v>1</v>
      </c>
      <c r="F50" s="459">
        <f>SUM(F37:F49)</f>
        <v>0</v>
      </c>
      <c r="G50" s="459">
        <f>SUM(G37:G49)</f>
        <v>0</v>
      </c>
      <c r="H50" s="459">
        <f>SUM(H37:H49)</f>
        <v>1</v>
      </c>
    </row>
    <row r="51" spans="2:8" ht="12.75" customHeight="1">
      <c r="B51" s="466" t="s">
        <v>17</v>
      </c>
      <c r="C51" s="466"/>
      <c r="D51" s="466"/>
      <c r="E51" s="467">
        <f>SUM(E22,E36,E50)</f>
        <v>363</v>
      </c>
      <c r="F51" s="467">
        <f>SUM(F22,F36,F50)</f>
        <v>18</v>
      </c>
      <c r="G51" s="467">
        <f>SUM(G22,G36,G50)</f>
        <v>2</v>
      </c>
      <c r="H51" s="467">
        <f>SUM(H22,H36,H50)</f>
        <v>383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80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D4" sqref="D4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63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479" t="s">
        <v>54</v>
      </c>
      <c r="D3" s="479"/>
      <c r="E3" s="479"/>
      <c r="F3" s="48"/>
      <c r="G3" s="49"/>
      <c r="H3" s="50"/>
    </row>
    <row r="4" spans="2:14">
      <c r="B4" s="51" t="s">
        <v>29</v>
      </c>
      <c r="C4" s="52"/>
      <c r="D4" s="53">
        <v>45291</v>
      </c>
      <c r="E4" s="54"/>
      <c r="F4" s="54"/>
      <c r="G4" s="55"/>
      <c r="H4" s="56"/>
    </row>
    <row r="5" spans="2:14">
      <c r="B5" s="480" t="s">
        <v>21</v>
      </c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361" t="s">
        <v>25</v>
      </c>
      <c r="C7" s="361"/>
      <c r="D7" s="361"/>
      <c r="E7" s="361" t="s">
        <v>18</v>
      </c>
      <c r="F7" s="361"/>
      <c r="G7" s="361"/>
      <c r="H7" s="361"/>
    </row>
    <row r="8" spans="2:14" ht="12.75" customHeight="1">
      <c r="B8" s="361"/>
      <c r="C8" s="361"/>
      <c r="D8" s="361"/>
      <c r="E8" s="361" t="s">
        <v>19</v>
      </c>
      <c r="F8" s="361" t="s">
        <v>23</v>
      </c>
      <c r="G8" s="361" t="s">
        <v>20</v>
      </c>
      <c r="H8" s="361" t="s">
        <v>13</v>
      </c>
    </row>
    <row r="9" spans="2:14">
      <c r="B9" s="362"/>
      <c r="C9" s="363"/>
      <c r="D9" s="364">
        <v>13</v>
      </c>
      <c r="E9" s="365">
        <v>120</v>
      </c>
      <c r="F9" s="366">
        <v>0</v>
      </c>
      <c r="G9" s="365">
        <v>6</v>
      </c>
      <c r="H9" s="367">
        <f t="shared" ref="H9:H21" si="0">E9+F9+G9</f>
        <v>126</v>
      </c>
    </row>
    <row r="10" spans="2:14">
      <c r="B10" s="368" t="s">
        <v>1</v>
      </c>
      <c r="C10" s="363" t="s">
        <v>0</v>
      </c>
      <c r="D10" s="364">
        <v>12</v>
      </c>
      <c r="E10" s="365">
        <v>86</v>
      </c>
      <c r="F10" s="365">
        <v>0</v>
      </c>
      <c r="G10" s="365">
        <v>0</v>
      </c>
      <c r="H10" s="367">
        <f t="shared" si="0"/>
        <v>86</v>
      </c>
    </row>
    <row r="11" spans="2:14">
      <c r="B11" s="368" t="s">
        <v>2</v>
      </c>
      <c r="C11" s="363"/>
      <c r="D11" s="364">
        <v>11</v>
      </c>
      <c r="E11" s="365">
        <v>29</v>
      </c>
      <c r="F11" s="366">
        <v>0</v>
      </c>
      <c r="G11" s="365">
        <v>0</v>
      </c>
      <c r="H11" s="367">
        <f t="shared" si="0"/>
        <v>29</v>
      </c>
    </row>
    <row r="12" spans="2:14">
      <c r="B12" s="368" t="s">
        <v>1</v>
      </c>
      <c r="C12" s="369"/>
      <c r="D12" s="364">
        <v>10</v>
      </c>
      <c r="E12" s="365">
        <v>23</v>
      </c>
      <c r="F12" s="365">
        <v>0</v>
      </c>
      <c r="G12" s="365">
        <v>0</v>
      </c>
      <c r="H12" s="367">
        <f t="shared" si="0"/>
        <v>23</v>
      </c>
    </row>
    <row r="13" spans="2:14">
      <c r="B13" s="368" t="s">
        <v>3</v>
      </c>
      <c r="C13" s="363"/>
      <c r="D13" s="364">
        <v>9</v>
      </c>
      <c r="E13" s="365">
        <v>14</v>
      </c>
      <c r="F13" s="366">
        <v>0</v>
      </c>
      <c r="G13" s="365">
        <v>2</v>
      </c>
      <c r="H13" s="367">
        <f t="shared" si="0"/>
        <v>16</v>
      </c>
    </row>
    <row r="14" spans="2:14">
      <c r="B14" s="368" t="s">
        <v>4</v>
      </c>
      <c r="C14" s="363" t="s">
        <v>5</v>
      </c>
      <c r="D14" s="364">
        <v>8</v>
      </c>
      <c r="E14" s="365">
        <v>16</v>
      </c>
      <c r="F14" s="365">
        <v>0</v>
      </c>
      <c r="G14" s="365">
        <v>2</v>
      </c>
      <c r="H14" s="367">
        <f t="shared" si="0"/>
        <v>18</v>
      </c>
    </row>
    <row r="15" spans="2:14">
      <c r="B15" s="368" t="s">
        <v>6</v>
      </c>
      <c r="C15" s="363"/>
      <c r="D15" s="364">
        <v>7</v>
      </c>
      <c r="E15" s="365">
        <v>11</v>
      </c>
      <c r="F15" s="366">
        <v>0</v>
      </c>
      <c r="G15" s="365">
        <v>0</v>
      </c>
      <c r="H15" s="367">
        <f t="shared" si="0"/>
        <v>11</v>
      </c>
    </row>
    <row r="16" spans="2:14">
      <c r="B16" s="368" t="s">
        <v>7</v>
      </c>
      <c r="C16" s="363"/>
      <c r="D16" s="364">
        <v>6</v>
      </c>
      <c r="E16" s="365">
        <v>5</v>
      </c>
      <c r="F16" s="365">
        <v>0</v>
      </c>
      <c r="G16" s="365">
        <v>0</v>
      </c>
      <c r="H16" s="367">
        <f t="shared" si="0"/>
        <v>5</v>
      </c>
    </row>
    <row r="17" spans="2:15">
      <c r="B17" s="368" t="s">
        <v>1</v>
      </c>
      <c r="C17" s="369"/>
      <c r="D17" s="364">
        <v>5</v>
      </c>
      <c r="E17" s="365">
        <v>4</v>
      </c>
      <c r="F17" s="366">
        <v>1</v>
      </c>
      <c r="G17" s="365">
        <v>0</v>
      </c>
      <c r="H17" s="367">
        <f t="shared" si="0"/>
        <v>5</v>
      </c>
      <c r="L17" s="68"/>
    </row>
    <row r="18" spans="2:15">
      <c r="B18" s="368"/>
      <c r="C18" s="363"/>
      <c r="D18" s="364">
        <v>4</v>
      </c>
      <c r="E18" s="365">
        <v>4</v>
      </c>
      <c r="F18" s="365">
        <v>0</v>
      </c>
      <c r="G18" s="365">
        <v>0</v>
      </c>
      <c r="H18" s="367">
        <f t="shared" si="0"/>
        <v>4</v>
      </c>
    </row>
    <row r="19" spans="2:15">
      <c r="B19" s="368"/>
      <c r="C19" s="363" t="s">
        <v>1</v>
      </c>
      <c r="D19" s="364">
        <v>3</v>
      </c>
      <c r="E19" s="365">
        <v>17</v>
      </c>
      <c r="F19" s="366">
        <v>0</v>
      </c>
      <c r="G19" s="365">
        <v>1</v>
      </c>
      <c r="H19" s="367">
        <f t="shared" si="0"/>
        <v>18</v>
      </c>
    </row>
    <row r="20" spans="2:15">
      <c r="B20" s="368"/>
      <c r="C20" s="363"/>
      <c r="D20" s="364">
        <v>2</v>
      </c>
      <c r="E20" s="365">
        <v>7</v>
      </c>
      <c r="F20" s="365">
        <v>0</v>
      </c>
      <c r="G20" s="365">
        <v>0</v>
      </c>
      <c r="H20" s="367">
        <f t="shared" si="0"/>
        <v>7</v>
      </c>
    </row>
    <row r="21" spans="2:15">
      <c r="B21" s="370"/>
      <c r="C21" s="371"/>
      <c r="D21" s="362">
        <v>1</v>
      </c>
      <c r="E21" s="365">
        <v>27</v>
      </c>
      <c r="F21" s="366">
        <v>0</v>
      </c>
      <c r="G21" s="365">
        <v>1</v>
      </c>
      <c r="H21" s="367">
        <f t="shared" si="0"/>
        <v>28</v>
      </c>
    </row>
    <row r="22" spans="2:15" ht="15" customHeight="1">
      <c r="B22" s="372" t="s">
        <v>14</v>
      </c>
      <c r="C22" s="373"/>
      <c r="D22" s="374"/>
      <c r="E22" s="375">
        <f t="shared" ref="E22:H22" si="1">SUM(E9:E21)</f>
        <v>363</v>
      </c>
      <c r="F22" s="375">
        <f t="shared" si="1"/>
        <v>1</v>
      </c>
      <c r="G22" s="375">
        <f t="shared" si="1"/>
        <v>12</v>
      </c>
      <c r="H22" s="375">
        <f t="shared" si="1"/>
        <v>376</v>
      </c>
    </row>
    <row r="23" spans="2:15">
      <c r="B23" s="362"/>
      <c r="C23" s="376"/>
      <c r="D23" s="364">
        <v>13</v>
      </c>
      <c r="E23" s="365">
        <v>242</v>
      </c>
      <c r="F23" s="366">
        <v>3</v>
      </c>
      <c r="G23" s="377">
        <v>5</v>
      </c>
      <c r="H23" s="367">
        <f t="shared" ref="H23:H35" si="2">E23+F23+G23</f>
        <v>250</v>
      </c>
    </row>
    <row r="24" spans="2:15">
      <c r="B24" s="368"/>
      <c r="C24" s="378" t="s">
        <v>0</v>
      </c>
      <c r="D24" s="364">
        <v>12</v>
      </c>
      <c r="E24" s="365">
        <v>22</v>
      </c>
      <c r="F24" s="365">
        <v>0</v>
      </c>
      <c r="G24" s="377">
        <v>0</v>
      </c>
      <c r="H24" s="367">
        <f t="shared" si="2"/>
        <v>22</v>
      </c>
    </row>
    <row r="25" spans="2:15">
      <c r="B25" s="368" t="s">
        <v>7</v>
      </c>
      <c r="C25" s="378"/>
      <c r="D25" s="364">
        <v>11</v>
      </c>
      <c r="E25" s="365">
        <v>15</v>
      </c>
      <c r="F25" s="366">
        <v>0</v>
      </c>
      <c r="G25" s="377">
        <v>2</v>
      </c>
      <c r="H25" s="367">
        <f t="shared" si="2"/>
        <v>17</v>
      </c>
    </row>
    <row r="26" spans="2:15">
      <c r="B26" s="368" t="s">
        <v>8</v>
      </c>
      <c r="C26" s="376"/>
      <c r="D26" s="364">
        <v>10</v>
      </c>
      <c r="E26" s="365">
        <v>18</v>
      </c>
      <c r="F26" s="365">
        <v>0</v>
      </c>
      <c r="G26" s="377">
        <v>0</v>
      </c>
      <c r="H26" s="367">
        <f t="shared" si="2"/>
        <v>18</v>
      </c>
    </row>
    <row r="27" spans="2:15">
      <c r="B27" s="368" t="s">
        <v>0</v>
      </c>
      <c r="C27" s="378"/>
      <c r="D27" s="364">
        <v>9</v>
      </c>
      <c r="E27" s="365">
        <v>17</v>
      </c>
      <c r="F27" s="366">
        <v>0</v>
      </c>
      <c r="G27" s="377">
        <v>0</v>
      </c>
      <c r="H27" s="367">
        <f t="shared" si="2"/>
        <v>17</v>
      </c>
    </row>
    <row r="28" spans="2:15">
      <c r="B28" s="368" t="s">
        <v>2</v>
      </c>
      <c r="C28" s="378" t="s">
        <v>5</v>
      </c>
      <c r="D28" s="364">
        <v>8</v>
      </c>
      <c r="E28" s="365">
        <v>12</v>
      </c>
      <c r="F28" s="365">
        <v>0</v>
      </c>
      <c r="G28" s="377">
        <v>0</v>
      </c>
      <c r="H28" s="367">
        <f t="shared" si="2"/>
        <v>12</v>
      </c>
      <c r="O28" s="38">
        <v>1</v>
      </c>
    </row>
    <row r="29" spans="2:15">
      <c r="B29" s="368" t="s">
        <v>4</v>
      </c>
      <c r="C29" s="378"/>
      <c r="D29" s="364">
        <v>7</v>
      </c>
      <c r="E29" s="365">
        <v>10</v>
      </c>
      <c r="F29" s="366">
        <v>0</v>
      </c>
      <c r="G29" s="377">
        <v>0</v>
      </c>
      <c r="H29" s="367">
        <f t="shared" si="2"/>
        <v>10</v>
      </c>
    </row>
    <row r="30" spans="2:15">
      <c r="B30" s="368" t="s">
        <v>0</v>
      </c>
      <c r="C30" s="378"/>
      <c r="D30" s="364">
        <v>6</v>
      </c>
      <c r="E30" s="365">
        <v>8</v>
      </c>
      <c r="F30" s="365">
        <v>0</v>
      </c>
      <c r="G30" s="377">
        <v>0</v>
      </c>
      <c r="H30" s="367">
        <f t="shared" si="2"/>
        <v>8</v>
      </c>
    </row>
    <row r="31" spans="2:15">
      <c r="B31" s="368" t="s">
        <v>9</v>
      </c>
      <c r="C31" s="376"/>
      <c r="D31" s="364">
        <v>5</v>
      </c>
      <c r="E31" s="365">
        <v>7</v>
      </c>
      <c r="F31" s="366">
        <v>0</v>
      </c>
      <c r="G31" s="377">
        <v>0</v>
      </c>
      <c r="H31" s="367">
        <f t="shared" si="2"/>
        <v>7</v>
      </c>
    </row>
    <row r="32" spans="2:15">
      <c r="B32" s="368"/>
      <c r="C32" s="378"/>
      <c r="D32" s="364">
        <v>4</v>
      </c>
      <c r="E32" s="365">
        <v>4</v>
      </c>
      <c r="F32" s="365">
        <v>0</v>
      </c>
      <c r="G32" s="377">
        <v>0</v>
      </c>
      <c r="H32" s="367">
        <f t="shared" si="2"/>
        <v>4</v>
      </c>
    </row>
    <row r="33" spans="2:8">
      <c r="B33" s="368"/>
      <c r="C33" s="378" t="s">
        <v>1</v>
      </c>
      <c r="D33" s="364">
        <v>3</v>
      </c>
      <c r="E33" s="365">
        <v>15</v>
      </c>
      <c r="F33" s="366">
        <v>0</v>
      </c>
      <c r="G33" s="377">
        <v>0</v>
      </c>
      <c r="H33" s="367">
        <f t="shared" si="2"/>
        <v>15</v>
      </c>
    </row>
    <row r="34" spans="2:8">
      <c r="B34" s="368"/>
      <c r="C34" s="378"/>
      <c r="D34" s="364">
        <v>2</v>
      </c>
      <c r="E34" s="365">
        <v>11</v>
      </c>
      <c r="F34" s="365">
        <v>1</v>
      </c>
      <c r="G34" s="377">
        <v>0</v>
      </c>
      <c r="H34" s="367">
        <f t="shared" si="2"/>
        <v>12</v>
      </c>
    </row>
    <row r="35" spans="2:8">
      <c r="B35" s="370"/>
      <c r="C35" s="380"/>
      <c r="D35" s="362">
        <v>1</v>
      </c>
      <c r="E35" s="365">
        <v>48</v>
      </c>
      <c r="F35" s="366">
        <v>0</v>
      </c>
      <c r="G35" s="377">
        <v>0</v>
      </c>
      <c r="H35" s="367">
        <f t="shared" si="2"/>
        <v>48</v>
      </c>
    </row>
    <row r="36" spans="2:8">
      <c r="B36" s="372" t="s">
        <v>15</v>
      </c>
      <c r="C36" s="373"/>
      <c r="D36" s="374"/>
      <c r="E36" s="375">
        <f t="shared" ref="E36:H36" si="3">SUM(E23:E35)</f>
        <v>429</v>
      </c>
      <c r="F36" s="375">
        <f t="shared" si="3"/>
        <v>4</v>
      </c>
      <c r="G36" s="375">
        <f t="shared" si="3"/>
        <v>7</v>
      </c>
      <c r="H36" s="375">
        <f t="shared" si="3"/>
        <v>440</v>
      </c>
    </row>
    <row r="37" spans="2:8" ht="12.75" customHeight="1">
      <c r="B37" s="362"/>
      <c r="C37" s="362"/>
      <c r="D37" s="364">
        <v>13</v>
      </c>
      <c r="E37" s="365">
        <v>7</v>
      </c>
      <c r="F37" s="365">
        <v>0</v>
      </c>
      <c r="G37" s="377">
        <v>0</v>
      </c>
      <c r="H37" s="367">
        <f t="shared" ref="H37:H49" si="4">E37+F37+G37</f>
        <v>7</v>
      </c>
    </row>
    <row r="38" spans="2:8">
      <c r="B38" s="368" t="s">
        <v>1</v>
      </c>
      <c r="C38" s="378" t="s">
        <v>0</v>
      </c>
      <c r="D38" s="364">
        <v>12</v>
      </c>
      <c r="E38" s="365">
        <v>0</v>
      </c>
      <c r="F38" s="365">
        <v>0</v>
      </c>
      <c r="G38" s="377">
        <v>0</v>
      </c>
      <c r="H38" s="367">
        <f t="shared" si="4"/>
        <v>0</v>
      </c>
    </row>
    <row r="39" spans="2:8">
      <c r="B39" s="368" t="s">
        <v>10</v>
      </c>
      <c r="C39" s="370"/>
      <c r="D39" s="364">
        <v>11</v>
      </c>
      <c r="E39" s="365">
        <v>0</v>
      </c>
      <c r="F39" s="365">
        <v>0</v>
      </c>
      <c r="G39" s="377">
        <v>0</v>
      </c>
      <c r="H39" s="367">
        <f t="shared" si="4"/>
        <v>0</v>
      </c>
    </row>
    <row r="40" spans="2:8">
      <c r="B40" s="368" t="s">
        <v>11</v>
      </c>
      <c r="C40" s="378"/>
      <c r="D40" s="364">
        <v>10</v>
      </c>
      <c r="E40" s="365">
        <v>0</v>
      </c>
      <c r="F40" s="365">
        <v>0</v>
      </c>
      <c r="G40" s="377">
        <v>0</v>
      </c>
      <c r="H40" s="367">
        <f t="shared" si="4"/>
        <v>0</v>
      </c>
    </row>
    <row r="41" spans="2:8">
      <c r="B41" s="368" t="s">
        <v>4</v>
      </c>
      <c r="C41" s="378"/>
      <c r="D41" s="364">
        <v>9</v>
      </c>
      <c r="E41" s="365">
        <v>0</v>
      </c>
      <c r="F41" s="365">
        <v>0</v>
      </c>
      <c r="G41" s="377">
        <v>0</v>
      </c>
      <c r="H41" s="367">
        <f t="shared" si="4"/>
        <v>0</v>
      </c>
    </row>
    <row r="42" spans="2:8">
      <c r="B42" s="368" t="s">
        <v>3</v>
      </c>
      <c r="C42" s="378" t="s">
        <v>5</v>
      </c>
      <c r="D42" s="364">
        <v>8</v>
      </c>
      <c r="E42" s="365">
        <v>0</v>
      </c>
      <c r="F42" s="365">
        <v>0</v>
      </c>
      <c r="G42" s="377">
        <v>0</v>
      </c>
      <c r="H42" s="367">
        <f t="shared" si="4"/>
        <v>0</v>
      </c>
    </row>
    <row r="43" spans="2:8">
      <c r="B43" s="368" t="s">
        <v>4</v>
      </c>
      <c r="C43" s="378"/>
      <c r="D43" s="364">
        <v>7</v>
      </c>
      <c r="E43" s="365">
        <v>0</v>
      </c>
      <c r="F43" s="365">
        <v>0</v>
      </c>
      <c r="G43" s="377">
        <v>0</v>
      </c>
      <c r="H43" s="367">
        <f t="shared" si="4"/>
        <v>0</v>
      </c>
    </row>
    <row r="44" spans="2:8">
      <c r="B44" s="368" t="s">
        <v>1</v>
      </c>
      <c r="C44" s="378"/>
      <c r="D44" s="364">
        <v>6</v>
      </c>
      <c r="E44" s="365">
        <v>0</v>
      </c>
      <c r="F44" s="365">
        <v>0</v>
      </c>
      <c r="G44" s="377">
        <v>0</v>
      </c>
      <c r="H44" s="367">
        <f t="shared" si="4"/>
        <v>0</v>
      </c>
    </row>
    <row r="45" spans="2:8">
      <c r="B45" s="368" t="s">
        <v>12</v>
      </c>
      <c r="C45" s="362"/>
      <c r="D45" s="364">
        <v>5</v>
      </c>
      <c r="E45" s="365">
        <v>0</v>
      </c>
      <c r="F45" s="365">
        <v>0</v>
      </c>
      <c r="G45" s="377">
        <v>0</v>
      </c>
      <c r="H45" s="367">
        <f t="shared" si="4"/>
        <v>0</v>
      </c>
    </row>
    <row r="46" spans="2:8">
      <c r="B46" s="368"/>
      <c r="C46" s="378"/>
      <c r="D46" s="364">
        <v>4</v>
      </c>
      <c r="E46" s="365">
        <v>0</v>
      </c>
      <c r="F46" s="365">
        <v>0</v>
      </c>
      <c r="G46" s="377">
        <v>0</v>
      </c>
      <c r="H46" s="367">
        <f t="shared" si="4"/>
        <v>0</v>
      </c>
    </row>
    <row r="47" spans="2:8">
      <c r="B47" s="368"/>
      <c r="C47" s="378" t="s">
        <v>1</v>
      </c>
      <c r="D47" s="364">
        <v>3</v>
      </c>
      <c r="E47" s="365">
        <v>0</v>
      </c>
      <c r="F47" s="365">
        <v>0</v>
      </c>
      <c r="G47" s="377">
        <v>0</v>
      </c>
      <c r="H47" s="367">
        <f t="shared" si="4"/>
        <v>0</v>
      </c>
    </row>
    <row r="48" spans="2:8">
      <c r="B48" s="368"/>
      <c r="C48" s="378"/>
      <c r="D48" s="364">
        <v>2</v>
      </c>
      <c r="E48" s="365">
        <v>0</v>
      </c>
      <c r="F48" s="365">
        <v>0</v>
      </c>
      <c r="G48" s="377">
        <v>0</v>
      </c>
      <c r="H48" s="367">
        <f t="shared" si="4"/>
        <v>0</v>
      </c>
    </row>
    <row r="49" spans="2:8">
      <c r="B49" s="370"/>
      <c r="C49" s="378"/>
      <c r="D49" s="362">
        <v>1</v>
      </c>
      <c r="E49" s="365">
        <v>0</v>
      </c>
      <c r="F49" s="365">
        <v>0</v>
      </c>
      <c r="G49" s="366">
        <v>0</v>
      </c>
      <c r="H49" s="367">
        <f t="shared" si="4"/>
        <v>0</v>
      </c>
    </row>
    <row r="50" spans="2:8">
      <c r="B50" s="364" t="s">
        <v>16</v>
      </c>
      <c r="C50" s="364"/>
      <c r="D50" s="364"/>
      <c r="E50" s="375">
        <f t="shared" ref="E50:H50" si="5">SUM(E37:E49)</f>
        <v>7</v>
      </c>
      <c r="F50" s="375">
        <f t="shared" si="5"/>
        <v>0</v>
      </c>
      <c r="G50" s="375">
        <f t="shared" si="5"/>
        <v>0</v>
      </c>
      <c r="H50" s="375">
        <f t="shared" si="5"/>
        <v>7</v>
      </c>
    </row>
    <row r="51" spans="2:8" ht="12.75" customHeight="1">
      <c r="B51" s="381" t="s">
        <v>17</v>
      </c>
      <c r="C51" s="381"/>
      <c r="D51" s="381"/>
      <c r="E51" s="382">
        <f t="shared" ref="E51:H51" si="6">SUM(E22,E36,E50)</f>
        <v>799</v>
      </c>
      <c r="F51" s="382">
        <f t="shared" si="6"/>
        <v>5</v>
      </c>
      <c r="G51" s="382">
        <f t="shared" si="6"/>
        <v>19</v>
      </c>
      <c r="H51" s="382">
        <f t="shared" si="6"/>
        <v>823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decimal" operator="greaterThanOrEqual" allowBlank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80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T15" sqref="T15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91" t="s">
        <v>22</v>
      </c>
      <c r="C1" s="92"/>
      <c r="D1" s="92"/>
      <c r="E1" s="92"/>
      <c r="F1" s="92"/>
      <c r="G1" s="93"/>
      <c r="H1" s="94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48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479" t="s">
        <v>33</v>
      </c>
      <c r="D3" s="479"/>
      <c r="E3" s="479"/>
      <c r="F3" s="48"/>
      <c r="G3" s="49"/>
      <c r="H3" s="50"/>
    </row>
    <row r="4" spans="2:14">
      <c r="B4" s="51" t="s">
        <v>29</v>
      </c>
      <c r="C4" s="52"/>
      <c r="D4" s="53">
        <v>45291</v>
      </c>
      <c r="E4" s="54"/>
      <c r="F4" s="54"/>
      <c r="G4" s="55"/>
      <c r="H4" s="56"/>
    </row>
    <row r="5" spans="2:14">
      <c r="B5" s="480" t="s">
        <v>21</v>
      </c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83"/>
      <c r="C9" s="61"/>
      <c r="D9" s="62">
        <v>13</v>
      </c>
      <c r="E9" s="468">
        <v>122</v>
      </c>
      <c r="F9" s="468">
        <v>0</v>
      </c>
      <c r="G9" s="245">
        <v>5</v>
      </c>
      <c r="H9" s="278">
        <f t="shared" ref="H9:H17" si="0">E9+F9+G9</f>
        <v>127</v>
      </c>
    </row>
    <row r="10" spans="2:14">
      <c r="B10" s="65" t="s">
        <v>1</v>
      </c>
      <c r="C10" s="61" t="s">
        <v>0</v>
      </c>
      <c r="D10" s="62">
        <v>12</v>
      </c>
      <c r="E10" s="468">
        <v>12</v>
      </c>
      <c r="F10" s="468">
        <v>0</v>
      </c>
      <c r="G10" s="245">
        <v>0</v>
      </c>
      <c r="H10" s="278">
        <f t="shared" si="0"/>
        <v>12</v>
      </c>
    </row>
    <row r="11" spans="2:14">
      <c r="B11" s="65" t="s">
        <v>2</v>
      </c>
      <c r="C11" s="61"/>
      <c r="D11" s="62">
        <v>11</v>
      </c>
      <c r="E11" s="468">
        <v>8</v>
      </c>
      <c r="F11" s="468">
        <v>1</v>
      </c>
      <c r="G11" s="245">
        <v>0</v>
      </c>
      <c r="H11" s="278">
        <f t="shared" si="0"/>
        <v>9</v>
      </c>
    </row>
    <row r="12" spans="2:14">
      <c r="B12" s="65" t="s">
        <v>1</v>
      </c>
      <c r="C12" s="86"/>
      <c r="D12" s="62">
        <v>10</v>
      </c>
      <c r="E12" s="468">
        <v>12</v>
      </c>
      <c r="F12" s="468">
        <v>0</v>
      </c>
      <c r="G12" s="245">
        <v>0</v>
      </c>
      <c r="H12" s="278">
        <f t="shared" si="0"/>
        <v>12</v>
      </c>
    </row>
    <row r="13" spans="2:14">
      <c r="B13" s="65" t="s">
        <v>3</v>
      </c>
      <c r="C13" s="61"/>
      <c r="D13" s="62">
        <v>9</v>
      </c>
      <c r="E13" s="468">
        <v>4</v>
      </c>
      <c r="F13" s="468">
        <v>0</v>
      </c>
      <c r="G13" s="245">
        <v>0</v>
      </c>
      <c r="H13" s="278">
        <f t="shared" si="0"/>
        <v>4</v>
      </c>
    </row>
    <row r="14" spans="2:14">
      <c r="B14" s="65" t="s">
        <v>4</v>
      </c>
      <c r="C14" s="61" t="s">
        <v>5</v>
      </c>
      <c r="D14" s="62">
        <v>8</v>
      </c>
      <c r="E14" s="468">
        <v>1</v>
      </c>
      <c r="F14" s="468">
        <v>0</v>
      </c>
      <c r="G14" s="245">
        <v>0</v>
      </c>
      <c r="H14" s="278">
        <f t="shared" si="0"/>
        <v>1</v>
      </c>
    </row>
    <row r="15" spans="2:14">
      <c r="B15" s="65" t="s">
        <v>6</v>
      </c>
      <c r="C15" s="61"/>
      <c r="D15" s="62">
        <v>7</v>
      </c>
      <c r="E15" s="468">
        <v>2</v>
      </c>
      <c r="F15" s="468">
        <v>0</v>
      </c>
      <c r="G15" s="245">
        <v>0</v>
      </c>
      <c r="H15" s="278">
        <f t="shared" si="0"/>
        <v>2</v>
      </c>
    </row>
    <row r="16" spans="2:14">
      <c r="B16" s="65" t="s">
        <v>7</v>
      </c>
      <c r="C16" s="61"/>
      <c r="D16" s="62">
        <v>6</v>
      </c>
      <c r="E16" s="468">
        <v>3</v>
      </c>
      <c r="F16" s="468">
        <v>0</v>
      </c>
      <c r="G16" s="245">
        <v>0</v>
      </c>
      <c r="H16" s="278">
        <f t="shared" si="0"/>
        <v>3</v>
      </c>
    </row>
    <row r="17" spans="2:15">
      <c r="B17" s="65" t="s">
        <v>1</v>
      </c>
      <c r="C17" s="86"/>
      <c r="D17" s="62">
        <v>5</v>
      </c>
      <c r="E17" s="468">
        <v>3</v>
      </c>
      <c r="F17" s="468">
        <v>0</v>
      </c>
      <c r="G17" s="245">
        <v>0</v>
      </c>
      <c r="H17" s="278">
        <f t="shared" si="0"/>
        <v>3</v>
      </c>
      <c r="L17" s="68"/>
    </row>
    <row r="18" spans="2:15">
      <c r="B18" s="65"/>
      <c r="C18" s="61"/>
      <c r="D18" s="62">
        <v>4</v>
      </c>
      <c r="E18" s="468">
        <v>0</v>
      </c>
      <c r="F18" s="468">
        <v>0</v>
      </c>
      <c r="G18" s="245">
        <v>0</v>
      </c>
      <c r="H18" s="278">
        <f>E18+F18+G18</f>
        <v>0</v>
      </c>
    </row>
    <row r="19" spans="2:15">
      <c r="B19" s="65"/>
      <c r="C19" s="61" t="s">
        <v>1</v>
      </c>
      <c r="D19" s="62">
        <v>3</v>
      </c>
      <c r="E19" s="468">
        <v>10</v>
      </c>
      <c r="F19" s="468">
        <v>0</v>
      </c>
      <c r="G19" s="245">
        <v>0</v>
      </c>
      <c r="H19" s="278">
        <f>E19+F19+G19</f>
        <v>10</v>
      </c>
    </row>
    <row r="20" spans="2:15">
      <c r="B20" s="65"/>
      <c r="C20" s="61"/>
      <c r="D20" s="62">
        <v>2</v>
      </c>
      <c r="E20" s="468">
        <v>7</v>
      </c>
      <c r="F20" s="468">
        <v>0</v>
      </c>
      <c r="G20" s="245">
        <v>1</v>
      </c>
      <c r="H20" s="278">
        <f>E20+F20+G20</f>
        <v>8</v>
      </c>
    </row>
    <row r="21" spans="2:15">
      <c r="B21" s="69"/>
      <c r="C21" s="70"/>
      <c r="D21" s="83">
        <v>1</v>
      </c>
      <c r="E21" s="468">
        <v>6</v>
      </c>
      <c r="F21" s="468">
        <v>0</v>
      </c>
      <c r="G21" s="245">
        <v>0</v>
      </c>
      <c r="H21" s="278">
        <f>E21+F21+G21</f>
        <v>6</v>
      </c>
    </row>
    <row r="22" spans="2:15" ht="15" customHeight="1">
      <c r="B22" s="71" t="s">
        <v>14</v>
      </c>
      <c r="C22" s="72"/>
      <c r="D22" s="73"/>
      <c r="E22" s="279">
        <f>SUM(E9:E21)</f>
        <v>190</v>
      </c>
      <c r="F22" s="279">
        <f>SUM(F9:F21)</f>
        <v>1</v>
      </c>
      <c r="G22" s="279">
        <f>SUM(G9:G21)</f>
        <v>6</v>
      </c>
      <c r="H22" s="279">
        <f>SUM(H9:H21)</f>
        <v>197</v>
      </c>
    </row>
    <row r="23" spans="2:15">
      <c r="B23" s="83"/>
      <c r="C23" s="87"/>
      <c r="D23" s="62">
        <v>13</v>
      </c>
      <c r="E23" s="468">
        <v>229</v>
      </c>
      <c r="F23" s="246">
        <v>0</v>
      </c>
      <c r="G23" s="257">
        <v>11</v>
      </c>
      <c r="H23" s="278">
        <f t="shared" ref="H23:H35" si="1">E23+F23+G23</f>
        <v>240</v>
      </c>
    </row>
    <row r="24" spans="2:15">
      <c r="B24" s="65"/>
      <c r="C24" s="76" t="s">
        <v>0</v>
      </c>
      <c r="D24" s="62">
        <v>12</v>
      </c>
      <c r="E24" s="468">
        <v>14</v>
      </c>
      <c r="F24" s="245">
        <v>0</v>
      </c>
      <c r="G24" s="257">
        <v>0</v>
      </c>
      <c r="H24" s="278">
        <f t="shared" si="1"/>
        <v>14</v>
      </c>
    </row>
    <row r="25" spans="2:15">
      <c r="B25" s="65" t="s">
        <v>7</v>
      </c>
      <c r="C25" s="76"/>
      <c r="D25" s="62">
        <v>11</v>
      </c>
      <c r="E25" s="468">
        <v>11</v>
      </c>
      <c r="F25" s="246">
        <v>0</v>
      </c>
      <c r="G25" s="257">
        <v>0</v>
      </c>
      <c r="H25" s="278">
        <f t="shared" si="1"/>
        <v>11</v>
      </c>
    </row>
    <row r="26" spans="2:15">
      <c r="B26" s="65" t="s">
        <v>8</v>
      </c>
      <c r="C26" s="87"/>
      <c r="D26" s="62">
        <v>10</v>
      </c>
      <c r="E26" s="468">
        <v>10</v>
      </c>
      <c r="F26" s="245">
        <v>0</v>
      </c>
      <c r="G26" s="257">
        <v>0</v>
      </c>
      <c r="H26" s="278">
        <f t="shared" si="1"/>
        <v>10</v>
      </c>
    </row>
    <row r="27" spans="2:15">
      <c r="B27" s="65" t="s">
        <v>0</v>
      </c>
      <c r="C27" s="76"/>
      <c r="D27" s="62">
        <v>9</v>
      </c>
      <c r="E27" s="468">
        <v>10</v>
      </c>
      <c r="F27" s="246">
        <v>0</v>
      </c>
      <c r="G27" s="257">
        <v>0</v>
      </c>
      <c r="H27" s="278">
        <f t="shared" si="1"/>
        <v>10</v>
      </c>
    </row>
    <row r="28" spans="2:15">
      <c r="B28" s="65" t="s">
        <v>2</v>
      </c>
      <c r="C28" s="76" t="s">
        <v>5</v>
      </c>
      <c r="D28" s="62">
        <v>8</v>
      </c>
      <c r="E28" s="468">
        <v>0</v>
      </c>
      <c r="F28" s="245">
        <v>0</v>
      </c>
      <c r="G28" s="257">
        <v>0</v>
      </c>
      <c r="H28" s="278">
        <f t="shared" si="1"/>
        <v>0</v>
      </c>
      <c r="O28" s="38">
        <v>1</v>
      </c>
    </row>
    <row r="29" spans="2:15">
      <c r="B29" s="65" t="s">
        <v>4</v>
      </c>
      <c r="C29" s="76"/>
      <c r="D29" s="62">
        <v>7</v>
      </c>
      <c r="E29" s="468">
        <v>0</v>
      </c>
      <c r="F29" s="246">
        <v>0</v>
      </c>
      <c r="G29" s="257">
        <v>0</v>
      </c>
      <c r="H29" s="278">
        <f t="shared" si="1"/>
        <v>0</v>
      </c>
    </row>
    <row r="30" spans="2:15">
      <c r="B30" s="65" t="s">
        <v>0</v>
      </c>
      <c r="C30" s="76"/>
      <c r="D30" s="62">
        <v>6</v>
      </c>
      <c r="E30" s="468">
        <v>6</v>
      </c>
      <c r="F30" s="245">
        <v>0</v>
      </c>
      <c r="G30" s="257">
        <v>0</v>
      </c>
      <c r="H30" s="278">
        <f t="shared" si="1"/>
        <v>6</v>
      </c>
    </row>
    <row r="31" spans="2:15">
      <c r="B31" s="65" t="s">
        <v>9</v>
      </c>
      <c r="C31" s="87"/>
      <c r="D31" s="62">
        <v>5</v>
      </c>
      <c r="E31" s="468">
        <v>1</v>
      </c>
      <c r="F31" s="246">
        <v>0</v>
      </c>
      <c r="G31" s="257">
        <v>0</v>
      </c>
      <c r="H31" s="278">
        <f t="shared" si="1"/>
        <v>1</v>
      </c>
    </row>
    <row r="32" spans="2:15">
      <c r="B32" s="65"/>
      <c r="C32" s="76"/>
      <c r="D32" s="62">
        <v>4</v>
      </c>
      <c r="E32" s="468">
        <v>0</v>
      </c>
      <c r="F32" s="245">
        <v>0</v>
      </c>
      <c r="G32" s="257">
        <v>0</v>
      </c>
      <c r="H32" s="278">
        <f t="shared" si="1"/>
        <v>0</v>
      </c>
    </row>
    <row r="33" spans="2:8">
      <c r="B33" s="65"/>
      <c r="C33" s="76" t="s">
        <v>1</v>
      </c>
      <c r="D33" s="62">
        <v>3</v>
      </c>
      <c r="E33" s="468">
        <v>7</v>
      </c>
      <c r="F33" s="246">
        <v>0</v>
      </c>
      <c r="G33" s="257">
        <v>0</v>
      </c>
      <c r="H33" s="278">
        <f t="shared" si="1"/>
        <v>7</v>
      </c>
    </row>
    <row r="34" spans="2:8">
      <c r="B34" s="65"/>
      <c r="C34" s="76"/>
      <c r="D34" s="62">
        <v>2</v>
      </c>
      <c r="E34" s="468">
        <v>19</v>
      </c>
      <c r="F34" s="245">
        <v>0</v>
      </c>
      <c r="G34" s="257">
        <v>0</v>
      </c>
      <c r="H34" s="278">
        <f t="shared" si="1"/>
        <v>19</v>
      </c>
    </row>
    <row r="35" spans="2:8">
      <c r="B35" s="69"/>
      <c r="C35" s="77"/>
      <c r="D35" s="83">
        <v>1</v>
      </c>
      <c r="E35" s="468">
        <v>29</v>
      </c>
      <c r="F35" s="246">
        <v>0</v>
      </c>
      <c r="G35" s="257">
        <v>2</v>
      </c>
      <c r="H35" s="278">
        <f t="shared" si="1"/>
        <v>31</v>
      </c>
    </row>
    <row r="36" spans="2:8">
      <c r="B36" s="71" t="s">
        <v>15</v>
      </c>
      <c r="C36" s="72"/>
      <c r="D36" s="73"/>
      <c r="E36" s="279">
        <f>SUM(E23:E35)</f>
        <v>336</v>
      </c>
      <c r="F36" s="279">
        <f>SUM(F23:F35)</f>
        <v>0</v>
      </c>
      <c r="G36" s="279">
        <f>SUM(G23:G35)</f>
        <v>13</v>
      </c>
      <c r="H36" s="279">
        <f>SUM(H23:H35)</f>
        <v>349</v>
      </c>
    </row>
    <row r="37" spans="2:8" ht="12.75" customHeight="1">
      <c r="B37" s="83"/>
      <c r="C37" s="83"/>
      <c r="D37" s="62">
        <v>13</v>
      </c>
      <c r="E37" s="260">
        <v>2</v>
      </c>
      <c r="F37" s="245">
        <v>0</v>
      </c>
      <c r="G37" s="257">
        <v>0</v>
      </c>
      <c r="H37" s="278">
        <f t="shared" ref="H37:H49" si="2">E37+F37+G37</f>
        <v>2</v>
      </c>
    </row>
    <row r="38" spans="2:8">
      <c r="B38" s="65" t="s">
        <v>1</v>
      </c>
      <c r="C38" s="76" t="s">
        <v>0</v>
      </c>
      <c r="D38" s="62">
        <v>12</v>
      </c>
      <c r="E38" s="245">
        <v>0</v>
      </c>
      <c r="F38" s="245">
        <v>0</v>
      </c>
      <c r="G38" s="257">
        <v>0</v>
      </c>
      <c r="H38" s="278">
        <f t="shared" si="2"/>
        <v>0</v>
      </c>
    </row>
    <row r="39" spans="2:8">
      <c r="B39" s="65" t="s">
        <v>10</v>
      </c>
      <c r="C39" s="69"/>
      <c r="D39" s="62">
        <v>11</v>
      </c>
      <c r="E39" s="245">
        <v>0</v>
      </c>
      <c r="F39" s="245">
        <v>0</v>
      </c>
      <c r="G39" s="257">
        <v>0</v>
      </c>
      <c r="H39" s="278">
        <f t="shared" si="2"/>
        <v>0</v>
      </c>
    </row>
    <row r="40" spans="2:8">
      <c r="B40" s="65" t="s">
        <v>11</v>
      </c>
      <c r="C40" s="76"/>
      <c r="D40" s="62">
        <v>10</v>
      </c>
      <c r="E40" s="260">
        <v>0</v>
      </c>
      <c r="F40" s="245">
        <v>0</v>
      </c>
      <c r="G40" s="257">
        <v>0</v>
      </c>
      <c r="H40" s="278">
        <f t="shared" si="2"/>
        <v>0</v>
      </c>
    </row>
    <row r="41" spans="2:8">
      <c r="B41" s="65" t="s">
        <v>4</v>
      </c>
      <c r="C41" s="76"/>
      <c r="D41" s="62">
        <v>9</v>
      </c>
      <c r="E41" s="245">
        <v>0</v>
      </c>
      <c r="F41" s="245">
        <v>0</v>
      </c>
      <c r="G41" s="257">
        <v>0</v>
      </c>
      <c r="H41" s="278">
        <f t="shared" si="2"/>
        <v>0</v>
      </c>
    </row>
    <row r="42" spans="2:8">
      <c r="B42" s="65" t="s">
        <v>3</v>
      </c>
      <c r="C42" s="76" t="s">
        <v>5</v>
      </c>
      <c r="D42" s="62">
        <v>8</v>
      </c>
      <c r="E42" s="260">
        <v>0</v>
      </c>
      <c r="F42" s="245">
        <v>0</v>
      </c>
      <c r="G42" s="257">
        <v>0</v>
      </c>
      <c r="H42" s="278">
        <f t="shared" si="2"/>
        <v>0</v>
      </c>
    </row>
    <row r="43" spans="2:8">
      <c r="B43" s="65" t="s">
        <v>4</v>
      </c>
      <c r="C43" s="76"/>
      <c r="D43" s="62">
        <v>7</v>
      </c>
      <c r="E43" s="260">
        <v>0</v>
      </c>
      <c r="F43" s="245">
        <v>0</v>
      </c>
      <c r="G43" s="257">
        <v>0</v>
      </c>
      <c r="H43" s="278">
        <f t="shared" si="2"/>
        <v>0</v>
      </c>
    </row>
    <row r="44" spans="2:8">
      <c r="B44" s="65" t="s">
        <v>1</v>
      </c>
      <c r="C44" s="76"/>
      <c r="D44" s="62">
        <v>6</v>
      </c>
      <c r="E44" s="260">
        <v>0</v>
      </c>
      <c r="F44" s="245">
        <v>0</v>
      </c>
      <c r="G44" s="257">
        <v>0</v>
      </c>
      <c r="H44" s="278">
        <f t="shared" si="2"/>
        <v>0</v>
      </c>
    </row>
    <row r="45" spans="2:8">
      <c r="B45" s="65" t="s">
        <v>12</v>
      </c>
      <c r="C45" s="83"/>
      <c r="D45" s="62">
        <v>5</v>
      </c>
      <c r="E45" s="260">
        <v>0</v>
      </c>
      <c r="F45" s="245">
        <v>0</v>
      </c>
      <c r="G45" s="257">
        <v>0</v>
      </c>
      <c r="H45" s="278">
        <f t="shared" si="2"/>
        <v>0</v>
      </c>
    </row>
    <row r="46" spans="2:8">
      <c r="B46" s="65"/>
      <c r="C46" s="76"/>
      <c r="D46" s="62">
        <v>4</v>
      </c>
      <c r="E46" s="260">
        <v>0</v>
      </c>
      <c r="F46" s="245">
        <v>0</v>
      </c>
      <c r="G46" s="257">
        <v>0</v>
      </c>
      <c r="H46" s="278">
        <f t="shared" si="2"/>
        <v>0</v>
      </c>
    </row>
    <row r="47" spans="2:8">
      <c r="B47" s="65"/>
      <c r="C47" s="76" t="s">
        <v>1</v>
      </c>
      <c r="D47" s="62">
        <v>3</v>
      </c>
      <c r="E47" s="260">
        <v>0</v>
      </c>
      <c r="F47" s="245">
        <v>0</v>
      </c>
      <c r="G47" s="257">
        <v>0</v>
      </c>
      <c r="H47" s="278">
        <f t="shared" si="2"/>
        <v>0</v>
      </c>
    </row>
    <row r="48" spans="2:8">
      <c r="B48" s="65"/>
      <c r="C48" s="76"/>
      <c r="D48" s="62">
        <v>2</v>
      </c>
      <c r="E48" s="260">
        <v>0</v>
      </c>
      <c r="F48" s="245">
        <v>0</v>
      </c>
      <c r="G48" s="257">
        <v>0</v>
      </c>
      <c r="H48" s="278">
        <f t="shared" si="2"/>
        <v>0</v>
      </c>
    </row>
    <row r="49" spans="2:8">
      <c r="B49" s="69"/>
      <c r="C49" s="76"/>
      <c r="D49" s="83">
        <v>1</v>
      </c>
      <c r="E49" s="260">
        <v>0</v>
      </c>
      <c r="F49" s="245">
        <v>0</v>
      </c>
      <c r="G49" s="280">
        <v>0</v>
      </c>
      <c r="H49" s="278">
        <f t="shared" si="2"/>
        <v>0</v>
      </c>
    </row>
    <row r="50" spans="2:8">
      <c r="B50" s="62" t="s">
        <v>16</v>
      </c>
      <c r="C50" s="62"/>
      <c r="D50" s="62"/>
      <c r="E50" s="279">
        <f>SUM(E37:E49)</f>
        <v>2</v>
      </c>
      <c r="F50" s="279">
        <f>SUM(F37:F49)</f>
        <v>0</v>
      </c>
      <c r="G50" s="279">
        <f>SUM(G37:G49)</f>
        <v>0</v>
      </c>
      <c r="H50" s="279">
        <f>SUM(H37:H49)</f>
        <v>2</v>
      </c>
    </row>
    <row r="51" spans="2:8" ht="12.75" customHeight="1">
      <c r="B51" s="281" t="s">
        <v>17</v>
      </c>
      <c r="C51" s="281"/>
      <c r="D51" s="281"/>
      <c r="E51" s="282">
        <f>SUM(E22,E36,E50)</f>
        <v>528</v>
      </c>
      <c r="F51" s="282">
        <f>SUM(F22,F36,F50)</f>
        <v>1</v>
      </c>
      <c r="G51" s="282">
        <f>SUM(G22,G36,G50)</f>
        <v>19</v>
      </c>
      <c r="H51" s="282">
        <f>SUM(H22,H36,H50)</f>
        <v>548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80" orientation="portrait" verticalDpi="300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S11" sqref="S11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91" t="s">
        <v>22</v>
      </c>
      <c r="C1" s="92"/>
      <c r="D1" s="92"/>
      <c r="E1" s="92"/>
      <c r="F1" s="92"/>
      <c r="G1" s="93"/>
      <c r="H1" s="94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34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479" t="s">
        <v>33</v>
      </c>
      <c r="D3" s="479"/>
      <c r="E3" s="479"/>
      <c r="F3" s="48"/>
      <c r="G3" s="49"/>
      <c r="H3" s="50"/>
    </row>
    <row r="4" spans="2:14">
      <c r="B4" s="51" t="s">
        <v>29</v>
      </c>
      <c r="C4" s="52"/>
      <c r="D4" s="53">
        <v>45291</v>
      </c>
      <c r="E4" s="54"/>
      <c r="F4" s="54"/>
      <c r="G4" s="55"/>
      <c r="H4" s="56"/>
    </row>
    <row r="5" spans="2:14">
      <c r="B5" s="480" t="s">
        <v>21</v>
      </c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82" t="s">
        <v>25</v>
      </c>
      <c r="C7" s="82"/>
      <c r="D7" s="82"/>
      <c r="E7" s="82" t="s">
        <v>18</v>
      </c>
      <c r="F7" s="82"/>
      <c r="G7" s="82"/>
      <c r="H7" s="82"/>
    </row>
    <row r="8" spans="2:14" ht="12.75" customHeight="1">
      <c r="B8" s="82"/>
      <c r="C8" s="82"/>
      <c r="D8" s="82"/>
      <c r="E8" s="82" t="s">
        <v>19</v>
      </c>
      <c r="F8" s="82" t="s">
        <v>23</v>
      </c>
      <c r="G8" s="82" t="s">
        <v>20</v>
      </c>
      <c r="H8" s="82" t="s">
        <v>13</v>
      </c>
    </row>
    <row r="9" spans="2:14">
      <c r="B9" s="83"/>
      <c r="C9" s="61"/>
      <c r="D9" s="66">
        <v>13</v>
      </c>
      <c r="E9" s="84">
        <v>766</v>
      </c>
      <c r="F9" s="95">
        <v>26</v>
      </c>
      <c r="G9" s="96">
        <v>4</v>
      </c>
      <c r="H9" s="64">
        <f t="shared" ref="H9:H21" si="0">E9+F9+G9</f>
        <v>796</v>
      </c>
    </row>
    <row r="10" spans="2:14">
      <c r="B10" s="65" t="s">
        <v>1</v>
      </c>
      <c r="C10" s="61" t="s">
        <v>0</v>
      </c>
      <c r="D10" s="66">
        <v>12</v>
      </c>
      <c r="E10" s="84">
        <v>122</v>
      </c>
      <c r="F10" s="96">
        <v>8</v>
      </c>
      <c r="G10" s="96">
        <v>0</v>
      </c>
      <c r="H10" s="64">
        <f t="shared" si="0"/>
        <v>130</v>
      </c>
    </row>
    <row r="11" spans="2:14">
      <c r="B11" s="65" t="s">
        <v>2</v>
      </c>
      <c r="C11" s="61"/>
      <c r="D11" s="66">
        <v>11</v>
      </c>
      <c r="E11" s="84">
        <v>58</v>
      </c>
      <c r="F11" s="95">
        <v>2</v>
      </c>
      <c r="G11" s="96">
        <v>0</v>
      </c>
      <c r="H11" s="64">
        <f t="shared" si="0"/>
        <v>60</v>
      </c>
    </row>
    <row r="12" spans="2:14">
      <c r="B12" s="65" t="s">
        <v>1</v>
      </c>
      <c r="C12" s="86"/>
      <c r="D12" s="66">
        <v>10</v>
      </c>
      <c r="E12" s="84">
        <v>58</v>
      </c>
      <c r="F12" s="96">
        <v>6</v>
      </c>
      <c r="G12" s="96">
        <v>1</v>
      </c>
      <c r="H12" s="64">
        <f t="shared" si="0"/>
        <v>65</v>
      </c>
    </row>
    <row r="13" spans="2:14">
      <c r="B13" s="65" t="s">
        <v>3</v>
      </c>
      <c r="C13" s="61"/>
      <c r="D13" s="66">
        <v>9</v>
      </c>
      <c r="E13" s="84">
        <v>87</v>
      </c>
      <c r="F13" s="95">
        <v>11</v>
      </c>
      <c r="G13" s="96">
        <v>0</v>
      </c>
      <c r="H13" s="64">
        <f t="shared" si="0"/>
        <v>98</v>
      </c>
    </row>
    <row r="14" spans="2:14">
      <c r="B14" s="65" t="s">
        <v>4</v>
      </c>
      <c r="C14" s="61" t="s">
        <v>5</v>
      </c>
      <c r="D14" s="66">
        <v>8</v>
      </c>
      <c r="E14" s="84">
        <v>47</v>
      </c>
      <c r="F14" s="96">
        <v>4</v>
      </c>
      <c r="G14" s="96">
        <v>0</v>
      </c>
      <c r="H14" s="64">
        <f t="shared" si="0"/>
        <v>51</v>
      </c>
    </row>
    <row r="15" spans="2:14">
      <c r="B15" s="65" t="s">
        <v>6</v>
      </c>
      <c r="C15" s="61"/>
      <c r="D15" s="66">
        <v>7</v>
      </c>
      <c r="E15" s="84">
        <v>24</v>
      </c>
      <c r="F15" s="95">
        <v>2</v>
      </c>
      <c r="G15" s="96">
        <v>0</v>
      </c>
      <c r="H15" s="64">
        <f t="shared" si="0"/>
        <v>26</v>
      </c>
    </row>
    <row r="16" spans="2:14">
      <c r="B16" s="65" t="s">
        <v>7</v>
      </c>
      <c r="C16" s="61"/>
      <c r="D16" s="66">
        <v>6</v>
      </c>
      <c r="E16" s="84">
        <v>11</v>
      </c>
      <c r="F16" s="96">
        <v>1</v>
      </c>
      <c r="G16" s="96">
        <v>0</v>
      </c>
      <c r="H16" s="64">
        <f t="shared" si="0"/>
        <v>12</v>
      </c>
    </row>
    <row r="17" spans="2:15">
      <c r="B17" s="65" t="s">
        <v>1</v>
      </c>
      <c r="C17" s="86"/>
      <c r="D17" s="66">
        <v>5</v>
      </c>
      <c r="E17" s="84">
        <v>8</v>
      </c>
      <c r="F17" s="95">
        <v>2</v>
      </c>
      <c r="G17" s="96">
        <v>0</v>
      </c>
      <c r="H17" s="64">
        <f t="shared" si="0"/>
        <v>10</v>
      </c>
      <c r="L17" s="68"/>
    </row>
    <row r="18" spans="2:15">
      <c r="B18" s="65"/>
      <c r="C18" s="61"/>
      <c r="D18" s="66">
        <v>4</v>
      </c>
      <c r="E18" s="84">
        <v>4</v>
      </c>
      <c r="F18" s="96">
        <v>0</v>
      </c>
      <c r="G18" s="96">
        <v>0</v>
      </c>
      <c r="H18" s="64">
        <f t="shared" si="0"/>
        <v>4</v>
      </c>
    </row>
    <row r="19" spans="2:15">
      <c r="B19" s="65"/>
      <c r="C19" s="61" t="s">
        <v>1</v>
      </c>
      <c r="D19" s="66">
        <v>3</v>
      </c>
      <c r="E19" s="84">
        <v>24</v>
      </c>
      <c r="F19" s="95">
        <v>1</v>
      </c>
      <c r="G19" s="96">
        <v>0</v>
      </c>
      <c r="H19" s="64">
        <f t="shared" si="0"/>
        <v>25</v>
      </c>
    </row>
    <row r="20" spans="2:15">
      <c r="B20" s="65"/>
      <c r="C20" s="61"/>
      <c r="D20" s="66">
        <v>2</v>
      </c>
      <c r="E20" s="84">
        <v>21</v>
      </c>
      <c r="F20" s="96">
        <v>2</v>
      </c>
      <c r="G20" s="96">
        <v>0</v>
      </c>
      <c r="H20" s="64">
        <f t="shared" si="0"/>
        <v>23</v>
      </c>
    </row>
    <row r="21" spans="2:15">
      <c r="B21" s="69"/>
      <c r="C21" s="70"/>
      <c r="D21" s="83">
        <v>1</v>
      </c>
      <c r="E21" s="84">
        <v>106</v>
      </c>
      <c r="F21" s="95">
        <v>4</v>
      </c>
      <c r="G21" s="96">
        <v>0</v>
      </c>
      <c r="H21" s="64">
        <f t="shared" si="0"/>
        <v>110</v>
      </c>
    </row>
    <row r="22" spans="2:15" ht="15" customHeight="1">
      <c r="B22" s="71" t="s">
        <v>14</v>
      </c>
      <c r="C22" s="72"/>
      <c r="D22" s="73"/>
      <c r="E22" s="74">
        <f>SUM(E9:E21)</f>
        <v>1336</v>
      </c>
      <c r="F22" s="74">
        <f>SUM(F9:F21)</f>
        <v>69</v>
      </c>
      <c r="G22" s="74">
        <f>SUM(G9:G21)</f>
        <v>5</v>
      </c>
      <c r="H22" s="74">
        <f>SUM(H9:H21)</f>
        <v>1410</v>
      </c>
    </row>
    <row r="23" spans="2:15">
      <c r="B23" s="83"/>
      <c r="C23" s="87"/>
      <c r="D23" s="66">
        <v>13</v>
      </c>
      <c r="E23" s="84">
        <v>1435</v>
      </c>
      <c r="F23" s="95">
        <v>38</v>
      </c>
      <c r="G23" s="97">
        <v>3</v>
      </c>
      <c r="H23" s="64">
        <f t="shared" ref="H23:H35" si="1">E23+F23+G23</f>
        <v>1476</v>
      </c>
    </row>
    <row r="24" spans="2:15">
      <c r="B24" s="65"/>
      <c r="C24" s="76" t="s">
        <v>0</v>
      </c>
      <c r="D24" s="66">
        <v>12</v>
      </c>
      <c r="E24" s="84">
        <v>119</v>
      </c>
      <c r="F24" s="96">
        <v>2</v>
      </c>
      <c r="G24" s="97">
        <v>1</v>
      </c>
      <c r="H24" s="64">
        <f t="shared" si="1"/>
        <v>122</v>
      </c>
    </row>
    <row r="25" spans="2:15">
      <c r="B25" s="65" t="s">
        <v>7</v>
      </c>
      <c r="C25" s="76"/>
      <c r="D25" s="66">
        <v>11</v>
      </c>
      <c r="E25" s="84">
        <v>84</v>
      </c>
      <c r="F25" s="95">
        <v>2</v>
      </c>
      <c r="G25" s="97">
        <v>0</v>
      </c>
      <c r="H25" s="64">
        <f t="shared" si="1"/>
        <v>86</v>
      </c>
    </row>
    <row r="26" spans="2:15">
      <c r="B26" s="65" t="s">
        <v>8</v>
      </c>
      <c r="C26" s="87"/>
      <c r="D26" s="66">
        <v>10</v>
      </c>
      <c r="E26" s="84">
        <v>85</v>
      </c>
      <c r="F26" s="96">
        <v>3</v>
      </c>
      <c r="G26" s="97">
        <v>2</v>
      </c>
      <c r="H26" s="64">
        <f t="shared" si="1"/>
        <v>90</v>
      </c>
    </row>
    <row r="27" spans="2:15">
      <c r="B27" s="65" t="s">
        <v>0</v>
      </c>
      <c r="C27" s="76"/>
      <c r="D27" s="66">
        <v>9</v>
      </c>
      <c r="E27" s="84">
        <v>114</v>
      </c>
      <c r="F27" s="95">
        <v>4</v>
      </c>
      <c r="G27" s="97">
        <v>1</v>
      </c>
      <c r="H27" s="64">
        <f t="shared" si="1"/>
        <v>119</v>
      </c>
    </row>
    <row r="28" spans="2:15">
      <c r="B28" s="65" t="s">
        <v>2</v>
      </c>
      <c r="C28" s="76" t="s">
        <v>5</v>
      </c>
      <c r="D28" s="66">
        <v>8</v>
      </c>
      <c r="E28" s="84">
        <v>120</v>
      </c>
      <c r="F28" s="96">
        <v>5</v>
      </c>
      <c r="G28" s="97">
        <v>1</v>
      </c>
      <c r="H28" s="64">
        <f t="shared" si="1"/>
        <v>126</v>
      </c>
      <c r="O28" s="38">
        <v>1</v>
      </c>
    </row>
    <row r="29" spans="2:15">
      <c r="B29" s="65" t="s">
        <v>4</v>
      </c>
      <c r="C29" s="76"/>
      <c r="D29" s="66">
        <v>7</v>
      </c>
      <c r="E29" s="84">
        <v>69</v>
      </c>
      <c r="F29" s="95">
        <v>3</v>
      </c>
      <c r="G29" s="97">
        <v>0</v>
      </c>
      <c r="H29" s="64">
        <f t="shared" si="1"/>
        <v>72</v>
      </c>
    </row>
    <row r="30" spans="2:15">
      <c r="B30" s="65" t="s">
        <v>0</v>
      </c>
      <c r="C30" s="76"/>
      <c r="D30" s="66">
        <v>6</v>
      </c>
      <c r="E30" s="84">
        <v>25</v>
      </c>
      <c r="F30" s="96">
        <v>2</v>
      </c>
      <c r="G30" s="97">
        <v>0</v>
      </c>
      <c r="H30" s="64">
        <f t="shared" si="1"/>
        <v>27</v>
      </c>
    </row>
    <row r="31" spans="2:15">
      <c r="B31" s="65" t="s">
        <v>9</v>
      </c>
      <c r="C31" s="87"/>
      <c r="D31" s="66">
        <v>5</v>
      </c>
      <c r="E31" s="84">
        <v>14</v>
      </c>
      <c r="F31" s="95">
        <v>0</v>
      </c>
      <c r="G31" s="97">
        <v>0</v>
      </c>
      <c r="H31" s="64">
        <f t="shared" si="1"/>
        <v>14</v>
      </c>
    </row>
    <row r="32" spans="2:15">
      <c r="B32" s="65"/>
      <c r="C32" s="76"/>
      <c r="D32" s="66">
        <v>4</v>
      </c>
      <c r="E32" s="84">
        <v>4</v>
      </c>
      <c r="F32" s="96">
        <v>1</v>
      </c>
      <c r="G32" s="97">
        <v>0</v>
      </c>
      <c r="H32" s="64">
        <f t="shared" si="1"/>
        <v>5</v>
      </c>
    </row>
    <row r="33" spans="2:8">
      <c r="B33" s="65"/>
      <c r="C33" s="76" t="s">
        <v>1</v>
      </c>
      <c r="D33" s="66">
        <v>3</v>
      </c>
      <c r="E33" s="84">
        <v>16</v>
      </c>
      <c r="F33" s="95">
        <v>2</v>
      </c>
      <c r="G33" s="97">
        <v>0</v>
      </c>
      <c r="H33" s="64">
        <f t="shared" si="1"/>
        <v>18</v>
      </c>
    </row>
    <row r="34" spans="2:8">
      <c r="B34" s="65"/>
      <c r="C34" s="76"/>
      <c r="D34" s="66">
        <v>2</v>
      </c>
      <c r="E34" s="84">
        <v>26</v>
      </c>
      <c r="F34" s="96">
        <v>0</v>
      </c>
      <c r="G34" s="97">
        <v>0</v>
      </c>
      <c r="H34" s="64">
        <f t="shared" si="1"/>
        <v>26</v>
      </c>
    </row>
    <row r="35" spans="2:8">
      <c r="B35" s="69"/>
      <c r="C35" s="77"/>
      <c r="D35" s="83">
        <v>1</v>
      </c>
      <c r="E35" s="84">
        <v>118</v>
      </c>
      <c r="F35" s="95">
        <v>2</v>
      </c>
      <c r="G35" s="97">
        <v>0</v>
      </c>
      <c r="H35" s="64">
        <f t="shared" si="1"/>
        <v>120</v>
      </c>
    </row>
    <row r="36" spans="2:8">
      <c r="B36" s="71" t="s">
        <v>15</v>
      </c>
      <c r="C36" s="72"/>
      <c r="D36" s="73"/>
      <c r="E36" s="74">
        <f>SUM(E23:E35)</f>
        <v>2229</v>
      </c>
      <c r="F36" s="74">
        <f>SUM(F23:F35)</f>
        <v>64</v>
      </c>
      <c r="G36" s="74">
        <f>SUM(G23:G35)</f>
        <v>8</v>
      </c>
      <c r="H36" s="74">
        <f>SUM(H23:H35)</f>
        <v>2301</v>
      </c>
    </row>
    <row r="37" spans="2:8" ht="12.75" customHeight="1">
      <c r="B37" s="83"/>
      <c r="C37" s="83"/>
      <c r="D37" s="66">
        <v>13</v>
      </c>
      <c r="E37" s="89">
        <v>0</v>
      </c>
      <c r="F37" s="96">
        <v>0</v>
      </c>
      <c r="G37" s="97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89">
        <v>0</v>
      </c>
      <c r="F38" s="96">
        <v>0</v>
      </c>
      <c r="G38" s="97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89">
        <v>0</v>
      </c>
      <c r="F39" s="96">
        <v>0</v>
      </c>
      <c r="G39" s="97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89">
        <v>0</v>
      </c>
      <c r="F40" s="96">
        <v>0</v>
      </c>
      <c r="G40" s="97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89">
        <v>0</v>
      </c>
      <c r="F41" s="96">
        <v>0</v>
      </c>
      <c r="G41" s="97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89">
        <v>0</v>
      </c>
      <c r="F42" s="96">
        <v>0</v>
      </c>
      <c r="G42" s="97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89">
        <v>0</v>
      </c>
      <c r="F43" s="96">
        <v>0</v>
      </c>
      <c r="G43" s="97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89">
        <v>0</v>
      </c>
      <c r="F44" s="96">
        <v>0</v>
      </c>
      <c r="G44" s="97">
        <v>0</v>
      </c>
      <c r="H44" s="64">
        <f t="shared" si="2"/>
        <v>0</v>
      </c>
    </row>
    <row r="45" spans="2:8">
      <c r="B45" s="65" t="s">
        <v>12</v>
      </c>
      <c r="C45" s="83"/>
      <c r="D45" s="66">
        <v>5</v>
      </c>
      <c r="E45" s="89">
        <v>0</v>
      </c>
      <c r="F45" s="96">
        <v>0</v>
      </c>
      <c r="G45" s="97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89">
        <v>0</v>
      </c>
      <c r="F46" s="96">
        <v>0</v>
      </c>
      <c r="G46" s="97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89">
        <v>0</v>
      </c>
      <c r="F47" s="96">
        <v>0</v>
      </c>
      <c r="G47" s="97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89">
        <v>0</v>
      </c>
      <c r="F48" s="96">
        <v>0</v>
      </c>
      <c r="G48" s="97">
        <v>0</v>
      </c>
      <c r="H48" s="64">
        <f t="shared" si="2"/>
        <v>0</v>
      </c>
    </row>
    <row r="49" spans="2:8">
      <c r="B49" s="69"/>
      <c r="C49" s="76"/>
      <c r="D49" s="83">
        <v>1</v>
      </c>
      <c r="E49" s="89">
        <v>0</v>
      </c>
      <c r="F49" s="96">
        <v>0</v>
      </c>
      <c r="G49" s="95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3565</v>
      </c>
      <c r="F51" s="79">
        <f>SUM(F22,F36,F50)</f>
        <v>133</v>
      </c>
      <c r="G51" s="79">
        <f>SUM(G22,G36,G50)</f>
        <v>13</v>
      </c>
      <c r="H51" s="79">
        <f>SUM(H22,H36,H50)</f>
        <v>3711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8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J40" sqref="J40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98" t="s">
        <v>22</v>
      </c>
      <c r="C1" s="99"/>
      <c r="D1" s="99"/>
      <c r="E1" s="99"/>
      <c r="F1" s="99"/>
      <c r="G1" s="100"/>
      <c r="H1" s="101"/>
      <c r="I1"/>
      <c r="J1" s="102"/>
      <c r="K1" s="102"/>
      <c r="L1" s="102"/>
      <c r="M1" s="102"/>
      <c r="N1" s="102"/>
    </row>
    <row r="2" spans="2:14" ht="15">
      <c r="B2" s="103" t="s">
        <v>27</v>
      </c>
      <c r="C2" s="104"/>
      <c r="D2" s="104"/>
      <c r="E2" s="105" t="s">
        <v>35</v>
      </c>
      <c r="F2" s="104"/>
      <c r="G2" s="104"/>
      <c r="H2" s="106"/>
      <c r="I2"/>
      <c r="J2" s="102"/>
      <c r="K2" s="102"/>
      <c r="L2" s="102"/>
      <c r="M2" s="102"/>
      <c r="N2" s="102"/>
    </row>
    <row r="3" spans="2:14">
      <c r="B3" s="103" t="s">
        <v>28</v>
      </c>
      <c r="C3" s="481" t="s">
        <v>33</v>
      </c>
      <c r="D3" s="481"/>
      <c r="E3" s="481"/>
      <c r="F3" s="107"/>
      <c r="G3" s="108"/>
      <c r="H3" s="109"/>
      <c r="I3"/>
      <c r="J3"/>
      <c r="K3"/>
      <c r="L3"/>
      <c r="M3"/>
      <c r="N3"/>
    </row>
    <row r="4" spans="2:14">
      <c r="B4" s="110" t="s">
        <v>29</v>
      </c>
      <c r="C4" s="111"/>
      <c r="D4" s="112">
        <v>45291</v>
      </c>
      <c r="E4" s="113"/>
      <c r="F4" s="113"/>
      <c r="G4" s="114"/>
      <c r="H4" s="115"/>
      <c r="I4"/>
      <c r="J4"/>
      <c r="K4"/>
      <c r="L4"/>
      <c r="M4"/>
      <c r="N4"/>
    </row>
    <row r="5" spans="2:14">
      <c r="B5" s="482" t="s">
        <v>21</v>
      </c>
      <c r="C5" s="482"/>
      <c r="D5" s="482"/>
      <c r="E5" s="482"/>
      <c r="F5" s="482"/>
      <c r="G5" s="482"/>
      <c r="H5" s="482"/>
      <c r="I5" s="482"/>
      <c r="J5" s="482"/>
      <c r="K5" s="482"/>
      <c r="L5" s="482"/>
      <c r="M5" s="482"/>
      <c r="N5" s="482"/>
    </row>
    <row r="6" spans="2:14">
      <c r="B6" s="116" t="s">
        <v>24</v>
      </c>
      <c r="C6" s="117"/>
      <c r="D6" s="117"/>
      <c r="E6" s="117"/>
      <c r="F6" s="117"/>
      <c r="G6" s="117"/>
      <c r="H6" s="117"/>
      <c r="I6"/>
      <c r="J6"/>
      <c r="K6"/>
      <c r="L6"/>
      <c r="M6"/>
      <c r="N6"/>
    </row>
    <row r="7" spans="2:14" ht="24">
      <c r="B7" s="118" t="s">
        <v>25</v>
      </c>
      <c r="C7" s="118"/>
      <c r="D7" s="118"/>
      <c r="E7" s="118" t="s">
        <v>18</v>
      </c>
      <c r="F7" s="118"/>
      <c r="G7" s="118"/>
      <c r="H7" s="118"/>
      <c r="I7"/>
      <c r="J7"/>
      <c r="K7"/>
      <c r="L7"/>
      <c r="M7"/>
      <c r="N7"/>
    </row>
    <row r="8" spans="2:14" ht="12.75" customHeight="1">
      <c r="B8" s="118"/>
      <c r="C8" s="118"/>
      <c r="D8" s="118"/>
      <c r="E8" s="118" t="s">
        <v>19</v>
      </c>
      <c r="F8" s="118" t="s">
        <v>23</v>
      </c>
      <c r="G8" s="118" t="s">
        <v>20</v>
      </c>
      <c r="H8" s="118" t="s">
        <v>13</v>
      </c>
      <c r="I8"/>
      <c r="J8"/>
      <c r="K8"/>
      <c r="L8"/>
      <c r="M8"/>
      <c r="N8"/>
    </row>
    <row r="9" spans="2:14">
      <c r="B9" s="119"/>
      <c r="C9" s="120"/>
      <c r="D9" s="121">
        <v>13</v>
      </c>
      <c r="E9" s="95">
        <v>1281</v>
      </c>
      <c r="F9" s="95">
        <v>1</v>
      </c>
      <c r="G9" s="95">
        <v>73</v>
      </c>
      <c r="H9" s="122">
        <f t="shared" ref="H9:H21" si="0">E9+F9+G9</f>
        <v>1355</v>
      </c>
      <c r="I9"/>
      <c r="J9"/>
      <c r="K9"/>
      <c r="L9"/>
      <c r="M9"/>
      <c r="N9"/>
    </row>
    <row r="10" spans="2:14">
      <c r="B10" s="123" t="s">
        <v>1</v>
      </c>
      <c r="C10" s="120" t="s">
        <v>0</v>
      </c>
      <c r="D10" s="121">
        <v>12</v>
      </c>
      <c r="E10" s="95">
        <v>298</v>
      </c>
      <c r="F10" s="95"/>
      <c r="G10" s="95">
        <v>20</v>
      </c>
      <c r="H10" s="122">
        <f t="shared" si="0"/>
        <v>318</v>
      </c>
      <c r="I10"/>
      <c r="J10"/>
      <c r="K10"/>
      <c r="L10"/>
      <c r="M10"/>
      <c r="N10"/>
    </row>
    <row r="11" spans="2:14">
      <c r="B11" s="123" t="s">
        <v>2</v>
      </c>
      <c r="C11" s="120"/>
      <c r="D11" s="121">
        <v>11</v>
      </c>
      <c r="E11" s="95">
        <v>113</v>
      </c>
      <c r="F11" s="95"/>
      <c r="G11" s="95">
        <v>8</v>
      </c>
      <c r="H11" s="122">
        <f t="shared" si="0"/>
        <v>121</v>
      </c>
      <c r="I11"/>
      <c r="J11"/>
      <c r="K11"/>
      <c r="L11"/>
      <c r="M11"/>
      <c r="N11"/>
    </row>
    <row r="12" spans="2:14">
      <c r="B12" s="123" t="s">
        <v>1</v>
      </c>
      <c r="C12" s="124"/>
      <c r="D12" s="121">
        <v>10</v>
      </c>
      <c r="E12" s="95">
        <v>160</v>
      </c>
      <c r="F12" s="95"/>
      <c r="G12" s="95">
        <v>13</v>
      </c>
      <c r="H12" s="122">
        <f t="shared" si="0"/>
        <v>173</v>
      </c>
      <c r="I12"/>
      <c r="J12"/>
      <c r="K12"/>
      <c r="L12"/>
      <c r="M12"/>
      <c r="N12"/>
    </row>
    <row r="13" spans="2:14">
      <c r="B13" s="123" t="s">
        <v>3</v>
      </c>
      <c r="C13" s="120"/>
      <c r="D13" s="121">
        <v>9</v>
      </c>
      <c r="E13" s="95">
        <v>99</v>
      </c>
      <c r="F13" s="95"/>
      <c r="G13" s="95">
        <v>9</v>
      </c>
      <c r="H13" s="122">
        <f t="shared" si="0"/>
        <v>108</v>
      </c>
      <c r="I13"/>
      <c r="J13"/>
      <c r="K13"/>
      <c r="L13"/>
      <c r="M13"/>
      <c r="N13"/>
    </row>
    <row r="14" spans="2:14">
      <c r="B14" s="123" t="s">
        <v>4</v>
      </c>
      <c r="C14" s="120" t="s">
        <v>5</v>
      </c>
      <c r="D14" s="121">
        <v>8</v>
      </c>
      <c r="E14" s="95">
        <v>84</v>
      </c>
      <c r="F14" s="95"/>
      <c r="G14" s="95">
        <v>2</v>
      </c>
      <c r="H14" s="122">
        <f t="shared" si="0"/>
        <v>86</v>
      </c>
      <c r="I14"/>
      <c r="J14"/>
      <c r="K14"/>
      <c r="L14"/>
      <c r="M14"/>
      <c r="N14"/>
    </row>
    <row r="15" spans="2:14">
      <c r="B15" s="123" t="s">
        <v>6</v>
      </c>
      <c r="C15" s="120"/>
      <c r="D15" s="121">
        <v>7</v>
      </c>
      <c r="E15" s="95">
        <v>61</v>
      </c>
      <c r="F15" s="95">
        <v>1</v>
      </c>
      <c r="G15" s="95">
        <v>0</v>
      </c>
      <c r="H15" s="122">
        <f t="shared" si="0"/>
        <v>62</v>
      </c>
      <c r="I15"/>
      <c r="J15"/>
      <c r="K15"/>
      <c r="L15"/>
      <c r="M15"/>
      <c r="N15"/>
    </row>
    <row r="16" spans="2:14">
      <c r="B16" s="123" t="s">
        <v>7</v>
      </c>
      <c r="C16" s="120"/>
      <c r="D16" s="121">
        <v>6</v>
      </c>
      <c r="E16" s="95">
        <v>65</v>
      </c>
      <c r="F16" s="95"/>
      <c r="G16" s="95">
        <v>2</v>
      </c>
      <c r="H16" s="122">
        <f t="shared" si="0"/>
        <v>67</v>
      </c>
      <c r="I16"/>
      <c r="J16"/>
      <c r="K16"/>
      <c r="L16"/>
      <c r="M16"/>
      <c r="N16"/>
    </row>
    <row r="17" spans="2:15">
      <c r="B17" s="123" t="s">
        <v>1</v>
      </c>
      <c r="C17" s="124"/>
      <c r="D17" s="121">
        <v>5</v>
      </c>
      <c r="E17" s="95">
        <v>32</v>
      </c>
      <c r="F17" s="95"/>
      <c r="G17" s="95">
        <v>1</v>
      </c>
      <c r="H17" s="122">
        <f t="shared" si="0"/>
        <v>33</v>
      </c>
      <c r="I17"/>
      <c r="J17"/>
      <c r="K17"/>
      <c r="L17" s="125"/>
      <c r="M17"/>
      <c r="N17"/>
    </row>
    <row r="18" spans="2:15">
      <c r="B18" s="123"/>
      <c r="C18" s="120"/>
      <c r="D18" s="121">
        <v>4</v>
      </c>
      <c r="E18" s="95">
        <v>15</v>
      </c>
      <c r="F18" s="95"/>
      <c r="G18" s="95">
        <v>0</v>
      </c>
      <c r="H18" s="122">
        <f t="shared" si="0"/>
        <v>15</v>
      </c>
      <c r="I18"/>
      <c r="J18"/>
      <c r="K18"/>
      <c r="L18"/>
      <c r="M18"/>
      <c r="N18"/>
    </row>
    <row r="19" spans="2:15">
      <c r="B19" s="123"/>
      <c r="C19" s="120" t="s">
        <v>1</v>
      </c>
      <c r="D19" s="121">
        <v>3</v>
      </c>
      <c r="E19" s="95">
        <v>64</v>
      </c>
      <c r="F19" s="95"/>
      <c r="G19" s="95">
        <v>2</v>
      </c>
      <c r="H19" s="122">
        <f t="shared" si="0"/>
        <v>66</v>
      </c>
      <c r="I19"/>
      <c r="J19"/>
      <c r="K19"/>
      <c r="L19"/>
      <c r="M19"/>
      <c r="N19"/>
    </row>
    <row r="20" spans="2:15">
      <c r="B20" s="123"/>
      <c r="C20" s="120"/>
      <c r="D20" s="121">
        <v>2</v>
      </c>
      <c r="E20" s="95">
        <v>26</v>
      </c>
      <c r="F20" s="95"/>
      <c r="G20" s="95">
        <v>0</v>
      </c>
      <c r="H20" s="122">
        <f t="shared" si="0"/>
        <v>26</v>
      </c>
      <c r="I20"/>
      <c r="J20"/>
      <c r="K20"/>
      <c r="L20"/>
      <c r="M20"/>
      <c r="N20"/>
    </row>
    <row r="21" spans="2:15">
      <c r="B21" s="126"/>
      <c r="C21" s="127"/>
      <c r="D21" s="119">
        <v>1</v>
      </c>
      <c r="E21" s="95">
        <v>137</v>
      </c>
      <c r="F21" s="95">
        <v>2</v>
      </c>
      <c r="G21" s="95">
        <v>2</v>
      </c>
      <c r="H21" s="122">
        <f t="shared" si="0"/>
        <v>141</v>
      </c>
      <c r="I21"/>
      <c r="J21"/>
      <c r="K21"/>
      <c r="L21"/>
      <c r="M21"/>
      <c r="N21"/>
    </row>
    <row r="22" spans="2:15" ht="15" customHeight="1">
      <c r="B22" s="128" t="s">
        <v>14</v>
      </c>
      <c r="C22" s="129"/>
      <c r="D22" s="130"/>
      <c r="E22" s="131">
        <f>SUM(E9:E21)</f>
        <v>2435</v>
      </c>
      <c r="F22" s="131">
        <f>SUM(F9:F21)</f>
        <v>4</v>
      </c>
      <c r="G22" s="131">
        <f>SUM(G9:G21)</f>
        <v>132</v>
      </c>
      <c r="H22" s="131">
        <f>SUM(H9:H21)</f>
        <v>2571</v>
      </c>
      <c r="I22"/>
      <c r="J22"/>
      <c r="K22"/>
      <c r="L22"/>
      <c r="M22"/>
      <c r="N22"/>
    </row>
    <row r="23" spans="2:15">
      <c r="B23" s="119"/>
      <c r="C23" s="132"/>
      <c r="D23" s="121">
        <v>13</v>
      </c>
      <c r="E23" s="96">
        <v>1508</v>
      </c>
      <c r="F23" s="96">
        <v>1</v>
      </c>
      <c r="G23" s="96">
        <v>73</v>
      </c>
      <c r="H23" s="122">
        <f t="shared" ref="H23:H35" si="1">E23+F23+G23</f>
        <v>1582</v>
      </c>
      <c r="I23"/>
      <c r="J23"/>
      <c r="K23"/>
      <c r="L23"/>
      <c r="M23"/>
      <c r="N23"/>
    </row>
    <row r="24" spans="2:15">
      <c r="B24" s="123"/>
      <c r="C24" s="133" t="s">
        <v>0</v>
      </c>
      <c r="D24" s="121">
        <v>12</v>
      </c>
      <c r="E24" s="96">
        <v>249</v>
      </c>
      <c r="F24" s="96"/>
      <c r="G24" s="96">
        <v>7</v>
      </c>
      <c r="H24" s="122">
        <f t="shared" si="1"/>
        <v>256</v>
      </c>
      <c r="I24"/>
      <c r="J24"/>
      <c r="K24"/>
      <c r="L24"/>
      <c r="M24"/>
      <c r="N24"/>
    </row>
    <row r="25" spans="2:15">
      <c r="B25" s="123" t="s">
        <v>7</v>
      </c>
      <c r="C25" s="133"/>
      <c r="D25" s="121">
        <v>11</v>
      </c>
      <c r="E25" s="96">
        <v>118</v>
      </c>
      <c r="F25" s="96"/>
      <c r="G25" s="96">
        <v>6</v>
      </c>
      <c r="H25" s="122">
        <f t="shared" si="1"/>
        <v>124</v>
      </c>
      <c r="I25"/>
      <c r="J25"/>
      <c r="K25"/>
      <c r="L25"/>
      <c r="M25"/>
      <c r="N25"/>
    </row>
    <row r="26" spans="2:15">
      <c r="B26" s="123" t="s">
        <v>8</v>
      </c>
      <c r="C26" s="132"/>
      <c r="D26" s="121">
        <v>10</v>
      </c>
      <c r="E26" s="96">
        <v>194</v>
      </c>
      <c r="F26" s="96"/>
      <c r="G26" s="96">
        <v>5</v>
      </c>
      <c r="H26" s="122">
        <f t="shared" si="1"/>
        <v>199</v>
      </c>
      <c r="I26"/>
      <c r="J26"/>
      <c r="K26"/>
      <c r="L26"/>
      <c r="M26"/>
      <c r="N26"/>
    </row>
    <row r="27" spans="2:15">
      <c r="B27" s="123" t="s">
        <v>0</v>
      </c>
      <c r="C27" s="133"/>
      <c r="D27" s="121">
        <v>9</v>
      </c>
      <c r="E27" s="96">
        <v>138</v>
      </c>
      <c r="F27" s="96"/>
      <c r="G27" s="96">
        <v>7</v>
      </c>
      <c r="H27" s="122">
        <f t="shared" si="1"/>
        <v>145</v>
      </c>
      <c r="I27"/>
      <c r="J27"/>
      <c r="K27"/>
      <c r="L27"/>
      <c r="M27"/>
      <c r="N27"/>
    </row>
    <row r="28" spans="2:15">
      <c r="B28" s="123" t="s">
        <v>2</v>
      </c>
      <c r="C28" s="133" t="s">
        <v>5</v>
      </c>
      <c r="D28" s="121">
        <v>8</v>
      </c>
      <c r="E28" s="96">
        <v>112</v>
      </c>
      <c r="F28" s="96"/>
      <c r="G28" s="96">
        <v>8</v>
      </c>
      <c r="H28" s="122">
        <f t="shared" si="1"/>
        <v>120</v>
      </c>
      <c r="I28"/>
      <c r="J28"/>
      <c r="K28"/>
      <c r="L28"/>
      <c r="M28"/>
      <c r="N28"/>
      <c r="O28" s="38">
        <v>1</v>
      </c>
    </row>
    <row r="29" spans="2:15">
      <c r="B29" s="123" t="s">
        <v>4</v>
      </c>
      <c r="C29" s="133"/>
      <c r="D29" s="121">
        <v>7</v>
      </c>
      <c r="E29" s="96">
        <v>58</v>
      </c>
      <c r="F29" s="96"/>
      <c r="G29" s="96">
        <v>0</v>
      </c>
      <c r="H29" s="122">
        <f t="shared" si="1"/>
        <v>58</v>
      </c>
      <c r="I29"/>
      <c r="J29"/>
      <c r="K29"/>
      <c r="L29"/>
      <c r="M29"/>
      <c r="N29"/>
    </row>
    <row r="30" spans="2:15">
      <c r="B30" s="123" t="s">
        <v>0</v>
      </c>
      <c r="C30" s="133"/>
      <c r="D30" s="121">
        <v>6</v>
      </c>
      <c r="E30" s="96">
        <v>83</v>
      </c>
      <c r="F30" s="96"/>
      <c r="G30" s="96">
        <v>2</v>
      </c>
      <c r="H30" s="122">
        <f t="shared" si="1"/>
        <v>85</v>
      </c>
      <c r="I30"/>
      <c r="J30"/>
      <c r="K30"/>
      <c r="L30"/>
      <c r="M30"/>
      <c r="N30"/>
    </row>
    <row r="31" spans="2:15">
      <c r="B31" s="123" t="s">
        <v>9</v>
      </c>
      <c r="C31" s="132"/>
      <c r="D31" s="121">
        <v>5</v>
      </c>
      <c r="E31" s="96">
        <v>33</v>
      </c>
      <c r="F31" s="96"/>
      <c r="G31" s="96">
        <v>0</v>
      </c>
      <c r="H31" s="122">
        <f t="shared" si="1"/>
        <v>33</v>
      </c>
      <c r="I31"/>
      <c r="J31"/>
      <c r="K31"/>
      <c r="L31"/>
      <c r="M31"/>
      <c r="N31"/>
    </row>
    <row r="32" spans="2:15">
      <c r="B32" s="123"/>
      <c r="C32" s="133"/>
      <c r="D32" s="121">
        <v>4</v>
      </c>
      <c r="E32" s="96">
        <v>6</v>
      </c>
      <c r="F32" s="96"/>
      <c r="G32" s="96">
        <v>0</v>
      </c>
      <c r="H32" s="122">
        <f t="shared" si="1"/>
        <v>6</v>
      </c>
      <c r="I32"/>
      <c r="J32"/>
      <c r="K32"/>
      <c r="L32"/>
      <c r="M32"/>
      <c r="N32"/>
    </row>
    <row r="33" spans="2:14">
      <c r="B33" s="123"/>
      <c r="C33" s="133" t="s">
        <v>1</v>
      </c>
      <c r="D33" s="121">
        <v>3</v>
      </c>
      <c r="E33" s="96">
        <v>38</v>
      </c>
      <c r="F33" s="96"/>
      <c r="G33" s="96">
        <v>0</v>
      </c>
      <c r="H33" s="122">
        <f t="shared" si="1"/>
        <v>38</v>
      </c>
      <c r="I33"/>
      <c r="J33"/>
      <c r="K33"/>
      <c r="L33"/>
      <c r="M33"/>
      <c r="N33"/>
    </row>
    <row r="34" spans="2:14">
      <c r="B34" s="123"/>
      <c r="C34" s="133"/>
      <c r="D34" s="121">
        <v>2</v>
      </c>
      <c r="E34" s="96">
        <v>53</v>
      </c>
      <c r="F34" s="96"/>
      <c r="G34" s="96">
        <v>1</v>
      </c>
      <c r="H34" s="122">
        <f t="shared" si="1"/>
        <v>54</v>
      </c>
      <c r="I34"/>
      <c r="J34"/>
      <c r="K34"/>
      <c r="L34"/>
      <c r="M34"/>
      <c r="N34"/>
    </row>
    <row r="35" spans="2:14">
      <c r="B35" s="126"/>
      <c r="C35" s="134"/>
      <c r="D35" s="119">
        <v>1</v>
      </c>
      <c r="E35" s="96">
        <v>188</v>
      </c>
      <c r="F35" s="96"/>
      <c r="G35" s="96">
        <v>0</v>
      </c>
      <c r="H35" s="122">
        <f t="shared" si="1"/>
        <v>188</v>
      </c>
      <c r="I35"/>
      <c r="J35"/>
      <c r="K35"/>
      <c r="L35"/>
      <c r="M35"/>
      <c r="N35"/>
    </row>
    <row r="36" spans="2:14">
      <c r="B36" s="128" t="s">
        <v>15</v>
      </c>
      <c r="C36" s="129"/>
      <c r="D36" s="130"/>
      <c r="E36" s="131">
        <f>SUM(E23:E35)</f>
        <v>2778</v>
      </c>
      <c r="F36" s="131">
        <f>SUM(F23:F35)</f>
        <v>1</v>
      </c>
      <c r="G36" s="131">
        <f>SUM(G23:G35)</f>
        <v>109</v>
      </c>
      <c r="H36" s="131">
        <f>SUM(H23:H35)</f>
        <v>2888</v>
      </c>
      <c r="I36"/>
      <c r="J36"/>
      <c r="K36"/>
      <c r="L36"/>
      <c r="M36"/>
      <c r="N36"/>
    </row>
    <row r="37" spans="2:14" ht="12.75" customHeight="1">
      <c r="B37" s="119"/>
      <c r="C37" s="119"/>
      <c r="D37" s="121">
        <v>13</v>
      </c>
      <c r="E37" s="96"/>
      <c r="F37" s="96"/>
      <c r="G37" s="97"/>
      <c r="H37" s="122">
        <f t="shared" ref="H37:H49" si="2">E37+F37+G37</f>
        <v>0</v>
      </c>
      <c r="I37"/>
      <c r="J37"/>
      <c r="K37"/>
      <c r="L37"/>
      <c r="M37"/>
      <c r="N37"/>
    </row>
    <row r="38" spans="2:14">
      <c r="B38" s="123" t="s">
        <v>1</v>
      </c>
      <c r="C38" s="133" t="s">
        <v>0</v>
      </c>
      <c r="D38" s="121">
        <v>12</v>
      </c>
      <c r="E38" s="96"/>
      <c r="F38" s="96"/>
      <c r="G38" s="97"/>
      <c r="H38" s="122">
        <f t="shared" si="2"/>
        <v>0</v>
      </c>
      <c r="I38"/>
      <c r="J38"/>
      <c r="K38"/>
      <c r="L38"/>
      <c r="M38"/>
      <c r="N38"/>
    </row>
    <row r="39" spans="2:14">
      <c r="B39" s="123" t="s">
        <v>10</v>
      </c>
      <c r="C39" s="126"/>
      <c r="D39" s="121">
        <v>11</v>
      </c>
      <c r="E39" s="96"/>
      <c r="F39" s="96"/>
      <c r="G39" s="97"/>
      <c r="H39" s="122">
        <f t="shared" si="2"/>
        <v>0</v>
      </c>
      <c r="I39"/>
      <c r="J39"/>
      <c r="K39"/>
      <c r="L39"/>
      <c r="M39"/>
      <c r="N39"/>
    </row>
    <row r="40" spans="2:14">
      <c r="B40" s="123" t="s">
        <v>11</v>
      </c>
      <c r="C40" s="133"/>
      <c r="D40" s="121">
        <v>10</v>
      </c>
      <c r="E40" s="96"/>
      <c r="F40" s="96"/>
      <c r="G40" s="97"/>
      <c r="H40" s="122">
        <f t="shared" si="2"/>
        <v>0</v>
      </c>
      <c r="I40"/>
      <c r="J40"/>
      <c r="K40"/>
      <c r="L40"/>
      <c r="M40"/>
      <c r="N40"/>
    </row>
    <row r="41" spans="2:14">
      <c r="B41" s="123" t="s">
        <v>4</v>
      </c>
      <c r="C41" s="133"/>
      <c r="D41" s="121">
        <v>9</v>
      </c>
      <c r="E41" s="96"/>
      <c r="F41" s="96"/>
      <c r="G41" s="97"/>
      <c r="H41" s="122">
        <f t="shared" si="2"/>
        <v>0</v>
      </c>
      <c r="I41"/>
      <c r="J41"/>
      <c r="K41"/>
      <c r="L41"/>
      <c r="M41"/>
      <c r="N41"/>
    </row>
    <row r="42" spans="2:14">
      <c r="B42" s="123" t="s">
        <v>3</v>
      </c>
      <c r="C42" s="133" t="s">
        <v>5</v>
      </c>
      <c r="D42" s="121">
        <v>8</v>
      </c>
      <c r="E42" s="96"/>
      <c r="F42" s="96"/>
      <c r="G42" s="97"/>
      <c r="H42" s="122">
        <f t="shared" si="2"/>
        <v>0</v>
      </c>
      <c r="I42"/>
      <c r="J42"/>
      <c r="K42"/>
      <c r="L42"/>
      <c r="M42"/>
      <c r="N42"/>
    </row>
    <row r="43" spans="2:14">
      <c r="B43" s="123" t="s">
        <v>4</v>
      </c>
      <c r="C43" s="133"/>
      <c r="D43" s="121">
        <v>7</v>
      </c>
      <c r="E43" s="96"/>
      <c r="F43" s="96"/>
      <c r="G43" s="97"/>
      <c r="H43" s="122">
        <f t="shared" si="2"/>
        <v>0</v>
      </c>
      <c r="I43"/>
      <c r="J43"/>
      <c r="K43"/>
      <c r="L43"/>
      <c r="M43"/>
      <c r="N43"/>
    </row>
    <row r="44" spans="2:14">
      <c r="B44" s="123" t="s">
        <v>1</v>
      </c>
      <c r="C44" s="133"/>
      <c r="D44" s="121">
        <v>6</v>
      </c>
      <c r="E44" s="96"/>
      <c r="F44" s="96"/>
      <c r="G44" s="97"/>
      <c r="H44" s="122">
        <f t="shared" si="2"/>
        <v>0</v>
      </c>
      <c r="I44"/>
      <c r="J44"/>
      <c r="K44"/>
      <c r="L44"/>
      <c r="M44"/>
      <c r="N44"/>
    </row>
    <row r="45" spans="2:14">
      <c r="B45" s="123" t="s">
        <v>12</v>
      </c>
      <c r="C45" s="119"/>
      <c r="D45" s="121">
        <v>5</v>
      </c>
      <c r="E45" s="96"/>
      <c r="F45" s="96"/>
      <c r="G45" s="97"/>
      <c r="H45" s="122">
        <f t="shared" si="2"/>
        <v>0</v>
      </c>
      <c r="I45"/>
      <c r="J45"/>
      <c r="K45"/>
      <c r="L45"/>
      <c r="M45"/>
      <c r="N45"/>
    </row>
    <row r="46" spans="2:14">
      <c r="B46" s="123"/>
      <c r="C46" s="133"/>
      <c r="D46" s="121">
        <v>4</v>
      </c>
      <c r="E46" s="96"/>
      <c r="F46" s="96"/>
      <c r="G46" s="97"/>
      <c r="H46" s="122">
        <f t="shared" si="2"/>
        <v>0</v>
      </c>
      <c r="I46"/>
      <c r="J46"/>
      <c r="K46"/>
      <c r="L46"/>
      <c r="M46"/>
      <c r="N46"/>
    </row>
    <row r="47" spans="2:14">
      <c r="B47" s="123"/>
      <c r="C47" s="133" t="s">
        <v>1</v>
      </c>
      <c r="D47" s="121">
        <v>3</v>
      </c>
      <c r="E47" s="96"/>
      <c r="F47" s="96"/>
      <c r="G47" s="97"/>
      <c r="H47" s="122">
        <f t="shared" si="2"/>
        <v>0</v>
      </c>
      <c r="I47"/>
      <c r="J47"/>
      <c r="K47"/>
      <c r="L47"/>
      <c r="M47"/>
      <c r="N47"/>
    </row>
    <row r="48" spans="2:14">
      <c r="B48" s="123"/>
      <c r="C48" s="133"/>
      <c r="D48" s="121">
        <v>2</v>
      </c>
      <c r="E48" s="96"/>
      <c r="F48" s="96"/>
      <c r="G48" s="97"/>
      <c r="H48" s="122">
        <f t="shared" si="2"/>
        <v>0</v>
      </c>
      <c r="I48"/>
      <c r="J48"/>
      <c r="K48"/>
      <c r="L48"/>
      <c r="M48"/>
      <c r="N48"/>
    </row>
    <row r="49" spans="2:14">
      <c r="B49" s="126"/>
      <c r="C49" s="133"/>
      <c r="D49" s="119">
        <v>1</v>
      </c>
      <c r="E49" s="96"/>
      <c r="F49" s="96"/>
      <c r="G49" s="95"/>
      <c r="H49" s="122">
        <f t="shared" si="2"/>
        <v>0</v>
      </c>
      <c r="I49"/>
      <c r="J49"/>
      <c r="K49"/>
      <c r="L49"/>
      <c r="M49"/>
      <c r="N49"/>
    </row>
    <row r="50" spans="2:14">
      <c r="B50" s="121" t="s">
        <v>16</v>
      </c>
      <c r="C50" s="121"/>
      <c r="D50" s="121"/>
      <c r="E50" s="131">
        <f>SUM(E37:E49)</f>
        <v>0</v>
      </c>
      <c r="F50" s="131">
        <f>SUM(F37:F49)</f>
        <v>0</v>
      </c>
      <c r="G50" s="131">
        <f>SUM(G37:G49)</f>
        <v>0</v>
      </c>
      <c r="H50" s="131">
        <f>SUM(H37:H49)</f>
        <v>0</v>
      </c>
      <c r="I50"/>
      <c r="J50"/>
      <c r="K50"/>
      <c r="L50"/>
      <c r="M50"/>
      <c r="N50"/>
    </row>
    <row r="51" spans="2:14" ht="12.75" customHeight="1">
      <c r="B51" s="135" t="s">
        <v>17</v>
      </c>
      <c r="C51" s="135"/>
      <c r="D51" s="135"/>
      <c r="E51" s="136">
        <f>SUM(E22,E36,E50)</f>
        <v>5213</v>
      </c>
      <c r="F51" s="136">
        <f>SUM(F22,F36,F50)</f>
        <v>5</v>
      </c>
      <c r="G51" s="136">
        <f>SUM(G22,G36,G50)</f>
        <v>241</v>
      </c>
      <c r="H51" s="136">
        <f>SUM(H22,H36,H50)</f>
        <v>5459</v>
      </c>
      <c r="I51"/>
      <c r="J51"/>
      <c r="K51"/>
      <c r="L51"/>
      <c r="M51"/>
      <c r="N51"/>
    </row>
    <row r="52" spans="2:14" ht="12.75" customHeight="1">
      <c r="B52" s="80"/>
      <c r="C52" s="80"/>
      <c r="D52" s="80"/>
      <c r="E52" s="81"/>
      <c r="F52" s="81"/>
      <c r="G52" s="81"/>
      <c r="H52" s="81"/>
    </row>
    <row r="53" spans="2:14">
      <c r="B53" s="58" t="s">
        <v>30</v>
      </c>
      <c r="C53" s="58"/>
      <c r="D53" s="58"/>
      <c r="E53" s="58"/>
      <c r="F53" s="58"/>
      <c r="G53" s="58"/>
      <c r="H53" s="58"/>
    </row>
    <row r="54" spans="2:14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D4" sqref="D4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50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479" t="s">
        <v>51</v>
      </c>
      <c r="D3" s="479"/>
      <c r="E3" s="479"/>
      <c r="F3" s="48"/>
      <c r="G3" s="49"/>
      <c r="H3" s="50"/>
    </row>
    <row r="4" spans="2:14">
      <c r="B4" s="51" t="s">
        <v>29</v>
      </c>
      <c r="C4" s="52"/>
      <c r="D4" s="53">
        <v>45291</v>
      </c>
      <c r="E4" s="54"/>
      <c r="F4" s="54"/>
      <c r="G4" s="55"/>
      <c r="H4" s="56"/>
    </row>
    <row r="5" spans="2:14">
      <c r="B5" s="480" t="s">
        <v>21</v>
      </c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774</v>
      </c>
      <c r="F9" s="63">
        <v>11</v>
      </c>
      <c r="G9" s="63">
        <v>1</v>
      </c>
      <c r="H9" s="64">
        <f t="shared" ref="H9:H21" si="0">E9+F9+G9</f>
        <v>786</v>
      </c>
    </row>
    <row r="10" spans="2:14">
      <c r="B10" s="65" t="s">
        <v>1</v>
      </c>
      <c r="C10" s="61" t="s">
        <v>0</v>
      </c>
      <c r="D10" s="66">
        <v>12</v>
      </c>
      <c r="E10" s="63">
        <v>97</v>
      </c>
      <c r="F10" s="63">
        <v>1</v>
      </c>
      <c r="G10" s="63">
        <v>3</v>
      </c>
      <c r="H10" s="64">
        <f t="shared" si="0"/>
        <v>101</v>
      </c>
    </row>
    <row r="11" spans="2:14">
      <c r="B11" s="65" t="s">
        <v>2</v>
      </c>
      <c r="C11" s="61"/>
      <c r="D11" s="66">
        <v>11</v>
      </c>
      <c r="E11" s="63">
        <v>255</v>
      </c>
      <c r="F11" s="63">
        <v>6</v>
      </c>
      <c r="G11" s="63">
        <v>1</v>
      </c>
      <c r="H11" s="64">
        <f t="shared" si="0"/>
        <v>262</v>
      </c>
    </row>
    <row r="12" spans="2:14">
      <c r="B12" s="65" t="s">
        <v>1</v>
      </c>
      <c r="C12" s="67"/>
      <c r="D12" s="66">
        <v>10</v>
      </c>
      <c r="E12" s="63">
        <v>105</v>
      </c>
      <c r="F12" s="63">
        <v>5</v>
      </c>
      <c r="G12" s="63">
        <v>1</v>
      </c>
      <c r="H12" s="64">
        <f t="shared" si="0"/>
        <v>111</v>
      </c>
    </row>
    <row r="13" spans="2:14">
      <c r="B13" s="65" t="s">
        <v>3</v>
      </c>
      <c r="C13" s="61"/>
      <c r="D13" s="66">
        <v>9</v>
      </c>
      <c r="E13" s="63">
        <v>20</v>
      </c>
      <c r="F13" s="63">
        <v>0</v>
      </c>
      <c r="G13" s="63">
        <v>0</v>
      </c>
      <c r="H13" s="64">
        <f t="shared" si="0"/>
        <v>20</v>
      </c>
    </row>
    <row r="14" spans="2:14">
      <c r="B14" s="65" t="s">
        <v>4</v>
      </c>
      <c r="C14" s="61" t="s">
        <v>5</v>
      </c>
      <c r="D14" s="66">
        <v>8</v>
      </c>
      <c r="E14" s="63">
        <v>53</v>
      </c>
      <c r="F14" s="63">
        <v>2</v>
      </c>
      <c r="G14" s="63">
        <v>3</v>
      </c>
      <c r="H14" s="64">
        <f t="shared" si="0"/>
        <v>58</v>
      </c>
    </row>
    <row r="15" spans="2:14">
      <c r="B15" s="65" t="s">
        <v>6</v>
      </c>
      <c r="C15" s="61"/>
      <c r="D15" s="66">
        <v>7</v>
      </c>
      <c r="E15" s="63">
        <v>42</v>
      </c>
      <c r="F15" s="63">
        <v>2</v>
      </c>
      <c r="G15" s="63">
        <v>1</v>
      </c>
      <c r="H15" s="64">
        <f t="shared" si="0"/>
        <v>45</v>
      </c>
    </row>
    <row r="16" spans="2:14">
      <c r="B16" s="65" t="s">
        <v>7</v>
      </c>
      <c r="C16" s="61"/>
      <c r="D16" s="66">
        <v>6</v>
      </c>
      <c r="E16" s="63">
        <v>26</v>
      </c>
      <c r="F16" s="63">
        <v>2</v>
      </c>
      <c r="G16" s="63">
        <v>1</v>
      </c>
      <c r="H16" s="64">
        <f t="shared" si="0"/>
        <v>29</v>
      </c>
    </row>
    <row r="17" spans="2:15">
      <c r="B17" s="65" t="s">
        <v>1</v>
      </c>
      <c r="C17" s="67"/>
      <c r="D17" s="66">
        <v>5</v>
      </c>
      <c r="E17" s="63">
        <v>15</v>
      </c>
      <c r="F17" s="63">
        <v>0</v>
      </c>
      <c r="G17" s="63">
        <v>1</v>
      </c>
      <c r="H17" s="64">
        <f t="shared" si="0"/>
        <v>16</v>
      </c>
      <c r="L17" s="68"/>
    </row>
    <row r="18" spans="2:15">
      <c r="B18" s="65"/>
      <c r="C18" s="61"/>
      <c r="D18" s="66">
        <v>4</v>
      </c>
      <c r="E18" s="63">
        <v>7</v>
      </c>
      <c r="F18" s="63">
        <v>0</v>
      </c>
      <c r="G18" s="63">
        <v>0</v>
      </c>
      <c r="H18" s="64">
        <f t="shared" si="0"/>
        <v>7</v>
      </c>
    </row>
    <row r="19" spans="2:15">
      <c r="B19" s="65"/>
      <c r="C19" s="61" t="s">
        <v>1</v>
      </c>
      <c r="D19" s="66">
        <v>3</v>
      </c>
      <c r="E19" s="63">
        <v>0</v>
      </c>
      <c r="F19" s="63">
        <v>0</v>
      </c>
      <c r="G19" s="63">
        <v>0</v>
      </c>
      <c r="H19" s="64">
        <f t="shared" si="0"/>
        <v>0</v>
      </c>
    </row>
    <row r="20" spans="2:15">
      <c r="B20" s="65"/>
      <c r="C20" s="61"/>
      <c r="D20" s="66">
        <v>2</v>
      </c>
      <c r="E20" s="63">
        <v>0</v>
      </c>
      <c r="F20" s="63">
        <v>0</v>
      </c>
      <c r="G20" s="63">
        <v>0</v>
      </c>
      <c r="H20" s="64">
        <f t="shared" si="0"/>
        <v>0</v>
      </c>
    </row>
    <row r="21" spans="2:15">
      <c r="B21" s="69"/>
      <c r="C21" s="70"/>
      <c r="D21" s="60">
        <v>1</v>
      </c>
      <c r="E21" s="63">
        <v>111</v>
      </c>
      <c r="F21" s="63">
        <v>8</v>
      </c>
      <c r="G21" s="63">
        <v>0</v>
      </c>
      <c r="H21" s="64">
        <f t="shared" si="0"/>
        <v>119</v>
      </c>
    </row>
    <row r="22" spans="2:15" ht="15" customHeight="1">
      <c r="B22" s="71" t="s">
        <v>14</v>
      </c>
      <c r="C22" s="72"/>
      <c r="D22" s="73"/>
      <c r="E22" s="74">
        <f>SUM(E9:E21)</f>
        <v>1505</v>
      </c>
      <c r="F22" s="74">
        <f>SUM(F9:F21)</f>
        <v>37</v>
      </c>
      <c r="G22" s="74">
        <f>SUM(G9:G21)</f>
        <v>12</v>
      </c>
      <c r="H22" s="74">
        <f>SUM(H9:H21)</f>
        <v>1554</v>
      </c>
    </row>
    <row r="23" spans="2:15">
      <c r="B23" s="60"/>
      <c r="C23" s="75"/>
      <c r="D23" s="66">
        <v>13</v>
      </c>
      <c r="E23" s="63">
        <v>1079</v>
      </c>
      <c r="F23" s="63">
        <v>13</v>
      </c>
      <c r="G23" s="63">
        <v>5</v>
      </c>
      <c r="H23" s="64">
        <f t="shared" ref="H23:H35" si="1">E23+F23+G23</f>
        <v>1097</v>
      </c>
    </row>
    <row r="24" spans="2:15">
      <c r="B24" s="65"/>
      <c r="C24" s="76" t="s">
        <v>0</v>
      </c>
      <c r="D24" s="66">
        <v>12</v>
      </c>
      <c r="E24" s="63">
        <v>111</v>
      </c>
      <c r="F24" s="63">
        <v>1</v>
      </c>
      <c r="G24" s="63">
        <v>0</v>
      </c>
      <c r="H24" s="64">
        <f t="shared" si="1"/>
        <v>112</v>
      </c>
    </row>
    <row r="25" spans="2:15">
      <c r="B25" s="65" t="s">
        <v>7</v>
      </c>
      <c r="C25" s="76"/>
      <c r="D25" s="66">
        <v>11</v>
      </c>
      <c r="E25" s="63">
        <v>150</v>
      </c>
      <c r="F25" s="63">
        <v>3</v>
      </c>
      <c r="G25" s="63">
        <v>1</v>
      </c>
      <c r="H25" s="64">
        <f t="shared" si="1"/>
        <v>154</v>
      </c>
    </row>
    <row r="26" spans="2:15">
      <c r="B26" s="65" t="s">
        <v>8</v>
      </c>
      <c r="C26" s="75"/>
      <c r="D26" s="66">
        <v>10</v>
      </c>
      <c r="E26" s="63">
        <v>112</v>
      </c>
      <c r="F26" s="63">
        <v>6</v>
      </c>
      <c r="G26" s="63">
        <v>0</v>
      </c>
      <c r="H26" s="64">
        <f t="shared" si="1"/>
        <v>118</v>
      </c>
    </row>
    <row r="27" spans="2:15">
      <c r="B27" s="65" t="s">
        <v>0</v>
      </c>
      <c r="C27" s="76"/>
      <c r="D27" s="66">
        <v>9</v>
      </c>
      <c r="E27" s="63">
        <v>21</v>
      </c>
      <c r="F27" s="63">
        <v>0</v>
      </c>
      <c r="G27" s="63">
        <v>0</v>
      </c>
      <c r="H27" s="64">
        <f t="shared" si="1"/>
        <v>21</v>
      </c>
    </row>
    <row r="28" spans="2:15">
      <c r="B28" s="65" t="s">
        <v>2</v>
      </c>
      <c r="C28" s="76" t="s">
        <v>5</v>
      </c>
      <c r="D28" s="66">
        <v>8</v>
      </c>
      <c r="E28" s="63">
        <v>75</v>
      </c>
      <c r="F28" s="63">
        <v>1</v>
      </c>
      <c r="G28" s="63">
        <v>2</v>
      </c>
      <c r="H28" s="64">
        <f t="shared" si="1"/>
        <v>78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71</v>
      </c>
      <c r="F29" s="63">
        <v>0</v>
      </c>
      <c r="G29" s="63">
        <v>1</v>
      </c>
      <c r="H29" s="64">
        <f t="shared" si="1"/>
        <v>72</v>
      </c>
    </row>
    <row r="30" spans="2:15">
      <c r="B30" s="65" t="s">
        <v>0</v>
      </c>
      <c r="C30" s="76"/>
      <c r="D30" s="66">
        <v>6</v>
      </c>
      <c r="E30" s="63">
        <v>40</v>
      </c>
      <c r="F30" s="63">
        <v>0</v>
      </c>
      <c r="G30" s="63">
        <v>0</v>
      </c>
      <c r="H30" s="64">
        <f t="shared" si="1"/>
        <v>40</v>
      </c>
    </row>
    <row r="31" spans="2:15">
      <c r="B31" s="65" t="s">
        <v>9</v>
      </c>
      <c r="C31" s="75"/>
      <c r="D31" s="66">
        <v>5</v>
      </c>
      <c r="E31" s="63">
        <v>30</v>
      </c>
      <c r="F31" s="63">
        <v>0</v>
      </c>
      <c r="G31" s="63">
        <v>0</v>
      </c>
      <c r="H31" s="64">
        <f t="shared" si="1"/>
        <v>30</v>
      </c>
    </row>
    <row r="32" spans="2:15">
      <c r="B32" s="65"/>
      <c r="C32" s="76"/>
      <c r="D32" s="66">
        <v>4</v>
      </c>
      <c r="E32" s="63">
        <v>3</v>
      </c>
      <c r="F32" s="63">
        <v>0</v>
      </c>
      <c r="G32" s="63">
        <v>0</v>
      </c>
      <c r="H32" s="64">
        <f t="shared" si="1"/>
        <v>3</v>
      </c>
    </row>
    <row r="33" spans="2:8">
      <c r="B33" s="65"/>
      <c r="C33" s="76" t="s">
        <v>1</v>
      </c>
      <c r="D33" s="66">
        <v>3</v>
      </c>
      <c r="E33" s="63">
        <v>0</v>
      </c>
      <c r="F33" s="63">
        <v>0</v>
      </c>
      <c r="G33" s="63">
        <v>0</v>
      </c>
      <c r="H33" s="64">
        <f t="shared" si="1"/>
        <v>0</v>
      </c>
    </row>
    <row r="34" spans="2:8">
      <c r="B34" s="65"/>
      <c r="C34" s="76"/>
      <c r="D34" s="66">
        <v>2</v>
      </c>
      <c r="E34" s="63">
        <v>0</v>
      </c>
      <c r="F34" s="63">
        <v>0</v>
      </c>
      <c r="G34" s="63">
        <v>0</v>
      </c>
      <c r="H34" s="64">
        <f t="shared" si="1"/>
        <v>0</v>
      </c>
    </row>
    <row r="35" spans="2:8">
      <c r="B35" s="69"/>
      <c r="C35" s="77"/>
      <c r="D35" s="60">
        <v>1</v>
      </c>
      <c r="E35" s="63">
        <v>75</v>
      </c>
      <c r="F35" s="63">
        <v>2</v>
      </c>
      <c r="G35" s="63">
        <v>0</v>
      </c>
      <c r="H35" s="64">
        <f t="shared" si="1"/>
        <v>77</v>
      </c>
    </row>
    <row r="36" spans="2:8">
      <c r="B36" s="71" t="s">
        <v>15</v>
      </c>
      <c r="C36" s="72"/>
      <c r="D36" s="73"/>
      <c r="E36" s="74">
        <f>SUM(E23:E35)</f>
        <v>1767</v>
      </c>
      <c r="F36" s="74">
        <f>SUM(F23:F35)</f>
        <v>26</v>
      </c>
      <c r="G36" s="74">
        <f>SUM(G23:G35)</f>
        <v>9</v>
      </c>
      <c r="H36" s="74">
        <f>SUM(H23:H35)</f>
        <v>1802</v>
      </c>
    </row>
    <row r="37" spans="2:8" ht="12.75" customHeight="1">
      <c r="B37" s="60"/>
      <c r="C37" s="60"/>
      <c r="D37" s="66">
        <v>13</v>
      </c>
      <c r="E37" s="63">
        <v>0</v>
      </c>
      <c r="F37" s="63">
        <v>0</v>
      </c>
      <c r="G37" s="63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3272</v>
      </c>
      <c r="F51" s="79">
        <f>SUM(F22,F36,F50)</f>
        <v>63</v>
      </c>
      <c r="G51" s="79">
        <f>SUM(G22,G36,G50)</f>
        <v>21</v>
      </c>
      <c r="H51" s="79">
        <f>SUM(H22,H36,H50)</f>
        <v>3356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80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P32" sqref="P32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91" t="s">
        <v>22</v>
      </c>
      <c r="C1" s="92"/>
      <c r="D1" s="92"/>
      <c r="E1" s="92"/>
      <c r="F1" s="92"/>
      <c r="G1" s="93"/>
      <c r="H1" s="94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36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479" t="s">
        <v>33</v>
      </c>
      <c r="D3" s="479"/>
      <c r="E3" s="479"/>
      <c r="F3" s="48"/>
      <c r="G3" s="49"/>
      <c r="H3" s="50"/>
    </row>
    <row r="4" spans="2:14">
      <c r="B4" s="51" t="s">
        <v>29</v>
      </c>
      <c r="C4" s="52"/>
      <c r="D4" s="53">
        <v>45291</v>
      </c>
      <c r="E4" s="54"/>
      <c r="F4" s="54"/>
      <c r="G4" s="55"/>
      <c r="H4" s="56"/>
    </row>
    <row r="5" spans="2:14">
      <c r="B5" s="480" t="s">
        <v>21</v>
      </c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82" t="s">
        <v>25</v>
      </c>
      <c r="C7" s="82"/>
      <c r="D7" s="82"/>
      <c r="E7" s="82" t="s">
        <v>18</v>
      </c>
      <c r="F7" s="82"/>
      <c r="G7" s="82"/>
      <c r="H7" s="82"/>
    </row>
    <row r="8" spans="2:14" ht="12.75" customHeight="1">
      <c r="B8" s="82"/>
      <c r="C8" s="82"/>
      <c r="D8" s="82"/>
      <c r="E8" s="82" t="s">
        <v>19</v>
      </c>
      <c r="F8" s="82" t="s">
        <v>23</v>
      </c>
      <c r="G8" s="82" t="s">
        <v>20</v>
      </c>
      <c r="H8" s="82" t="s">
        <v>13</v>
      </c>
    </row>
    <row r="9" spans="2:14">
      <c r="B9" s="83"/>
      <c r="C9" s="61"/>
      <c r="D9" s="66">
        <v>13</v>
      </c>
      <c r="E9" s="84">
        <v>786</v>
      </c>
      <c r="F9" s="85">
        <v>15</v>
      </c>
      <c r="G9" s="84">
        <v>5</v>
      </c>
      <c r="H9" s="64">
        <f t="shared" ref="H9:H21" si="0">E9+F9+G9</f>
        <v>806</v>
      </c>
    </row>
    <row r="10" spans="2:14">
      <c r="B10" s="65" t="s">
        <v>1</v>
      </c>
      <c r="C10" s="61" t="s">
        <v>0</v>
      </c>
      <c r="D10" s="66">
        <v>12</v>
      </c>
      <c r="E10" s="84">
        <v>72</v>
      </c>
      <c r="F10" s="84">
        <v>1</v>
      </c>
      <c r="G10" s="84">
        <v>2</v>
      </c>
      <c r="H10" s="64">
        <f t="shared" si="0"/>
        <v>75</v>
      </c>
    </row>
    <row r="11" spans="2:14">
      <c r="B11" s="65" t="s">
        <v>2</v>
      </c>
      <c r="C11" s="61"/>
      <c r="D11" s="66">
        <v>11</v>
      </c>
      <c r="E11" s="84">
        <v>57</v>
      </c>
      <c r="F11" s="85">
        <v>2</v>
      </c>
      <c r="G11" s="84">
        <v>2</v>
      </c>
      <c r="H11" s="64">
        <f t="shared" si="0"/>
        <v>61</v>
      </c>
    </row>
    <row r="12" spans="2:14">
      <c r="B12" s="65" t="s">
        <v>1</v>
      </c>
      <c r="C12" s="86"/>
      <c r="D12" s="66">
        <v>10</v>
      </c>
      <c r="E12" s="84">
        <v>67</v>
      </c>
      <c r="F12" s="84">
        <v>1</v>
      </c>
      <c r="G12" s="84">
        <v>1</v>
      </c>
      <c r="H12" s="64">
        <f t="shared" si="0"/>
        <v>69</v>
      </c>
    </row>
    <row r="13" spans="2:14">
      <c r="B13" s="65" t="s">
        <v>3</v>
      </c>
      <c r="C13" s="61"/>
      <c r="D13" s="66">
        <v>9</v>
      </c>
      <c r="E13" s="84">
        <v>46</v>
      </c>
      <c r="F13" s="85">
        <v>2</v>
      </c>
      <c r="G13" s="84">
        <v>1</v>
      </c>
      <c r="H13" s="64">
        <f t="shared" si="0"/>
        <v>49</v>
      </c>
    </row>
    <row r="14" spans="2:14">
      <c r="B14" s="65" t="s">
        <v>4</v>
      </c>
      <c r="C14" s="61" t="s">
        <v>5</v>
      </c>
      <c r="D14" s="66">
        <v>8</v>
      </c>
      <c r="E14" s="84">
        <v>30</v>
      </c>
      <c r="F14" s="84">
        <v>1</v>
      </c>
      <c r="G14" s="84">
        <v>0</v>
      </c>
      <c r="H14" s="64">
        <f t="shared" si="0"/>
        <v>31</v>
      </c>
    </row>
    <row r="15" spans="2:14">
      <c r="B15" s="65" t="s">
        <v>6</v>
      </c>
      <c r="C15" s="61"/>
      <c r="D15" s="66">
        <v>7</v>
      </c>
      <c r="E15" s="84">
        <v>26</v>
      </c>
      <c r="F15" s="85">
        <v>0</v>
      </c>
      <c r="G15" s="84">
        <v>0</v>
      </c>
      <c r="H15" s="64">
        <f t="shared" si="0"/>
        <v>26</v>
      </c>
    </row>
    <row r="16" spans="2:14">
      <c r="B16" s="65" t="s">
        <v>7</v>
      </c>
      <c r="C16" s="61"/>
      <c r="D16" s="66">
        <v>6</v>
      </c>
      <c r="E16" s="84">
        <v>28</v>
      </c>
      <c r="F16" s="84">
        <v>1</v>
      </c>
      <c r="G16" s="84">
        <v>0</v>
      </c>
      <c r="H16" s="64">
        <f t="shared" si="0"/>
        <v>29</v>
      </c>
    </row>
    <row r="17" spans="2:15">
      <c r="B17" s="65" t="s">
        <v>1</v>
      </c>
      <c r="C17" s="86"/>
      <c r="D17" s="66">
        <v>5</v>
      </c>
      <c r="E17" s="84">
        <v>13</v>
      </c>
      <c r="F17" s="85">
        <v>3</v>
      </c>
      <c r="G17" s="84">
        <v>0</v>
      </c>
      <c r="H17" s="64">
        <f t="shared" si="0"/>
        <v>16</v>
      </c>
      <c r="L17" s="68"/>
    </row>
    <row r="18" spans="2:15">
      <c r="B18" s="65"/>
      <c r="C18" s="61"/>
      <c r="D18" s="66">
        <v>4</v>
      </c>
      <c r="E18" s="84">
        <v>1</v>
      </c>
      <c r="F18" s="84">
        <v>1</v>
      </c>
      <c r="G18" s="84">
        <v>1</v>
      </c>
      <c r="H18" s="64">
        <f t="shared" si="0"/>
        <v>3</v>
      </c>
    </row>
    <row r="19" spans="2:15">
      <c r="B19" s="65"/>
      <c r="C19" s="61" t="s">
        <v>1</v>
      </c>
      <c r="D19" s="66">
        <v>3</v>
      </c>
      <c r="E19" s="84">
        <v>14</v>
      </c>
      <c r="F19" s="85">
        <v>2</v>
      </c>
      <c r="G19" s="84">
        <v>2</v>
      </c>
      <c r="H19" s="64">
        <f t="shared" si="0"/>
        <v>18</v>
      </c>
    </row>
    <row r="20" spans="2:15">
      <c r="B20" s="65"/>
      <c r="C20" s="61"/>
      <c r="D20" s="66">
        <v>2</v>
      </c>
      <c r="E20" s="84">
        <v>16</v>
      </c>
      <c r="F20" s="84">
        <v>0</v>
      </c>
      <c r="G20" s="84">
        <v>0</v>
      </c>
      <c r="H20" s="64">
        <f t="shared" si="0"/>
        <v>16</v>
      </c>
    </row>
    <row r="21" spans="2:15">
      <c r="B21" s="69"/>
      <c r="C21" s="70"/>
      <c r="D21" s="83">
        <v>1</v>
      </c>
      <c r="E21" s="84">
        <v>100</v>
      </c>
      <c r="F21" s="85">
        <v>7</v>
      </c>
      <c r="G21" s="84">
        <v>0</v>
      </c>
      <c r="H21" s="64">
        <f t="shared" si="0"/>
        <v>107</v>
      </c>
    </row>
    <row r="22" spans="2:15" ht="15" customHeight="1">
      <c r="B22" s="71" t="s">
        <v>14</v>
      </c>
      <c r="C22" s="72"/>
      <c r="D22" s="73"/>
      <c r="E22" s="74">
        <f>SUM(E9:E21)</f>
        <v>1256</v>
      </c>
      <c r="F22" s="74">
        <f>SUM(F9:F21)</f>
        <v>36</v>
      </c>
      <c r="G22" s="74">
        <f>SUM(G9:G21)</f>
        <v>14</v>
      </c>
      <c r="H22" s="74">
        <f>SUM(H9:H21)</f>
        <v>1306</v>
      </c>
    </row>
    <row r="23" spans="2:15">
      <c r="B23" s="83"/>
      <c r="C23" s="87"/>
      <c r="D23" s="66">
        <v>13</v>
      </c>
      <c r="E23" s="137">
        <v>1286</v>
      </c>
      <c r="F23" s="85">
        <v>19</v>
      </c>
      <c r="G23" s="88">
        <v>5</v>
      </c>
      <c r="H23" s="64">
        <f t="shared" ref="H23:H35" si="1">E23+F23+G23</f>
        <v>1310</v>
      </c>
    </row>
    <row r="24" spans="2:15">
      <c r="B24" s="65"/>
      <c r="C24" s="76" t="s">
        <v>0</v>
      </c>
      <c r="D24" s="66">
        <v>12</v>
      </c>
      <c r="E24" s="84">
        <v>52</v>
      </c>
      <c r="F24" s="84">
        <v>2</v>
      </c>
      <c r="G24" s="88">
        <v>0</v>
      </c>
      <c r="H24" s="64">
        <f t="shared" si="1"/>
        <v>54</v>
      </c>
    </row>
    <row r="25" spans="2:15">
      <c r="B25" s="65" t="s">
        <v>7</v>
      </c>
      <c r="C25" s="76"/>
      <c r="D25" s="66">
        <v>11</v>
      </c>
      <c r="E25" s="84">
        <v>79</v>
      </c>
      <c r="F25" s="85">
        <v>0</v>
      </c>
      <c r="G25" s="88">
        <v>0</v>
      </c>
      <c r="H25" s="64">
        <f t="shared" si="1"/>
        <v>79</v>
      </c>
    </row>
    <row r="26" spans="2:15">
      <c r="B26" s="65" t="s">
        <v>8</v>
      </c>
      <c r="C26" s="87"/>
      <c r="D26" s="66">
        <v>10</v>
      </c>
      <c r="E26" s="84">
        <v>88</v>
      </c>
      <c r="F26" s="84">
        <v>1</v>
      </c>
      <c r="G26" s="88">
        <v>0</v>
      </c>
      <c r="H26" s="64">
        <f t="shared" si="1"/>
        <v>89</v>
      </c>
    </row>
    <row r="27" spans="2:15">
      <c r="B27" s="65" t="s">
        <v>0</v>
      </c>
      <c r="C27" s="76"/>
      <c r="D27" s="66">
        <v>9</v>
      </c>
      <c r="E27" s="84">
        <v>63</v>
      </c>
      <c r="F27" s="85">
        <v>0</v>
      </c>
      <c r="G27" s="88">
        <v>0</v>
      </c>
      <c r="H27" s="64">
        <f t="shared" si="1"/>
        <v>63</v>
      </c>
    </row>
    <row r="28" spans="2:15">
      <c r="B28" s="65" t="s">
        <v>2</v>
      </c>
      <c r="C28" s="76" t="s">
        <v>5</v>
      </c>
      <c r="D28" s="66">
        <v>8</v>
      </c>
      <c r="E28" s="84">
        <v>43</v>
      </c>
      <c r="F28" s="84">
        <v>1</v>
      </c>
      <c r="G28" s="88">
        <v>1</v>
      </c>
      <c r="H28" s="64">
        <f t="shared" si="1"/>
        <v>45</v>
      </c>
      <c r="O28" s="38">
        <v>1</v>
      </c>
    </row>
    <row r="29" spans="2:15">
      <c r="B29" s="65" t="s">
        <v>4</v>
      </c>
      <c r="C29" s="76"/>
      <c r="D29" s="66">
        <v>7</v>
      </c>
      <c r="E29" s="84">
        <v>29</v>
      </c>
      <c r="F29" s="85">
        <v>0</v>
      </c>
      <c r="G29" s="88">
        <v>0</v>
      </c>
      <c r="H29" s="64">
        <f t="shared" si="1"/>
        <v>29</v>
      </c>
    </row>
    <row r="30" spans="2:15">
      <c r="B30" s="65" t="s">
        <v>0</v>
      </c>
      <c r="C30" s="76"/>
      <c r="D30" s="66">
        <v>6</v>
      </c>
      <c r="E30" s="84">
        <v>41</v>
      </c>
      <c r="F30" s="84">
        <v>1</v>
      </c>
      <c r="G30" s="88">
        <v>0</v>
      </c>
      <c r="H30" s="64">
        <f t="shared" si="1"/>
        <v>42</v>
      </c>
    </row>
    <row r="31" spans="2:15">
      <c r="B31" s="65" t="s">
        <v>9</v>
      </c>
      <c r="C31" s="87"/>
      <c r="D31" s="66">
        <v>5</v>
      </c>
      <c r="E31" s="84">
        <v>24</v>
      </c>
      <c r="F31" s="85">
        <v>0</v>
      </c>
      <c r="G31" s="88">
        <v>0</v>
      </c>
      <c r="H31" s="64">
        <f t="shared" si="1"/>
        <v>24</v>
      </c>
    </row>
    <row r="32" spans="2:15">
      <c r="B32" s="65"/>
      <c r="C32" s="76"/>
      <c r="D32" s="66">
        <v>4</v>
      </c>
      <c r="E32" s="84">
        <v>5</v>
      </c>
      <c r="F32" s="84">
        <v>0</v>
      </c>
      <c r="G32" s="88">
        <v>1</v>
      </c>
      <c r="H32" s="64">
        <f t="shared" si="1"/>
        <v>6</v>
      </c>
    </row>
    <row r="33" spans="2:8">
      <c r="B33" s="65"/>
      <c r="C33" s="76" t="s">
        <v>1</v>
      </c>
      <c r="D33" s="66">
        <v>3</v>
      </c>
      <c r="E33" s="84">
        <v>9</v>
      </c>
      <c r="F33" s="85">
        <v>1</v>
      </c>
      <c r="G33" s="88">
        <v>0</v>
      </c>
      <c r="H33" s="64">
        <f t="shared" si="1"/>
        <v>10</v>
      </c>
    </row>
    <row r="34" spans="2:8">
      <c r="B34" s="65"/>
      <c r="C34" s="76"/>
      <c r="D34" s="66">
        <v>2</v>
      </c>
      <c r="E34" s="84">
        <v>17</v>
      </c>
      <c r="F34" s="84">
        <v>0</v>
      </c>
      <c r="G34" s="88">
        <v>0</v>
      </c>
      <c r="H34" s="64">
        <f t="shared" si="1"/>
        <v>17</v>
      </c>
    </row>
    <row r="35" spans="2:8">
      <c r="B35" s="69"/>
      <c r="C35" s="77"/>
      <c r="D35" s="83">
        <v>1</v>
      </c>
      <c r="E35" s="84">
        <v>97</v>
      </c>
      <c r="F35" s="85">
        <v>1</v>
      </c>
      <c r="G35" s="88">
        <v>0</v>
      </c>
      <c r="H35" s="64">
        <f t="shared" si="1"/>
        <v>98</v>
      </c>
    </row>
    <row r="36" spans="2:8">
      <c r="B36" s="71" t="s">
        <v>15</v>
      </c>
      <c r="C36" s="72"/>
      <c r="D36" s="73"/>
      <c r="E36" s="74">
        <f>SUM(E23:E35)</f>
        <v>1833</v>
      </c>
      <c r="F36" s="74">
        <f>SUM(F23:F35)</f>
        <v>26</v>
      </c>
      <c r="G36" s="74">
        <f>SUM(G23:G35)</f>
        <v>7</v>
      </c>
      <c r="H36" s="74">
        <f>SUM(H23:H35)</f>
        <v>1866</v>
      </c>
    </row>
    <row r="37" spans="2:8" ht="12.75" customHeight="1">
      <c r="B37" s="83"/>
      <c r="C37" s="83"/>
      <c r="D37" s="66">
        <v>13</v>
      </c>
      <c r="E37" s="89">
        <v>16</v>
      </c>
      <c r="F37" s="84">
        <v>0</v>
      </c>
      <c r="G37" s="88">
        <v>0</v>
      </c>
      <c r="H37" s="64">
        <f t="shared" ref="H37:H49" si="2">E37+F37+G37</f>
        <v>16</v>
      </c>
    </row>
    <row r="38" spans="2:8">
      <c r="B38" s="65" t="s">
        <v>1</v>
      </c>
      <c r="C38" s="76" t="s">
        <v>0</v>
      </c>
      <c r="D38" s="66">
        <v>12</v>
      </c>
      <c r="E38" s="84">
        <v>0</v>
      </c>
      <c r="F38" s="84">
        <v>0</v>
      </c>
      <c r="G38" s="88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84">
        <v>0</v>
      </c>
      <c r="F39" s="84">
        <v>0</v>
      </c>
      <c r="G39" s="88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89">
        <v>0</v>
      </c>
      <c r="F40" s="84">
        <v>0</v>
      </c>
      <c r="G40" s="88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84">
        <v>0</v>
      </c>
      <c r="F41" s="84">
        <v>0</v>
      </c>
      <c r="G41" s="88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89">
        <v>0</v>
      </c>
      <c r="F42" s="84">
        <v>0</v>
      </c>
      <c r="G42" s="88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89">
        <v>0</v>
      </c>
      <c r="F43" s="84">
        <v>0</v>
      </c>
      <c r="G43" s="88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89">
        <v>0</v>
      </c>
      <c r="F44" s="84">
        <v>0</v>
      </c>
      <c r="G44" s="88">
        <v>0</v>
      </c>
      <c r="H44" s="64">
        <f t="shared" si="2"/>
        <v>0</v>
      </c>
    </row>
    <row r="45" spans="2:8">
      <c r="B45" s="65" t="s">
        <v>12</v>
      </c>
      <c r="C45" s="83"/>
      <c r="D45" s="66">
        <v>5</v>
      </c>
      <c r="E45" s="89">
        <v>0</v>
      </c>
      <c r="F45" s="84">
        <v>0</v>
      </c>
      <c r="G45" s="88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89">
        <v>0</v>
      </c>
      <c r="F46" s="84">
        <v>0</v>
      </c>
      <c r="G46" s="88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89">
        <v>0</v>
      </c>
      <c r="F47" s="84">
        <v>0</v>
      </c>
      <c r="G47" s="88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89">
        <v>0</v>
      </c>
      <c r="F48" s="84">
        <v>0</v>
      </c>
      <c r="G48" s="88">
        <v>0</v>
      </c>
      <c r="H48" s="64">
        <f t="shared" si="2"/>
        <v>0</v>
      </c>
    </row>
    <row r="49" spans="2:8">
      <c r="B49" s="69"/>
      <c r="C49" s="76"/>
      <c r="D49" s="83">
        <v>1</v>
      </c>
      <c r="E49" s="89">
        <v>0</v>
      </c>
      <c r="F49" s="84">
        <v>0</v>
      </c>
      <c r="G49" s="90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16</v>
      </c>
      <c r="F50" s="74">
        <f>SUM(F37:F49)</f>
        <v>0</v>
      </c>
      <c r="G50" s="74">
        <f>SUM(G37:G49)</f>
        <v>0</v>
      </c>
      <c r="H50" s="74">
        <f>SUM(H37:H49)</f>
        <v>16</v>
      </c>
    </row>
    <row r="51" spans="2:8" ht="12.75" customHeight="1">
      <c r="B51" s="78" t="s">
        <v>17</v>
      </c>
      <c r="C51" s="78"/>
      <c r="D51" s="78"/>
      <c r="E51" s="79">
        <f>SUM(E22,E36,E50)</f>
        <v>3105</v>
      </c>
      <c r="F51" s="79">
        <f>SUM(F22,F36,F50)</f>
        <v>62</v>
      </c>
      <c r="G51" s="79">
        <f>SUM(G22,G36,G50)</f>
        <v>21</v>
      </c>
      <c r="H51" s="79">
        <f>SUM(H22,H36,H50)</f>
        <v>3188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80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6" zoomScaleNormal="100" zoomScaleSheetLayoutView="100" workbookViewId="0">
      <selection activeCell="S47" sqref="S47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.75" thickTop="1">
      <c r="B1" s="138" t="s">
        <v>22</v>
      </c>
      <c r="C1" s="139"/>
      <c r="D1" s="139"/>
      <c r="E1" s="139"/>
      <c r="F1" s="139"/>
      <c r="G1" s="140"/>
      <c r="H1" s="141"/>
      <c r="I1"/>
      <c r="J1" s="142"/>
      <c r="K1" s="142"/>
      <c r="L1" s="142"/>
      <c r="M1" s="142"/>
      <c r="N1" s="142"/>
    </row>
    <row r="2" spans="2:14" ht="15">
      <c r="B2" s="143" t="s">
        <v>37</v>
      </c>
      <c r="C2" s="144"/>
      <c r="D2" s="144"/>
      <c r="E2" s="145" t="s">
        <v>38</v>
      </c>
      <c r="F2" s="144"/>
      <c r="G2" s="144"/>
      <c r="H2" s="146"/>
      <c r="I2"/>
      <c r="J2" s="142"/>
      <c r="K2" s="142"/>
      <c r="L2" s="142"/>
      <c r="M2" s="142"/>
      <c r="N2" s="142"/>
    </row>
    <row r="3" spans="2:14">
      <c r="B3" s="143" t="s">
        <v>28</v>
      </c>
      <c r="C3" s="481" t="s">
        <v>33</v>
      </c>
      <c r="D3" s="481"/>
      <c r="E3" s="481"/>
      <c r="F3" s="147"/>
      <c r="G3" s="148"/>
      <c r="H3" s="149"/>
      <c r="I3"/>
      <c r="J3"/>
      <c r="K3"/>
      <c r="L3"/>
      <c r="M3"/>
      <c r="N3"/>
    </row>
    <row r="4" spans="2:14" ht="13.5" thickBot="1">
      <c r="B4" s="150" t="s">
        <v>29</v>
      </c>
      <c r="C4" s="151"/>
      <c r="D4" s="152">
        <v>45291</v>
      </c>
      <c r="E4" s="153"/>
      <c r="F4" s="153"/>
      <c r="G4" s="154"/>
      <c r="H4" s="155"/>
      <c r="I4"/>
      <c r="J4"/>
      <c r="K4"/>
      <c r="L4"/>
      <c r="M4"/>
      <c r="N4"/>
    </row>
    <row r="5" spans="2:14" ht="13.5" thickTop="1">
      <c r="B5" s="482" t="s">
        <v>39</v>
      </c>
      <c r="C5" s="482"/>
      <c r="D5" s="482"/>
      <c r="E5" s="482"/>
      <c r="F5" s="482"/>
      <c r="G5" s="482"/>
      <c r="H5" s="482"/>
      <c r="I5" s="482"/>
      <c r="J5" s="482"/>
      <c r="K5" s="482"/>
      <c r="L5" s="482"/>
      <c r="M5" s="482"/>
      <c r="N5" s="482"/>
    </row>
    <row r="6" spans="2:14" ht="13.5" thickBot="1">
      <c r="B6" s="156" t="s">
        <v>24</v>
      </c>
      <c r="C6" s="157"/>
      <c r="D6" s="157"/>
      <c r="E6" s="157"/>
      <c r="F6" s="157"/>
      <c r="G6" s="157"/>
      <c r="H6" s="157"/>
      <c r="L6"/>
    </row>
    <row r="7" spans="2:14" ht="25.5" thickTop="1" thickBot="1">
      <c r="B7" s="158" t="s">
        <v>25</v>
      </c>
      <c r="C7" s="158"/>
      <c r="D7" s="158"/>
      <c r="E7" s="158" t="s">
        <v>18</v>
      </c>
      <c r="F7" s="158"/>
      <c r="G7" s="158"/>
      <c r="H7" s="158"/>
      <c r="L7"/>
    </row>
    <row r="8" spans="2:14" ht="12.75" customHeight="1" thickTop="1" thickBot="1">
      <c r="B8" s="158"/>
      <c r="C8" s="158"/>
      <c r="D8" s="158"/>
      <c r="E8" s="158" t="s">
        <v>19</v>
      </c>
      <c r="F8" s="158" t="s">
        <v>23</v>
      </c>
      <c r="G8" s="158" t="s">
        <v>20</v>
      </c>
      <c r="H8" s="158" t="s">
        <v>13</v>
      </c>
      <c r="L8"/>
    </row>
    <row r="9" spans="2:14" ht="14.25" thickTop="1" thickBot="1">
      <c r="B9" s="159"/>
      <c r="C9" s="160"/>
      <c r="D9" s="161">
        <v>13</v>
      </c>
      <c r="E9" s="162">
        <v>557</v>
      </c>
      <c r="F9" s="163">
        <v>19</v>
      </c>
      <c r="G9" s="162">
        <v>3</v>
      </c>
      <c r="H9" s="164">
        <f t="shared" ref="H9:H21" si="0">E9+F9+G9</f>
        <v>579</v>
      </c>
      <c r="L9"/>
    </row>
    <row r="10" spans="2:14" ht="14.25" thickTop="1" thickBot="1">
      <c r="B10" s="165" t="s">
        <v>1</v>
      </c>
      <c r="C10" s="160" t="s">
        <v>0</v>
      </c>
      <c r="D10" s="161">
        <v>12</v>
      </c>
      <c r="E10" s="162">
        <v>80</v>
      </c>
      <c r="F10" s="162">
        <v>1</v>
      </c>
      <c r="G10" s="162"/>
      <c r="H10" s="164">
        <f t="shared" si="0"/>
        <v>81</v>
      </c>
      <c r="L10"/>
    </row>
    <row r="11" spans="2:14" ht="14.25" thickTop="1" thickBot="1">
      <c r="B11" s="165" t="s">
        <v>2</v>
      </c>
      <c r="C11" s="160"/>
      <c r="D11" s="161">
        <v>11</v>
      </c>
      <c r="E11" s="162">
        <v>36</v>
      </c>
      <c r="F11" s="163">
        <v>0</v>
      </c>
      <c r="G11" s="162"/>
      <c r="H11" s="164">
        <f t="shared" si="0"/>
        <v>36</v>
      </c>
      <c r="L11"/>
    </row>
    <row r="12" spans="2:14" ht="14.25" thickTop="1" thickBot="1">
      <c r="B12" s="165" t="s">
        <v>1</v>
      </c>
      <c r="C12" s="166"/>
      <c r="D12" s="161">
        <v>10</v>
      </c>
      <c r="E12" s="162">
        <v>39</v>
      </c>
      <c r="F12" s="162">
        <v>4</v>
      </c>
      <c r="G12" s="162"/>
      <c r="H12" s="164">
        <f t="shared" si="0"/>
        <v>43</v>
      </c>
      <c r="L12"/>
    </row>
    <row r="13" spans="2:14" ht="14.25" thickTop="1" thickBot="1">
      <c r="B13" s="165" t="s">
        <v>3</v>
      </c>
      <c r="C13" s="160"/>
      <c r="D13" s="161">
        <v>9</v>
      </c>
      <c r="E13" s="162">
        <v>22</v>
      </c>
      <c r="F13" s="163">
        <v>0</v>
      </c>
      <c r="G13" s="162"/>
      <c r="H13" s="164">
        <f t="shared" si="0"/>
        <v>22</v>
      </c>
      <c r="L13"/>
    </row>
    <row r="14" spans="2:14" ht="14.25" thickTop="1" thickBot="1">
      <c r="B14" s="165" t="s">
        <v>4</v>
      </c>
      <c r="C14" s="160" t="s">
        <v>5</v>
      </c>
      <c r="D14" s="161">
        <v>8</v>
      </c>
      <c r="E14" s="162">
        <v>14</v>
      </c>
      <c r="F14" s="162">
        <v>1</v>
      </c>
      <c r="G14" s="162"/>
      <c r="H14" s="164">
        <f t="shared" si="0"/>
        <v>15</v>
      </c>
      <c r="L14"/>
    </row>
    <row r="15" spans="2:14" ht="14.25" thickTop="1" thickBot="1">
      <c r="B15" s="165" t="s">
        <v>6</v>
      </c>
      <c r="C15" s="160"/>
      <c r="D15" s="161">
        <v>7</v>
      </c>
      <c r="E15" s="162">
        <v>11</v>
      </c>
      <c r="F15" s="163">
        <v>0</v>
      </c>
      <c r="G15" s="162"/>
      <c r="H15" s="164">
        <f t="shared" si="0"/>
        <v>11</v>
      </c>
      <c r="L15"/>
    </row>
    <row r="16" spans="2:14" ht="14.25" thickTop="1" thickBot="1">
      <c r="B16" s="165" t="s">
        <v>7</v>
      </c>
      <c r="C16" s="160"/>
      <c r="D16" s="161">
        <v>6</v>
      </c>
      <c r="E16" s="162">
        <v>9</v>
      </c>
      <c r="F16" s="162">
        <v>0</v>
      </c>
      <c r="G16" s="162"/>
      <c r="H16" s="164">
        <f t="shared" si="0"/>
        <v>9</v>
      </c>
      <c r="L16"/>
    </row>
    <row r="17" spans="2:15" ht="14.25" thickTop="1" thickBot="1">
      <c r="B17" s="165" t="s">
        <v>1</v>
      </c>
      <c r="C17" s="166"/>
      <c r="D17" s="161">
        <v>5</v>
      </c>
      <c r="E17" s="162">
        <v>3</v>
      </c>
      <c r="F17" s="163">
        <v>0</v>
      </c>
      <c r="G17" s="162"/>
      <c r="H17" s="164">
        <f t="shared" si="0"/>
        <v>3</v>
      </c>
      <c r="L17" s="68"/>
    </row>
    <row r="18" spans="2:15" ht="14.25" thickTop="1" thickBot="1">
      <c r="B18" s="165"/>
      <c r="C18" s="160"/>
      <c r="D18" s="161">
        <v>4</v>
      </c>
      <c r="E18" s="162">
        <v>1</v>
      </c>
      <c r="F18" s="162">
        <v>0</v>
      </c>
      <c r="G18" s="162"/>
      <c r="H18" s="164">
        <f t="shared" si="0"/>
        <v>1</v>
      </c>
    </row>
    <row r="19" spans="2:15" ht="14.25" thickTop="1" thickBot="1">
      <c r="B19" s="165"/>
      <c r="C19" s="160" t="s">
        <v>1</v>
      </c>
      <c r="D19" s="161">
        <v>3</v>
      </c>
      <c r="E19" s="167"/>
      <c r="F19" s="163"/>
      <c r="G19" s="167"/>
      <c r="H19" s="164">
        <f t="shared" si="0"/>
        <v>0</v>
      </c>
    </row>
    <row r="20" spans="2:15" ht="14.25" thickTop="1" thickBot="1">
      <c r="B20" s="165"/>
      <c r="C20" s="160"/>
      <c r="D20" s="161">
        <v>2</v>
      </c>
      <c r="E20" s="167"/>
      <c r="F20" s="167"/>
      <c r="G20" s="167"/>
      <c r="H20" s="164">
        <f t="shared" si="0"/>
        <v>0</v>
      </c>
    </row>
    <row r="21" spans="2:15" ht="14.25" thickTop="1" thickBot="1">
      <c r="B21" s="168"/>
      <c r="C21" s="169"/>
      <c r="D21" s="159">
        <v>1</v>
      </c>
      <c r="E21" s="167">
        <v>57</v>
      </c>
      <c r="F21" s="163">
        <v>8</v>
      </c>
      <c r="G21" s="167"/>
      <c r="H21" s="164">
        <f t="shared" si="0"/>
        <v>65</v>
      </c>
    </row>
    <row r="22" spans="2:15" ht="15" customHeight="1" thickTop="1" thickBot="1">
      <c r="B22" s="170" t="s">
        <v>14</v>
      </c>
      <c r="C22" s="171"/>
      <c r="D22" s="172"/>
      <c r="E22" s="173">
        <f>SUM(E9:E21)</f>
        <v>829</v>
      </c>
      <c r="F22" s="173">
        <f>SUM(F9:F21)</f>
        <v>33</v>
      </c>
      <c r="G22" s="173">
        <f>SUM(G9:G21)</f>
        <v>3</v>
      </c>
      <c r="H22" s="173">
        <f>SUM(H9:H21)</f>
        <v>865</v>
      </c>
    </row>
    <row r="23" spans="2:15" ht="14.25" thickTop="1" thickBot="1">
      <c r="B23" s="159"/>
      <c r="C23" s="174"/>
      <c r="D23" s="161">
        <v>13</v>
      </c>
      <c r="E23" s="167">
        <v>908</v>
      </c>
      <c r="F23" s="163">
        <v>21</v>
      </c>
      <c r="G23" s="162">
        <v>1</v>
      </c>
      <c r="H23" s="164">
        <f t="shared" ref="H23:H35" si="1">E23+F23+G23</f>
        <v>930</v>
      </c>
    </row>
    <row r="24" spans="2:15" ht="14.25" thickTop="1" thickBot="1">
      <c r="B24" s="165"/>
      <c r="C24" s="175" t="s">
        <v>0</v>
      </c>
      <c r="D24" s="161">
        <v>12</v>
      </c>
      <c r="E24" s="162">
        <v>33</v>
      </c>
      <c r="F24" s="162">
        <v>2</v>
      </c>
      <c r="G24" s="162">
        <v>0</v>
      </c>
      <c r="H24" s="164">
        <f t="shared" si="1"/>
        <v>35</v>
      </c>
    </row>
    <row r="25" spans="2:15" ht="14.25" thickTop="1" thickBot="1">
      <c r="B25" s="165" t="s">
        <v>7</v>
      </c>
      <c r="C25" s="175"/>
      <c r="D25" s="161">
        <v>11</v>
      </c>
      <c r="E25" s="162">
        <v>29</v>
      </c>
      <c r="F25" s="163">
        <v>2</v>
      </c>
      <c r="G25" s="162">
        <v>0</v>
      </c>
      <c r="H25" s="164">
        <f t="shared" si="1"/>
        <v>31</v>
      </c>
    </row>
    <row r="26" spans="2:15" ht="14.25" thickTop="1" thickBot="1">
      <c r="B26" s="165" t="s">
        <v>8</v>
      </c>
      <c r="C26" s="174"/>
      <c r="D26" s="161">
        <v>10</v>
      </c>
      <c r="E26" s="162">
        <v>35</v>
      </c>
      <c r="F26" s="162">
        <v>2</v>
      </c>
      <c r="G26" s="162">
        <v>0</v>
      </c>
      <c r="H26" s="164">
        <f t="shared" si="1"/>
        <v>37</v>
      </c>
    </row>
    <row r="27" spans="2:15" ht="14.25" thickTop="1" thickBot="1">
      <c r="B27" s="165" t="s">
        <v>0</v>
      </c>
      <c r="C27" s="175"/>
      <c r="D27" s="161">
        <v>9</v>
      </c>
      <c r="E27" s="162">
        <v>43</v>
      </c>
      <c r="F27" s="163">
        <v>3</v>
      </c>
      <c r="G27" s="162">
        <v>0</v>
      </c>
      <c r="H27" s="164">
        <f t="shared" si="1"/>
        <v>46</v>
      </c>
    </row>
    <row r="28" spans="2:15" ht="14.25" thickTop="1" thickBot="1">
      <c r="B28" s="165" t="s">
        <v>2</v>
      </c>
      <c r="C28" s="175" t="s">
        <v>5</v>
      </c>
      <c r="D28" s="161">
        <v>8</v>
      </c>
      <c r="E28" s="162">
        <v>34</v>
      </c>
      <c r="F28" s="162">
        <v>3</v>
      </c>
      <c r="G28" s="162">
        <v>0</v>
      </c>
      <c r="H28" s="164">
        <f t="shared" si="1"/>
        <v>37</v>
      </c>
      <c r="O28" s="38">
        <v>1</v>
      </c>
    </row>
    <row r="29" spans="2:15" ht="14.25" thickTop="1" thickBot="1">
      <c r="B29" s="165" t="s">
        <v>4</v>
      </c>
      <c r="C29" s="175"/>
      <c r="D29" s="161">
        <v>7</v>
      </c>
      <c r="E29" s="162">
        <v>17</v>
      </c>
      <c r="F29" s="163">
        <v>0</v>
      </c>
      <c r="G29" s="162">
        <v>0</v>
      </c>
      <c r="H29" s="164">
        <f t="shared" si="1"/>
        <v>17</v>
      </c>
    </row>
    <row r="30" spans="2:15" ht="14.25" thickTop="1" thickBot="1">
      <c r="B30" s="165" t="s">
        <v>0</v>
      </c>
      <c r="C30" s="175"/>
      <c r="D30" s="161">
        <v>6</v>
      </c>
      <c r="E30" s="162">
        <v>29</v>
      </c>
      <c r="F30" s="162">
        <v>0</v>
      </c>
      <c r="G30" s="162">
        <v>0</v>
      </c>
      <c r="H30" s="164">
        <f t="shared" si="1"/>
        <v>29</v>
      </c>
    </row>
    <row r="31" spans="2:15" ht="14.25" thickTop="1" thickBot="1">
      <c r="B31" s="165" t="s">
        <v>9</v>
      </c>
      <c r="C31" s="174"/>
      <c r="D31" s="161">
        <v>5</v>
      </c>
      <c r="E31" s="162">
        <v>2</v>
      </c>
      <c r="F31" s="163">
        <v>1</v>
      </c>
      <c r="G31" s="162">
        <v>0</v>
      </c>
      <c r="H31" s="164">
        <f t="shared" si="1"/>
        <v>3</v>
      </c>
    </row>
    <row r="32" spans="2:15" ht="14.25" thickTop="1" thickBot="1">
      <c r="B32" s="165"/>
      <c r="C32" s="175"/>
      <c r="D32" s="161">
        <v>4</v>
      </c>
      <c r="E32" s="162"/>
      <c r="F32" s="162">
        <v>0</v>
      </c>
      <c r="G32" s="162">
        <v>0</v>
      </c>
      <c r="H32" s="164">
        <f t="shared" si="1"/>
        <v>0</v>
      </c>
    </row>
    <row r="33" spans="2:8" ht="14.25" thickTop="1" thickBot="1">
      <c r="B33" s="165"/>
      <c r="C33" s="175" t="s">
        <v>1</v>
      </c>
      <c r="D33" s="161">
        <v>3</v>
      </c>
      <c r="E33" s="162"/>
      <c r="F33" s="163"/>
      <c r="G33" s="162"/>
      <c r="H33" s="164">
        <f t="shared" si="1"/>
        <v>0</v>
      </c>
    </row>
    <row r="34" spans="2:8" ht="14.25" thickTop="1" thickBot="1">
      <c r="B34" s="165"/>
      <c r="C34" s="175"/>
      <c r="D34" s="161">
        <v>2</v>
      </c>
      <c r="E34" s="167"/>
      <c r="F34" s="167"/>
      <c r="G34" s="162"/>
      <c r="H34" s="164">
        <f t="shared" si="1"/>
        <v>0</v>
      </c>
    </row>
    <row r="35" spans="2:8" ht="14.25" thickTop="1" thickBot="1">
      <c r="B35" s="168"/>
      <c r="C35" s="176"/>
      <c r="D35" s="159">
        <v>1</v>
      </c>
      <c r="E35" s="167">
        <v>57</v>
      </c>
      <c r="F35" s="163">
        <v>3</v>
      </c>
      <c r="G35" s="162"/>
      <c r="H35" s="164">
        <f t="shared" si="1"/>
        <v>60</v>
      </c>
    </row>
    <row r="36" spans="2:8" ht="14.25" thickTop="1" thickBot="1">
      <c r="B36" s="170" t="s">
        <v>15</v>
      </c>
      <c r="C36" s="171"/>
      <c r="D36" s="172"/>
      <c r="E36" s="173">
        <f>SUM(E23:E35)</f>
        <v>1187</v>
      </c>
      <c r="F36" s="173">
        <f>SUM(F23:F35)</f>
        <v>37</v>
      </c>
      <c r="G36" s="173">
        <f>SUM(G23:G35)</f>
        <v>1</v>
      </c>
      <c r="H36" s="173">
        <f>SUM(H23:H35)</f>
        <v>1225</v>
      </c>
    </row>
    <row r="37" spans="2:8" ht="12.75" customHeight="1" thickTop="1" thickBot="1">
      <c r="B37" s="159"/>
      <c r="C37" s="159"/>
      <c r="D37" s="161">
        <v>13</v>
      </c>
      <c r="E37" s="162">
        <v>8</v>
      </c>
      <c r="F37" s="162">
        <v>1</v>
      </c>
      <c r="G37" s="162"/>
      <c r="H37" s="164">
        <f t="shared" ref="H37:H49" si="2">E37+F37+G37</f>
        <v>9</v>
      </c>
    </row>
    <row r="38" spans="2:8" ht="14.25" thickTop="1" thickBot="1">
      <c r="B38" s="165" t="s">
        <v>1</v>
      </c>
      <c r="C38" s="175" t="s">
        <v>0</v>
      </c>
      <c r="D38" s="161">
        <v>12</v>
      </c>
      <c r="E38" s="162"/>
      <c r="F38" s="162"/>
      <c r="G38" s="162"/>
      <c r="H38" s="164">
        <f t="shared" si="2"/>
        <v>0</v>
      </c>
    </row>
    <row r="39" spans="2:8" ht="14.25" thickTop="1" thickBot="1">
      <c r="B39" s="165" t="s">
        <v>10</v>
      </c>
      <c r="C39" s="168"/>
      <c r="D39" s="161">
        <v>11</v>
      </c>
      <c r="E39" s="167"/>
      <c r="F39" s="167"/>
      <c r="G39" s="162"/>
      <c r="H39" s="164">
        <f t="shared" si="2"/>
        <v>0</v>
      </c>
    </row>
    <row r="40" spans="2:8" ht="14.25" thickTop="1" thickBot="1">
      <c r="B40" s="165" t="s">
        <v>11</v>
      </c>
      <c r="C40" s="175"/>
      <c r="D40" s="161">
        <v>10</v>
      </c>
      <c r="E40" s="167"/>
      <c r="F40" s="167"/>
      <c r="G40" s="162"/>
      <c r="H40" s="164">
        <f t="shared" si="2"/>
        <v>0</v>
      </c>
    </row>
    <row r="41" spans="2:8" ht="14.25" thickTop="1" thickBot="1">
      <c r="B41" s="165" t="s">
        <v>4</v>
      </c>
      <c r="C41" s="175"/>
      <c r="D41" s="161">
        <v>9</v>
      </c>
      <c r="E41" s="167"/>
      <c r="F41" s="167"/>
      <c r="G41" s="162"/>
      <c r="H41" s="164">
        <f t="shared" si="2"/>
        <v>0</v>
      </c>
    </row>
    <row r="42" spans="2:8" ht="14.25" thickTop="1" thickBot="1">
      <c r="B42" s="165" t="s">
        <v>3</v>
      </c>
      <c r="C42" s="175" t="s">
        <v>5</v>
      </c>
      <c r="D42" s="161">
        <v>8</v>
      </c>
      <c r="E42" s="167"/>
      <c r="F42" s="167"/>
      <c r="G42" s="162"/>
      <c r="H42" s="164">
        <f t="shared" si="2"/>
        <v>0</v>
      </c>
    </row>
    <row r="43" spans="2:8" ht="14.25" thickTop="1" thickBot="1">
      <c r="B43" s="165" t="s">
        <v>4</v>
      </c>
      <c r="C43" s="175"/>
      <c r="D43" s="161">
        <v>7</v>
      </c>
      <c r="E43" s="167"/>
      <c r="F43" s="167"/>
      <c r="G43" s="162"/>
      <c r="H43" s="164">
        <f t="shared" si="2"/>
        <v>0</v>
      </c>
    </row>
    <row r="44" spans="2:8" ht="14.25" thickTop="1" thickBot="1">
      <c r="B44" s="165" t="s">
        <v>1</v>
      </c>
      <c r="C44" s="175"/>
      <c r="D44" s="161">
        <v>6</v>
      </c>
      <c r="E44" s="167"/>
      <c r="F44" s="167"/>
      <c r="G44" s="162"/>
      <c r="H44" s="164">
        <f t="shared" si="2"/>
        <v>0</v>
      </c>
    </row>
    <row r="45" spans="2:8" ht="14.25" thickTop="1" thickBot="1">
      <c r="B45" s="165" t="s">
        <v>12</v>
      </c>
      <c r="C45" s="159"/>
      <c r="D45" s="161">
        <v>5</v>
      </c>
      <c r="E45" s="167"/>
      <c r="F45" s="167"/>
      <c r="G45" s="162"/>
      <c r="H45" s="164">
        <f t="shared" si="2"/>
        <v>0</v>
      </c>
    </row>
    <row r="46" spans="2:8" ht="14.25" thickTop="1" thickBot="1">
      <c r="B46" s="165"/>
      <c r="C46" s="175"/>
      <c r="D46" s="161">
        <v>4</v>
      </c>
      <c r="E46" s="167"/>
      <c r="F46" s="167"/>
      <c r="G46" s="162"/>
      <c r="H46" s="164">
        <f t="shared" si="2"/>
        <v>0</v>
      </c>
    </row>
    <row r="47" spans="2:8" ht="14.25" thickTop="1" thickBot="1">
      <c r="B47" s="165"/>
      <c r="C47" s="175" t="s">
        <v>1</v>
      </c>
      <c r="D47" s="161">
        <v>3</v>
      </c>
      <c r="E47" s="167"/>
      <c r="F47" s="167"/>
      <c r="G47" s="162"/>
      <c r="H47" s="164">
        <f t="shared" si="2"/>
        <v>0</v>
      </c>
    </row>
    <row r="48" spans="2:8" ht="14.25" thickTop="1" thickBot="1">
      <c r="B48" s="165"/>
      <c r="C48" s="175"/>
      <c r="D48" s="161">
        <v>2</v>
      </c>
      <c r="E48" s="167"/>
      <c r="F48" s="167"/>
      <c r="G48" s="162"/>
      <c r="H48" s="164">
        <f t="shared" si="2"/>
        <v>0</v>
      </c>
    </row>
    <row r="49" spans="2:8" ht="14.25" thickTop="1" thickBot="1">
      <c r="B49" s="168"/>
      <c r="C49" s="175"/>
      <c r="D49" s="159">
        <v>1</v>
      </c>
      <c r="E49" s="167"/>
      <c r="F49" s="167"/>
      <c r="G49" s="177"/>
      <c r="H49" s="164">
        <f t="shared" si="2"/>
        <v>0</v>
      </c>
    </row>
    <row r="50" spans="2:8" ht="14.25" thickTop="1" thickBot="1">
      <c r="B50" s="161" t="s">
        <v>16</v>
      </c>
      <c r="C50" s="161"/>
      <c r="D50" s="161"/>
      <c r="E50" s="173">
        <f>SUM(E37:E49)</f>
        <v>8</v>
      </c>
      <c r="F50" s="173">
        <f>SUM(F37:F49)</f>
        <v>1</v>
      </c>
      <c r="G50" s="173">
        <f>SUM(G37:G49)</f>
        <v>0</v>
      </c>
      <c r="H50" s="173">
        <f>SUM(H37:H49)</f>
        <v>9</v>
      </c>
    </row>
    <row r="51" spans="2:8" ht="12.75" customHeight="1" thickTop="1" thickBot="1">
      <c r="B51" s="178" t="s">
        <v>17</v>
      </c>
      <c r="C51" s="178"/>
      <c r="D51" s="178"/>
      <c r="E51" s="179">
        <f>SUM(E22,E36,E50)</f>
        <v>2024</v>
      </c>
      <c r="F51" s="179">
        <f>SUM(F22,F36,F50)</f>
        <v>71</v>
      </c>
      <c r="G51" s="179">
        <f>SUM(G22,G36,G50)</f>
        <v>4</v>
      </c>
      <c r="H51" s="179">
        <f>SUM(H22,H36,H50)</f>
        <v>2099</v>
      </c>
    </row>
    <row r="52" spans="2:8" ht="12.75" customHeight="1" thickTop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80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K36" sqref="K36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180" t="s">
        <v>22</v>
      </c>
      <c r="C1" s="181"/>
      <c r="D1" s="181"/>
      <c r="E1" s="181"/>
      <c r="F1" s="181"/>
      <c r="G1" s="182"/>
      <c r="H1" s="183"/>
      <c r="I1" s="184"/>
      <c r="J1" s="185"/>
      <c r="K1" s="185"/>
      <c r="L1" s="185"/>
      <c r="M1" s="185"/>
      <c r="N1" s="185"/>
    </row>
    <row r="2" spans="2:14" ht="15">
      <c r="B2" s="186" t="s">
        <v>37</v>
      </c>
      <c r="C2" s="187"/>
      <c r="D2" s="187"/>
      <c r="E2" s="188" t="s">
        <v>40</v>
      </c>
      <c r="F2" s="187"/>
      <c r="G2" s="187"/>
      <c r="H2" s="189"/>
      <c r="I2" s="184"/>
      <c r="J2" s="185"/>
      <c r="K2" s="185"/>
      <c r="L2" s="185"/>
      <c r="M2" s="185"/>
      <c r="N2" s="185"/>
    </row>
    <row r="3" spans="2:14">
      <c r="B3" s="186" t="s">
        <v>28</v>
      </c>
      <c r="C3" s="483" t="s">
        <v>33</v>
      </c>
      <c r="D3" s="483"/>
      <c r="E3" s="483"/>
      <c r="F3" s="190"/>
      <c r="G3" s="191"/>
      <c r="H3" s="192"/>
      <c r="I3" s="184"/>
      <c r="J3" s="184"/>
      <c r="K3" s="184"/>
      <c r="L3" s="184"/>
      <c r="M3" s="184"/>
      <c r="N3" s="184"/>
    </row>
    <row r="4" spans="2:14">
      <c r="B4" s="193" t="s">
        <v>29</v>
      </c>
      <c r="C4" s="194"/>
      <c r="D4" s="195">
        <v>45291</v>
      </c>
      <c r="E4" s="196"/>
      <c r="F4" s="196"/>
      <c r="G4" s="197"/>
      <c r="H4" s="198"/>
      <c r="I4" s="184"/>
      <c r="J4" s="184"/>
      <c r="K4" s="184"/>
      <c r="L4" s="184"/>
      <c r="M4" s="184"/>
      <c r="N4" s="184"/>
    </row>
    <row r="5" spans="2:14">
      <c r="B5" s="484" t="s">
        <v>21</v>
      </c>
      <c r="C5" s="484"/>
      <c r="D5" s="484"/>
      <c r="E5" s="484"/>
      <c r="F5" s="484"/>
      <c r="G5" s="484"/>
      <c r="H5" s="484"/>
      <c r="I5" s="484"/>
      <c r="J5" s="484"/>
      <c r="K5" s="484"/>
      <c r="L5" s="484"/>
      <c r="M5" s="484"/>
      <c r="N5" s="484"/>
    </row>
    <row r="6" spans="2:14">
      <c r="B6" s="199" t="s">
        <v>24</v>
      </c>
      <c r="C6" s="200"/>
      <c r="D6" s="200"/>
      <c r="E6" s="200"/>
      <c r="F6" s="200"/>
      <c r="G6" s="200"/>
      <c r="H6" s="200"/>
      <c r="I6" s="184"/>
      <c r="J6" s="184"/>
      <c r="K6" s="184"/>
      <c r="L6" s="184"/>
      <c r="M6" s="184"/>
      <c r="N6" s="184"/>
    </row>
    <row r="7" spans="2:14" ht="24">
      <c r="B7" s="201" t="s">
        <v>41</v>
      </c>
      <c r="C7" s="201"/>
      <c r="D7" s="201"/>
      <c r="E7" s="201" t="s">
        <v>18</v>
      </c>
      <c r="F7" s="201"/>
      <c r="G7" s="201"/>
      <c r="H7" s="201"/>
      <c r="I7" s="184"/>
      <c r="J7" s="184"/>
      <c r="K7" s="184"/>
      <c r="L7" s="184"/>
      <c r="M7" s="184"/>
      <c r="N7" s="184"/>
    </row>
    <row r="8" spans="2:14" ht="12.75" customHeight="1">
      <c r="B8" s="201"/>
      <c r="C8" s="201"/>
      <c r="D8" s="201"/>
      <c r="E8" s="201" t="s">
        <v>19</v>
      </c>
      <c r="F8" s="201" t="s">
        <v>23</v>
      </c>
      <c r="G8" s="201" t="s">
        <v>20</v>
      </c>
      <c r="H8" s="201" t="s">
        <v>13</v>
      </c>
      <c r="I8" s="184"/>
      <c r="J8" s="184"/>
      <c r="K8" s="184"/>
      <c r="L8" s="184"/>
      <c r="M8" s="184"/>
      <c r="N8" s="184"/>
    </row>
    <row r="9" spans="2:14">
      <c r="B9" s="202"/>
      <c r="C9" s="203"/>
      <c r="D9" s="204">
        <v>13</v>
      </c>
      <c r="E9" s="205">
        <v>315</v>
      </c>
      <c r="F9" s="206">
        <v>11</v>
      </c>
      <c r="G9" s="205"/>
      <c r="H9" s="207">
        <v>326</v>
      </c>
      <c r="I9" s="184"/>
      <c r="J9" s="184"/>
      <c r="K9" s="184"/>
      <c r="L9" s="184"/>
      <c r="M9" s="184"/>
      <c r="N9" s="184"/>
    </row>
    <row r="10" spans="2:14">
      <c r="B10" s="208" t="s">
        <v>1</v>
      </c>
      <c r="C10" s="203" t="s">
        <v>0</v>
      </c>
      <c r="D10" s="204">
        <v>12</v>
      </c>
      <c r="E10" s="205">
        <v>88</v>
      </c>
      <c r="F10" s="205">
        <v>2</v>
      </c>
      <c r="G10" s="205"/>
      <c r="H10" s="207">
        <v>90</v>
      </c>
      <c r="I10" s="184"/>
      <c r="J10" s="184"/>
      <c r="K10" s="184"/>
      <c r="L10" s="184"/>
      <c r="M10" s="184"/>
      <c r="N10" s="184"/>
    </row>
    <row r="11" spans="2:14">
      <c r="B11" s="208" t="s">
        <v>2</v>
      </c>
      <c r="C11" s="203"/>
      <c r="D11" s="204">
        <v>11</v>
      </c>
      <c r="E11" s="205">
        <v>28</v>
      </c>
      <c r="F11" s="206">
        <v>4</v>
      </c>
      <c r="G11" s="205"/>
      <c r="H11" s="207">
        <v>32</v>
      </c>
      <c r="I11" s="184"/>
      <c r="J11" s="184"/>
      <c r="K11" s="184"/>
      <c r="L11" s="184"/>
      <c r="M11" s="184"/>
      <c r="N11" s="184"/>
    </row>
    <row r="12" spans="2:14">
      <c r="B12" s="208" t="s">
        <v>1</v>
      </c>
      <c r="C12" s="209"/>
      <c r="D12" s="204">
        <v>10</v>
      </c>
      <c r="E12" s="205">
        <v>25</v>
      </c>
      <c r="F12" s="205">
        <v>1</v>
      </c>
      <c r="G12" s="205"/>
      <c r="H12" s="207">
        <v>26</v>
      </c>
      <c r="I12" s="184"/>
      <c r="J12" s="184"/>
      <c r="K12" s="184"/>
      <c r="L12" s="184"/>
      <c r="M12" s="184"/>
      <c r="N12" s="184"/>
    </row>
    <row r="13" spans="2:14">
      <c r="B13" s="208" t="s">
        <v>3</v>
      </c>
      <c r="C13" s="203"/>
      <c r="D13" s="204">
        <v>9</v>
      </c>
      <c r="E13" s="205">
        <v>20</v>
      </c>
      <c r="F13" s="206">
        <v>0</v>
      </c>
      <c r="G13" s="205"/>
      <c r="H13" s="207">
        <v>20</v>
      </c>
      <c r="I13" s="184"/>
      <c r="J13" s="184"/>
      <c r="K13" s="184"/>
      <c r="L13" s="184"/>
      <c r="M13" s="184"/>
      <c r="N13" s="184"/>
    </row>
    <row r="14" spans="2:14">
      <c r="B14" s="208" t="s">
        <v>4</v>
      </c>
      <c r="C14" s="203" t="s">
        <v>5</v>
      </c>
      <c r="D14" s="204">
        <v>8</v>
      </c>
      <c r="E14" s="205">
        <v>15</v>
      </c>
      <c r="F14" s="205">
        <v>2</v>
      </c>
      <c r="G14" s="205"/>
      <c r="H14" s="207">
        <v>17</v>
      </c>
      <c r="I14" s="184"/>
      <c r="J14" s="184"/>
      <c r="K14" s="184"/>
      <c r="L14" s="184"/>
      <c r="M14" s="184"/>
      <c r="N14" s="184"/>
    </row>
    <row r="15" spans="2:14">
      <c r="B15" s="208" t="s">
        <v>6</v>
      </c>
      <c r="C15" s="203"/>
      <c r="D15" s="204">
        <v>7</v>
      </c>
      <c r="E15" s="205">
        <v>2</v>
      </c>
      <c r="F15" s="206">
        <v>0</v>
      </c>
      <c r="G15" s="205"/>
      <c r="H15" s="207">
        <v>2</v>
      </c>
      <c r="I15" s="184"/>
      <c r="J15" s="184"/>
      <c r="K15" s="184"/>
      <c r="L15" s="184"/>
      <c r="M15" s="184"/>
      <c r="N15" s="184"/>
    </row>
    <row r="16" spans="2:14">
      <c r="B16" s="208" t="s">
        <v>7</v>
      </c>
      <c r="C16" s="203"/>
      <c r="D16" s="204">
        <v>6</v>
      </c>
      <c r="E16" s="205">
        <v>4</v>
      </c>
      <c r="F16" s="205">
        <v>0</v>
      </c>
      <c r="G16" s="205">
        <v>1</v>
      </c>
      <c r="H16" s="207">
        <v>5</v>
      </c>
      <c r="I16" s="184"/>
      <c r="J16" s="184"/>
      <c r="K16" s="184"/>
      <c r="L16" s="184"/>
      <c r="M16" s="184"/>
      <c r="N16" s="184"/>
    </row>
    <row r="17" spans="2:15">
      <c r="B17" s="208" t="s">
        <v>1</v>
      </c>
      <c r="C17" s="209"/>
      <c r="D17" s="204">
        <v>5</v>
      </c>
      <c r="E17" s="205">
        <v>5</v>
      </c>
      <c r="F17" s="206">
        <v>1</v>
      </c>
      <c r="G17" s="205"/>
      <c r="H17" s="207">
        <v>6</v>
      </c>
      <c r="I17" s="184"/>
      <c r="J17" s="184"/>
      <c r="K17" s="184"/>
      <c r="L17" s="184"/>
      <c r="M17" s="184"/>
      <c r="N17" s="184"/>
    </row>
    <row r="18" spans="2:15">
      <c r="B18" s="208"/>
      <c r="C18" s="203"/>
      <c r="D18" s="204">
        <v>4</v>
      </c>
      <c r="E18" s="205">
        <v>0</v>
      </c>
      <c r="F18" s="205">
        <v>0</v>
      </c>
      <c r="G18" s="205"/>
      <c r="H18" s="207">
        <v>0</v>
      </c>
      <c r="I18" s="184"/>
      <c r="J18" s="184"/>
      <c r="K18" s="184"/>
      <c r="L18" s="184"/>
      <c r="M18" s="184"/>
      <c r="N18" s="184"/>
    </row>
    <row r="19" spans="2:15">
      <c r="B19" s="208"/>
      <c r="C19" s="203" t="s">
        <v>1</v>
      </c>
      <c r="D19" s="204">
        <v>3</v>
      </c>
      <c r="E19" s="205">
        <v>16</v>
      </c>
      <c r="F19" s="206">
        <v>3</v>
      </c>
      <c r="G19" s="205"/>
      <c r="H19" s="207">
        <v>19</v>
      </c>
      <c r="I19" s="184"/>
      <c r="J19" s="184"/>
      <c r="K19" s="184"/>
      <c r="L19" s="184"/>
      <c r="M19" s="184"/>
      <c r="N19" s="184"/>
    </row>
    <row r="20" spans="2:15">
      <c r="B20" s="208"/>
      <c r="C20" s="203"/>
      <c r="D20" s="204">
        <v>2</v>
      </c>
      <c r="E20" s="205">
        <v>11</v>
      </c>
      <c r="F20" s="205">
        <v>4</v>
      </c>
      <c r="G20" s="205"/>
      <c r="H20" s="207">
        <v>15</v>
      </c>
      <c r="I20" s="184"/>
      <c r="J20" s="184"/>
      <c r="K20" s="184"/>
      <c r="L20" s="184"/>
      <c r="M20" s="184"/>
      <c r="N20" s="184"/>
    </row>
    <row r="21" spans="2:15">
      <c r="B21" s="210"/>
      <c r="C21" s="211"/>
      <c r="D21" s="202">
        <v>1</v>
      </c>
      <c r="E21" s="205">
        <v>15</v>
      </c>
      <c r="F21" s="206">
        <v>4</v>
      </c>
      <c r="G21" s="205"/>
      <c r="H21" s="207">
        <v>19</v>
      </c>
      <c r="I21" s="184"/>
      <c r="J21" s="184"/>
      <c r="K21" s="184"/>
      <c r="L21" s="184"/>
      <c r="M21" s="184"/>
      <c r="N21" s="184"/>
    </row>
    <row r="22" spans="2:15" ht="15" customHeight="1">
      <c r="B22" s="212" t="s">
        <v>14</v>
      </c>
      <c r="C22" s="213"/>
      <c r="D22" s="214"/>
      <c r="E22" s="215">
        <v>544</v>
      </c>
      <c r="F22" s="215">
        <v>32</v>
      </c>
      <c r="G22" s="215">
        <v>1</v>
      </c>
      <c r="H22" s="215">
        <v>577</v>
      </c>
      <c r="I22" s="184"/>
      <c r="J22" s="184"/>
      <c r="K22" s="184"/>
      <c r="L22" s="184"/>
      <c r="M22" s="184"/>
      <c r="N22" s="184"/>
    </row>
    <row r="23" spans="2:15">
      <c r="B23" s="202"/>
      <c r="C23" s="216"/>
      <c r="D23" s="204">
        <v>13</v>
      </c>
      <c r="E23" s="205">
        <v>747</v>
      </c>
      <c r="F23" s="206">
        <v>28</v>
      </c>
      <c r="G23" s="217">
        <v>1</v>
      </c>
      <c r="H23" s="207">
        <v>776</v>
      </c>
      <c r="I23" s="184"/>
      <c r="J23" s="184"/>
      <c r="K23" s="184"/>
      <c r="L23" s="184"/>
      <c r="M23" s="184"/>
      <c r="N23" s="184"/>
    </row>
    <row r="24" spans="2:15">
      <c r="B24" s="208"/>
      <c r="C24" s="218" t="s">
        <v>0</v>
      </c>
      <c r="D24" s="204">
        <v>12</v>
      </c>
      <c r="E24" s="205">
        <v>32</v>
      </c>
      <c r="F24" s="205">
        <v>3</v>
      </c>
      <c r="G24" s="217"/>
      <c r="H24" s="207">
        <v>35</v>
      </c>
      <c r="I24" s="184"/>
      <c r="J24" s="184"/>
      <c r="K24" s="184"/>
      <c r="L24" s="184"/>
      <c r="M24" s="184"/>
      <c r="N24" s="184"/>
    </row>
    <row r="25" spans="2:15">
      <c r="B25" s="208" t="s">
        <v>7</v>
      </c>
      <c r="C25" s="218"/>
      <c r="D25" s="204">
        <v>11</v>
      </c>
      <c r="E25" s="205">
        <v>37</v>
      </c>
      <c r="F25" s="206">
        <v>3</v>
      </c>
      <c r="G25" s="217"/>
      <c r="H25" s="207">
        <v>40</v>
      </c>
      <c r="I25" s="184"/>
      <c r="J25" s="184"/>
      <c r="K25" s="184"/>
      <c r="L25" s="184"/>
      <c r="M25" s="184"/>
      <c r="N25" s="184"/>
    </row>
    <row r="26" spans="2:15">
      <c r="B26" s="208" t="s">
        <v>8</v>
      </c>
      <c r="C26" s="216"/>
      <c r="D26" s="204">
        <v>10</v>
      </c>
      <c r="E26" s="205">
        <v>37</v>
      </c>
      <c r="F26" s="205">
        <v>6</v>
      </c>
      <c r="G26" s="217"/>
      <c r="H26" s="207">
        <v>43</v>
      </c>
      <c r="I26" s="184"/>
      <c r="J26" s="184"/>
      <c r="K26" s="184"/>
      <c r="L26" s="184"/>
      <c r="M26" s="184"/>
      <c r="N26" s="184"/>
    </row>
    <row r="27" spans="2:15">
      <c r="B27" s="208" t="s">
        <v>0</v>
      </c>
      <c r="C27" s="218"/>
      <c r="D27" s="204">
        <v>9</v>
      </c>
      <c r="E27" s="205">
        <v>46</v>
      </c>
      <c r="F27" s="206">
        <v>2</v>
      </c>
      <c r="G27" s="217"/>
      <c r="H27" s="207">
        <v>48</v>
      </c>
      <c r="I27" s="184"/>
      <c r="J27" s="184"/>
      <c r="K27" s="184"/>
      <c r="L27" s="184"/>
      <c r="M27" s="184"/>
      <c r="N27" s="184"/>
    </row>
    <row r="28" spans="2:15">
      <c r="B28" s="208" t="s">
        <v>2</v>
      </c>
      <c r="C28" s="218" t="s">
        <v>5</v>
      </c>
      <c r="D28" s="204">
        <v>8</v>
      </c>
      <c r="E28" s="205">
        <v>38</v>
      </c>
      <c r="F28" s="205">
        <v>4</v>
      </c>
      <c r="G28" s="217"/>
      <c r="H28" s="207">
        <v>42</v>
      </c>
      <c r="I28" s="184"/>
      <c r="J28" s="184"/>
      <c r="K28" s="184"/>
      <c r="L28" s="184"/>
      <c r="M28" s="184"/>
      <c r="N28" s="184"/>
      <c r="O28" s="38">
        <v>1</v>
      </c>
    </row>
    <row r="29" spans="2:15">
      <c r="B29" s="208" t="s">
        <v>4</v>
      </c>
      <c r="C29" s="218"/>
      <c r="D29" s="204">
        <v>7</v>
      </c>
      <c r="E29" s="205">
        <v>8</v>
      </c>
      <c r="F29" s="206">
        <v>1</v>
      </c>
      <c r="G29" s="217"/>
      <c r="H29" s="207">
        <v>9</v>
      </c>
      <c r="I29" s="184"/>
      <c r="J29" s="184"/>
      <c r="K29" s="184"/>
      <c r="L29" s="184"/>
      <c r="M29" s="184"/>
      <c r="N29" s="184"/>
    </row>
    <row r="30" spans="2:15">
      <c r="B30" s="208" t="s">
        <v>0</v>
      </c>
      <c r="C30" s="218"/>
      <c r="D30" s="204">
        <v>6</v>
      </c>
      <c r="E30" s="205">
        <v>14</v>
      </c>
      <c r="F30" s="205">
        <v>0</v>
      </c>
      <c r="G30" s="217"/>
      <c r="H30" s="207">
        <v>14</v>
      </c>
      <c r="I30" s="184"/>
      <c r="J30" s="184"/>
      <c r="K30" s="184"/>
      <c r="L30" s="184"/>
      <c r="M30" s="184"/>
      <c r="N30" s="184"/>
    </row>
    <row r="31" spans="2:15">
      <c r="B31" s="208" t="s">
        <v>9</v>
      </c>
      <c r="C31" s="216"/>
      <c r="D31" s="204">
        <v>5</v>
      </c>
      <c r="E31" s="205">
        <v>4</v>
      </c>
      <c r="F31" s="206">
        <v>0</v>
      </c>
      <c r="G31" s="217"/>
      <c r="H31" s="207">
        <v>4</v>
      </c>
      <c r="I31" s="184"/>
      <c r="J31" s="184"/>
      <c r="K31" s="184"/>
      <c r="L31" s="184"/>
      <c r="M31" s="184"/>
      <c r="N31" s="184"/>
    </row>
    <row r="32" spans="2:15">
      <c r="B32" s="208"/>
      <c r="C32" s="218"/>
      <c r="D32" s="204">
        <v>4</v>
      </c>
      <c r="E32" s="205">
        <v>0</v>
      </c>
      <c r="F32" s="205">
        <v>0</v>
      </c>
      <c r="G32" s="217"/>
      <c r="H32" s="207">
        <v>0</v>
      </c>
      <c r="I32" s="184"/>
      <c r="J32" s="184"/>
      <c r="K32" s="184"/>
      <c r="L32" s="184"/>
      <c r="M32" s="184"/>
      <c r="N32" s="184"/>
    </row>
    <row r="33" spans="2:14">
      <c r="B33" s="208"/>
      <c r="C33" s="218" t="s">
        <v>1</v>
      </c>
      <c r="D33" s="204">
        <v>3</v>
      </c>
      <c r="E33" s="205">
        <v>13</v>
      </c>
      <c r="F33" s="206">
        <v>2</v>
      </c>
      <c r="G33" s="217"/>
      <c r="H33" s="207">
        <v>15</v>
      </c>
      <c r="I33" s="184"/>
      <c r="J33" s="184"/>
      <c r="K33" s="184"/>
      <c r="L33" s="184"/>
      <c r="M33" s="184"/>
      <c r="N33" s="184"/>
    </row>
    <row r="34" spans="2:14">
      <c r="B34" s="208"/>
      <c r="C34" s="218"/>
      <c r="D34" s="204">
        <v>2</v>
      </c>
      <c r="E34" s="205">
        <v>10</v>
      </c>
      <c r="F34" s="205">
        <v>1</v>
      </c>
      <c r="G34" s="217"/>
      <c r="H34" s="207">
        <v>11</v>
      </c>
      <c r="I34" s="184"/>
      <c r="J34" s="184"/>
      <c r="K34" s="184"/>
      <c r="L34" s="184"/>
      <c r="M34" s="184"/>
      <c r="N34" s="184"/>
    </row>
    <row r="35" spans="2:14">
      <c r="B35" s="210"/>
      <c r="C35" s="219"/>
      <c r="D35" s="202">
        <v>1</v>
      </c>
      <c r="E35" s="205">
        <v>102</v>
      </c>
      <c r="F35" s="206">
        <v>14</v>
      </c>
      <c r="G35" s="217"/>
      <c r="H35" s="207">
        <v>116</v>
      </c>
      <c r="I35" s="184"/>
      <c r="J35" s="184"/>
      <c r="K35" s="184"/>
      <c r="L35" s="184"/>
      <c r="M35" s="184"/>
      <c r="N35" s="184"/>
    </row>
    <row r="36" spans="2:14">
      <c r="B36" s="212" t="s">
        <v>15</v>
      </c>
      <c r="C36" s="213"/>
      <c r="D36" s="214"/>
      <c r="E36" s="215">
        <v>1088</v>
      </c>
      <c r="F36" s="215">
        <v>64</v>
      </c>
      <c r="G36" s="215">
        <v>1</v>
      </c>
      <c r="H36" s="215">
        <v>1153</v>
      </c>
      <c r="I36" s="184"/>
      <c r="J36" s="184"/>
      <c r="K36" s="184"/>
      <c r="L36" s="184"/>
      <c r="M36" s="184"/>
      <c r="N36" s="184"/>
    </row>
    <row r="37" spans="2:14" ht="12.75" customHeight="1">
      <c r="B37" s="202"/>
      <c r="C37" s="202"/>
      <c r="D37" s="204">
        <v>13</v>
      </c>
      <c r="E37" s="205">
        <v>5</v>
      </c>
      <c r="F37" s="205"/>
      <c r="G37" s="217"/>
      <c r="H37" s="207">
        <v>5</v>
      </c>
      <c r="I37" s="184"/>
      <c r="J37" s="184"/>
      <c r="K37" s="184"/>
      <c r="L37" s="184"/>
      <c r="M37" s="184"/>
      <c r="N37" s="184"/>
    </row>
    <row r="38" spans="2:14">
      <c r="B38" s="208" t="s">
        <v>1</v>
      </c>
      <c r="C38" s="218" t="s">
        <v>0</v>
      </c>
      <c r="D38" s="204">
        <v>12</v>
      </c>
      <c r="E38" s="205">
        <v>0</v>
      </c>
      <c r="F38" s="205"/>
      <c r="G38" s="217"/>
      <c r="H38" s="207">
        <v>0</v>
      </c>
      <c r="I38" s="184"/>
      <c r="J38" s="184"/>
      <c r="K38" s="184"/>
      <c r="L38" s="184"/>
      <c r="M38" s="184"/>
      <c r="N38" s="184"/>
    </row>
    <row r="39" spans="2:14">
      <c r="B39" s="208" t="s">
        <v>10</v>
      </c>
      <c r="C39" s="210"/>
      <c r="D39" s="204">
        <v>11</v>
      </c>
      <c r="E39" s="205">
        <v>0</v>
      </c>
      <c r="F39" s="205"/>
      <c r="G39" s="217"/>
      <c r="H39" s="207">
        <v>0</v>
      </c>
      <c r="I39" s="184"/>
      <c r="J39" s="184"/>
      <c r="K39" s="184"/>
      <c r="L39" s="184"/>
      <c r="M39" s="184"/>
      <c r="N39" s="184"/>
    </row>
    <row r="40" spans="2:14">
      <c r="B40" s="208" t="s">
        <v>11</v>
      </c>
      <c r="C40" s="218"/>
      <c r="D40" s="204">
        <v>10</v>
      </c>
      <c r="E40" s="205">
        <v>0</v>
      </c>
      <c r="F40" s="205"/>
      <c r="G40" s="217"/>
      <c r="H40" s="207">
        <v>0</v>
      </c>
      <c r="I40" s="184"/>
      <c r="J40" s="184"/>
      <c r="K40" s="184"/>
      <c r="L40" s="184"/>
      <c r="M40" s="184"/>
      <c r="N40" s="184"/>
    </row>
    <row r="41" spans="2:14">
      <c r="B41" s="208" t="s">
        <v>4</v>
      </c>
      <c r="C41" s="218"/>
      <c r="D41" s="204">
        <v>9</v>
      </c>
      <c r="E41" s="205">
        <v>0</v>
      </c>
      <c r="F41" s="205"/>
      <c r="G41" s="217"/>
      <c r="H41" s="207">
        <v>0</v>
      </c>
      <c r="I41" s="184"/>
      <c r="J41" s="184"/>
      <c r="K41" s="184"/>
      <c r="L41" s="184"/>
      <c r="M41" s="184"/>
      <c r="N41" s="184"/>
    </row>
    <row r="42" spans="2:14">
      <c r="B42" s="208" t="s">
        <v>3</v>
      </c>
      <c r="C42" s="218" t="s">
        <v>5</v>
      </c>
      <c r="D42" s="204">
        <v>8</v>
      </c>
      <c r="E42" s="205">
        <v>0</v>
      </c>
      <c r="F42" s="205"/>
      <c r="G42" s="217"/>
      <c r="H42" s="207">
        <v>0</v>
      </c>
      <c r="I42" s="184"/>
      <c r="J42" s="184"/>
      <c r="K42" s="184"/>
      <c r="L42" s="184"/>
      <c r="M42" s="184"/>
      <c r="N42" s="184"/>
    </row>
    <row r="43" spans="2:14">
      <c r="B43" s="208" t="s">
        <v>4</v>
      </c>
      <c r="C43" s="218"/>
      <c r="D43" s="204">
        <v>7</v>
      </c>
      <c r="E43" s="205">
        <v>0</v>
      </c>
      <c r="F43" s="205"/>
      <c r="G43" s="217"/>
      <c r="H43" s="207">
        <v>0</v>
      </c>
      <c r="I43" s="184"/>
      <c r="J43" s="184"/>
      <c r="K43" s="184"/>
      <c r="L43" s="184"/>
      <c r="M43" s="184"/>
      <c r="N43" s="184"/>
    </row>
    <row r="44" spans="2:14">
      <c r="B44" s="208" t="s">
        <v>1</v>
      </c>
      <c r="C44" s="218"/>
      <c r="D44" s="204">
        <v>6</v>
      </c>
      <c r="E44" s="205">
        <v>0</v>
      </c>
      <c r="F44" s="205"/>
      <c r="G44" s="217"/>
      <c r="H44" s="207">
        <v>0</v>
      </c>
      <c r="I44" s="184"/>
      <c r="J44" s="184"/>
      <c r="K44" s="184"/>
      <c r="L44" s="184"/>
      <c r="M44" s="184"/>
      <c r="N44" s="184"/>
    </row>
    <row r="45" spans="2:14">
      <c r="B45" s="208" t="s">
        <v>12</v>
      </c>
      <c r="C45" s="202"/>
      <c r="D45" s="204">
        <v>5</v>
      </c>
      <c r="E45" s="205">
        <v>0</v>
      </c>
      <c r="F45" s="205"/>
      <c r="G45" s="217"/>
      <c r="H45" s="207">
        <v>0</v>
      </c>
      <c r="I45" s="184"/>
      <c r="J45" s="184"/>
      <c r="K45" s="184"/>
      <c r="L45" s="184"/>
      <c r="M45" s="184"/>
      <c r="N45" s="184"/>
    </row>
    <row r="46" spans="2:14">
      <c r="B46" s="208"/>
      <c r="C46" s="218"/>
      <c r="D46" s="204">
        <v>4</v>
      </c>
      <c r="E46" s="205">
        <v>0</v>
      </c>
      <c r="F46" s="205"/>
      <c r="G46" s="217"/>
      <c r="H46" s="207">
        <v>0</v>
      </c>
      <c r="I46" s="184"/>
      <c r="J46" s="184"/>
      <c r="K46" s="184"/>
      <c r="L46" s="184"/>
      <c r="M46" s="184"/>
      <c r="N46" s="184"/>
    </row>
    <row r="47" spans="2:14">
      <c r="B47" s="208"/>
      <c r="C47" s="218" t="s">
        <v>1</v>
      </c>
      <c r="D47" s="204">
        <v>3</v>
      </c>
      <c r="E47" s="205">
        <v>0</v>
      </c>
      <c r="F47" s="205"/>
      <c r="G47" s="217"/>
      <c r="H47" s="207">
        <v>0</v>
      </c>
      <c r="I47" s="184"/>
      <c r="J47" s="184"/>
      <c r="K47" s="184"/>
      <c r="L47" s="184"/>
      <c r="M47" s="184"/>
      <c r="N47" s="184"/>
    </row>
    <row r="48" spans="2:14">
      <c r="B48" s="208"/>
      <c r="C48" s="218"/>
      <c r="D48" s="204">
        <v>2</v>
      </c>
      <c r="E48" s="205">
        <v>0</v>
      </c>
      <c r="F48" s="205"/>
      <c r="G48" s="217"/>
      <c r="H48" s="207">
        <v>0</v>
      </c>
      <c r="I48" s="184"/>
      <c r="J48" s="184"/>
      <c r="K48" s="184"/>
      <c r="L48" s="184"/>
      <c r="M48" s="184"/>
      <c r="N48" s="184"/>
    </row>
    <row r="49" spans="2:14">
      <c r="B49" s="210"/>
      <c r="C49" s="218"/>
      <c r="D49" s="202">
        <v>1</v>
      </c>
      <c r="E49" s="205">
        <v>0</v>
      </c>
      <c r="F49" s="205"/>
      <c r="G49" s="220"/>
      <c r="H49" s="207">
        <v>0</v>
      </c>
      <c r="I49" s="184"/>
      <c r="J49" s="184"/>
      <c r="K49" s="184"/>
      <c r="L49" s="184"/>
      <c r="M49" s="184"/>
      <c r="N49" s="184"/>
    </row>
    <row r="50" spans="2:14">
      <c r="B50" s="204" t="s">
        <v>16</v>
      </c>
      <c r="C50" s="204"/>
      <c r="D50" s="204"/>
      <c r="E50" s="215">
        <v>5</v>
      </c>
      <c r="F50" s="215">
        <v>0</v>
      </c>
      <c r="G50" s="215">
        <v>0</v>
      </c>
      <c r="H50" s="215">
        <v>5</v>
      </c>
      <c r="I50" s="184"/>
      <c r="J50" s="184"/>
      <c r="K50" s="184"/>
      <c r="L50" s="184"/>
      <c r="M50" s="184"/>
      <c r="N50" s="184"/>
    </row>
    <row r="51" spans="2:14" ht="12.75" customHeight="1">
      <c r="B51" s="221" t="s">
        <v>17</v>
      </c>
      <c r="C51" s="221"/>
      <c r="D51" s="221"/>
      <c r="E51" s="222">
        <v>1637</v>
      </c>
      <c r="F51" s="222">
        <v>96</v>
      </c>
      <c r="G51" s="222">
        <v>2</v>
      </c>
      <c r="H51" s="222">
        <v>1735</v>
      </c>
      <c r="I51" s="184"/>
      <c r="J51" s="184"/>
      <c r="K51" s="184"/>
      <c r="L51" s="184"/>
      <c r="M51" s="184"/>
      <c r="N51" s="184"/>
    </row>
    <row r="52" spans="2:14" ht="12.75" customHeight="1">
      <c r="B52" s="80"/>
      <c r="C52" s="80"/>
      <c r="D52" s="80"/>
      <c r="E52" s="81"/>
      <c r="F52" s="81"/>
      <c r="G52" s="81"/>
      <c r="H52" s="81"/>
    </row>
    <row r="53" spans="2:14">
      <c r="B53" s="58" t="s">
        <v>30</v>
      </c>
      <c r="C53" s="58"/>
      <c r="D53" s="58"/>
      <c r="E53" s="58"/>
      <c r="F53" s="58"/>
      <c r="G53" s="58"/>
      <c r="H53" s="58"/>
    </row>
    <row r="54" spans="2:14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decimal" operator="greaterThanOrEqual" allowBlank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80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E2" sqref="E2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223" t="s">
        <v>22</v>
      </c>
      <c r="C1" s="224"/>
      <c r="D1" s="224"/>
      <c r="E1" s="224"/>
      <c r="F1" s="224"/>
      <c r="G1" s="225"/>
      <c r="H1" s="226"/>
      <c r="I1"/>
      <c r="J1" s="227"/>
      <c r="K1" s="227"/>
      <c r="L1" s="227"/>
      <c r="M1" s="227"/>
      <c r="N1" s="227"/>
    </row>
    <row r="2" spans="2:14" ht="15">
      <c r="B2" s="228" t="s">
        <v>27</v>
      </c>
      <c r="C2" s="229"/>
      <c r="D2" s="229"/>
      <c r="E2" s="230" t="s">
        <v>52</v>
      </c>
      <c r="F2" s="229"/>
      <c r="G2" s="229"/>
      <c r="H2" s="231"/>
      <c r="I2"/>
      <c r="J2" s="227"/>
      <c r="K2" s="227"/>
      <c r="L2" s="227"/>
      <c r="M2" s="227"/>
      <c r="N2" s="227"/>
    </row>
    <row r="3" spans="2:14">
      <c r="B3" s="228" t="s">
        <v>28</v>
      </c>
      <c r="C3" s="485" t="s">
        <v>33</v>
      </c>
      <c r="D3" s="485"/>
      <c r="E3" s="485"/>
      <c r="F3" s="232"/>
      <c r="G3" s="233"/>
      <c r="H3" s="234"/>
      <c r="I3"/>
      <c r="J3"/>
      <c r="K3"/>
      <c r="L3"/>
      <c r="M3"/>
      <c r="N3"/>
    </row>
    <row r="4" spans="2:14">
      <c r="B4" s="235" t="s">
        <v>29</v>
      </c>
      <c r="C4" s="236"/>
      <c r="D4" s="53">
        <v>45291</v>
      </c>
      <c r="E4" s="237"/>
      <c r="F4" s="237"/>
      <c r="G4" s="238"/>
      <c r="H4" s="239"/>
      <c r="I4"/>
      <c r="J4"/>
      <c r="K4"/>
      <c r="L4"/>
      <c r="M4"/>
      <c r="N4"/>
    </row>
    <row r="5" spans="2:14">
      <c r="B5" s="486" t="s">
        <v>21</v>
      </c>
      <c r="C5" s="486"/>
      <c r="D5" s="486"/>
      <c r="E5" s="486"/>
      <c r="F5" s="486"/>
      <c r="G5" s="486"/>
      <c r="H5" s="486"/>
      <c r="I5" s="486"/>
      <c r="J5" s="486"/>
      <c r="K5" s="486"/>
      <c r="L5" s="486"/>
      <c r="M5" s="486"/>
      <c r="N5" s="486"/>
    </row>
    <row r="6" spans="2:14">
      <c r="B6" s="240" t="s">
        <v>24</v>
      </c>
      <c r="C6" s="6"/>
      <c r="D6" s="6"/>
      <c r="E6" s="6"/>
      <c r="F6" s="6"/>
      <c r="G6" s="6"/>
      <c r="H6" s="6"/>
      <c r="I6"/>
      <c r="J6"/>
      <c r="K6"/>
      <c r="L6"/>
      <c r="M6"/>
      <c r="N6"/>
    </row>
    <row r="7" spans="2:14" ht="24">
      <c r="B7" s="241" t="s">
        <v>25</v>
      </c>
      <c r="C7" s="241"/>
      <c r="D7" s="241"/>
      <c r="E7" s="241" t="s">
        <v>18</v>
      </c>
      <c r="F7" s="241"/>
      <c r="G7" s="241"/>
      <c r="H7" s="241"/>
      <c r="I7"/>
      <c r="J7"/>
      <c r="K7"/>
      <c r="L7"/>
      <c r="M7"/>
      <c r="N7"/>
    </row>
    <row r="8" spans="2:14" ht="12.75" customHeight="1">
      <c r="B8" s="241"/>
      <c r="C8" s="241"/>
      <c r="D8" s="241"/>
      <c r="E8" s="241" t="s">
        <v>19</v>
      </c>
      <c r="F8" s="241" t="s">
        <v>23</v>
      </c>
      <c r="G8" s="241" t="s">
        <v>20</v>
      </c>
      <c r="H8" s="241" t="s">
        <v>13</v>
      </c>
      <c r="I8"/>
      <c r="J8"/>
      <c r="K8"/>
      <c r="L8"/>
      <c r="M8"/>
      <c r="N8"/>
    </row>
    <row r="9" spans="2:14">
      <c r="B9" s="242"/>
      <c r="C9" s="243"/>
      <c r="D9" s="244">
        <v>13</v>
      </c>
      <c r="E9" s="245">
        <v>244</v>
      </c>
      <c r="F9" s="246">
        <v>3</v>
      </c>
      <c r="G9" s="245">
        <v>2</v>
      </c>
      <c r="H9" s="247">
        <f t="shared" ref="H9:H21" si="0">E9+F9+G9</f>
        <v>249</v>
      </c>
      <c r="I9"/>
      <c r="J9"/>
      <c r="K9"/>
      <c r="L9"/>
      <c r="M9"/>
      <c r="N9"/>
    </row>
    <row r="10" spans="2:14">
      <c r="B10" s="248" t="s">
        <v>1</v>
      </c>
      <c r="C10" s="243" t="s">
        <v>0</v>
      </c>
      <c r="D10" s="244">
        <v>12</v>
      </c>
      <c r="E10" s="245">
        <v>22</v>
      </c>
      <c r="F10" s="245">
        <v>0</v>
      </c>
      <c r="G10" s="245">
        <v>0</v>
      </c>
      <c r="H10" s="247">
        <f t="shared" si="0"/>
        <v>22</v>
      </c>
      <c r="I10"/>
      <c r="J10"/>
      <c r="K10"/>
      <c r="L10"/>
      <c r="M10"/>
      <c r="N10"/>
    </row>
    <row r="11" spans="2:14">
      <c r="B11" s="248" t="s">
        <v>2</v>
      </c>
      <c r="C11" s="243"/>
      <c r="D11" s="244">
        <v>11</v>
      </c>
      <c r="E11" s="245">
        <v>30</v>
      </c>
      <c r="F11" s="246">
        <v>1</v>
      </c>
      <c r="G11" s="245">
        <v>0</v>
      </c>
      <c r="H11" s="247">
        <f t="shared" si="0"/>
        <v>31</v>
      </c>
      <c r="I11"/>
      <c r="J11"/>
      <c r="K11"/>
      <c r="L11"/>
      <c r="M11"/>
      <c r="N11"/>
    </row>
    <row r="12" spans="2:14">
      <c r="B12" s="248" t="s">
        <v>1</v>
      </c>
      <c r="C12" s="249"/>
      <c r="D12" s="244">
        <v>10</v>
      </c>
      <c r="E12" s="245">
        <v>4</v>
      </c>
      <c r="F12" s="245">
        <v>0</v>
      </c>
      <c r="G12" s="245">
        <v>0</v>
      </c>
      <c r="H12" s="247">
        <f t="shared" si="0"/>
        <v>4</v>
      </c>
      <c r="I12"/>
      <c r="J12"/>
      <c r="K12"/>
      <c r="L12"/>
      <c r="M12"/>
      <c r="N12"/>
    </row>
    <row r="13" spans="2:14">
      <c r="B13" s="248" t="s">
        <v>3</v>
      </c>
      <c r="C13" s="243"/>
      <c r="D13" s="244">
        <v>9</v>
      </c>
      <c r="E13" s="245">
        <v>2</v>
      </c>
      <c r="F13" s="246">
        <v>0</v>
      </c>
      <c r="G13" s="245">
        <v>0</v>
      </c>
      <c r="H13" s="247">
        <f t="shared" si="0"/>
        <v>2</v>
      </c>
      <c r="I13"/>
      <c r="J13"/>
      <c r="K13"/>
      <c r="L13"/>
      <c r="M13"/>
      <c r="N13"/>
    </row>
    <row r="14" spans="2:14">
      <c r="B14" s="248" t="s">
        <v>4</v>
      </c>
      <c r="C14" s="243" t="s">
        <v>5</v>
      </c>
      <c r="D14" s="244">
        <v>8</v>
      </c>
      <c r="E14" s="245">
        <v>0</v>
      </c>
      <c r="F14" s="245">
        <v>0</v>
      </c>
      <c r="G14" s="245">
        <v>0</v>
      </c>
      <c r="H14" s="247">
        <f t="shared" si="0"/>
        <v>0</v>
      </c>
      <c r="I14"/>
      <c r="J14"/>
      <c r="K14"/>
      <c r="L14"/>
      <c r="M14"/>
      <c r="N14"/>
    </row>
    <row r="15" spans="2:14">
      <c r="B15" s="248" t="s">
        <v>6</v>
      </c>
      <c r="C15" s="243"/>
      <c r="D15" s="244">
        <v>7</v>
      </c>
      <c r="E15" s="245">
        <v>2</v>
      </c>
      <c r="F15" s="246">
        <v>0</v>
      </c>
      <c r="G15" s="245">
        <v>0</v>
      </c>
      <c r="H15" s="247">
        <f t="shared" si="0"/>
        <v>2</v>
      </c>
      <c r="I15"/>
      <c r="J15"/>
      <c r="K15"/>
      <c r="L15"/>
      <c r="M15"/>
      <c r="N15"/>
    </row>
    <row r="16" spans="2:14">
      <c r="B16" s="248" t="s">
        <v>7</v>
      </c>
      <c r="C16" s="243"/>
      <c r="D16" s="244">
        <v>6</v>
      </c>
      <c r="E16" s="245">
        <v>3</v>
      </c>
      <c r="F16" s="245">
        <v>0</v>
      </c>
      <c r="G16" s="245">
        <v>0</v>
      </c>
      <c r="H16" s="247">
        <f t="shared" si="0"/>
        <v>3</v>
      </c>
      <c r="I16"/>
      <c r="J16"/>
      <c r="K16"/>
      <c r="L16"/>
      <c r="M16"/>
      <c r="N16"/>
    </row>
    <row r="17" spans="2:15">
      <c r="B17" s="248" t="s">
        <v>1</v>
      </c>
      <c r="C17" s="249"/>
      <c r="D17" s="244">
        <v>5</v>
      </c>
      <c r="E17" s="245">
        <v>1</v>
      </c>
      <c r="F17" s="246">
        <v>1</v>
      </c>
      <c r="G17" s="245">
        <v>0</v>
      </c>
      <c r="H17" s="247">
        <f t="shared" si="0"/>
        <v>2</v>
      </c>
      <c r="I17"/>
      <c r="J17"/>
      <c r="K17"/>
      <c r="L17" s="68"/>
      <c r="M17"/>
      <c r="N17"/>
    </row>
    <row r="18" spans="2:15">
      <c r="B18" s="248"/>
      <c r="C18" s="243"/>
      <c r="D18" s="244">
        <v>4</v>
      </c>
      <c r="E18" s="245">
        <v>1</v>
      </c>
      <c r="F18" s="245">
        <v>0</v>
      </c>
      <c r="G18" s="245">
        <v>0</v>
      </c>
      <c r="H18" s="247">
        <f t="shared" si="0"/>
        <v>1</v>
      </c>
      <c r="I18"/>
      <c r="J18"/>
      <c r="K18"/>
      <c r="L18"/>
      <c r="M18"/>
      <c r="N18"/>
    </row>
    <row r="19" spans="2:15">
      <c r="B19" s="248"/>
      <c r="C19" s="243" t="s">
        <v>1</v>
      </c>
      <c r="D19" s="244">
        <v>3</v>
      </c>
      <c r="E19" s="245">
        <v>12</v>
      </c>
      <c r="F19" s="246">
        <v>2</v>
      </c>
      <c r="G19" s="245">
        <v>0</v>
      </c>
      <c r="H19" s="247">
        <f t="shared" si="0"/>
        <v>14</v>
      </c>
      <c r="I19"/>
      <c r="J19"/>
      <c r="K19"/>
      <c r="L19"/>
      <c r="M19"/>
      <c r="N19"/>
    </row>
    <row r="20" spans="2:15">
      <c r="B20" s="248"/>
      <c r="C20" s="243"/>
      <c r="D20" s="244">
        <v>2</v>
      </c>
      <c r="E20" s="245">
        <v>10</v>
      </c>
      <c r="F20" s="245">
        <v>1</v>
      </c>
      <c r="G20" s="245">
        <v>0</v>
      </c>
      <c r="H20" s="247">
        <f t="shared" si="0"/>
        <v>11</v>
      </c>
      <c r="I20"/>
      <c r="J20"/>
      <c r="K20"/>
      <c r="L20"/>
      <c r="M20"/>
      <c r="N20"/>
    </row>
    <row r="21" spans="2:15">
      <c r="B21" s="250"/>
      <c r="C21" s="251"/>
      <c r="D21" s="242">
        <v>1</v>
      </c>
      <c r="E21" s="245">
        <v>7</v>
      </c>
      <c r="F21" s="246">
        <v>0</v>
      </c>
      <c r="G21" s="245">
        <v>0</v>
      </c>
      <c r="H21" s="247">
        <f t="shared" si="0"/>
        <v>7</v>
      </c>
      <c r="I21"/>
      <c r="J21"/>
      <c r="K21"/>
      <c r="L21"/>
      <c r="M21"/>
      <c r="N21"/>
    </row>
    <row r="22" spans="2:15" ht="15" customHeight="1">
      <c r="B22" s="252" t="s">
        <v>14</v>
      </c>
      <c r="C22" s="253"/>
      <c r="D22" s="254"/>
      <c r="E22" s="255">
        <f>SUM(E9:E21)</f>
        <v>338</v>
      </c>
      <c r="F22" s="255">
        <f>SUM(F9:F21)</f>
        <v>8</v>
      </c>
      <c r="G22" s="255">
        <f>SUM(G9:G21)</f>
        <v>2</v>
      </c>
      <c r="H22" s="255">
        <f>SUM(H9:H21)</f>
        <v>348</v>
      </c>
      <c r="I22"/>
      <c r="J22"/>
      <c r="K22"/>
      <c r="L22"/>
      <c r="M22"/>
      <c r="N22"/>
    </row>
    <row r="23" spans="2:15">
      <c r="B23" s="242"/>
      <c r="C23" s="256"/>
      <c r="D23" s="244">
        <v>13</v>
      </c>
      <c r="E23" s="245">
        <v>391</v>
      </c>
      <c r="F23" s="246">
        <v>10</v>
      </c>
      <c r="G23" s="257">
        <v>0</v>
      </c>
      <c r="H23" s="247">
        <f t="shared" ref="H23:H35" si="1">E23+F23+G23</f>
        <v>401</v>
      </c>
      <c r="I23"/>
      <c r="J23"/>
      <c r="K23"/>
      <c r="L23"/>
      <c r="M23"/>
      <c r="N23"/>
    </row>
    <row r="24" spans="2:15">
      <c r="B24" s="248"/>
      <c r="C24" s="258" t="s">
        <v>0</v>
      </c>
      <c r="D24" s="244">
        <v>12</v>
      </c>
      <c r="E24" s="245">
        <v>15</v>
      </c>
      <c r="F24" s="245">
        <v>0</v>
      </c>
      <c r="G24" s="257">
        <v>0</v>
      </c>
      <c r="H24" s="247">
        <f t="shared" si="1"/>
        <v>15</v>
      </c>
      <c r="I24"/>
      <c r="J24"/>
      <c r="K24"/>
      <c r="L24"/>
      <c r="M24"/>
      <c r="N24"/>
    </row>
    <row r="25" spans="2:15">
      <c r="B25" s="248" t="s">
        <v>7</v>
      </c>
      <c r="C25" s="258"/>
      <c r="D25" s="244">
        <v>11</v>
      </c>
      <c r="E25" s="245">
        <v>37</v>
      </c>
      <c r="F25" s="246">
        <v>0</v>
      </c>
      <c r="G25" s="257">
        <v>0</v>
      </c>
      <c r="H25" s="247">
        <f t="shared" si="1"/>
        <v>37</v>
      </c>
      <c r="I25"/>
      <c r="J25"/>
      <c r="K25"/>
      <c r="L25"/>
      <c r="M25"/>
      <c r="N25"/>
    </row>
    <row r="26" spans="2:15">
      <c r="B26" s="248" t="s">
        <v>8</v>
      </c>
      <c r="C26" s="256"/>
      <c r="D26" s="244">
        <v>10</v>
      </c>
      <c r="E26" s="245">
        <v>8</v>
      </c>
      <c r="F26" s="245">
        <v>0</v>
      </c>
      <c r="G26" s="257">
        <v>0</v>
      </c>
      <c r="H26" s="247">
        <f t="shared" si="1"/>
        <v>8</v>
      </c>
      <c r="I26"/>
      <c r="J26"/>
      <c r="K26"/>
      <c r="L26"/>
      <c r="M26"/>
      <c r="N26"/>
    </row>
    <row r="27" spans="2:15">
      <c r="B27" s="248" t="s">
        <v>0</v>
      </c>
      <c r="C27" s="258"/>
      <c r="D27" s="244">
        <v>9</v>
      </c>
      <c r="E27" s="245">
        <v>2</v>
      </c>
      <c r="F27" s="246">
        <v>0</v>
      </c>
      <c r="G27" s="257">
        <v>0</v>
      </c>
      <c r="H27" s="247">
        <f t="shared" si="1"/>
        <v>2</v>
      </c>
      <c r="I27"/>
      <c r="J27"/>
      <c r="K27"/>
      <c r="L27"/>
      <c r="M27"/>
      <c r="N27"/>
    </row>
    <row r="28" spans="2:15">
      <c r="B28" s="248" t="s">
        <v>2</v>
      </c>
      <c r="C28" s="258" t="s">
        <v>5</v>
      </c>
      <c r="D28" s="244">
        <v>8</v>
      </c>
      <c r="E28" s="245">
        <v>0</v>
      </c>
      <c r="F28" s="245">
        <v>0</v>
      </c>
      <c r="G28" s="257">
        <v>0</v>
      </c>
      <c r="H28" s="247">
        <f t="shared" si="1"/>
        <v>0</v>
      </c>
      <c r="I28"/>
      <c r="J28"/>
      <c r="K28"/>
      <c r="L28"/>
      <c r="M28"/>
      <c r="N28"/>
      <c r="O28" s="38">
        <v>1</v>
      </c>
    </row>
    <row r="29" spans="2:15">
      <c r="B29" s="248" t="s">
        <v>4</v>
      </c>
      <c r="C29" s="258"/>
      <c r="D29" s="244">
        <v>7</v>
      </c>
      <c r="E29" s="245">
        <v>0</v>
      </c>
      <c r="F29" s="246">
        <v>0</v>
      </c>
      <c r="G29" s="257">
        <v>0</v>
      </c>
      <c r="H29" s="247">
        <f t="shared" si="1"/>
        <v>0</v>
      </c>
      <c r="I29"/>
      <c r="J29"/>
      <c r="K29"/>
      <c r="L29"/>
      <c r="M29"/>
      <c r="N29"/>
    </row>
    <row r="30" spans="2:15">
      <c r="B30" s="248" t="s">
        <v>0</v>
      </c>
      <c r="C30" s="258"/>
      <c r="D30" s="244">
        <v>6</v>
      </c>
      <c r="E30" s="245">
        <v>4</v>
      </c>
      <c r="F30" s="245">
        <v>0</v>
      </c>
      <c r="G30" s="257">
        <v>0</v>
      </c>
      <c r="H30" s="247">
        <f t="shared" si="1"/>
        <v>4</v>
      </c>
      <c r="I30"/>
      <c r="J30"/>
      <c r="K30"/>
      <c r="L30"/>
      <c r="M30"/>
      <c r="N30"/>
    </row>
    <row r="31" spans="2:15">
      <c r="B31" s="248" t="s">
        <v>9</v>
      </c>
      <c r="C31" s="256"/>
      <c r="D31" s="244">
        <v>5</v>
      </c>
      <c r="E31" s="245">
        <v>2</v>
      </c>
      <c r="F31" s="246">
        <v>0</v>
      </c>
      <c r="G31" s="257">
        <v>0</v>
      </c>
      <c r="H31" s="247">
        <f t="shared" si="1"/>
        <v>2</v>
      </c>
      <c r="I31"/>
      <c r="J31"/>
      <c r="K31"/>
      <c r="L31"/>
      <c r="M31"/>
      <c r="N31"/>
    </row>
    <row r="32" spans="2:15">
      <c r="B32" s="248"/>
      <c r="C32" s="258"/>
      <c r="D32" s="244">
        <v>4</v>
      </c>
      <c r="E32" s="245">
        <v>1</v>
      </c>
      <c r="F32" s="245">
        <v>0</v>
      </c>
      <c r="G32" s="257">
        <v>0</v>
      </c>
      <c r="H32" s="247">
        <f t="shared" si="1"/>
        <v>1</v>
      </c>
      <c r="I32"/>
      <c r="J32"/>
      <c r="K32"/>
      <c r="L32"/>
      <c r="M32"/>
      <c r="N32"/>
    </row>
    <row r="33" spans="2:14">
      <c r="B33" s="248"/>
      <c r="C33" s="258" t="s">
        <v>1</v>
      </c>
      <c r="D33" s="244">
        <v>3</v>
      </c>
      <c r="E33" s="245">
        <v>6</v>
      </c>
      <c r="F33" s="246">
        <v>2</v>
      </c>
      <c r="G33" s="257">
        <v>0</v>
      </c>
      <c r="H33" s="247">
        <f t="shared" si="1"/>
        <v>8</v>
      </c>
      <c r="I33"/>
      <c r="J33"/>
      <c r="K33"/>
      <c r="L33"/>
      <c r="M33"/>
      <c r="N33"/>
    </row>
    <row r="34" spans="2:14">
      <c r="B34" s="248"/>
      <c r="C34" s="258"/>
      <c r="D34" s="244">
        <v>2</v>
      </c>
      <c r="E34" s="245">
        <v>17</v>
      </c>
      <c r="F34" s="245">
        <v>2</v>
      </c>
      <c r="G34" s="257">
        <v>0</v>
      </c>
      <c r="H34" s="247">
        <f t="shared" si="1"/>
        <v>19</v>
      </c>
      <c r="I34"/>
      <c r="J34"/>
      <c r="K34"/>
      <c r="L34"/>
      <c r="M34"/>
      <c r="N34"/>
    </row>
    <row r="35" spans="2:14">
      <c r="B35" s="250"/>
      <c r="C35" s="259"/>
      <c r="D35" s="242">
        <v>1</v>
      </c>
      <c r="E35" s="245">
        <v>49</v>
      </c>
      <c r="F35" s="246">
        <v>7</v>
      </c>
      <c r="G35" s="257">
        <v>0</v>
      </c>
      <c r="H35" s="247">
        <f t="shared" si="1"/>
        <v>56</v>
      </c>
      <c r="I35"/>
      <c r="J35"/>
      <c r="K35"/>
      <c r="L35"/>
      <c r="M35"/>
      <c r="N35"/>
    </row>
    <row r="36" spans="2:14">
      <c r="B36" s="252" t="s">
        <v>15</v>
      </c>
      <c r="C36" s="253"/>
      <c r="D36" s="254"/>
      <c r="E36" s="255">
        <f>SUM(E23:E35)</f>
        <v>532</v>
      </c>
      <c r="F36" s="255">
        <f>SUM(F23:F35)</f>
        <v>21</v>
      </c>
      <c r="G36" s="255">
        <f>SUM(G23:G35)</f>
        <v>0</v>
      </c>
      <c r="H36" s="255">
        <f>SUM(H23:H35)</f>
        <v>553</v>
      </c>
      <c r="I36"/>
      <c r="J36"/>
      <c r="K36"/>
      <c r="L36"/>
      <c r="M36"/>
      <c r="N36"/>
    </row>
    <row r="37" spans="2:14" ht="12.75" customHeight="1">
      <c r="B37" s="242"/>
      <c r="C37" s="242"/>
      <c r="D37" s="244">
        <v>13</v>
      </c>
      <c r="E37" s="260">
        <v>2</v>
      </c>
      <c r="F37" s="245">
        <v>0</v>
      </c>
      <c r="G37" s="257">
        <v>0</v>
      </c>
      <c r="H37" s="247">
        <f t="shared" ref="H37:H49" si="2">E37+F37+G37</f>
        <v>2</v>
      </c>
      <c r="I37"/>
      <c r="J37"/>
      <c r="K37"/>
      <c r="L37"/>
      <c r="M37"/>
      <c r="N37"/>
    </row>
    <row r="38" spans="2:14">
      <c r="B38" s="248" t="s">
        <v>1</v>
      </c>
      <c r="C38" s="258" t="s">
        <v>0</v>
      </c>
      <c r="D38" s="244">
        <v>12</v>
      </c>
      <c r="E38" s="245">
        <v>0</v>
      </c>
      <c r="F38" s="245">
        <v>0</v>
      </c>
      <c r="G38" s="257">
        <v>0</v>
      </c>
      <c r="H38" s="247">
        <f t="shared" si="2"/>
        <v>0</v>
      </c>
      <c r="I38"/>
      <c r="J38"/>
      <c r="K38"/>
      <c r="L38"/>
      <c r="M38"/>
      <c r="N38"/>
    </row>
    <row r="39" spans="2:14">
      <c r="B39" s="248" t="s">
        <v>10</v>
      </c>
      <c r="C39" s="250"/>
      <c r="D39" s="244">
        <v>11</v>
      </c>
      <c r="E39" s="245">
        <v>0</v>
      </c>
      <c r="F39" s="245">
        <v>0</v>
      </c>
      <c r="G39" s="257">
        <v>0</v>
      </c>
      <c r="H39" s="247">
        <f t="shared" si="2"/>
        <v>0</v>
      </c>
      <c r="I39"/>
      <c r="J39"/>
      <c r="K39"/>
      <c r="L39"/>
      <c r="M39"/>
      <c r="N39"/>
    </row>
    <row r="40" spans="2:14">
      <c r="B40" s="248" t="s">
        <v>11</v>
      </c>
      <c r="C40" s="258"/>
      <c r="D40" s="244">
        <v>10</v>
      </c>
      <c r="E40" s="260">
        <v>0</v>
      </c>
      <c r="F40" s="245">
        <v>0</v>
      </c>
      <c r="G40" s="257">
        <v>0</v>
      </c>
      <c r="H40" s="247">
        <f t="shared" si="2"/>
        <v>0</v>
      </c>
      <c r="I40"/>
      <c r="J40"/>
      <c r="K40"/>
      <c r="L40"/>
      <c r="M40"/>
      <c r="N40"/>
    </row>
    <row r="41" spans="2:14">
      <c r="B41" s="248" t="s">
        <v>4</v>
      </c>
      <c r="C41" s="258"/>
      <c r="D41" s="244">
        <v>9</v>
      </c>
      <c r="E41" s="245">
        <v>0</v>
      </c>
      <c r="F41" s="245">
        <v>0</v>
      </c>
      <c r="G41" s="257">
        <v>0</v>
      </c>
      <c r="H41" s="247">
        <f t="shared" si="2"/>
        <v>0</v>
      </c>
      <c r="I41"/>
      <c r="J41"/>
      <c r="K41"/>
      <c r="L41"/>
      <c r="M41"/>
      <c r="N41"/>
    </row>
    <row r="42" spans="2:14">
      <c r="B42" s="248" t="s">
        <v>3</v>
      </c>
      <c r="C42" s="258" t="s">
        <v>5</v>
      </c>
      <c r="D42" s="244">
        <v>8</v>
      </c>
      <c r="E42" s="260">
        <v>0</v>
      </c>
      <c r="F42" s="245">
        <v>0</v>
      </c>
      <c r="G42" s="257">
        <v>0</v>
      </c>
      <c r="H42" s="247">
        <f t="shared" si="2"/>
        <v>0</v>
      </c>
      <c r="I42"/>
      <c r="J42"/>
      <c r="K42"/>
      <c r="L42"/>
      <c r="M42"/>
      <c r="N42"/>
    </row>
    <row r="43" spans="2:14">
      <c r="B43" s="248" t="s">
        <v>4</v>
      </c>
      <c r="C43" s="258"/>
      <c r="D43" s="244">
        <v>7</v>
      </c>
      <c r="E43" s="260">
        <v>0</v>
      </c>
      <c r="F43" s="245">
        <v>0</v>
      </c>
      <c r="G43" s="257">
        <v>0</v>
      </c>
      <c r="H43" s="247">
        <f t="shared" si="2"/>
        <v>0</v>
      </c>
      <c r="I43"/>
      <c r="J43"/>
      <c r="K43"/>
      <c r="L43"/>
      <c r="M43"/>
      <c r="N43"/>
    </row>
    <row r="44" spans="2:14">
      <c r="B44" s="248" t="s">
        <v>1</v>
      </c>
      <c r="C44" s="258"/>
      <c r="D44" s="244">
        <v>6</v>
      </c>
      <c r="E44" s="260">
        <v>0</v>
      </c>
      <c r="F44" s="245">
        <v>0</v>
      </c>
      <c r="G44" s="257">
        <v>0</v>
      </c>
      <c r="H44" s="247">
        <f t="shared" si="2"/>
        <v>0</v>
      </c>
      <c r="I44"/>
      <c r="J44"/>
      <c r="K44"/>
      <c r="L44"/>
      <c r="M44"/>
      <c r="N44"/>
    </row>
    <row r="45" spans="2:14">
      <c r="B45" s="248" t="s">
        <v>12</v>
      </c>
      <c r="C45" s="242"/>
      <c r="D45" s="244">
        <v>5</v>
      </c>
      <c r="E45" s="260">
        <v>0</v>
      </c>
      <c r="F45" s="245">
        <v>0</v>
      </c>
      <c r="G45" s="257">
        <v>0</v>
      </c>
      <c r="H45" s="247">
        <f t="shared" si="2"/>
        <v>0</v>
      </c>
      <c r="I45"/>
      <c r="J45"/>
      <c r="K45"/>
      <c r="L45"/>
      <c r="M45"/>
      <c r="N45"/>
    </row>
    <row r="46" spans="2:14">
      <c r="B46" s="248"/>
      <c r="C46" s="258"/>
      <c r="D46" s="244">
        <v>4</v>
      </c>
      <c r="E46" s="260">
        <v>0</v>
      </c>
      <c r="F46" s="245">
        <v>0</v>
      </c>
      <c r="G46" s="257">
        <v>0</v>
      </c>
      <c r="H46" s="247">
        <f t="shared" si="2"/>
        <v>0</v>
      </c>
      <c r="I46"/>
      <c r="J46"/>
      <c r="K46"/>
      <c r="L46"/>
      <c r="M46"/>
      <c r="N46"/>
    </row>
    <row r="47" spans="2:14">
      <c r="B47" s="248"/>
      <c r="C47" s="258" t="s">
        <v>1</v>
      </c>
      <c r="D47" s="244">
        <v>3</v>
      </c>
      <c r="E47" s="260">
        <v>0</v>
      </c>
      <c r="F47" s="245">
        <v>0</v>
      </c>
      <c r="G47" s="257">
        <v>0</v>
      </c>
      <c r="H47" s="247">
        <f t="shared" si="2"/>
        <v>0</v>
      </c>
      <c r="I47"/>
      <c r="J47"/>
      <c r="K47"/>
      <c r="L47"/>
      <c r="M47"/>
      <c r="N47"/>
    </row>
    <row r="48" spans="2:14">
      <c r="B48" s="248"/>
      <c r="C48" s="258"/>
      <c r="D48" s="244">
        <v>2</v>
      </c>
      <c r="E48" s="260">
        <v>0</v>
      </c>
      <c r="F48" s="245">
        <v>0</v>
      </c>
      <c r="G48" s="257">
        <v>0</v>
      </c>
      <c r="H48" s="247">
        <f t="shared" si="2"/>
        <v>0</v>
      </c>
      <c r="I48"/>
      <c r="J48"/>
      <c r="K48"/>
      <c r="L48"/>
      <c r="M48"/>
      <c r="N48"/>
    </row>
    <row r="49" spans="2:14">
      <c r="B49" s="250"/>
      <c r="C49" s="258"/>
      <c r="D49" s="242">
        <v>1</v>
      </c>
      <c r="E49" s="260">
        <v>0</v>
      </c>
      <c r="F49" s="245">
        <v>0</v>
      </c>
      <c r="G49" s="246">
        <v>0</v>
      </c>
      <c r="H49" s="247">
        <f t="shared" si="2"/>
        <v>0</v>
      </c>
      <c r="I49"/>
      <c r="J49"/>
      <c r="K49"/>
      <c r="L49"/>
      <c r="M49"/>
      <c r="N49"/>
    </row>
    <row r="50" spans="2:14">
      <c r="B50" s="244" t="s">
        <v>16</v>
      </c>
      <c r="C50" s="244"/>
      <c r="D50" s="244"/>
      <c r="E50" s="255">
        <f>SUM(E37:E49)</f>
        <v>2</v>
      </c>
      <c r="F50" s="255">
        <f>SUM(F37:F49)</f>
        <v>0</v>
      </c>
      <c r="G50" s="255">
        <f>SUM(G37:G49)</f>
        <v>0</v>
      </c>
      <c r="H50" s="255">
        <f>SUM(H37:H49)</f>
        <v>2</v>
      </c>
      <c r="I50"/>
      <c r="J50"/>
      <c r="K50"/>
      <c r="L50"/>
      <c r="M50"/>
      <c r="N50"/>
    </row>
    <row r="51" spans="2:14" ht="12.75" customHeight="1">
      <c r="B51" s="261" t="s">
        <v>17</v>
      </c>
      <c r="C51" s="261"/>
      <c r="D51" s="261"/>
      <c r="E51" s="262">
        <f>SUM(E22,E36,E50)</f>
        <v>872</v>
      </c>
      <c r="F51" s="262">
        <f>SUM(F22,F36,F50)</f>
        <v>29</v>
      </c>
      <c r="G51" s="262">
        <f>SUM(G22,G36,G50)</f>
        <v>2</v>
      </c>
      <c r="H51" s="262">
        <f>SUM(H22,H36,H50)</f>
        <v>903</v>
      </c>
      <c r="I51"/>
      <c r="J51"/>
      <c r="K51"/>
      <c r="L51"/>
      <c r="M51"/>
      <c r="N51"/>
    </row>
    <row r="52" spans="2:14" ht="12.75" customHeight="1">
      <c r="B52" s="80"/>
      <c r="C52" s="80"/>
      <c r="D52" s="80"/>
      <c r="E52" s="81"/>
      <c r="F52" s="81"/>
      <c r="G52" s="81"/>
      <c r="H52" s="81"/>
    </row>
    <row r="53" spans="2:14">
      <c r="B53" s="58" t="s">
        <v>30</v>
      </c>
      <c r="C53" s="58"/>
      <c r="D53" s="58"/>
      <c r="E53" s="58"/>
      <c r="F53" s="58"/>
      <c r="G53" s="58"/>
      <c r="H53" s="58"/>
    </row>
    <row r="54" spans="2:14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8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24</vt:i4>
      </vt:variant>
    </vt:vector>
  </HeadingPairs>
  <TitlesOfParts>
    <vt:vector size="50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'TRT1'!Area_de_impressao</vt:lpstr>
      <vt:lpstr>'TRT10'!Area_de_impressao</vt:lpstr>
      <vt:lpstr>'TRT11'!Area_de_impressao</vt:lpstr>
      <vt:lpstr>'TRT12'!Area_de_impressao</vt:lpstr>
      <vt:lpstr>'TRT13'!Area_de_impressao</vt:lpstr>
      <vt:lpstr>'TRT14'!Area_de_impressao</vt:lpstr>
      <vt:lpstr>'TRT16'!Area_de_impressao</vt:lpstr>
      <vt:lpstr>'TRT17'!Area_de_impressao</vt:lpstr>
      <vt:lpstr>'TRT18'!Area_de_impressao</vt:lpstr>
      <vt:lpstr>'TRT19'!Area_de_impressao</vt:lpstr>
      <vt:lpstr>'TRT2'!Area_de_impressao</vt:lpstr>
      <vt:lpstr>'TRT20'!Area_de_impressao</vt:lpstr>
      <vt:lpstr>'TRT21'!Area_de_impressao</vt:lpstr>
      <vt:lpstr>'TRT22'!Area_de_impressao</vt:lpstr>
      <vt:lpstr>'TRT23'!Area_de_impressao</vt:lpstr>
      <vt:lpstr>'TRT24'!Area_de_impressao</vt:lpstr>
      <vt:lpstr>'TRT3'!Area_de_impressao</vt:lpstr>
      <vt:lpstr>'TRT4'!Area_de_impressao</vt:lpstr>
      <vt:lpstr>'TRT5'!Area_de_impressao</vt:lpstr>
      <vt:lpstr>'TRT6'!Area_de_impressao</vt:lpstr>
      <vt:lpstr>'TRT7'!Area_de_impressao</vt:lpstr>
      <vt:lpstr>'TRT8'!Area_de_impressao</vt:lpstr>
      <vt:lpstr>'TRT9'!Area_de_impressao</vt:lpstr>
      <vt:lpstr>TST!Area_de_impressao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2016-09-23T19:02:40Z</cp:lastPrinted>
  <dcterms:created xsi:type="dcterms:W3CDTF">2010-01-11T15:46:31Z</dcterms:created>
  <dcterms:modified xsi:type="dcterms:W3CDTF">2024-01-25T16:34:39Z</dcterms:modified>
</cp:coreProperties>
</file>