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activeTab="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0" i="56" l="1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F22" i="56"/>
  <c r="E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22" i="56" s="1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F22" i="55"/>
  <c r="F51" i="55" s="1"/>
  <c r="E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G36" i="54"/>
  <c r="F36" i="54"/>
  <c r="E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G22" i="54"/>
  <c r="G51" i="54" s="1"/>
  <c r="F22" i="54"/>
  <c r="F51" i="54" s="1"/>
  <c r="E22" i="54"/>
  <c r="E51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22" i="54" s="1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G22" i="53"/>
  <c r="G51" i="53" s="1"/>
  <c r="F22" i="53"/>
  <c r="E22" i="53"/>
  <c r="E51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G51" i="52" s="1"/>
  <c r="F22" i="52"/>
  <c r="E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F22" i="51"/>
  <c r="F51" i="51" s="1"/>
  <c r="E22" i="51"/>
  <c r="E51" i="51" s="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22" i="51" s="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F22" i="50"/>
  <c r="F51" i="50" s="1"/>
  <c r="E22" i="50"/>
  <c r="E51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22" i="50" s="1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G51" i="49" s="1"/>
  <c r="F22" i="49"/>
  <c r="E22" i="49"/>
  <c r="E51" i="49" s="1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22" i="49" s="1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G51" i="48" s="1"/>
  <c r="F22" i="48"/>
  <c r="F51" i="48" s="1"/>
  <c r="E22" i="48"/>
  <c r="E51" i="48" s="1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50" i="47" s="1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G51" i="47" s="1"/>
  <c r="F22" i="47"/>
  <c r="F51" i="47" s="1"/>
  <c r="E22" i="47"/>
  <c r="E51" i="47" s="1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G51" i="46" s="1"/>
  <c r="F22" i="46"/>
  <c r="F51" i="46" s="1"/>
  <c r="E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G50" i="45"/>
  <c r="F50" i="45"/>
  <c r="E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50" i="45" s="1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F22" i="45"/>
  <c r="F51" i="45" s="1"/>
  <c r="E22" i="45"/>
  <c r="E51" i="45" s="1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22" i="45" s="1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50" i="44" s="1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G51" i="44" s="1"/>
  <c r="F22" i="44"/>
  <c r="F51" i="44" s="1"/>
  <c r="E22" i="44"/>
  <c r="E51" i="44" s="1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50" i="43" s="1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G51" i="43" s="1"/>
  <c r="F22" i="43"/>
  <c r="F51" i="43" s="1"/>
  <c r="E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G51" i="42" s="1"/>
  <c r="F22" i="42"/>
  <c r="E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F22" i="41"/>
  <c r="F51" i="41" s="1"/>
  <c r="E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F50" i="40"/>
  <c r="E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50" i="40" s="1"/>
  <c r="G36" i="40"/>
  <c r="F36" i="40"/>
  <c r="E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G22" i="40"/>
  <c r="G51" i="40" s="1"/>
  <c r="F22" i="40"/>
  <c r="F51" i="40" s="1"/>
  <c r="E22" i="40"/>
  <c r="E51" i="40" s="1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50" i="39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G22" i="39"/>
  <c r="G51" i="39" s="1"/>
  <c r="F22" i="39"/>
  <c r="F51" i="39" s="1"/>
  <c r="E22" i="39"/>
  <c r="E51" i="39" s="1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G36" i="38"/>
  <c r="F36" i="38"/>
  <c r="E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22" i="38"/>
  <c r="G51" i="38" s="1"/>
  <c r="F22" i="38"/>
  <c r="F51" i="38" s="1"/>
  <c r="E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G50" i="37"/>
  <c r="F50" i="37"/>
  <c r="E50" i="37"/>
  <c r="H49" i="37"/>
  <c r="H48" i="37"/>
  <c r="H47" i="37"/>
  <c r="H46" i="37"/>
  <c r="H45" i="37"/>
  <c r="H44" i="37"/>
  <c r="H43" i="37"/>
  <c r="H42" i="37"/>
  <c r="H50" i="37" s="1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G51" i="37" s="1"/>
  <c r="F22" i="37"/>
  <c r="F51" i="37" s="1"/>
  <c r="E22" i="37"/>
  <c r="E51" i="37" s="1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F51" i="36" s="1"/>
  <c r="E22" i="36"/>
  <c r="E51" i="36" s="1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G50" i="35"/>
  <c r="F50" i="35"/>
  <c r="E50" i="35"/>
  <c r="H49" i="35"/>
  <c r="H48" i="35"/>
  <c r="H47" i="35"/>
  <c r="H46" i="35"/>
  <c r="H45" i="35"/>
  <c r="H44" i="35"/>
  <c r="H43" i="35"/>
  <c r="H42" i="35"/>
  <c r="H50" i="35" s="1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F51" i="35" s="1"/>
  <c r="E22" i="35"/>
  <c r="E51" i="35" s="1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G51" i="34" s="1"/>
  <c r="F22" i="34"/>
  <c r="F51" i="34" s="1"/>
  <c r="E22" i="34"/>
  <c r="E51" i="34" s="1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G51" i="33" s="1"/>
  <c r="F22" i="33"/>
  <c r="F51" i="33" s="1"/>
  <c r="E22" i="33"/>
  <c r="E51" i="33" s="1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G51" i="31" s="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36" i="31" l="1"/>
  <c r="H50" i="39"/>
  <c r="H36" i="39"/>
  <c r="H51" i="39" s="1"/>
  <c r="H22" i="39"/>
  <c r="H50" i="33"/>
  <c r="H36" i="33"/>
  <c r="H51" i="33" s="1"/>
  <c r="H22" i="33"/>
  <c r="E51" i="46"/>
  <c r="H50" i="46"/>
  <c r="H36" i="46"/>
  <c r="H22" i="46"/>
  <c r="H51" i="46" s="1"/>
  <c r="H36" i="37"/>
  <c r="H22" i="37"/>
  <c r="H51" i="37" s="1"/>
  <c r="H36" i="40"/>
  <c r="H22" i="40"/>
  <c r="H51" i="40" s="1"/>
  <c r="H36" i="47"/>
  <c r="H22" i="47"/>
  <c r="E51" i="38"/>
  <c r="H50" i="38"/>
  <c r="H36" i="38"/>
  <c r="H22" i="38"/>
  <c r="F51" i="53"/>
  <c r="H50" i="53"/>
  <c r="H36" i="53"/>
  <c r="H22" i="53"/>
  <c r="E51" i="43"/>
  <c r="H36" i="43"/>
  <c r="H22" i="43"/>
  <c r="H51" i="43" s="1"/>
  <c r="H36" i="34"/>
  <c r="H22" i="34"/>
  <c r="H51" i="34" s="1"/>
  <c r="G51" i="45"/>
  <c r="H36" i="45"/>
  <c r="H51" i="45" s="1"/>
  <c r="E51" i="42"/>
  <c r="F51" i="42"/>
  <c r="H50" i="42"/>
  <c r="H36" i="42"/>
  <c r="H22" i="42"/>
  <c r="H50" i="50"/>
  <c r="G51" i="50"/>
  <c r="H36" i="50"/>
  <c r="H51" i="50" s="1"/>
  <c r="G51" i="35"/>
  <c r="H36" i="35"/>
  <c r="H22" i="35"/>
  <c r="H51" i="35" s="1"/>
  <c r="G51" i="41"/>
  <c r="H36" i="44"/>
  <c r="H22" i="44"/>
  <c r="H51" i="44" s="1"/>
  <c r="F51" i="52"/>
  <c r="E51" i="52"/>
  <c r="H50" i="52"/>
  <c r="H36" i="52"/>
  <c r="H22" i="52"/>
  <c r="F51" i="56"/>
  <c r="G51" i="56"/>
  <c r="H50" i="56"/>
  <c r="E51" i="56"/>
  <c r="H36" i="56"/>
  <c r="H51" i="56" s="1"/>
  <c r="H50" i="48"/>
  <c r="H36" i="48"/>
  <c r="H22" i="48"/>
  <c r="H50" i="54"/>
  <c r="H36" i="54"/>
  <c r="H51" i="54" s="1"/>
  <c r="F51" i="49"/>
  <c r="H50" i="49"/>
  <c r="H36" i="49"/>
  <c r="E51" i="55"/>
  <c r="H50" i="55"/>
  <c r="G51" i="55"/>
  <c r="H36" i="55"/>
  <c r="H22" i="55"/>
  <c r="H50" i="51"/>
  <c r="G51" i="51"/>
  <c r="H36" i="51"/>
  <c r="H50" i="36"/>
  <c r="H36" i="36"/>
  <c r="H22" i="36"/>
  <c r="E51" i="41"/>
  <c r="H50" i="41"/>
  <c r="H22" i="41"/>
  <c r="H36" i="41"/>
  <c r="H50" i="31"/>
  <c r="E51" i="31"/>
  <c r="F51" i="31"/>
  <c r="H22" i="31"/>
  <c r="H51" i="31" l="1"/>
  <c r="H51" i="47"/>
  <c r="H51" i="38"/>
  <c r="H51" i="53"/>
  <c r="H51" i="42"/>
  <c r="H51" i="41"/>
  <c r="H51" i="52"/>
  <c r="H51" i="48"/>
  <c r="H51" i="49"/>
  <c r="H51" i="55"/>
  <c r="H51" i="51"/>
  <c r="H51" i="36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<sst xmlns="http://schemas.openxmlformats.org/spreadsheetml/2006/main" count="1347" uniqueCount="61">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</sst>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</numFmts>
  <fonts count="2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</fonts>
  <fills count="1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34">
    <xf numFmtId="0" fontId="0" fillId="0" borderId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72" fillId="3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2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72" fillId="12" borderId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73" fillId="13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73" fillId="16" borderId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164" fontId="74" fillId="0" borderId="1"/>
    <xf numFmtId="0" fontId="62" fillId="3" borderId="0" applyNumberFormat="0" applyBorder="0" applyAlignment="0" applyProtection="0"/>
    <xf numFmtId="164" fontId="75" fillId="0" borderId="0">
      <alignment vertical="top"/>
    </xf>
    <xf numFmtId="164" fontId="76" fillId="0" borderId="0">
      <alignment horizontal="right"/>
    </xf>
    <xf numFmtId="164" fontId="76" fillId="0" borderId="0">
      <alignment horizontal="left"/>
    </xf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7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2" fontId="80" fillId="0" borderId="0">
      <protection locked="0"/>
    </xf>
    <xf numFmtId="2" fontId="81" fillId="0" borderId="0">
      <protection locked="0"/>
    </xf>
    <xf numFmtId="0" fontId="78" fillId="0" borderId="0"/>
    <xf numFmtId="0" fontId="79" fillId="0" borderId="0"/>
    <xf numFmtId="0" fontId="58" fillId="8" borderId="2" applyNumberFormat="0" applyAlignment="0" applyProtection="0"/>
    <xf numFmtId="0" fontId="58" fillId="8" borderId="2" applyNumberFormat="0" applyAlignment="0" applyProtection="0"/>
    <xf numFmtId="0" fontId="58" fillId="8" borderId="2" applyNumberFormat="0" applyAlignment="0" applyProtection="0"/>
    <xf numFmtId="0" fontId="83" fillId="8" borderId="2"/>
    <xf numFmtId="0" fontId="58" fillId="8" borderId="2" applyNumberFormat="0" applyAlignment="0" applyProtection="0"/>
    <xf numFmtId="0" fontId="58" fillId="8" borderId="2" applyNumberFormat="0" applyAlignment="0" applyProtection="0"/>
    <xf numFmtId="0" fontId="82" fillId="0" borderId="0">
      <alignment vertical="center"/>
    </xf>
    <xf numFmtId="0" fontId="59" fillId="21" borderId="3" applyNumberFormat="0" applyAlignment="0" applyProtection="0"/>
    <xf numFmtId="0" fontId="59" fillId="21" borderId="3" applyNumberFormat="0" applyAlignment="0" applyProtection="0"/>
    <xf numFmtId="0" fontId="84" fillId="21" borderId="3"/>
    <xf numFmtId="0" fontId="59" fillId="21" borderId="3" applyNumberFormat="0" applyAlignment="0" applyProtection="0"/>
    <xf numFmtId="0" fontId="59" fillId="21" borderId="3" applyNumberFormat="0" applyAlignment="0" applyProtection="0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85" fillId="0" borderId="4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59" fillId="21" borderId="3" applyNumberFormat="0" applyAlignment="0" applyProtection="0"/>
    <xf numFmtId="4" fontId="72" fillId="0" borderId="0"/>
    <xf numFmtId="166" fontId="72" fillId="0" borderId="0"/>
    <xf numFmtId="165" fontId="54" fillId="0" borderId="0" applyBorder="0" applyAlignment="0" applyProtection="0"/>
    <xf numFmtId="165" fontId="54" fillId="0" borderId="0" applyBorder="0" applyAlignment="0" applyProtection="0"/>
    <xf numFmtId="40" fontId="72" fillId="0" borderId="0"/>
    <xf numFmtId="3" fontId="72" fillId="0" borderId="0"/>
    <xf numFmtId="0" fontId="72" fillId="0" borderId="0"/>
    <xf numFmtId="0" fontId="72" fillId="0" borderId="0"/>
    <xf numFmtId="167" fontId="72" fillId="0" borderId="0"/>
    <xf numFmtId="0" fontId="72" fillId="0" borderId="0"/>
    <xf numFmtId="0" fontId="72" fillId="0" borderId="0"/>
    <xf numFmtId="168" fontId="72" fillId="0" borderId="0"/>
    <xf numFmtId="169" fontId="72" fillId="0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73" fillId="17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73" fillId="18" borderId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73" fillId="19" borderId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73" fillId="20" borderId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8" borderId="2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170" fontId="54" fillId="0" borderId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5">
      <alignment horizontal="center"/>
    </xf>
    <xf numFmtId="2" fontId="72" fillId="0" borderId="0"/>
    <xf numFmtId="2" fontId="72" fillId="0" borderId="0"/>
    <xf numFmtId="0" fontId="87" fillId="0" borderId="0">
      <alignment horizontal="left"/>
    </xf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8" fillId="3" borderId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9" fillId="0" borderId="0"/>
    <xf numFmtId="0" fontId="61" fillId="7" borderId="2" applyNumberFormat="0" applyAlignment="0" applyProtection="0"/>
    <xf numFmtId="0" fontId="86" fillId="0" borderId="9">
      <alignment horizontal="center"/>
    </xf>
    <xf numFmtId="0" fontId="90" fillId="0" borderId="10">
      <alignment horizontal="center"/>
    </xf>
    <xf numFmtId="171" fontId="72" fillId="0" borderId="0"/>
    <xf numFmtId="0" fontId="60" fillId="0" borderId="4" applyNumberFormat="0" applyFill="0" applyAlignment="0" applyProtection="0"/>
    <xf numFmtId="165" fontId="72" fillId="0" borderId="0"/>
    <xf numFmtId="172" fontId="54" fillId="0" borderId="0" applyFill="0" applyBorder="0" applyAlignment="0" applyProtection="0"/>
    <xf numFmtId="167" fontId="72" fillId="0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91" fillId="22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6" fillId="0" borderId="0"/>
    <xf numFmtId="0" fontId="54" fillId="0" borderId="0"/>
    <xf numFmtId="0" fontId="54" fillId="0" borderId="0"/>
    <xf numFmtId="0" fontId="9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72" fillId="0" borderId="0"/>
    <xf numFmtId="0" fontId="54" fillId="0" borderId="0"/>
    <xf numFmtId="0" fontId="54" fillId="0" borderId="0"/>
    <xf numFmtId="0" fontId="92" fillId="0" borderId="0"/>
    <xf numFmtId="0" fontId="92" fillId="0" borderId="0"/>
    <xf numFmtId="0" fontId="54" fillId="0" borderId="0"/>
    <xf numFmtId="0" fontId="54" fillId="0" borderId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64" fillId="8" borderId="12" applyNumberFormat="0" applyAlignment="0" applyProtection="0"/>
    <xf numFmtId="10" fontId="72" fillId="0" borderId="0"/>
    <xf numFmtId="173" fontId="80" fillId="0" borderId="0">
      <protection locked="0"/>
    </xf>
    <xf numFmtId="174" fontId="80" fillId="0" borderId="0">
      <protection locked="0"/>
    </xf>
    <xf numFmtId="9" fontId="54" fillId="0" borderId="0" applyFill="0" applyBorder="0" applyAlignment="0" applyProtection="0"/>
    <xf numFmtId="9" fontId="106" fillId="0" borderId="0" applyFont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76" fillId="0" borderId="0"/>
    <xf numFmtId="0" fontId="64" fillId="8" borderId="12" applyNumberFormat="0" applyAlignment="0" applyProtection="0"/>
    <xf numFmtId="0" fontId="64" fillId="8" borderId="12" applyNumberFormat="0" applyAlignment="0" applyProtection="0"/>
    <xf numFmtId="0" fontId="93" fillId="8" borderId="12"/>
    <xf numFmtId="0" fontId="64" fillId="8" borderId="12" applyNumberFormat="0" applyAlignment="0" applyProtection="0"/>
    <xf numFmtId="0" fontId="64" fillId="8" borderId="12" applyNumberFormat="0" applyAlignment="0" applyProtection="0"/>
    <xf numFmtId="38" fontId="72" fillId="0" borderId="0"/>
    <xf numFmtId="38" fontId="94" fillId="0" borderId="13"/>
    <xf numFmtId="175" fontId="92" fillId="0" borderId="0">
      <protection locked="0"/>
    </xf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72" fillId="0" borderId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165" fontId="92" fillId="0" borderId="0"/>
    <xf numFmtId="165" fontId="54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7" fontId="72" fillId="0" borderId="0"/>
    <xf numFmtId="178" fontId="72" fillId="0" borderId="0"/>
    <xf numFmtId="0" fontId="67" fillId="0" borderId="0" applyNumberFormat="0" applyFill="0" applyBorder="0" applyAlignment="0" applyProtection="0"/>
    <xf numFmtId="0" fontId="97" fillId="0" borderId="14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1" fillId="0" borderId="6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103" fillId="0" borderId="7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104" fillId="0" borderId="8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4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5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9" fillId="0" borderId="15"/>
    <xf numFmtId="2" fontId="98" fillId="0" borderId="0">
      <protection locked="0"/>
    </xf>
    <xf numFmtId="2" fontId="98" fillId="0" borderId="0">
      <protection locked="0"/>
    </xf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00" fillId="0" borderId="16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174" fontId="80" fillId="0" borderId="0">
      <protection locked="0"/>
    </xf>
    <xf numFmtId="179" fontId="80" fillId="0" borderId="0">
      <protection locked="0"/>
    </xf>
    <xf numFmtId="0" fontId="92" fillId="0" borderId="0"/>
    <xf numFmtId="43" fontId="106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3" fontId="72" fillId="0" borderId="0"/>
    <xf numFmtId="0" fontId="65" fillId="0" borderId="0" applyNumberFormat="0" applyFill="0" applyBorder="0" applyAlignment="0" applyProtection="0"/>
    <xf numFmtId="0" fontId="110" fillId="0" borderId="0"/>
    <xf numFmtId="0" fontId="112" fillId="0" borderId="0" applyNumberFormat="0" applyFill="0" applyBorder="0" applyAlignment="0" applyProtection="0"/>
    <xf numFmtId="0" fontId="113" fillId="0" borderId="29" applyNumberFormat="0" applyFill="0" applyAlignment="0" applyProtection="0"/>
    <xf numFmtId="0" fontId="114" fillId="0" borderId="30" applyNumberFormat="0" applyFill="0" applyAlignment="0" applyProtection="0"/>
    <xf numFmtId="0" fontId="115" fillId="0" borderId="31" applyNumberFormat="0" applyFill="0" applyAlignment="0" applyProtection="0"/>
    <xf numFmtId="0" fontId="115" fillId="0" borderId="0" applyNumberFormat="0" applyFill="0" applyBorder="0" applyAlignment="0" applyProtection="0"/>
    <xf numFmtId="0" fontId="116" fillId="32" borderId="0" applyNumberFormat="0" applyBorder="0" applyAlignment="0" applyProtection="0"/>
    <xf numFmtId="0" fontId="117" fillId="33" borderId="0" applyNumberFormat="0" applyBorder="0" applyAlignment="0" applyProtection="0"/>
    <xf numFmtId="0" fontId="118" fillId="34" borderId="0" applyNumberFormat="0" applyBorder="0" applyAlignment="0" applyProtection="0"/>
    <xf numFmtId="0" fontId="119" fillId="35" borderId="32" applyNumberFormat="0" applyAlignment="0" applyProtection="0"/>
    <xf numFmtId="0" fontId="120" fillId="36" borderId="33" applyNumberFormat="0" applyAlignment="0" applyProtection="0"/>
    <xf numFmtId="0" fontId="121" fillId="36" borderId="32" applyNumberFormat="0" applyAlignment="0" applyProtection="0"/>
    <xf numFmtId="0" fontId="122" fillId="0" borderId="34" applyNumberFormat="0" applyFill="0" applyAlignment="0" applyProtection="0"/>
    <xf numFmtId="0" fontId="123" fillId="37" borderId="35" applyNumberFormat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37" applyNumberFormat="0" applyFill="0" applyAlignment="0" applyProtection="0"/>
    <xf numFmtId="0" fontId="127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27" fillId="42" borderId="0" applyNumberFormat="0" applyBorder="0" applyAlignment="0" applyProtection="0"/>
    <xf numFmtId="0" fontId="127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27" fillId="50" borderId="0" applyNumberFormat="0" applyBorder="0" applyAlignment="0" applyProtection="0"/>
    <xf numFmtId="0" fontId="127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27" fillId="54" borderId="0" applyNumberFormat="0" applyBorder="0" applyAlignment="0" applyProtection="0"/>
    <xf numFmtId="0" fontId="127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27" fillId="58" borderId="0" applyNumberFormat="0" applyBorder="0" applyAlignment="0" applyProtection="0"/>
    <xf numFmtId="0" fontId="127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127" fillId="62" borderId="0" applyNumberFormat="0" applyBorder="0" applyAlignment="0" applyProtection="0"/>
    <xf numFmtId="0" fontId="128" fillId="0" borderId="0"/>
    <xf numFmtId="0" fontId="129" fillId="63" borderId="0"/>
    <xf numFmtId="0" fontId="129" fillId="64" borderId="0"/>
    <xf numFmtId="0" fontId="129" fillId="65" borderId="0"/>
    <xf numFmtId="0" fontId="129" fillId="66" borderId="0"/>
    <xf numFmtId="0" fontId="129" fillId="67" borderId="0"/>
    <xf numFmtId="0" fontId="129" fillId="68" borderId="0"/>
    <xf numFmtId="0" fontId="129" fillId="63" borderId="0"/>
    <xf numFmtId="0" fontId="129" fillId="63" borderId="0"/>
    <xf numFmtId="0" fontId="129" fillId="63" borderId="0"/>
    <xf numFmtId="0" fontId="129" fillId="63" borderId="0"/>
    <xf numFmtId="0" fontId="129" fillId="64" borderId="0"/>
    <xf numFmtId="0" fontId="129" fillId="64" borderId="0"/>
    <xf numFmtId="0" fontId="129" fillId="64" borderId="0"/>
    <xf numFmtId="0" fontId="129" fillId="64" borderId="0"/>
    <xf numFmtId="0" fontId="129" fillId="65" borderId="0"/>
    <xf numFmtId="0" fontId="129" fillId="65" borderId="0"/>
    <xf numFmtId="0" fontId="129" fillId="65" borderId="0"/>
    <xf numFmtId="0" fontId="129" fillId="65" borderId="0"/>
    <xf numFmtId="0" fontId="129" fillId="66" borderId="0"/>
    <xf numFmtId="0" fontId="129" fillId="66" borderId="0"/>
    <xf numFmtId="0" fontId="129" fillId="66" borderId="0"/>
    <xf numFmtId="0" fontId="129" fillId="66" borderId="0"/>
    <xf numFmtId="0" fontId="129" fillId="67" borderId="0"/>
    <xf numFmtId="0" fontId="129" fillId="67" borderId="0"/>
    <xf numFmtId="0" fontId="129" fillId="67" borderId="0"/>
    <xf numFmtId="0" fontId="129" fillId="67" borderId="0"/>
    <xf numFmtId="0" fontId="129" fillId="68" borderId="0"/>
    <xf numFmtId="0" fontId="129" fillId="68" borderId="0"/>
    <xf numFmtId="0" fontId="129" fillId="68" borderId="0"/>
    <xf numFmtId="0" fontId="129" fillId="69" borderId="0"/>
    <xf numFmtId="0" fontId="129" fillId="70" borderId="0"/>
    <xf numFmtId="0" fontId="129" fillId="71" borderId="0"/>
    <xf numFmtId="0" fontId="129" fillId="72" borderId="0"/>
    <xf numFmtId="0" fontId="129" fillId="66" borderId="0"/>
    <xf numFmtId="0" fontId="129" fillId="70" borderId="0"/>
    <xf numFmtId="0" fontId="129" fillId="73" borderId="0"/>
    <xf numFmtId="0" fontId="129" fillId="70" borderId="0"/>
    <xf numFmtId="0" fontId="129" fillId="70" borderId="0"/>
    <xf numFmtId="0" fontId="129" fillId="70" borderId="0"/>
    <xf numFmtId="0" fontId="129" fillId="70" borderId="0"/>
    <xf numFmtId="0" fontId="129" fillId="71" borderId="0"/>
    <xf numFmtId="0" fontId="129" fillId="71" borderId="0"/>
    <xf numFmtId="0" fontId="129" fillId="71" borderId="0"/>
    <xf numFmtId="0" fontId="129" fillId="71" borderId="0"/>
    <xf numFmtId="0" fontId="129" fillId="72" borderId="0"/>
    <xf numFmtId="0" fontId="129" fillId="72" borderId="0"/>
    <xf numFmtId="0" fontId="129" fillId="72" borderId="0"/>
    <xf numFmtId="0" fontId="129" fillId="72" borderId="0"/>
    <xf numFmtId="0" fontId="129" fillId="66" borderId="0"/>
    <xf numFmtId="0" fontId="129" fillId="66" borderId="0"/>
    <xf numFmtId="0" fontId="129" fillId="66" borderId="0"/>
    <xf numFmtId="0" fontId="129" fillId="66" borderId="0"/>
    <xf numFmtId="0" fontId="129" fillId="70" borderId="0"/>
    <xf numFmtId="0" fontId="129" fillId="70" borderId="0"/>
    <xf numFmtId="0" fontId="129" fillId="70" borderId="0"/>
    <xf numFmtId="0" fontId="129" fillId="70" borderId="0"/>
    <xf numFmtId="0" fontId="129" fillId="73" borderId="0"/>
    <xf numFmtId="0" fontId="129" fillId="73" borderId="0"/>
    <xf numFmtId="0" fontId="129" fillId="73" borderId="0"/>
    <xf numFmtId="0" fontId="129" fillId="73" borderId="0"/>
    <xf numFmtId="0" fontId="130" fillId="74" borderId="0"/>
    <xf numFmtId="0" fontId="130" fillId="71" borderId="0"/>
    <xf numFmtId="0" fontId="130" fillId="72" borderId="0"/>
    <xf numFmtId="0" fontId="130" fillId="75" borderId="0"/>
    <xf numFmtId="0" fontId="130" fillId="76" borderId="0"/>
    <xf numFmtId="0" fontId="130" fillId="77" borderId="0"/>
    <xf numFmtId="0" fontId="130" fillId="74" borderId="0"/>
    <xf numFmtId="0" fontId="130" fillId="74" borderId="0"/>
    <xf numFmtId="0" fontId="130" fillId="74" borderId="0"/>
    <xf numFmtId="0" fontId="130" fillId="74" borderId="0"/>
    <xf numFmtId="0" fontId="130" fillId="71" borderId="0"/>
    <xf numFmtId="0" fontId="130" fillId="71" borderId="0"/>
    <xf numFmtId="0" fontId="130" fillId="71" borderId="0"/>
    <xf numFmtId="0" fontId="130" fillId="71" borderId="0"/>
    <xf numFmtId="0" fontId="130" fillId="72" borderId="0"/>
    <xf numFmtId="0" fontId="130" fillId="72" borderId="0"/>
    <xf numFmtId="0" fontId="130" fillId="72" borderId="0"/>
    <xf numFmtId="0" fontId="130" fillId="72" borderId="0"/>
    <xf numFmtId="0" fontId="130" fillId="75" borderId="0"/>
    <xf numFmtId="0" fontId="130" fillId="75" borderId="0"/>
    <xf numFmtId="0" fontId="130" fillId="75" borderId="0"/>
    <xf numFmtId="0" fontId="130" fillId="75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77" borderId="0"/>
    <xf numFmtId="0" fontId="130" fillId="77" borderId="0"/>
    <xf numFmtId="0" fontId="130" fillId="77" borderId="0"/>
    <xf numFmtId="0" fontId="130" fillId="77" borderId="0"/>
    <xf numFmtId="0" fontId="130" fillId="78" borderId="0"/>
    <xf numFmtId="0" fontId="130" fillId="79" borderId="0"/>
    <xf numFmtId="0" fontId="130" fillId="80" borderId="0"/>
    <xf numFmtId="0" fontId="130" fillId="75" borderId="0"/>
    <xf numFmtId="0" fontId="130" fillId="76" borderId="0"/>
    <xf numFmtId="0" fontId="130" fillId="81" borderId="0"/>
    <xf numFmtId="180" fontId="131" fillId="0" borderId="38"/>
    <xf numFmtId="0" fontId="132" fillId="64" borderId="0"/>
    <xf numFmtId="180" fontId="133" fillId="0" borderId="0">
      <alignment vertical="top"/>
    </xf>
    <xf numFmtId="180" fontId="134" fillId="0" borderId="0">
      <alignment horizontal="right"/>
    </xf>
    <xf numFmtId="180" fontId="134" fillId="0" borderId="0">
      <alignment horizontal="left"/>
    </xf>
    <xf numFmtId="0" fontId="135" fillId="65" borderId="0"/>
    <xf numFmtId="0" fontId="135" fillId="65" borderId="0"/>
    <xf numFmtId="0" fontId="135" fillId="65" borderId="0"/>
    <xf numFmtId="0" fontId="135" fillId="65" borderId="0"/>
    <xf numFmtId="2" fontId="136" fillId="0" borderId="0">
      <protection locked="0"/>
    </xf>
    <xf numFmtId="2" fontId="137" fillId="0" borderId="0">
      <protection locked="0"/>
    </xf>
    <xf numFmtId="0" fontId="138" fillId="0" borderId="0"/>
    <xf numFmtId="0" fontId="139" fillId="0" borderId="0"/>
    <xf numFmtId="0" fontId="140" fillId="69" borderId="39"/>
    <xf numFmtId="0" fontId="140" fillId="69" borderId="39"/>
    <xf numFmtId="0" fontId="140" fillId="69" borderId="39"/>
    <xf numFmtId="0" fontId="140" fillId="69" borderId="39"/>
    <xf numFmtId="0" fontId="140" fillId="69" borderId="39"/>
    <xf numFmtId="0" fontId="141" fillId="0" borderId="0">
      <alignment vertical="center"/>
    </xf>
    <xf numFmtId="0" fontId="142" fillId="82" borderId="40"/>
    <xf numFmtId="0" fontId="142" fillId="82" borderId="40"/>
    <xf numFmtId="0" fontId="142" fillId="82" borderId="40"/>
    <xf numFmtId="0" fontId="142" fillId="82" borderId="40"/>
    <xf numFmtId="0" fontId="143" fillId="0" borderId="41"/>
    <xf numFmtId="0" fontId="143" fillId="0" borderId="41"/>
    <xf numFmtId="0" fontId="143" fillId="0" borderId="41"/>
    <xf numFmtId="0" fontId="143" fillId="0" borderId="41"/>
    <xf numFmtId="0" fontId="142" fillId="82" borderId="40"/>
    <xf numFmtId="4" fontId="129" fillId="0" borderId="0"/>
    <xf numFmtId="181" fontId="144" fillId="0" borderId="0"/>
    <xf numFmtId="181" fontId="144" fillId="0" borderId="0"/>
    <xf numFmtId="3" fontId="129" fillId="0" borderId="0"/>
    <xf numFmtId="182" fontId="129" fillId="0" borderId="0"/>
    <xf numFmtId="0" fontId="129" fillId="0" borderId="0"/>
    <xf numFmtId="0" fontId="129" fillId="0" borderId="0"/>
    <xf numFmtId="168" fontId="129" fillId="0" borderId="0"/>
    <xf numFmtId="183" fontId="129" fillId="0" borderId="0"/>
    <xf numFmtId="0" fontId="130" fillId="78" borderId="0"/>
    <xf numFmtId="0" fontId="130" fillId="78" borderId="0"/>
    <xf numFmtId="0" fontId="130" fillId="78" borderId="0"/>
    <xf numFmtId="0" fontId="130" fillId="78" borderId="0"/>
    <xf numFmtId="0" fontId="130" fillId="79" borderId="0"/>
    <xf numFmtId="0" fontId="130" fillId="79" borderId="0"/>
    <xf numFmtId="0" fontId="130" fillId="79" borderId="0"/>
    <xf numFmtId="0" fontId="130" fillId="79" borderId="0"/>
    <xf numFmtId="0" fontId="130" fillId="80" borderId="0"/>
    <xf numFmtId="0" fontId="130" fillId="80" borderId="0"/>
    <xf numFmtId="0" fontId="130" fillId="80" borderId="0"/>
    <xf numFmtId="0" fontId="130" fillId="80" borderId="0"/>
    <xf numFmtId="0" fontId="130" fillId="75" borderId="0"/>
    <xf numFmtId="0" fontId="130" fillId="75" borderId="0"/>
    <xf numFmtId="0" fontId="130" fillId="75" borderId="0"/>
    <xf numFmtId="0" fontId="130" fillId="75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81" borderId="0"/>
    <xf numFmtId="0" fontId="130" fillId="81" borderId="0"/>
    <xf numFmtId="0" fontId="130" fillId="81" borderId="0"/>
    <xf numFmtId="0" fontId="130" fillId="81" borderId="0"/>
    <xf numFmtId="0" fontId="145" fillId="68" borderId="39"/>
    <xf numFmtId="0" fontId="145" fillId="68" borderId="39"/>
    <xf numFmtId="0" fontId="145" fillId="68" borderId="39"/>
    <xf numFmtId="0" fontId="145" fillId="69" borderId="39"/>
    <xf numFmtId="184" fontId="144" fillId="0" borderId="0"/>
    <xf numFmtId="0" fontId="144" fillId="0" borderId="0"/>
    <xf numFmtId="0" fontId="146" fillId="0" borderId="0"/>
    <xf numFmtId="0" fontId="147" fillId="0" borderId="42">
      <alignment horizontal="center"/>
    </xf>
    <xf numFmtId="2" fontId="129" fillId="0" borderId="0"/>
    <xf numFmtId="2" fontId="129" fillId="0" borderId="0"/>
    <xf numFmtId="0" fontId="148" fillId="0" borderId="0">
      <alignment horizontal="left"/>
    </xf>
    <xf numFmtId="0" fontId="135" fillId="65" borderId="0"/>
    <xf numFmtId="0" fontId="149" fillId="0" borderId="0">
      <alignment horizontal="center"/>
    </xf>
    <xf numFmtId="0" fontId="150" fillId="0" borderId="43"/>
    <xf numFmtId="0" fontId="151" fillId="0" borderId="44"/>
    <xf numFmtId="0" fontId="152" fillId="0" borderId="45"/>
    <xf numFmtId="0" fontId="152" fillId="0" borderId="0"/>
    <xf numFmtId="0" fontId="149" fillId="0" borderId="0">
      <alignment horizontal="center" textRotation="90"/>
    </xf>
    <xf numFmtId="0" fontId="132" fillId="64" borderId="0"/>
    <xf numFmtId="0" fontId="132" fillId="64" borderId="0"/>
    <xf numFmtId="0" fontId="132" fillId="64" borderId="0"/>
    <xf numFmtId="0" fontId="132" fillId="64" borderId="0"/>
    <xf numFmtId="0" fontId="131" fillId="0" borderId="0"/>
    <xf numFmtId="0" fontId="145" fillId="68" borderId="39"/>
    <xf numFmtId="171" fontId="129" fillId="0" borderId="0"/>
    <xf numFmtId="0" fontId="143" fillId="0" borderId="41"/>
    <xf numFmtId="185" fontId="144" fillId="0" borderId="0"/>
    <xf numFmtId="182" fontId="129" fillId="0" borderId="0"/>
    <xf numFmtId="0" fontId="153" fillId="83" borderId="0"/>
    <xf numFmtId="0" fontId="153" fillId="83" borderId="0"/>
    <xf numFmtId="0" fontId="153" fillId="83" borderId="0"/>
    <xf numFmtId="0" fontId="153" fillId="83" borderId="0"/>
    <xf numFmtId="0" fontId="153" fillId="83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84" borderId="46"/>
    <xf numFmtId="0" fontId="144" fillId="84" borderId="46"/>
    <xf numFmtId="0" fontId="144" fillId="84" borderId="46"/>
    <xf numFmtId="0" fontId="144" fillId="84" borderId="46"/>
    <xf numFmtId="0" fontId="144" fillId="84" borderId="46"/>
    <xf numFmtId="0" fontId="154" fillId="69" borderId="47"/>
    <xf numFmtId="173" fontId="136" fillId="0" borderId="0">
      <protection locked="0"/>
    </xf>
    <xf numFmtId="186" fontId="136" fillId="0" borderId="0">
      <protection locked="0"/>
    </xf>
    <xf numFmtId="9" fontId="144" fillId="0" borderId="0"/>
    <xf numFmtId="9" fontId="155" fillId="0" borderId="0"/>
    <xf numFmtId="9" fontId="129" fillId="0" borderId="0"/>
    <xf numFmtId="9" fontId="144" fillId="0" borderId="0"/>
    <xf numFmtId="9" fontId="129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0" fontId="156" fillId="0" borderId="0"/>
    <xf numFmtId="187" fontId="156" fillId="0" borderId="0"/>
    <xf numFmtId="0" fontId="134" fillId="0" borderId="0"/>
    <xf numFmtId="0" fontId="154" fillId="69" borderId="47"/>
    <xf numFmtId="0" fontId="154" fillId="69" borderId="47"/>
    <xf numFmtId="0" fontId="154" fillId="69" borderId="47"/>
    <xf numFmtId="0" fontId="154" fillId="69" borderId="47"/>
    <xf numFmtId="188" fontId="129" fillId="0" borderId="0"/>
    <xf numFmtId="188" fontId="157" fillId="0" borderId="28"/>
    <xf numFmtId="175" fontId="144" fillId="0" borderId="0">
      <protection locked="0"/>
    </xf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29" fillId="0" borderId="0"/>
    <xf numFmtId="189" fontId="144" fillId="0" borderId="0"/>
    <xf numFmtId="181" fontId="144" fillId="0" borderId="0"/>
    <xf numFmtId="0" fontId="144" fillId="0" borderId="0"/>
    <xf numFmtId="181" fontId="144" fillId="0" borderId="0"/>
    <xf numFmtId="181" fontId="144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177" fontId="129" fillId="0" borderId="0"/>
    <xf numFmtId="178" fontId="129" fillId="0" borderId="0"/>
    <xf numFmtId="0" fontId="159" fillId="0" borderId="0"/>
    <xf numFmtId="0" fontId="160" fillId="0" borderId="48"/>
    <xf numFmtId="0" fontId="150" fillId="0" borderId="43"/>
    <xf numFmtId="0" fontId="150" fillId="0" borderId="43"/>
    <xf numFmtId="0" fontId="150" fillId="0" borderId="43"/>
    <xf numFmtId="0" fontId="150" fillId="0" borderId="43"/>
    <xf numFmtId="0" fontId="150" fillId="0" borderId="43"/>
    <xf numFmtId="0" fontId="161" fillId="0" borderId="0"/>
    <xf numFmtId="0" fontId="159" fillId="0" borderId="0"/>
    <xf numFmtId="0" fontId="151" fillId="0" borderId="44"/>
    <xf numFmtId="0" fontId="151" fillId="0" borderId="44"/>
    <xf numFmtId="0" fontId="151" fillId="0" borderId="44"/>
    <xf numFmtId="0" fontId="151" fillId="0" borderId="44"/>
    <xf numFmtId="0" fontId="152" fillId="0" borderId="45"/>
    <xf numFmtId="0" fontId="152" fillId="0" borderId="45"/>
    <xf numFmtId="0" fontId="152" fillId="0" borderId="45"/>
    <xf numFmtId="0" fontId="152" fillId="0" borderId="45"/>
    <xf numFmtId="0" fontId="152" fillId="0" borderId="0"/>
    <xf numFmtId="0" fontId="152" fillId="0" borderId="0"/>
    <xf numFmtId="0" fontId="152" fillId="0" borderId="0"/>
    <xf numFmtId="0" fontId="152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2" fontId="162" fillId="0" borderId="0">
      <protection locked="0"/>
    </xf>
    <xf numFmtId="2" fontId="162" fillId="0" borderId="0">
      <protection locked="0"/>
    </xf>
    <xf numFmtId="0" fontId="163" fillId="0" borderId="49"/>
    <xf numFmtId="0" fontId="163" fillId="0" borderId="49"/>
    <xf numFmtId="0" fontId="163" fillId="0" borderId="49"/>
    <xf numFmtId="0" fontId="163" fillId="0" borderId="49"/>
    <xf numFmtId="186" fontId="136" fillId="0" borderId="0">
      <protection locked="0"/>
    </xf>
    <xf numFmtId="190" fontId="136" fillId="0" borderId="0">
      <protection locked="0"/>
    </xf>
    <xf numFmtId="0" fontId="144" fillId="0" borderId="0"/>
    <xf numFmtId="189" fontId="155" fillId="0" borderId="0"/>
    <xf numFmtId="181" fontId="144" fillId="0" borderId="0"/>
    <xf numFmtId="189" fontId="144" fillId="0" borderId="0"/>
    <xf numFmtId="181" fontId="144" fillId="0" borderId="0"/>
    <xf numFmtId="189" fontId="144" fillId="0" borderId="0"/>
    <xf numFmtId="3" fontId="129" fillId="0" borderId="0"/>
    <xf numFmtId="0" fontId="158" fillId="0" borderId="0"/>
    <xf numFmtId="0" fontId="52" fillId="0" borderId="0"/>
    <xf numFmtId="43" fontId="52" fillId="0" borderId="0" applyFont="0" applyFill="0" applyBorder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191" fontId="94" fillId="0" borderId="13"/>
    <xf numFmtId="191" fontId="72" fillId="0" borderId="0"/>
    <xf numFmtId="9" fontId="165" fillId="0" borderId="0" applyFill="0" applyBorder="0" applyAlignment="0" applyProtection="0"/>
    <xf numFmtId="0" fontId="56" fillId="94" borderId="0" applyNumberFormat="0" applyBorder="0" applyAlignment="0" applyProtection="0"/>
    <xf numFmtId="0" fontId="55" fillId="98" borderId="0" applyNumberFormat="0" applyBorder="0" applyAlignment="0" applyProtection="0"/>
    <xf numFmtId="0" fontId="57" fillId="91" borderId="0" applyNumberFormat="0" applyBorder="0" applyAlignment="0" applyProtection="0"/>
    <xf numFmtId="0" fontId="55" fillId="0" borderId="0"/>
    <xf numFmtId="0" fontId="64" fillId="8" borderId="52" applyNumberFormat="0" applyAlignment="0" applyProtection="0"/>
    <xf numFmtId="0" fontId="64" fillId="8" borderId="52" applyNumberFormat="0" applyAlignment="0" applyProtection="0"/>
    <xf numFmtId="0" fontId="64" fillId="8" borderId="52" applyNumberFormat="0" applyAlignment="0" applyProtection="0"/>
    <xf numFmtId="0" fontId="64" fillId="8" borderId="52" applyNumberFormat="0" applyAlignment="0" applyProtection="0"/>
    <xf numFmtId="9" fontId="52" fillId="0" borderId="0" applyFont="0" applyFill="0" applyBorder="0" applyAlignment="0" applyProtection="0"/>
    <xf numFmtId="0" fontId="64" fillId="8" borderId="52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61" fillId="88" borderId="50" applyNumberFormat="0" applyAlignment="0" applyProtection="0"/>
    <xf numFmtId="4" fontId="129" fillId="0" borderId="0"/>
    <xf numFmtId="0" fontId="52" fillId="0" borderId="0"/>
    <xf numFmtId="0" fontId="61" fillId="88" borderId="50" applyNumberFormat="0" applyAlignment="0" applyProtection="0"/>
    <xf numFmtId="0" fontId="61" fillId="88" borderId="50" applyNumberFormat="0" applyAlignment="0" applyProtection="0"/>
    <xf numFmtId="0" fontId="56" fillId="93" borderId="0" applyNumberFormat="0" applyBorder="0" applyAlignment="0" applyProtection="0"/>
    <xf numFmtId="0" fontId="61" fillId="7" borderId="50" applyNumberFormat="0" applyAlignment="0" applyProtection="0"/>
    <xf numFmtId="0" fontId="56" fillId="101" borderId="0" applyNumberFormat="0" applyBorder="0" applyAlignment="0" applyProtection="0"/>
    <xf numFmtId="0" fontId="56" fillId="99" borderId="0" applyNumberFormat="0" applyBorder="0" applyAlignment="0" applyProtection="0"/>
    <xf numFmtId="0" fontId="64" fillId="103" borderId="52" applyNumberFormat="0" applyAlignment="0" applyProtection="0"/>
    <xf numFmtId="0" fontId="61" fillId="8" borderId="50" applyNumberFormat="0" applyAlignment="0" applyProtection="0"/>
    <xf numFmtId="0" fontId="61" fillId="7" borderId="50" applyNumberFormat="0" applyAlignment="0" applyProtection="0"/>
    <xf numFmtId="0" fontId="61" fillId="7" borderId="50" applyNumberFormat="0" applyAlignment="0" applyProtection="0"/>
    <xf numFmtId="0" fontId="61" fillId="7" borderId="50" applyNumberFormat="0" applyAlignment="0" applyProtection="0"/>
    <xf numFmtId="0" fontId="56" fillId="95" borderId="0" applyNumberFormat="0" applyBorder="0" applyAlignment="0" applyProtection="0"/>
    <xf numFmtId="0" fontId="57" fillId="91" borderId="0" applyNumberFormat="0" applyBorder="0" applyAlignment="0" applyProtection="0"/>
    <xf numFmtId="0" fontId="58" fillId="103" borderId="50" applyNumberFormat="0" applyAlignment="0" applyProtection="0"/>
    <xf numFmtId="0" fontId="59" fillId="104" borderId="3" applyNumberFormat="0" applyAlignment="0" applyProtection="0"/>
    <xf numFmtId="0" fontId="63" fillId="109" borderId="0" applyNumberFormat="0" applyBorder="0" applyAlignment="0" applyProtection="0"/>
    <xf numFmtId="0" fontId="129" fillId="0" borderId="0"/>
    <xf numFmtId="0" fontId="62" fillId="90" borderId="0" applyNumberFormat="0" applyBorder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6" fillId="105" borderId="0" applyNumberFormat="0" applyBorder="0" applyAlignment="0" applyProtection="0"/>
    <xf numFmtId="0" fontId="56" fillId="107" borderId="0" applyNumberFormat="0" applyBorder="0" applyAlignment="0" applyProtection="0"/>
    <xf numFmtId="0" fontId="61" fillId="97" borderId="50" applyNumberFormat="0" applyAlignment="0" applyProtection="0"/>
    <xf numFmtId="0" fontId="56" fillId="94" borderId="0" applyNumberFormat="0" applyBorder="0" applyAlignment="0" applyProtection="0"/>
    <xf numFmtId="0" fontId="56" fillId="108" borderId="0" applyNumberFormat="0" applyBorder="0" applyAlignment="0" applyProtection="0"/>
    <xf numFmtId="0" fontId="56" fillId="102" borderId="0" applyNumberFormat="0" applyBorder="0" applyAlignment="0" applyProtection="0"/>
    <xf numFmtId="0" fontId="56" fillId="102" borderId="0" applyNumberFormat="0" applyBorder="0" applyAlignment="0" applyProtection="0"/>
    <xf numFmtId="0" fontId="56" fillId="108" borderId="0" applyNumberFormat="0" applyBorder="0" applyAlignment="0" applyProtection="0"/>
    <xf numFmtId="0" fontId="56" fillId="94" borderId="0" applyNumberFormat="0" applyBorder="0" applyAlignment="0" applyProtection="0"/>
    <xf numFmtId="0" fontId="61" fillId="97" borderId="50" applyNumberFormat="0" applyAlignment="0" applyProtection="0"/>
    <xf numFmtId="0" fontId="55" fillId="88" borderId="0" applyNumberFormat="0" applyBorder="0" applyAlignment="0" applyProtection="0"/>
    <xf numFmtId="0" fontId="55" fillId="88" borderId="0" applyNumberFormat="0" applyBorder="0" applyAlignment="0" applyProtection="0"/>
    <xf numFmtId="0" fontId="55" fillId="88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9" fontId="55" fillId="0" borderId="0" applyFont="0" applyFill="0" applyBorder="0" applyAlignment="0" applyProtection="0"/>
    <xf numFmtId="0" fontId="56" fillId="107" borderId="0" applyNumberFormat="0" applyBorder="0" applyAlignment="0" applyProtection="0"/>
    <xf numFmtId="0" fontId="56" fillId="105" borderId="0" applyNumberFormat="0" applyBorder="0" applyAlignment="0" applyProtection="0"/>
    <xf numFmtId="0" fontId="62" fillId="90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8" borderId="0" applyNumberFormat="0" applyBorder="0" applyAlignment="0" applyProtection="0"/>
    <xf numFmtId="0" fontId="55" fillId="87" borderId="0" applyNumberFormat="0" applyBorder="0" applyAlignment="0" applyProtection="0"/>
    <xf numFmtId="0" fontId="55" fillId="86" borderId="0" applyNumberFormat="0" applyBorder="0" applyAlignment="0" applyProtection="0"/>
    <xf numFmtId="0" fontId="160" fillId="0" borderId="48"/>
    <xf numFmtId="0" fontId="164" fillId="85" borderId="0" applyBorder="0" applyProtection="0"/>
    <xf numFmtId="0" fontId="164" fillId="85" borderId="0" applyBorder="0" applyProtection="0"/>
    <xf numFmtId="0" fontId="61" fillId="88" borderId="50" applyNumberFormat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164" fillId="85" borderId="0" applyBorder="0" applyProtection="0"/>
    <xf numFmtId="0" fontId="56" fillId="102" borderId="0" applyNumberFormat="0" applyBorder="0" applyAlignment="0" applyProtection="0"/>
    <xf numFmtId="0" fontId="56" fillId="106" borderId="0" applyNumberFormat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6" fontId="165" fillId="0" borderId="0" applyFill="0" applyBorder="0" applyAlignment="0" applyProtection="0"/>
    <xf numFmtId="0" fontId="55" fillId="100" borderId="0" applyNumberFormat="0" applyBorder="0" applyAlignment="0" applyProtection="0"/>
    <xf numFmtId="0" fontId="55" fillId="98" borderId="0" applyNumberFormat="0" applyBorder="0" applyAlignment="0" applyProtection="0"/>
    <xf numFmtId="0" fontId="55" fillId="92" borderId="0" applyNumberFormat="0" applyBorder="0" applyAlignment="0" applyProtection="0"/>
    <xf numFmtId="0" fontId="55" fillId="93" borderId="0" applyNumberFormat="0" applyBorder="0" applyAlignment="0" applyProtection="0"/>
    <xf numFmtId="0" fontId="55" fillId="99" borderId="0" applyNumberFormat="0" applyBorder="0" applyAlignment="0" applyProtection="0"/>
    <xf numFmtId="0" fontId="63" fillId="109" borderId="0" applyNumberFormat="0" applyBorder="0" applyAlignment="0" applyProtection="0"/>
    <xf numFmtId="0" fontId="59" fillId="104" borderId="3" applyNumberFormat="0" applyAlignment="0" applyProtection="0"/>
    <xf numFmtId="0" fontId="58" fillId="103" borderId="50" applyNumberFormat="0" applyAlignment="0" applyProtection="0"/>
    <xf numFmtId="0" fontId="54" fillId="110" borderId="51" applyNumberFormat="0" applyFont="0" applyAlignment="0" applyProtection="0"/>
    <xf numFmtId="0" fontId="56" fillId="95" borderId="0" applyNumberFormat="0" applyBorder="0" applyAlignment="0" applyProtection="0"/>
    <xf numFmtId="0" fontId="56" fillId="102" borderId="0" applyNumberFormat="0" applyBorder="0" applyAlignment="0" applyProtection="0"/>
    <xf numFmtId="0" fontId="64" fillId="103" borderId="52" applyNumberFormat="0" applyAlignment="0" applyProtection="0"/>
    <xf numFmtId="0" fontId="56" fillId="94" borderId="0" applyNumberFormat="0" applyBorder="0" applyAlignment="0" applyProtection="0"/>
    <xf numFmtId="0" fontId="56" fillId="93" borderId="0" applyNumberFormat="0" applyBorder="0" applyAlignment="0" applyProtection="0"/>
    <xf numFmtId="0" fontId="56" fillId="99" borderId="0" applyNumberFormat="0" applyBorder="0" applyAlignment="0" applyProtection="0"/>
    <xf numFmtId="0" fontId="56" fillId="101" borderId="0" applyNumberFormat="0" applyBorder="0" applyAlignment="0" applyProtection="0"/>
    <xf numFmtId="0" fontId="55" fillId="100" borderId="0" applyNumberFormat="0" applyBorder="0" applyAlignment="0" applyProtection="0"/>
    <xf numFmtId="0" fontId="55" fillId="98" borderId="0" applyNumberFormat="0" applyBorder="0" applyAlignment="0" applyProtection="0"/>
    <xf numFmtId="0" fontId="55" fillId="92" borderId="0" applyNumberFormat="0" applyBorder="0" applyAlignment="0" applyProtection="0"/>
    <xf numFmtId="0" fontId="55" fillId="93" borderId="0" applyNumberFormat="0" applyBorder="0" applyAlignment="0" applyProtection="0"/>
    <xf numFmtId="0" fontId="67" fillId="0" borderId="0" applyNumberFormat="0" applyFill="0" applyBorder="0" applyAlignment="0" applyProtection="0"/>
    <xf numFmtId="0" fontId="55" fillId="99" borderId="0" applyNumberFormat="0" applyBorder="0" applyAlignment="0" applyProtection="0"/>
    <xf numFmtId="0" fontId="55" fillId="98" borderId="0" applyNumberFormat="0" applyBorder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5" fillId="97" borderId="0" applyNumberFormat="0" applyBorder="0" applyAlignment="0" applyProtection="0"/>
    <xf numFmtId="0" fontId="55" fillId="96" borderId="0" applyNumberFormat="0" applyBorder="0" applyAlignment="0" applyProtection="0"/>
    <xf numFmtId="0" fontId="67" fillId="0" borderId="0" applyNumberFormat="0" applyFill="0" applyBorder="0" applyAlignment="0" applyProtection="0"/>
    <xf numFmtId="0" fontId="55" fillId="92" borderId="0" applyNumberFormat="0" applyBorder="0" applyAlignment="0" applyProtection="0"/>
    <xf numFmtId="0" fontId="55" fillId="91" borderId="0" applyNumberFormat="0" applyBorder="0" applyAlignment="0" applyProtection="0"/>
    <xf numFmtId="0" fontId="55" fillId="90" borderId="0" applyNumberFormat="0" applyBorder="0" applyAlignment="0" applyProtection="0"/>
    <xf numFmtId="0" fontId="55" fillId="89" borderId="0" applyNumberFormat="0" applyBorder="0" applyAlignment="0" applyProtection="0"/>
    <xf numFmtId="0" fontId="56" fillId="106" borderId="0" applyNumberFormat="0" applyBorder="0" applyAlignment="0" applyProtection="0"/>
    <xf numFmtId="0" fontId="55" fillId="97" borderId="0" applyNumberFormat="0" applyBorder="0" applyAlignment="0" applyProtection="0"/>
    <xf numFmtId="0" fontId="55" fillId="96" borderId="0" applyNumberFormat="0" applyBorder="0" applyAlignment="0" applyProtection="0"/>
    <xf numFmtId="0" fontId="55" fillId="92" borderId="0" applyNumberFormat="0" applyBorder="0" applyAlignment="0" applyProtection="0"/>
    <xf numFmtId="0" fontId="55" fillId="91" borderId="0" applyNumberFormat="0" applyBorder="0" applyAlignment="0" applyProtection="0"/>
    <xf numFmtId="0" fontId="55" fillId="90" borderId="0" applyNumberFormat="0" applyBorder="0" applyAlignment="0" applyProtection="0"/>
    <xf numFmtId="0" fontId="55" fillId="89" borderId="0" applyNumberFormat="0" applyBorder="0" applyAlignment="0" applyProtection="0"/>
    <xf numFmtId="0" fontId="51" fillId="0" borderId="0"/>
    <xf numFmtId="0" fontId="166" fillId="0" borderId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61" fillId="7" borderId="61" applyNumberFormat="0" applyAlignment="0" applyProtection="0"/>
    <xf numFmtId="0" fontId="61" fillId="8" borderId="61" applyNumberFormat="0" applyAlignment="0" applyProtection="0"/>
    <xf numFmtId="0" fontId="61" fillId="7" borderId="61" applyNumberFormat="0" applyAlignment="0" applyProtection="0"/>
    <xf numFmtId="0" fontId="61" fillId="7" borderId="61" applyNumberFormat="0" applyAlignment="0" applyProtection="0"/>
    <xf numFmtId="0" fontId="61" fillId="7" borderId="61" applyNumberFormat="0" applyAlignment="0" applyProtection="0"/>
    <xf numFmtId="0" fontId="61" fillId="7" borderId="57" applyNumberFormat="0" applyAlignment="0" applyProtection="0"/>
    <xf numFmtId="0" fontId="61" fillId="7" borderId="57" applyNumberFormat="0" applyAlignment="0" applyProtection="0"/>
    <xf numFmtId="0" fontId="61" fillId="7" borderId="57" applyNumberFormat="0" applyAlignment="0" applyProtection="0"/>
    <xf numFmtId="0" fontId="61" fillId="8" borderId="57" applyNumberFormat="0" applyAlignment="0" applyProtection="0"/>
    <xf numFmtId="0" fontId="61" fillId="7" borderId="57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1" fillId="0" borderId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64" fillId="8" borderId="59" applyNumberFormat="0" applyAlignment="0" applyProtection="0"/>
    <xf numFmtId="9" fontId="51" fillId="0" borderId="0" applyFont="0" applyFill="0" applyBorder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92" fillId="0" borderId="0"/>
    <xf numFmtId="176" fontId="92" fillId="0" borderId="0" applyBorder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168" fillId="0" borderId="0"/>
    <xf numFmtId="195" fontId="129" fillId="0" borderId="0"/>
    <xf numFmtId="0" fontId="169" fillId="0" borderId="65"/>
    <xf numFmtId="0" fontId="170" fillId="0" borderId="0">
      <alignment vertical="top"/>
    </xf>
    <xf numFmtId="0" fontId="171" fillId="0" borderId="0">
      <alignment horizontal="right"/>
    </xf>
    <xf numFmtId="0" fontId="171" fillId="0" borderId="0">
      <alignment horizontal="left"/>
    </xf>
    <xf numFmtId="193" fontId="136" fillId="0" borderId="0">
      <protection locked="0"/>
    </xf>
    <xf numFmtId="193" fontId="137" fillId="0" borderId="0">
      <protection locked="0"/>
    </xf>
    <xf numFmtId="192" fontId="172" fillId="0" borderId="0"/>
    <xf numFmtId="192" fontId="173" fillId="0" borderId="0"/>
    <xf numFmtId="192" fontId="174" fillId="0" borderId="0">
      <alignment vertical="center"/>
    </xf>
    <xf numFmtId="0" fontId="142" fillId="82" borderId="47"/>
    <xf numFmtId="0" fontId="142" fillId="82" borderId="47"/>
    <xf numFmtId="0" fontId="142" fillId="82" borderId="47"/>
    <xf numFmtId="0" fontId="142" fillId="82" borderId="47"/>
    <xf numFmtId="0" fontId="143" fillId="0" borderId="66"/>
    <xf numFmtId="0" fontId="143" fillId="0" borderId="66"/>
    <xf numFmtId="0" fontId="143" fillId="0" borderId="66"/>
    <xf numFmtId="0" fontId="143" fillId="0" borderId="66"/>
    <xf numFmtId="0" fontId="142" fillId="82" borderId="47"/>
    <xf numFmtId="195" fontId="129" fillId="0" borderId="0"/>
    <xf numFmtId="196" fontId="175" fillId="0" borderId="0"/>
    <xf numFmtId="196" fontId="175" fillId="0" borderId="0"/>
    <xf numFmtId="194" fontId="129" fillId="0" borderId="0"/>
    <xf numFmtId="197" fontId="129" fillId="0" borderId="0"/>
    <xf numFmtId="192" fontId="129" fillId="0" borderId="0"/>
    <xf numFmtId="192" fontId="129" fillId="0" borderId="0"/>
    <xf numFmtId="198" fontId="175" fillId="0" borderId="0"/>
    <xf numFmtId="192" fontId="175" fillId="0" borderId="0"/>
    <xf numFmtId="192" fontId="176" fillId="0" borderId="67">
      <alignment horizontal="center"/>
    </xf>
    <xf numFmtId="193" fontId="129" fillId="0" borderId="0"/>
    <xf numFmtId="193" fontId="129" fillId="0" borderId="0"/>
    <xf numFmtId="192" fontId="177" fillId="0" borderId="0">
      <alignment horizontal="left"/>
    </xf>
    <xf numFmtId="0" fontId="178" fillId="0" borderId="0">
      <alignment horizontal="center"/>
    </xf>
    <xf numFmtId="0" fontId="150" fillId="0" borderId="68"/>
    <xf numFmtId="0" fontId="151" fillId="0" borderId="69"/>
    <xf numFmtId="0" fontId="152" fillId="0" borderId="70"/>
    <xf numFmtId="0" fontId="178" fillId="0" borderId="0">
      <alignment horizontal="center" textRotation="90"/>
    </xf>
    <xf numFmtId="192" fontId="169" fillId="0" borderId="0"/>
    <xf numFmtId="0" fontId="143" fillId="0" borderId="66"/>
    <xf numFmtId="185" fontId="175" fillId="0" borderId="0"/>
    <xf numFmtId="197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29" fillId="0" borderId="0"/>
    <xf numFmtId="192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0" fontId="175" fillId="84" borderId="46"/>
    <xf numFmtId="0" fontId="175" fillId="84" borderId="46"/>
    <xf numFmtId="0" fontId="175" fillId="84" borderId="46"/>
    <xf numFmtId="0" fontId="175" fillId="84" borderId="46"/>
    <xf numFmtId="0" fontId="175" fillId="84" borderId="46"/>
    <xf numFmtId="199" fontId="175" fillId="0" borderId="0"/>
    <xf numFmtId="199" fontId="168" fillId="0" borderId="0"/>
    <xf numFmtId="199" fontId="129" fillId="0" borderId="0"/>
    <xf numFmtId="199" fontId="175" fillId="0" borderId="0"/>
    <xf numFmtId="199" fontId="129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0" fontId="179" fillId="0" borderId="0"/>
    <xf numFmtId="187" fontId="179" fillId="0" borderId="0"/>
    <xf numFmtId="192" fontId="171" fillId="0" borderId="0"/>
    <xf numFmtId="200" fontId="129" fillId="0" borderId="0"/>
    <xf numFmtId="200" fontId="180" fillId="0" borderId="71"/>
    <xf numFmtId="175" fontId="175" fillId="0" borderId="0">
      <protection locked="0"/>
    </xf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29" fillId="0" borderId="0"/>
    <xf numFmtId="201" fontId="175" fillId="0" borderId="0"/>
    <xf numFmtId="196" fontId="175" fillId="0" borderId="0"/>
    <xf numFmtId="192" fontId="175" fillId="0" borderId="0"/>
    <xf numFmtId="196" fontId="175" fillId="0" borderId="0"/>
    <xf numFmtId="196" fontId="175" fillId="0" borderId="0"/>
    <xf numFmtId="192" fontId="181" fillId="0" borderId="72"/>
    <xf numFmtId="0" fontId="150" fillId="0" borderId="68"/>
    <xf numFmtId="0" fontId="150" fillId="0" borderId="68"/>
    <xf numFmtId="0" fontId="150" fillId="0" borderId="68"/>
    <xf numFmtId="0" fontId="150" fillId="0" borderId="68"/>
    <xf numFmtId="0" fontId="150" fillId="0" borderId="68"/>
    <xf numFmtId="0" fontId="151" fillId="0" borderId="69"/>
    <xf numFmtId="0" fontId="151" fillId="0" borderId="69"/>
    <xf numFmtId="0" fontId="151" fillId="0" borderId="69"/>
    <xf numFmtId="0" fontId="151" fillId="0" borderId="69"/>
    <xf numFmtId="0" fontId="152" fillId="0" borderId="70"/>
    <xf numFmtId="0" fontId="152" fillId="0" borderId="70"/>
    <xf numFmtId="0" fontId="152" fillId="0" borderId="70"/>
    <xf numFmtId="0" fontId="152" fillId="0" borderId="70"/>
    <xf numFmtId="193" fontId="162" fillId="0" borderId="0">
      <protection locked="0"/>
    </xf>
    <xf numFmtId="193" fontId="162" fillId="0" borderId="0">
      <protection locked="0"/>
    </xf>
    <xf numFmtId="0" fontId="163" fillId="0" borderId="73"/>
    <xf numFmtId="0" fontId="163" fillId="0" borderId="73"/>
    <xf numFmtId="0" fontId="163" fillId="0" borderId="73"/>
    <xf numFmtId="0" fontId="163" fillId="0" borderId="73"/>
    <xf numFmtId="192" fontId="175" fillId="0" borderId="0"/>
    <xf numFmtId="201" fontId="168" fillId="0" borderId="0"/>
    <xf numFmtId="196" fontId="175" fillId="0" borderId="0"/>
    <xf numFmtId="201" fontId="175" fillId="0" borderId="0"/>
    <xf numFmtId="196" fontId="175" fillId="0" borderId="0"/>
    <xf numFmtId="201" fontId="175" fillId="0" borderId="0"/>
    <xf numFmtId="194" fontId="129" fillId="0" borderId="0"/>
    <xf numFmtId="192" fontId="181" fillId="0" borderId="72"/>
    <xf numFmtId="0" fontId="50" fillId="0" borderId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61" fillId="7" borderId="74" applyNumberFormat="0" applyAlignment="0" applyProtection="0"/>
    <xf numFmtId="0" fontId="61" fillId="8" borderId="74" applyNumberFormat="0" applyAlignment="0" applyProtection="0"/>
    <xf numFmtId="0" fontId="61" fillId="7" borderId="74" applyNumberFormat="0" applyAlignment="0" applyProtection="0"/>
    <xf numFmtId="0" fontId="61" fillId="7" borderId="74" applyNumberFormat="0" applyAlignment="0" applyProtection="0"/>
    <xf numFmtId="0" fontId="61" fillId="7" borderId="74" applyNumberFormat="0" applyAlignment="0" applyProtection="0"/>
    <xf numFmtId="0" fontId="61" fillId="7" borderId="78" applyNumberFormat="0" applyAlignment="0" applyProtection="0"/>
    <xf numFmtId="0" fontId="61" fillId="7" borderId="78" applyNumberFormat="0" applyAlignment="0" applyProtection="0"/>
    <xf numFmtId="0" fontId="61" fillId="7" borderId="78" applyNumberFormat="0" applyAlignment="0" applyProtection="0"/>
    <xf numFmtId="0" fontId="61" fillId="8" borderId="78" applyNumberFormat="0" applyAlignment="0" applyProtection="0"/>
    <xf numFmtId="0" fontId="61" fillId="7" borderId="78" applyNumberFormat="0" applyAlignment="0" applyProtection="0"/>
    <xf numFmtId="0" fontId="50" fillId="0" borderId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9" fontId="50" fillId="0" borderId="0" applyFont="0" applyFill="0" applyBorder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43" fontId="50" fillId="0" borderId="0" applyFont="0" applyFill="0" applyBorder="0" applyAlignment="0" applyProtection="0"/>
    <xf numFmtId="0" fontId="58" fillId="8" borderId="78" applyNumberFormat="0" applyAlignment="0" applyProtection="0"/>
    <xf numFmtId="0" fontId="50" fillId="0" borderId="0"/>
    <xf numFmtId="0" fontId="50" fillId="0" borderId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183" fillId="0" borderId="0"/>
    <xf numFmtId="0" fontId="54" fillId="0" borderId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61" fillId="7" borderId="82" applyNumberFormat="0" applyAlignment="0" applyProtection="0"/>
    <xf numFmtId="0" fontId="61" fillId="8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8" borderId="82" applyNumberFormat="0" applyAlignment="0" applyProtection="0"/>
    <xf numFmtId="0" fontId="61" fillId="7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43" fontId="48" fillId="0" borderId="0" applyFont="0" applyFill="0" applyBorder="0" applyAlignment="0" applyProtection="0"/>
    <xf numFmtId="0" fontId="58" fillId="8" borderId="82" applyNumberFormat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61" fillId="7" borderId="86" applyNumberFormat="0" applyAlignment="0" applyProtection="0"/>
    <xf numFmtId="0" fontId="61" fillId="8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8" borderId="86" applyNumberFormat="0" applyAlignment="0" applyProtection="0"/>
    <xf numFmtId="0" fontId="61" fillId="7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58" fillId="8" borderId="86" applyNumberFormat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47" fillId="0" borderId="0"/>
    <xf numFmtId="0" fontId="54" fillId="0" borderId="0"/>
    <xf numFmtId="0" fontId="47" fillId="0" borderId="0"/>
    <xf numFmtId="0" fontId="54" fillId="0" borderId="0"/>
    <xf numFmtId="0" fontId="54" fillId="0" borderId="0"/>
    <xf numFmtId="176" fontId="54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61" fillId="7" borderId="90" applyNumberFormat="0" applyAlignment="0" applyProtection="0"/>
    <xf numFmtId="0" fontId="61" fillId="8" borderId="90" applyNumberFormat="0" applyAlignment="0" applyProtection="0"/>
    <xf numFmtId="0" fontId="61" fillId="7" borderId="90" applyNumberFormat="0" applyAlignment="0" applyProtection="0"/>
    <xf numFmtId="0" fontId="61" fillId="7" borderId="90" applyNumberFormat="0" applyAlignment="0" applyProtection="0"/>
    <xf numFmtId="0" fontId="61" fillId="7" borderId="90" applyNumberFormat="0" applyAlignment="0" applyProtection="0"/>
    <xf numFmtId="0" fontId="45" fillId="0" borderId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2" fillId="0" borderId="0"/>
    <xf numFmtId="0" fontId="72" fillId="86" borderId="0" applyNumberFormat="0" applyBorder="0" applyProtection="0"/>
    <xf numFmtId="0" fontId="72" fillId="3" borderId="0" applyNumberFormat="0" applyBorder="0" applyProtection="0"/>
    <xf numFmtId="0" fontId="72" fillId="4" borderId="0" applyNumberFormat="0" applyBorder="0" applyProtection="0"/>
    <xf numFmtId="0" fontId="72" fillId="5" borderId="0" applyNumberFormat="0" applyBorder="0" applyProtection="0"/>
    <xf numFmtId="0" fontId="72" fillId="87" borderId="0" applyNumberFormat="0" applyBorder="0" applyProtection="0"/>
    <xf numFmtId="0" fontId="72" fillId="88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8" borderId="0" applyNumberFormat="0" applyBorder="0" applyProtection="0"/>
    <xf numFmtId="0" fontId="72" fillId="88" borderId="0" applyNumberFormat="0" applyBorder="0" applyProtection="0"/>
    <xf numFmtId="0" fontId="72" fillId="88" borderId="0" applyNumberFormat="0" applyBorder="0" applyProtection="0"/>
    <xf numFmtId="0" fontId="72" fillId="112" borderId="0" applyNumberFormat="0" applyBorder="0" applyProtection="0"/>
    <xf numFmtId="0" fontId="72" fillId="9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5" borderId="0" applyNumberFormat="0" applyBorder="0" applyProtection="0"/>
    <xf numFmtId="0" fontId="72" fillId="9" borderId="0" applyNumberFormat="0" applyBorder="0" applyProtection="0"/>
    <xf numFmtId="0" fontId="72" fillId="113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3" fillId="13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6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7" borderId="0" applyNumberFormat="0" applyBorder="0" applyProtection="0"/>
    <xf numFmtId="0" fontId="73" fillId="18" borderId="0" applyNumberFormat="0" applyBorder="0" applyProtection="0"/>
    <xf numFmtId="0" fontId="73" fillId="19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88" fillId="3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83" fillId="112" borderId="90" applyNumberFormat="0" applyProtection="0"/>
    <xf numFmtId="0" fontId="84" fillId="114" borderId="3" applyNumberFormat="0" applyProtection="0"/>
    <xf numFmtId="165" fontId="92" fillId="0" borderId="0" applyBorder="0" applyProtection="0"/>
    <xf numFmtId="165" fontId="92" fillId="0" borderId="0" applyBorder="0" applyProtection="0"/>
    <xf numFmtId="0" fontId="83" fillId="112" borderId="90" applyNumberFormat="0" applyProtection="0"/>
    <xf numFmtId="0" fontId="83" fillId="112" borderId="90" applyNumberFormat="0" applyProtection="0"/>
    <xf numFmtId="0" fontId="83" fillId="112" borderId="90" applyNumberFormat="0" applyProtection="0"/>
    <xf numFmtId="0" fontId="83" fillId="112" borderId="90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184" fillId="88" borderId="90" applyNumberFormat="0" applyProtection="0"/>
    <xf numFmtId="0" fontId="184" fillId="88" borderId="90" applyNumberFormat="0" applyProtection="0"/>
    <xf numFmtId="0" fontId="184" fillId="88" borderId="90" applyNumberFormat="0" applyProtection="0"/>
    <xf numFmtId="0" fontId="184" fillId="112" borderId="90" applyNumberFormat="0" applyProtection="0"/>
    <xf numFmtId="170" fontId="92" fillId="0" borderId="0" applyFill="0" applyBorder="0" applyProtection="0"/>
    <xf numFmtId="0" fontId="92" fillId="0" borderId="0" applyFill="0" applyBorder="0" applyProtection="0"/>
    <xf numFmtId="0" fontId="96" fillId="0" borderId="0" applyNumberFormat="0" applyFill="0" applyBorder="0" applyProtection="0"/>
    <xf numFmtId="0" fontId="77" fillId="4" borderId="0" applyNumberFormat="0" applyBorder="0" applyProtection="0"/>
    <xf numFmtId="0" fontId="101" fillId="0" borderId="6" applyNumberFormat="0" applyFill="0" applyProtection="0"/>
    <xf numFmtId="0" fontId="103" fillId="0" borderId="7" applyNumberFormat="0" applyFill="0" applyProtection="0"/>
    <xf numFmtId="0" fontId="104" fillId="0" borderId="8" applyNumberFormat="0" applyFill="0" applyProtection="0"/>
    <xf numFmtId="0" fontId="104" fillId="0" borderId="0" applyNumberFormat="0" applyFill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74" fillId="0" borderId="0"/>
    <xf numFmtId="0" fontId="184" fillId="88" borderId="90" applyNumberFormat="0" applyProtection="0"/>
    <xf numFmtId="0" fontId="85" fillId="0" borderId="4" applyNumberFormat="0" applyFill="0" applyProtection="0"/>
    <xf numFmtId="172" fontId="92" fillId="0" borderId="0" applyFill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185" fillId="0" borderId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72" fillId="0" borderId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3" fillId="112" borderId="92" applyNumberFormat="0" applyProtection="0"/>
    <xf numFmtId="9" fontId="92" fillId="0" borderId="0" applyFill="0" applyBorder="0" applyProtection="0"/>
    <xf numFmtId="9" fontId="7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0" fontId="93" fillId="112" borderId="92" applyNumberFormat="0" applyProtection="0"/>
    <xf numFmtId="0" fontId="93" fillId="112" borderId="92" applyNumberFormat="0" applyProtection="0"/>
    <xf numFmtId="0" fontId="93" fillId="112" borderId="92" applyNumberFormat="0" applyProtection="0"/>
    <xf numFmtId="0" fontId="93" fillId="112" borderId="92" applyNumberFormat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2" fillId="0" borderId="0"/>
    <xf numFmtId="165" fontId="92" fillId="0" borderId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105" fillId="0" borderId="0" applyNumberFormat="0" applyFill="0" applyBorder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86" fillId="0" borderId="0" applyNumberFormat="0" applyFill="0" applyBorder="0" applyProtection="0"/>
    <xf numFmtId="0" fontId="105" fillId="0" borderId="0" applyNumberFormat="0" applyFill="0" applyBorder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176" fontId="7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5" fillId="0" borderId="0" applyNumberFormat="0" applyFill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187" fillId="0" borderId="0"/>
    <xf numFmtId="0" fontId="187" fillId="0" borderId="0"/>
    <xf numFmtId="0" fontId="55" fillId="115" borderId="0" applyNumberFormat="0" applyBorder="0" applyAlignment="0" applyProtection="0"/>
    <xf numFmtId="0" fontId="55" fillId="116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6" borderId="0" applyNumberFormat="0" applyBorder="0" applyAlignment="0" applyProtection="0"/>
    <xf numFmtId="0" fontId="55" fillId="116" borderId="0" applyNumberFormat="0" applyBorder="0" applyAlignment="0" applyProtection="0"/>
    <xf numFmtId="0" fontId="55" fillId="116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62" fillId="3" borderId="0" applyNumberFormat="0" applyBorder="0" applyAlignment="0" applyProtection="0"/>
    <xf numFmtId="0" fontId="61" fillId="116" borderId="90" applyNumberFormat="0" applyAlignment="0" applyProtection="0"/>
    <xf numFmtId="0" fontId="61" fillId="116" borderId="90" applyNumberFormat="0" applyAlignment="0" applyProtection="0"/>
    <xf numFmtId="0" fontId="61" fillId="116" borderId="90" applyNumberFormat="0" applyAlignment="0" applyProtection="0"/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61" fillId="116" borderId="90" applyNumberFormat="0" applyAlignment="0" applyProtection="0"/>
    <xf numFmtId="0" fontId="63" fillId="22" borderId="0" applyNumberFormat="0" applyBorder="0" applyAlignment="0" applyProtection="0"/>
    <xf numFmtId="0" fontId="54" fillId="23" borderId="91" applyNumberFormat="0" applyAlignment="0" applyProtection="0"/>
    <xf numFmtId="0" fontId="189" fillId="0" borderId="0"/>
    <xf numFmtId="0" fontId="18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61" fillId="7" borderId="94" applyNumberFormat="0" applyAlignment="0" applyProtection="0"/>
    <xf numFmtId="0" fontId="61" fillId="7" borderId="94" applyNumberFormat="0" applyAlignment="0" applyProtection="0"/>
    <xf numFmtId="0" fontId="61" fillId="7" borderId="94" applyNumberFormat="0" applyAlignment="0" applyProtection="0"/>
    <xf numFmtId="0" fontId="61" fillId="8" borderId="94" applyNumberFormat="0" applyAlignment="0" applyProtection="0"/>
    <xf numFmtId="0" fontId="61" fillId="7" borderId="94" applyNumberFormat="0" applyAlignment="0" applyProtection="0"/>
    <xf numFmtId="0" fontId="43" fillId="0" borderId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64" fillId="8" borderId="96" applyNumberFormat="0" applyAlignment="0" applyProtection="0"/>
    <xf numFmtId="9" fontId="43" fillId="0" borderId="0" applyFont="0" applyFill="0" applyBorder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88" fillId="117" borderId="0" applyBorder="0" applyProtection="0"/>
    <xf numFmtId="0" fontId="188" fillId="117" borderId="0" applyBorder="0" applyProtection="0"/>
    <xf numFmtId="0" fontId="188" fillId="117" borderId="0" applyBorder="0" applyProtection="0"/>
    <xf numFmtId="0" fontId="41" fillId="0" borderId="0"/>
    <xf numFmtId="0" fontId="40" fillId="0" borderId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61" fillId="7" borderId="98" applyNumberFormat="0" applyAlignment="0" applyProtection="0"/>
    <xf numFmtId="0" fontId="61" fillId="8" borderId="98" applyNumberFormat="0" applyAlignment="0" applyProtection="0"/>
    <xf numFmtId="0" fontId="61" fillId="7" borderId="98" applyNumberFormat="0" applyAlignment="0" applyProtection="0"/>
    <xf numFmtId="0" fontId="61" fillId="7" borderId="98" applyNumberFormat="0" applyAlignment="0" applyProtection="0"/>
    <xf numFmtId="0" fontId="61" fillId="7" borderId="98" applyNumberFormat="0" applyAlignment="0" applyProtection="0"/>
    <xf numFmtId="0" fontId="40" fillId="0" borderId="0"/>
    <xf numFmtId="0" fontId="40" fillId="0" borderId="0"/>
    <xf numFmtId="0" fontId="40" fillId="0" borderId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187" fillId="118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4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85" borderId="0" applyBorder="0" applyProtection="0"/>
    <xf numFmtId="164" fontId="74" fillId="0" borderId="102"/>
    <xf numFmtId="0" fontId="190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2" fillId="0" borderId="0"/>
    <xf numFmtId="0" fontId="193" fillId="0" borderId="0"/>
    <xf numFmtId="2" fontId="194" fillId="0" borderId="0">
      <protection locked="0"/>
    </xf>
    <xf numFmtId="2" fontId="195" fillId="0" borderId="0">
      <protection locked="0"/>
    </xf>
    <xf numFmtId="0" fontId="196" fillId="124" borderId="39" applyProtection="0"/>
    <xf numFmtId="0" fontId="197" fillId="135" borderId="40" applyProtection="0"/>
    <xf numFmtId="4" fontId="187" fillId="0" borderId="0"/>
    <xf numFmtId="3" fontId="187" fillId="0" borderId="0"/>
    <xf numFmtId="167" fontId="187" fillId="0" borderId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7" fillId="135" borderId="40" applyProtection="0"/>
    <xf numFmtId="0" fontId="197" fillId="135" borderId="40" applyProtection="0"/>
    <xf numFmtId="0" fontId="197" fillId="135" borderId="40" applyProtection="0"/>
    <xf numFmtId="0" fontId="197" fillId="135" borderId="40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87" fillId="0" borderId="0"/>
    <xf numFmtId="0" fontId="187" fillId="0" borderId="0"/>
    <xf numFmtId="168" fontId="187" fillId="0" borderId="0"/>
    <xf numFmtId="169" fontId="187" fillId="0" borderId="0"/>
    <xf numFmtId="0" fontId="199" fillId="123" borderId="39" applyProtection="0"/>
    <xf numFmtId="0" fontId="199" fillId="123" borderId="39" applyProtection="0"/>
    <xf numFmtId="0" fontId="199" fillId="123" borderId="39" applyProtection="0"/>
    <xf numFmtId="0" fontId="199" fillId="124" borderId="39" applyProtection="0"/>
    <xf numFmtId="170" fontId="92" fillId="0" borderId="0" applyBorder="0" applyProtection="0"/>
    <xf numFmtId="0" fontId="92" fillId="0" borderId="0" applyBorder="0" applyProtection="0"/>
    <xf numFmtId="0" fontId="200" fillId="0" borderId="0" applyBorder="0" applyProtection="0"/>
    <xf numFmtId="0" fontId="86" fillId="0" borderId="103">
      <alignment horizontal="center"/>
    </xf>
    <xf numFmtId="2" fontId="187" fillId="0" borderId="0"/>
    <xf numFmtId="2" fontId="187" fillId="0" borderId="0"/>
    <xf numFmtId="0" fontId="191" fillId="120" borderId="0" applyBorder="0" applyProtection="0"/>
    <xf numFmtId="0" fontId="201" fillId="0" borderId="104" applyProtection="0"/>
    <xf numFmtId="0" fontId="202" fillId="0" borderId="105" applyProtection="0"/>
    <xf numFmtId="0" fontId="203" fillId="0" borderId="70" applyProtection="0"/>
    <xf numFmtId="0" fontId="203" fillId="0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9" fillId="123" borderId="39" applyProtection="0"/>
    <xf numFmtId="171" fontId="187" fillId="0" borderId="0"/>
    <xf numFmtId="0" fontId="198" fillId="0" borderId="41" applyProtection="0"/>
    <xf numFmtId="172" fontId="92" fillId="0" borderId="0" applyBorder="0" applyProtection="0"/>
    <xf numFmtId="167" fontId="187" fillId="0" borderId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187" fillId="0" borderId="0"/>
    <xf numFmtId="0" fontId="187" fillId="0" borderId="0"/>
    <xf numFmtId="0" fontId="187" fillId="0" borderId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205" fillId="124" borderId="47" applyProtection="0"/>
    <xf numFmtId="173" fontId="194" fillId="0" borderId="0">
      <protection locked="0"/>
    </xf>
    <xf numFmtId="174" fontId="194" fillId="0" borderId="0">
      <protection locked="0"/>
    </xf>
    <xf numFmtId="9" fontId="92" fillId="0" borderId="0" applyBorder="0" applyProtection="0"/>
    <xf numFmtId="9" fontId="185" fillId="0" borderId="0" applyBorder="0" applyProtection="0"/>
    <xf numFmtId="9" fontId="187" fillId="0" borderId="0"/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191" fontId="187" fillId="0" borderId="0"/>
    <xf numFmtId="191" fontId="94" fillId="0" borderId="106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87" fillId="0" borderId="0"/>
    <xf numFmtId="176" fontId="9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87" fillId="0" borderId="0"/>
    <xf numFmtId="178" fontId="187" fillId="0" borderId="0"/>
    <xf numFmtId="0" fontId="207" fillId="0" borderId="0" applyBorder="0" applyProtection="0"/>
    <xf numFmtId="0" fontId="97" fillId="0" borderId="107"/>
    <xf numFmtId="2" fontId="208" fillId="0" borderId="0">
      <protection locked="0"/>
    </xf>
    <xf numFmtId="2" fontId="208" fillId="0" borderId="0">
      <protection locked="0"/>
    </xf>
    <xf numFmtId="0" fontId="209" fillId="0" borderId="49" applyProtection="0"/>
    <xf numFmtId="0" fontId="209" fillId="0" borderId="49" applyProtection="0"/>
    <xf numFmtId="0" fontId="209" fillId="0" borderId="49" applyProtection="0"/>
    <xf numFmtId="0" fontId="209" fillId="0" borderId="49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10" fillId="0" borderId="0" applyBorder="0" applyProtection="0"/>
    <xf numFmtId="0" fontId="207" fillId="0" borderId="0" applyBorder="0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174" fontId="194" fillId="0" borderId="0">
      <protection locked="0"/>
    </xf>
    <xf numFmtId="179" fontId="194" fillId="0" borderId="0">
      <protection locked="0"/>
    </xf>
    <xf numFmtId="176" fontId="185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87" fillId="0" borderId="0"/>
    <xf numFmtId="0" fontId="206" fillId="0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61" fillId="7" borderId="108" applyNumberFormat="0" applyAlignment="0" applyProtection="0"/>
    <xf numFmtId="0" fontId="61" fillId="7" borderId="108" applyNumberFormat="0" applyAlignment="0" applyProtection="0"/>
    <xf numFmtId="0" fontId="61" fillId="7" borderId="108" applyNumberFormat="0" applyAlignment="0" applyProtection="0"/>
    <xf numFmtId="0" fontId="61" fillId="8" borderId="108" applyNumberFormat="0" applyAlignment="0" applyProtection="0"/>
    <xf numFmtId="0" fontId="61" fillId="7" borderId="108" applyNumberFormat="0" applyAlignment="0" applyProtection="0"/>
    <xf numFmtId="0" fontId="35" fillId="0" borderId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64" fillId="8" borderId="110" applyNumberFormat="0" applyAlignment="0" applyProtection="0"/>
    <xf numFmtId="9" fontId="35" fillId="0" borderId="0" applyFont="0" applyFill="0" applyBorder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43" fontId="35" fillId="0" borderId="0" applyFont="0" applyFill="0" applyBorder="0" applyAlignment="0" applyProtection="0"/>
    <xf numFmtId="0" fontId="34" fillId="0" borderId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61" fillId="7" borderId="112" applyNumberFormat="0" applyAlignment="0" applyProtection="0"/>
    <xf numFmtId="0" fontId="61" fillId="7" borderId="112" applyNumberFormat="0" applyAlignment="0" applyProtection="0"/>
    <xf numFmtId="0" fontId="61" fillId="7" borderId="112" applyNumberFormat="0" applyAlignment="0" applyProtection="0"/>
    <xf numFmtId="0" fontId="61" fillId="8" borderId="112" applyNumberFormat="0" applyAlignment="0" applyProtection="0"/>
    <xf numFmtId="0" fontId="61" fillId="7" borderId="112" applyNumberFormat="0" applyAlignment="0" applyProtection="0"/>
    <xf numFmtId="0" fontId="34" fillId="0" borderId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64" fillId="8" borderId="114" applyNumberFormat="0" applyAlignment="0" applyProtection="0"/>
    <xf numFmtId="9" fontId="34" fillId="0" borderId="0" applyFont="0" applyFill="0" applyBorder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54" fillId="23" borderId="11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54" fillId="23" borderId="120" applyNumberFormat="0" applyAlignment="0" applyProtection="0"/>
    <xf numFmtId="0" fontId="32" fillId="0" borderId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61" fillId="7" borderId="116" applyNumberFormat="0" applyAlignment="0" applyProtection="0"/>
    <xf numFmtId="0" fontId="61" fillId="7" borderId="116" applyNumberFormat="0" applyAlignment="0" applyProtection="0"/>
    <xf numFmtId="0" fontId="61" fillId="7" borderId="116" applyNumberFormat="0" applyAlignment="0" applyProtection="0"/>
    <xf numFmtId="0" fontId="61" fillId="8" borderId="116" applyNumberFormat="0" applyAlignment="0" applyProtection="0"/>
    <xf numFmtId="0" fontId="32" fillId="0" borderId="0"/>
    <xf numFmtId="0" fontId="61" fillId="7" borderId="116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32" fillId="0" borderId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64" fillId="8" borderId="121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64" fillId="8" borderId="118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9" fontId="32" fillId="0" borderId="0" applyFont="0" applyFill="0" applyBorder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8" borderId="123" applyNumberFormat="0" applyAlignment="0" applyProtection="0"/>
    <xf numFmtId="0" fontId="61" fillId="7" borderId="123" applyNumberFormat="0" applyAlignment="0" applyProtection="0"/>
    <xf numFmtId="0" fontId="29" fillId="0" borderId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64" fillId="8" borderId="125" applyNumberFormat="0" applyAlignment="0" applyProtection="0"/>
    <xf numFmtId="9" fontId="29" fillId="0" borderId="0" applyFont="0" applyFill="0" applyBorder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61" fillId="7" borderId="127" applyNumberFormat="0" applyAlignment="0" applyProtection="0"/>
    <xf numFmtId="0" fontId="61" fillId="7" borderId="127" applyNumberFormat="0" applyAlignment="0" applyProtection="0"/>
    <xf numFmtId="0" fontId="61" fillId="7" borderId="127" applyNumberFormat="0" applyAlignment="0" applyProtection="0"/>
    <xf numFmtId="0" fontId="61" fillId="8" borderId="127" applyNumberFormat="0" applyAlignment="0" applyProtection="0"/>
    <xf numFmtId="0" fontId="61" fillId="7" borderId="127" applyNumberFormat="0" applyAlignment="0" applyProtection="0"/>
    <xf numFmtId="0" fontId="27" fillId="0" borderId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64" fillId="8" borderId="129" applyNumberFormat="0" applyAlignment="0" applyProtection="0"/>
    <xf numFmtId="9" fontId="27" fillId="0" borderId="0" applyFont="0" applyFill="0" applyBorder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11" fillId="0" borderId="0"/>
    <xf numFmtId="176" fontId="92" fillId="0" borderId="0" applyBorder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164" fillId="85" borderId="0" applyBorder="0" applyProtection="0"/>
    <xf numFmtId="0" fontId="212" fillId="0" borderId="0"/>
    <xf numFmtId="0" fontId="21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9" borderId="0" applyNumberFormat="0" applyBorder="0" applyProtection="0"/>
    <xf numFmtId="0" fontId="129" fillId="63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0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66" borderId="0" applyNumberFormat="0" applyBorder="0" applyProtection="0"/>
    <xf numFmtId="0" fontId="129" fillId="70" borderId="0" applyNumberFormat="0" applyBorder="0" applyProtection="0"/>
    <xf numFmtId="0" fontId="129" fillId="73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4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8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81" borderId="0" applyNumberFormat="0" applyBorder="0" applyProtection="0"/>
    <xf numFmtId="0" fontId="169" fillId="0" borderId="65" applyNumberFormat="0" applyProtection="0"/>
    <xf numFmtId="0" fontId="132" fillId="64" borderId="0" applyNumberFormat="0" applyBorder="0" applyProtection="0"/>
    <xf numFmtId="0" fontId="170" fillId="0" borderId="0" applyNumberFormat="0" applyBorder="0" applyProtection="0">
      <alignment vertical="top"/>
    </xf>
    <xf numFmtId="0" fontId="171" fillId="0" borderId="0" applyNumberFormat="0" applyBorder="0" applyProtection="0">
      <alignment horizontal="right"/>
    </xf>
    <xf numFmtId="0" fontId="171" fillId="0" borderId="0" applyNumberFormat="0" applyBorder="0" applyProtection="0">
      <alignment horizontal="left"/>
    </xf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40" fillId="69" borderId="39" applyNumberFormat="0" applyProtection="0"/>
    <xf numFmtId="0" fontId="140" fillId="69" borderId="39" applyNumberFormat="0" applyProtection="0"/>
    <xf numFmtId="0" fontId="140" fillId="69" borderId="39" applyNumberFormat="0" applyProtection="0"/>
    <xf numFmtId="0" fontId="140" fillId="69" borderId="39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3" fillId="0" borderId="66" applyNumberFormat="0" applyProtection="0"/>
    <xf numFmtId="0" fontId="143" fillId="0" borderId="66" applyNumberFormat="0" applyProtection="0"/>
    <xf numFmtId="0" fontId="143" fillId="0" borderId="66" applyNumberFormat="0" applyProtection="0"/>
    <xf numFmtId="0" fontId="143" fillId="0" borderId="66" applyNumberFormat="0" applyProtection="0"/>
    <xf numFmtId="192" fontId="172" fillId="0" borderId="0" applyBorder="0" applyProtection="0"/>
    <xf numFmtId="192" fontId="173" fillId="0" borderId="0" applyBorder="0" applyProtection="0"/>
    <xf numFmtId="193" fontId="136" fillId="0" borderId="0" applyBorder="0">
      <protection locked="0"/>
    </xf>
    <xf numFmtId="193" fontId="137" fillId="0" borderId="0" applyBorder="0">
      <protection locked="0"/>
    </xf>
    <xf numFmtId="0" fontId="140" fillId="69" borderId="39" applyNumberFormat="0" applyProtection="0"/>
    <xf numFmtId="192" fontId="174" fillId="0" borderId="0" applyBorder="0" applyProtection="0">
      <alignment vertical="center"/>
    </xf>
    <xf numFmtId="0" fontId="142" fillId="82" borderId="47" applyNumberFormat="0" applyProtection="0"/>
    <xf numFmtId="195" fontId="129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4" fontId="129" fillId="0" borderId="0" applyBorder="0" applyProtection="0"/>
    <xf numFmtId="197" fontId="129" fillId="0" borderId="0" applyBorder="0" applyProtection="0"/>
    <xf numFmtId="192" fontId="129" fillId="0" borderId="0" applyBorder="0" applyProtection="0"/>
    <xf numFmtId="192" fontId="129" fillId="0" borderId="0" applyBorder="0" applyProtection="0"/>
    <xf numFmtId="168" fontId="129" fillId="0" borderId="0" applyBorder="0" applyProtection="0"/>
    <xf numFmtId="183" fontId="129" fillId="0" borderId="0" applyBorder="0" applyProtection="0"/>
    <xf numFmtId="0" fontId="145" fillId="68" borderId="39" applyNumberFormat="0" applyProtection="0"/>
    <xf numFmtId="0" fontId="145" fillId="68" borderId="39" applyNumberFormat="0" applyProtection="0"/>
    <xf numFmtId="0" fontId="145" fillId="68" borderId="39" applyNumberFormat="0" applyProtection="0"/>
    <xf numFmtId="0" fontId="145" fillId="69" borderId="39" applyNumberFormat="0" applyProtection="0"/>
    <xf numFmtId="198" fontId="175" fillId="0" borderId="0" applyBorder="0" applyProtection="0"/>
    <xf numFmtId="192" fontId="175" fillId="0" borderId="0" applyBorder="0" applyProtection="0"/>
    <xf numFmtId="0" fontId="146" fillId="0" borderId="0" applyNumberFormat="0" applyBorder="0" applyProtection="0"/>
    <xf numFmtId="192" fontId="176" fillId="0" borderId="67" applyProtection="0">
      <alignment horizontal="center"/>
    </xf>
    <xf numFmtId="193" fontId="129" fillId="0" borderId="0" applyBorder="0" applyProtection="0"/>
    <xf numFmtId="193" fontId="129" fillId="0" borderId="0" applyBorder="0" applyProtection="0"/>
    <xf numFmtId="192" fontId="177" fillId="0" borderId="0" applyBorder="0" applyProtection="0">
      <alignment horizontal="left"/>
    </xf>
    <xf numFmtId="0" fontId="135" fillId="65" borderId="0" applyNumberFormat="0" applyBorder="0" applyProtection="0"/>
    <xf numFmtId="0" fontId="178" fillId="0" borderId="0" applyNumberFormat="0" applyBorder="0" applyProtection="0">
      <alignment horizontal="center"/>
    </xf>
    <xf numFmtId="0" fontId="150" fillId="0" borderId="68" applyNumberFormat="0" applyProtection="0"/>
    <xf numFmtId="0" fontId="151" fillId="0" borderId="69" applyNumberFormat="0" applyProtection="0"/>
    <xf numFmtId="0" fontId="152" fillId="0" borderId="70" applyNumberFormat="0" applyProtection="0"/>
    <xf numFmtId="0" fontId="152" fillId="0" borderId="0" applyNumberFormat="0" applyBorder="0" applyProtection="0"/>
    <xf numFmtId="0" fontId="178" fillId="0" borderId="0" applyNumberFormat="0" applyBorder="0" applyProtection="0">
      <alignment horizontal="center" textRotation="90"/>
    </xf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192" fontId="169" fillId="0" borderId="0" applyBorder="0" applyProtection="0"/>
    <xf numFmtId="0" fontId="145" fillId="68" borderId="39" applyNumberFormat="0" applyProtection="0"/>
    <xf numFmtId="171" fontId="129" fillId="0" borderId="0" applyBorder="0" applyProtection="0"/>
    <xf numFmtId="0" fontId="143" fillId="0" borderId="66" applyNumberFormat="0" applyProtection="0"/>
    <xf numFmtId="185" fontId="175" fillId="0" borderId="0" applyBorder="0" applyProtection="0"/>
    <xf numFmtId="197" fontId="129" fillId="0" borderId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29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29" fillId="0" borderId="0" applyBorder="0" applyProtection="0"/>
    <xf numFmtId="192" fontId="129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54" fillId="69" borderId="47" applyNumberFormat="0" applyProtection="0"/>
    <xf numFmtId="173" fontId="136" fillId="0" borderId="0" applyBorder="0">
      <protection locked="0"/>
    </xf>
    <xf numFmtId="186" fontId="136" fillId="0" borderId="0" applyBorder="0">
      <protection locked="0"/>
    </xf>
    <xf numFmtId="199" fontId="175" fillId="0" borderId="0" applyBorder="0" applyProtection="0"/>
    <xf numFmtId="199" fontId="168" fillId="0" borderId="0" applyFont="0" applyBorder="0" applyProtection="0"/>
    <xf numFmtId="199" fontId="129" fillId="0" borderId="0" applyBorder="0" applyProtection="0"/>
    <xf numFmtId="199" fontId="175" fillId="0" borderId="0" applyBorder="0" applyProtection="0"/>
    <xf numFmtId="199" fontId="129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0" fontId="179" fillId="0" borderId="0" applyNumberFormat="0" applyBorder="0" applyProtection="0"/>
    <xf numFmtId="187" fontId="179" fillId="0" borderId="0" applyBorder="0" applyProtection="0"/>
    <xf numFmtId="192" fontId="171" fillId="0" borderId="0" applyBorder="0" applyProtection="0"/>
    <xf numFmtId="0" fontId="154" fillId="69" borderId="47" applyNumberFormat="0" applyProtection="0"/>
    <xf numFmtId="0" fontId="154" fillId="69" borderId="47" applyNumberFormat="0" applyProtection="0"/>
    <xf numFmtId="0" fontId="154" fillId="69" borderId="47" applyNumberFormat="0" applyProtection="0"/>
    <xf numFmtId="0" fontId="154" fillId="69" borderId="47" applyNumberFormat="0" applyProtection="0"/>
    <xf numFmtId="200" fontId="129" fillId="0" borderId="0" applyBorder="0" applyProtection="0"/>
    <xf numFmtId="200" fontId="180" fillId="0" borderId="71" applyProtection="0"/>
    <xf numFmtId="175" fontId="175" fillId="0" borderId="0" applyBorder="0">
      <protection locked="0"/>
    </xf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29" fillId="0" borderId="0" applyBorder="0" applyProtection="0"/>
    <xf numFmtId="201" fontId="175" fillId="0" borderId="0" applyBorder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61" fillId="0" borderId="0" applyNumberFormat="0" applyBorder="0" applyProtection="0"/>
    <xf numFmtId="0" fontId="159" fillId="0" borderId="0" applyNumberFormat="0" applyBorder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196" fontId="175" fillId="0" borderId="0" applyBorder="0" applyProtection="0"/>
    <xf numFmtId="192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177" fontId="129" fillId="0" borderId="0" applyBorder="0" applyProtection="0"/>
    <xf numFmtId="178" fontId="129" fillId="0" borderId="0" applyBorder="0" applyProtection="0"/>
    <xf numFmtId="0" fontId="159" fillId="0" borderId="0" applyNumberFormat="0" applyBorder="0" applyProtection="0"/>
    <xf numFmtId="192" fontId="181" fillId="0" borderId="72" applyProtection="0"/>
    <xf numFmtId="193" fontId="162" fillId="0" borderId="0" applyBorder="0">
      <protection locked="0"/>
    </xf>
    <xf numFmtId="193" fontId="162" fillId="0" borderId="0" applyBorder="0">
      <protection locked="0"/>
    </xf>
    <xf numFmtId="0" fontId="163" fillId="0" borderId="73" applyNumberFormat="0" applyProtection="0"/>
    <xf numFmtId="0" fontId="163" fillId="0" borderId="73" applyNumberFormat="0" applyProtection="0"/>
    <xf numFmtId="0" fontId="163" fillId="0" borderId="73" applyNumberFormat="0" applyProtection="0"/>
    <xf numFmtId="0" fontId="163" fillId="0" borderId="73" applyNumberFormat="0" applyProtection="0"/>
    <xf numFmtId="186" fontId="136" fillId="0" borderId="0" applyBorder="0">
      <protection locked="0"/>
    </xf>
    <xf numFmtId="190" fontId="136" fillId="0" borderId="0" applyBorder="0">
      <protection locked="0"/>
    </xf>
    <xf numFmtId="192" fontId="175" fillId="0" borderId="0" applyBorder="0" applyProtection="0"/>
    <xf numFmtId="201" fontId="168" fillId="0" borderId="0" applyFont="0" applyBorder="0" applyProtection="0"/>
    <xf numFmtId="196" fontId="175" fillId="0" borderId="0" applyBorder="0" applyProtection="0"/>
    <xf numFmtId="201" fontId="175" fillId="0" borderId="0" applyBorder="0" applyProtection="0"/>
    <xf numFmtId="196" fontId="175" fillId="0" borderId="0" applyBorder="0" applyProtection="0"/>
    <xf numFmtId="201" fontId="175" fillId="0" borderId="0" applyBorder="0" applyProtection="0"/>
    <xf numFmtId="194" fontId="129" fillId="0" borderId="0" applyBorder="0" applyProtection="0"/>
    <xf numFmtId="0" fontId="15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165" fontId="54" fillId="0" borderId="0" applyBorder="0" applyAlignment="0" applyProtection="0"/>
    <xf numFmtId="165" fontId="54" fillId="0" borderId="0" applyBorder="0" applyAlignment="0" applyProtection="0"/>
    <xf numFmtId="0" fontId="61" fillId="7" borderId="131" applyNumberFormat="0" applyAlignment="0" applyProtection="0"/>
    <xf numFmtId="0" fontId="61" fillId="7" borderId="131" applyNumberFormat="0" applyAlignment="0" applyProtection="0"/>
    <xf numFmtId="0" fontId="61" fillId="7" borderId="131" applyNumberFormat="0" applyAlignment="0" applyProtection="0"/>
    <xf numFmtId="0" fontId="61" fillId="8" borderId="131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0" fontId="61" fillId="7" borderId="131" applyNumberFormat="0" applyAlignment="0" applyProtection="0"/>
    <xf numFmtId="172" fontId="54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64" fillId="8" borderId="133" applyNumberFormat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43" fontId="13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4" fillId="0" borderId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54" fillId="23" borderId="132" applyNumberFormat="0" applyAlignment="0" applyProtection="0"/>
    <xf numFmtId="0" fontId="2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3" fillId="0" borderId="0"/>
    <xf numFmtId="0" fontId="214" fillId="0" borderId="0"/>
    <xf numFmtId="0" fontId="215" fillId="138" borderId="0"/>
    <xf numFmtId="0" fontId="215" fillId="111" borderId="0"/>
    <xf numFmtId="0" fontId="214" fillId="139" borderId="0"/>
    <xf numFmtId="0" fontId="216" fillId="140" borderId="0"/>
    <xf numFmtId="0" fontId="217" fillId="141" borderId="0"/>
    <xf numFmtId="0" fontId="218" fillId="0" borderId="0"/>
    <xf numFmtId="0" fontId="219" fillId="65" borderId="0"/>
    <xf numFmtId="0" fontId="220" fillId="0" borderId="0"/>
    <xf numFmtId="0" fontId="221" fillId="0" borderId="0"/>
    <xf numFmtId="0" fontId="222" fillId="0" borderId="0"/>
    <xf numFmtId="0" fontId="223" fillId="0" borderId="0"/>
    <xf numFmtId="0" fontId="224" fillId="84" borderId="0"/>
    <xf numFmtId="0" fontId="225" fillId="84" borderId="39"/>
    <xf numFmtId="0" fontId="213" fillId="0" borderId="0"/>
    <xf numFmtId="0" fontId="213" fillId="0" borderId="0"/>
    <xf numFmtId="0" fontId="216" fillId="0" borderId="0"/>
    <xf numFmtId="0" fontId="5" fillId="0" borderId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61" fillId="7" borderId="135" applyNumberFormat="0" applyAlignment="0" applyProtection="0"/>
    <xf numFmtId="0" fontId="61" fillId="7" borderId="135" applyNumberFormat="0" applyAlignment="0" applyProtection="0"/>
    <xf numFmtId="0" fontId="61" fillId="7" borderId="135" applyNumberFormat="0" applyAlignment="0" applyProtection="0"/>
    <xf numFmtId="0" fontId="61" fillId="8" borderId="135" applyNumberFormat="0" applyAlignment="0" applyProtection="0"/>
    <xf numFmtId="0" fontId="61" fillId="7" borderId="135" applyNumberFormat="0" applyAlignment="0" applyProtection="0"/>
    <xf numFmtId="0" fontId="5" fillId="0" borderId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64" fillId="8" borderId="137" applyNumberFormat="0" applyAlignment="0" applyProtection="0"/>
    <xf numFmtId="9" fontId="5" fillId="0" borderId="0" applyFont="0" applyFill="0" applyBorder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87" fillId="142" borderId="0" applyBorder="0" applyProtection="0"/>
    <xf numFmtId="0" fontId="196" fillId="142" borderId="39" applyProtection="0"/>
    <xf numFmtId="0" fontId="197" fillId="143" borderId="40" applyProtection="0"/>
    <xf numFmtId="4" fontId="187" fillId="0" borderId="0"/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9" fillId="142" borderId="39" applyProtection="0"/>
    <xf numFmtId="0" fontId="187" fillId="0" borderId="0"/>
    <xf numFmtId="0" fontId="187" fillId="0" borderId="0"/>
    <xf numFmtId="0" fontId="205" fillId="142" borderId="47" applyProtection="0"/>
    <xf numFmtId="9" fontId="187" fillId="0" borderId="0" applyBorder="0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97" fillId="0" borderId="107"/>
    <xf numFmtId="176" fontId="187" fillId="0" borderId="0" applyBorder="0" applyProtection="0"/>
    <xf numFmtId="0" fontId="2" fillId="0" borderId="0"/>
    <xf numFmtId="0" fontId="54" fillId="0" borderId="0"/>
    <xf numFmtId="0" fontId="2" fillId="0" borderId="0"/>
    <xf numFmtId="0" fontId="54" fillId="23" borderId="136" applyNumberFormat="0" applyAlignment="0" applyProtection="0"/>
    <xf numFmtId="0" fontId="54" fillId="23" borderId="139" applyNumberFormat="0" applyAlignment="0" applyProtection="0"/>
    <xf numFmtId="0" fontId="54" fillId="0" borderId="0"/>
    <xf numFmtId="176" fontId="54" fillId="0" borderId="0" applyFill="0" applyBorder="0" applyAlignment="0" applyProtection="0"/>
    <xf numFmtId="202" fontId="170" fillId="0" borderId="0" applyBorder="0" applyProtection="0">
      <alignment vertical="top"/>
    </xf>
    <xf numFmtId="202" fontId="171" fillId="0" borderId="0" applyBorder="0" applyProtection="0">
      <alignment horizontal="right"/>
    </xf>
    <xf numFmtId="202" fontId="171" fillId="0" borderId="0" applyBorder="0" applyProtection="0">
      <alignment horizontal="left"/>
    </xf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74" fillId="0" borderId="0" applyNumberFormat="0" applyBorder="0" applyProtection="0">
      <alignment vertical="center"/>
    </xf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77" fillId="0" borderId="0" applyNumberFormat="0" applyBorder="0" applyProtection="0">
      <alignment horizontal="left"/>
    </xf>
    <xf numFmtId="0" fontId="145" fillId="68" borderId="39" applyNumberFormat="0" applyAlignment="0" applyProtection="0"/>
    <xf numFmtId="0" fontId="145" fillId="68" borderId="39" applyNumberFormat="0" applyAlignment="0" applyProtection="0"/>
    <xf numFmtId="0" fontId="175" fillId="0" borderId="0" applyNumberFormat="0" applyFont="0" applyBorder="0" applyProtection="0"/>
    <xf numFmtId="0" fontId="168" fillId="0" borderId="0" applyNumberForma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71" fillId="0" borderId="0" applyNumberFormat="0" applyBorder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175" fontId="175" fillId="0" borderId="0" applyFont="0" applyBorder="0">
      <protection locked="0"/>
    </xf>
    <xf numFmtId="181" fontId="175" fillId="0" borderId="0" applyFont="0" applyBorder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75" fillId="0" borderId="0" applyNumberFormat="0" applyFont="0" applyBorder="0" applyProtection="0"/>
    <xf numFmtId="189" fontId="226" fillId="0" borderId="0" applyFill="0" applyBorder="0" applyAlignment="0" applyProtection="0"/>
    <xf numFmtId="0" fontId="187" fillId="118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4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85" borderId="0" applyBorder="0" applyProtection="0"/>
    <xf numFmtId="164" fontId="74" fillId="0" borderId="102"/>
    <xf numFmtId="0" fontId="190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2" fontId="194" fillId="0" borderId="0">
      <protection locked="0"/>
    </xf>
    <xf numFmtId="2" fontId="195" fillId="0" borderId="0">
      <protection locked="0"/>
    </xf>
    <xf numFmtId="0" fontId="192" fillId="0" borderId="0"/>
    <xf numFmtId="0" fontId="193" fillId="0" borderId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97" fillId="143" borderId="40" applyProtection="0"/>
    <xf numFmtId="165" fontId="92" fillId="0" borderId="0" applyBorder="0" applyProtection="0"/>
    <xf numFmtId="165" fontId="92" fillId="0" borderId="0" applyBorder="0" applyProtection="0"/>
    <xf numFmtId="3" fontId="187" fillId="0" borderId="0"/>
    <xf numFmtId="167" fontId="187" fillId="0" borderId="0"/>
    <xf numFmtId="0" fontId="187" fillId="0" borderId="0"/>
    <xf numFmtId="0" fontId="187" fillId="0" borderId="0"/>
    <xf numFmtId="168" fontId="187" fillId="0" borderId="0"/>
    <xf numFmtId="169" fontId="187" fillId="0" borderId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199" fillId="123" borderId="39" applyProtection="0"/>
    <xf numFmtId="0" fontId="199" fillId="123" borderId="39" applyProtection="0"/>
    <xf numFmtId="0" fontId="199" fillId="124" borderId="39" applyProtection="0"/>
    <xf numFmtId="0" fontId="92" fillId="0" borderId="0" applyBorder="0" applyProtection="0"/>
    <xf numFmtId="0" fontId="200" fillId="0" borderId="0" applyBorder="0" applyProtection="0"/>
    <xf numFmtId="0" fontId="86" fillId="0" borderId="103">
      <alignment horizontal="center"/>
    </xf>
    <xf numFmtId="2" fontId="187" fillId="0" borderId="0"/>
    <xf numFmtId="2" fontId="187" fillId="0" borderId="0"/>
    <xf numFmtId="0" fontId="191" fillId="120" borderId="0" applyBorder="0" applyProtection="0"/>
    <xf numFmtId="0" fontId="201" fillId="0" borderId="104" applyProtection="0"/>
    <xf numFmtId="0" fontId="202" fillId="0" borderId="105" applyProtection="0"/>
    <xf numFmtId="0" fontId="203" fillId="0" borderId="70" applyProtection="0"/>
    <xf numFmtId="0" fontId="203" fillId="0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74" fillId="0" borderId="0"/>
    <xf numFmtId="0" fontId="199" fillId="123" borderId="39" applyProtection="0"/>
    <xf numFmtId="171" fontId="187" fillId="0" borderId="0"/>
    <xf numFmtId="0" fontId="198" fillId="0" borderId="41" applyProtection="0"/>
    <xf numFmtId="172" fontId="92" fillId="0" borderId="0" applyBorder="0" applyProtection="0"/>
    <xf numFmtId="167" fontId="187" fillId="0" borderId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8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205" fillId="124" borderId="47" applyProtection="0"/>
    <xf numFmtId="173" fontId="194" fillId="0" borderId="0">
      <protection locked="0"/>
    </xf>
    <xf numFmtId="174" fontId="194" fillId="0" borderId="0">
      <protection locked="0"/>
    </xf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203" fontId="187" fillId="0" borderId="0"/>
    <xf numFmtId="203" fontId="94" fillId="0" borderId="106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87" fillId="0" borderId="0"/>
    <xf numFmtId="176" fontId="92" fillId="0" borderId="0" applyBorder="0" applyProtection="0"/>
    <xf numFmtId="0" fontId="92" fillId="0" borderId="0"/>
    <xf numFmtId="165" fontId="92" fillId="0" borderId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87" fillId="0" borderId="0"/>
    <xf numFmtId="178" fontId="187" fillId="0" borderId="0"/>
    <xf numFmtId="0" fontId="207" fillId="0" borderId="0" applyBorder="0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10" fillId="0" borderId="0" applyBorder="0" applyProtection="0"/>
    <xf numFmtId="0" fontId="207" fillId="0" borderId="0" applyBorder="0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2" fontId="208" fillId="0" borderId="0">
      <protection locked="0"/>
    </xf>
    <xf numFmtId="2" fontId="208" fillId="0" borderId="0">
      <protection locked="0"/>
    </xf>
    <xf numFmtId="0" fontId="209" fillId="0" borderId="49" applyProtection="0"/>
    <xf numFmtId="0" fontId="209" fillId="0" borderId="49" applyProtection="0"/>
    <xf numFmtId="0" fontId="209" fillId="0" borderId="49" applyProtection="0"/>
    <xf numFmtId="174" fontId="194" fillId="0" borderId="0">
      <protection locked="0"/>
    </xf>
    <xf numFmtId="179" fontId="194" fillId="0" borderId="0">
      <protection locked="0"/>
    </xf>
    <xf numFmtId="176" fontId="185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87" fillId="0" borderId="0"/>
    <xf numFmtId="0" fontId="206" fillId="0" borderId="0" applyBorder="0" applyProtection="0"/>
    <xf numFmtId="0" fontId="227" fillId="0" borderId="0"/>
    <xf numFmtId="0" fontId="228" fillId="140" borderId="0"/>
    <xf numFmtId="0" fontId="229" fillId="65" borderId="0"/>
    <xf numFmtId="0" fontId="230" fillId="0" borderId="0"/>
    <xf numFmtId="0" fontId="231" fillId="0" borderId="0"/>
    <xf numFmtId="0" fontId="232" fillId="0" borderId="0"/>
    <xf numFmtId="0" fontId="233" fillId="84" borderId="0"/>
    <xf numFmtId="0" fontId="228" fillId="0" borderId="0"/>
    <xf numFmtId="0" fontId="1" fillId="0" borderId="0"/>
    <xf numFmtId="0" fontId="54" fillId="23" borderId="145" applyNumberFormat="0" applyAlignment="0" applyProtection="0"/>
    <xf numFmtId="0" fontId="187" fillId="0" borderId="0"/>
    <xf numFmtId="0" fontId="92" fillId="0" borderId="0"/>
    <xf numFmtId="0" fontId="92" fillId="0" borderId="0"/>
    <xf numFmtId="204" fontId="89" fillId="0" borderId="1"/>
    <xf numFmtId="204" fontId="236" fillId="0" borderId="0">
      <alignment vertical="top"/>
    </xf>
    <xf numFmtId="204" fontId="237" fillId="0" borderId="0">
      <alignment horizontal="right"/>
    </xf>
    <xf numFmtId="204" fontId="237" fillId="0" borderId="0">
      <alignment horizontal="left"/>
    </xf>
    <xf numFmtId="2" fontId="240" fillId="0" borderId="0">
      <protection locked="0"/>
    </xf>
    <xf numFmtId="2" fontId="241" fillId="0" borderId="0">
      <protection locked="0"/>
    </xf>
    <xf numFmtId="0" fontId="238" fillId="0" borderId="0"/>
    <xf numFmtId="0" fontId="239" fillId="0" borderId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170" fontId="92" fillId="0" borderId="0" applyBorder="0" applyProtection="0"/>
    <xf numFmtId="0" fontId="199" fillId="142" borderId="39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242" fillId="0" borderId="0">
      <alignment vertical="center"/>
    </xf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6" fillId="142" borderId="39" applyProtection="0"/>
    <xf numFmtId="4" fontId="187" fillId="0" borderId="0"/>
    <xf numFmtId="0" fontId="196" fillId="142" borderId="39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206" fontId="54" fillId="0" borderId="0" applyFill="0" applyBorder="0" applyAlignment="0" applyProtection="0"/>
    <xf numFmtId="0" fontId="243" fillId="0" borderId="5">
      <alignment horizontal="center"/>
    </xf>
    <xf numFmtId="2" fontId="55" fillId="0" borderId="0"/>
    <xf numFmtId="2" fontId="55" fillId="0" borderId="0"/>
    <xf numFmtId="0" fontId="234" fillId="0" borderId="0">
      <alignment horizontal="left"/>
    </xf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171" fontId="55" fillId="0" borderId="0"/>
    <xf numFmtId="207" fontId="54" fillId="0" borderId="0" applyFill="0" applyBorder="0" applyAlignment="0" applyProtection="0"/>
    <xf numFmtId="167" fontId="55" fillId="0" borderId="0"/>
    <xf numFmtId="0" fontId="55" fillId="0" borderId="0"/>
    <xf numFmtId="0" fontId="244" fillId="0" borderId="0"/>
    <xf numFmtId="0" fontId="61" fillId="7" borderId="140" applyNumberFormat="0" applyAlignment="0" applyProtection="0"/>
    <xf numFmtId="0" fontId="61" fillId="7" borderId="140" applyNumberFormat="0" applyAlignment="0" applyProtection="0"/>
    <xf numFmtId="0" fontId="61" fillId="7" borderId="140" applyNumberFormat="0" applyAlignment="0" applyProtection="0"/>
    <xf numFmtId="0" fontId="61" fillId="8" borderId="140" applyNumberFormat="0" applyAlignment="0" applyProtection="0"/>
    <xf numFmtId="0" fontId="54" fillId="0" borderId="0"/>
    <xf numFmtId="0" fontId="55" fillId="0" borderId="0"/>
    <xf numFmtId="0" fontId="54" fillId="0" borderId="0"/>
    <xf numFmtId="0" fontId="54" fillId="0" borderId="0"/>
    <xf numFmtId="0" fontId="61" fillId="7" borderId="140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1" fillId="0" borderId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64" fillId="8" borderId="142" applyNumberFormat="0" applyAlignment="0" applyProtection="0"/>
    <xf numFmtId="9" fontId="1" fillId="0" borderId="0" applyFont="0" applyFill="0" applyBorder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43" fontId="1" fillId="0" borderId="0" applyFont="0" applyFill="0" applyBorder="0" applyAlignment="0" applyProtection="0"/>
    <xf numFmtId="176" fontId="92" fillId="0" borderId="0" applyBorder="0" applyProtection="0"/>
    <xf numFmtId="0" fontId="92" fillId="0" borderId="0"/>
    <xf numFmtId="0" fontId="92" fillId="0" borderId="0"/>
    <xf numFmtId="0" fontId="187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05" fillId="142" borderId="47" applyProtection="0"/>
    <xf numFmtId="9" fontId="187" fillId="0" borderId="0" applyBorder="0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203" fontId="187" fillId="0" borderId="0"/>
    <xf numFmtId="203" fontId="94" fillId="0" borderId="106"/>
    <xf numFmtId="165" fontId="92" fillId="0" borderId="0"/>
    <xf numFmtId="0" fontId="97" fillId="0" borderId="107"/>
    <xf numFmtId="176" fontId="187" fillId="0" borderId="0" applyBorder="0" applyProtection="0"/>
    <xf numFmtId="176" fontId="92" fillId="0" borderId="0" applyBorder="0" applyProtection="0"/>
    <xf numFmtId="169" fontId="55" fillId="0" borderId="0"/>
    <xf numFmtId="168" fontId="55" fillId="0" borderId="0"/>
    <xf numFmtId="0" fontId="55" fillId="0" borderId="0"/>
    <xf numFmtId="0" fontId="55" fillId="0" borderId="0"/>
    <xf numFmtId="167" fontId="55" fillId="0" borderId="0"/>
    <xf numFmtId="3" fontId="55" fillId="0" borderId="0"/>
    <xf numFmtId="205" fontId="54" fillId="0" borderId="0" applyBorder="0" applyAlignment="0" applyProtection="0"/>
    <xf numFmtId="205" fontId="54" fillId="0" borderId="0" applyBorder="0" applyAlignment="0" applyProtection="0"/>
    <xf numFmtId="4" fontId="55" fillId="0" borderId="0"/>
    <xf numFmtId="0" fontId="54" fillId="0" borderId="0"/>
    <xf numFmtId="173" fontId="240" fillId="0" borderId="0">
      <protection locked="0"/>
    </xf>
    <xf numFmtId="186" fontId="240" fillId="0" borderId="0">
      <protection locked="0"/>
    </xf>
    <xf numFmtId="9" fontId="245" fillId="0" borderId="0" applyFill="0" applyBorder="0" applyAlignment="0" applyProtection="0"/>
    <xf numFmtId="9" fontId="55" fillId="0" borderId="0"/>
    <xf numFmtId="9" fontId="55" fillId="0" borderId="0"/>
    <xf numFmtId="0" fontId="237" fillId="0" borderId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208" fontId="55" fillId="0" borderId="0"/>
    <xf numFmtId="208" fontId="246" fillId="0" borderId="13"/>
    <xf numFmtId="175" fontId="54" fillId="0" borderId="0">
      <protection locked="0"/>
    </xf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5" fillId="0" borderId="0"/>
    <xf numFmtId="209" fontId="54" fillId="0" borderId="0" applyFill="0" applyBorder="0" applyAlignment="0" applyProtection="0"/>
    <xf numFmtId="205" fontId="54" fillId="0" borderId="0"/>
    <xf numFmtId="205" fontId="54" fillId="0" borderId="0"/>
    <xf numFmtId="205" fontId="54" fillId="0" borderId="0"/>
    <xf numFmtId="177" fontId="55" fillId="0" borderId="0"/>
    <xf numFmtId="178" fontId="55" fillId="0" borderId="0"/>
    <xf numFmtId="0" fontId="99" fillId="0" borderId="14"/>
    <xf numFmtId="0" fontId="235" fillId="0" borderId="0" applyNumberFormat="0" applyFill="0" applyBorder="0" applyAlignment="0" applyProtection="0"/>
    <xf numFmtId="2" fontId="247" fillId="0" borderId="0">
      <protection locked="0"/>
    </xf>
    <xf numFmtId="2" fontId="247" fillId="0" borderId="0">
      <protection locked="0"/>
    </xf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186" fontId="240" fillId="0" borderId="0">
      <protection locked="0"/>
    </xf>
    <xf numFmtId="190" fontId="240" fillId="0" borderId="0">
      <protection locked="0"/>
    </xf>
    <xf numFmtId="0" fontId="54" fillId="0" borderId="0"/>
    <xf numFmtId="209" fontId="245" fillId="0" borderId="0" applyFill="0" applyBorder="0" applyAlignment="0" applyProtection="0"/>
    <xf numFmtId="205" fontId="54" fillId="0" borderId="0" applyFill="0" applyBorder="0" applyAlignment="0" applyProtection="0"/>
    <xf numFmtId="209" fontId="245" fillId="0" borderId="0" applyFill="0" applyBorder="0" applyAlignment="0" applyProtection="0"/>
    <xf numFmtId="209" fontId="54" fillId="0" borderId="0" applyFill="0" applyBorder="0" applyAlignment="0" applyProtection="0"/>
    <xf numFmtId="205" fontId="54" fillId="0" borderId="0" applyFill="0" applyBorder="0" applyAlignment="0" applyProtection="0"/>
    <xf numFmtId="209" fontId="54" fillId="0" borderId="0" applyFill="0" applyBorder="0" applyAlignment="0" applyProtection="0"/>
    <xf numFmtId="3" fontId="55" fillId="0" borderId="0"/>
  </cellStyleXfs>
  <cellXfs count="94">
    <xf numFmtId="0" fontId="0" fillId="0" borderId="0" xfId="0"/>
    <xf numFmtId="0" fontId="0" fillId="0" borderId="0" xfId="0" applyBorder="1"/>
    <xf numFmtId="0" fontId="107" fillId="0" borderId="0" xfId="0" applyFont="1"/>
    <xf numFmtId="0" fontId="54" fillId="0" borderId="0" xfId="0" applyFont="1"/>
    <xf numFmtId="0" fontId="0" fillId="0" borderId="19" xfId="0" applyBorder="1"/>
    <xf numFmtId="0" fontId="108" fillId="0" borderId="0" xfId="0" applyFont="1" applyAlignment="1"/>
    <xf numFmtId="0" fontId="108" fillId="0" borderId="0" xfId="0" applyFont="1"/>
    <xf numFmtId="0" fontId="108" fillId="24" borderId="17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left"/>
    </xf>
    <xf numFmtId="0" fontId="109" fillId="0" borderId="0" xfId="0" applyFont="1" applyFill="1" applyBorder="1" applyAlignment="1">
      <alignment horizontal="center" wrapText="1"/>
    </xf>
    <xf numFmtId="3" fontId="109" fillId="0" borderId="0" xfId="0" applyNumberFormat="1" applyFont="1" applyFill="1" applyBorder="1" applyAlignment="1">
      <alignment horizontal="right" vertical="top" wrapText="1"/>
    </xf>
    <xf numFmtId="0" fontId="108" fillId="27" borderId="22" xfId="0" applyFont="1" applyFill="1" applyBorder="1" applyAlignment="1">
      <alignment horizontal="center" wrapText="1"/>
    </xf>
    <xf numFmtId="0" fontId="108" fillId="27" borderId="0" xfId="0" applyFont="1" applyFill="1" applyBorder="1" applyAlignment="1">
      <alignment horizontal="center" vertical="top" wrapText="1"/>
    </xf>
    <xf numFmtId="0" fontId="108" fillId="27" borderId="17" xfId="0" applyFont="1" applyFill="1" applyBorder="1" applyAlignment="1">
      <alignment horizontal="center" wrapText="1"/>
    </xf>
    <xf numFmtId="0" fontId="108" fillId="27" borderId="20" xfId="0" applyFont="1" applyFill="1" applyBorder="1" applyAlignment="1">
      <alignment horizontal="center" vertical="top" wrapText="1"/>
    </xf>
    <xf numFmtId="0" fontId="108" fillId="27" borderId="18" xfId="0" applyFont="1" applyFill="1" applyBorder="1" applyAlignment="1">
      <alignment horizontal="center" wrapText="1"/>
    </xf>
    <xf numFmtId="0" fontId="108" fillId="27" borderId="19" xfId="0" applyFont="1" applyFill="1" applyBorder="1" applyAlignment="1">
      <alignment horizontal="center" vertical="top" wrapText="1"/>
    </xf>
    <xf numFmtId="0" fontId="108" fillId="27" borderId="21" xfId="0" applyFont="1" applyFill="1" applyBorder="1" applyAlignment="1">
      <alignment horizontal="center" wrapText="1"/>
    </xf>
    <xf numFmtId="3" fontId="108" fillId="26" borderId="17" xfId="0" applyNumberFormat="1" applyFont="1" applyFill="1" applyBorder="1" applyAlignment="1">
      <alignment horizontal="right" vertical="top" wrapText="1"/>
    </xf>
    <xf numFmtId="0" fontId="108" fillId="29" borderId="21" xfId="0" applyFont="1" applyFill="1" applyBorder="1" applyAlignment="1">
      <alignment horizontal="center" wrapText="1"/>
    </xf>
    <xf numFmtId="0" fontId="108" fillId="29" borderId="20" xfId="0" applyFont="1" applyFill="1" applyBorder="1" applyAlignment="1">
      <alignment horizontal="center" wrapText="1"/>
    </xf>
    <xf numFmtId="0" fontId="108" fillId="29" borderId="17" xfId="0" applyFont="1" applyFill="1" applyBorder="1" applyAlignment="1">
      <alignment horizontal="center" wrapText="1"/>
    </xf>
    <xf numFmtId="0" fontId="108" fillId="29" borderId="22" xfId="0" applyFont="1" applyFill="1" applyBorder="1" applyAlignment="1">
      <alignment horizontal="center" wrapText="1"/>
    </xf>
    <xf numFmtId="0" fontId="108" fillId="29" borderId="0" xfId="0" applyFont="1" applyFill="1" applyBorder="1" applyAlignment="1">
      <alignment horizontal="center" wrapText="1"/>
    </xf>
    <xf numFmtId="0" fontId="108" fillId="29" borderId="18" xfId="0" applyFont="1" applyFill="1" applyBorder="1" applyAlignment="1">
      <alignment horizontal="center" wrapText="1"/>
    </xf>
    <xf numFmtId="0" fontId="108" fillId="29" borderId="19" xfId="0" applyFont="1" applyFill="1" applyBorder="1" applyAlignment="1">
      <alignment horizontal="center" wrapText="1"/>
    </xf>
    <xf numFmtId="3" fontId="108" fillId="28" borderId="17" xfId="0" applyNumberFormat="1" applyFont="1" applyFill="1" applyBorder="1" applyAlignment="1">
      <alignment horizontal="right" vertical="top" wrapText="1"/>
    </xf>
    <xf numFmtId="0" fontId="108" fillId="30" borderId="21" xfId="0" applyFont="1" applyFill="1" applyBorder="1" applyAlignment="1">
      <alignment horizontal="center" wrapText="1"/>
    </xf>
    <xf numFmtId="0" fontId="108" fillId="30" borderId="17" xfId="0" applyFont="1" applyFill="1" applyBorder="1" applyAlignment="1">
      <alignment horizontal="center" wrapText="1"/>
    </xf>
    <xf numFmtId="0" fontId="108" fillId="30" borderId="22" xfId="0" applyFont="1" applyFill="1" applyBorder="1" applyAlignment="1">
      <alignment horizontal="center" wrapText="1"/>
    </xf>
    <xf numFmtId="0" fontId="108" fillId="30" borderId="0" xfId="0" applyFont="1" applyFill="1" applyBorder="1" applyAlignment="1">
      <alignment horizontal="center" wrapText="1"/>
    </xf>
    <xf numFmtId="0" fontId="108" fillId="30" borderId="18" xfId="0" applyFont="1" applyFill="1" applyBorder="1" applyAlignment="1">
      <alignment horizontal="center" wrapText="1"/>
    </xf>
    <xf numFmtId="3" fontId="108" fillId="31" borderId="17" xfId="0" applyNumberFormat="1" applyFont="1" applyFill="1" applyBorder="1" applyAlignment="1">
      <alignment horizontal="right" vertical="top" wrapText="1"/>
    </xf>
    <xf numFmtId="3" fontId="111" fillId="27" borderId="17" xfId="0" applyNumberFormat="1" applyFont="1" applyFill="1" applyBorder="1" applyAlignment="1">
      <alignment horizontal="right" vertical="center" wrapText="1"/>
    </xf>
    <xf numFmtId="3" fontId="111" fillId="29" borderId="17" xfId="0" applyNumberFormat="1" applyFont="1" applyFill="1" applyBorder="1" applyAlignment="1">
      <alignment horizontal="right" vertical="center" wrapText="1"/>
    </xf>
    <xf numFmtId="3" fontId="111" fillId="30" borderId="17" xfId="0" applyNumberFormat="1" applyFont="1" applyFill="1" applyBorder="1" applyAlignment="1">
      <alignment horizontal="right" vertical="center" wrapText="1"/>
    </xf>
    <xf numFmtId="3" fontId="111" fillId="24" borderId="17" xfId="0" applyNumberFormat="1" applyFont="1" applyFill="1" applyBorder="1" applyAlignment="1">
      <alignment horizontal="right" vertical="center" wrapText="1"/>
    </xf>
    <xf numFmtId="0" fontId="109" fillId="0" borderId="0" xfId="0" applyFont="1" applyAlignment="1">
      <alignment vertical="center"/>
    </xf>
    <xf numFmtId="0" fontId="0" fillId="0" borderId="0" xfId="0" applyProtection="1"/>
    <xf numFmtId="0" fontId="109" fillId="24" borderId="148" xfId="0" applyFont="1" applyFill="1" applyBorder="1" applyAlignment="1" applyProtection="1"/>
    <xf numFmtId="0" fontId="109" fillId="24" borderId="149" xfId="0" applyFont="1" applyFill="1" applyBorder="1" applyProtection="1"/>
    <xf numFmtId="0" fontId="126" fillId="24" borderId="149" xfId="0" applyFont="1" applyFill="1" applyBorder="1" applyProtection="1"/>
    <xf numFmtId="0" fontId="126" fillId="24" borderId="56" xfId="0" applyFont="1" applyFill="1" applyBorder="1" applyProtection="1"/>
    <xf numFmtId="0" fontId="126" fillId="0" borderId="0" xfId="0" applyFont="1" applyProtection="1"/>
    <xf numFmtId="0" fontId="109" fillId="24" borderId="150" xfId="0" applyFont="1" applyFill="1" applyBorder="1" applyAlignment="1" applyProtection="1"/>
    <xf numFmtId="0" fontId="109" fillId="24" borderId="0" xfId="0" applyFont="1" applyFill="1" applyBorder="1" applyAlignment="1" applyProtection="1"/>
    <xf numFmtId="0" fontId="126" fillId="144" borderId="0" xfId="0" applyFont="1" applyFill="1" applyBorder="1" applyProtection="1">
      <protection locked="0"/>
    </xf>
    <xf numFmtId="0" fontId="126" fillId="24" borderId="26" xfId="0" applyFont="1" applyFill="1" applyBorder="1" applyProtection="1"/>
    <xf numFmtId="0" fontId="108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09" fillId="24" borderId="151" xfId="0" applyFont="1" applyFill="1" applyBorder="1" applyProtection="1"/>
    <xf numFmtId="0" fontId="109" fillId="24" borderId="152" xfId="0" applyFont="1" applyFill="1" applyBorder="1" applyProtection="1"/>
    <xf numFmtId="14" fontId="109" fillId="144" borderId="152" xfId="0" applyNumberFormat="1" applyFont="1" applyFill="1" applyBorder="1" applyProtection="1">
      <protection locked="0"/>
    </xf>
    <xf numFmtId="0" fontId="108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09" fillId="0" borderId="0" xfId="0" applyFont="1" applyProtection="1"/>
    <xf numFmtId="0" fontId="108" fillId="0" borderId="0" xfId="0" applyFont="1" applyProtection="1"/>
    <xf numFmtId="0" fontId="108" fillId="24" borderId="54" xfId="0" applyFont="1" applyFill="1" applyBorder="1" applyAlignment="1" applyProtection="1">
      <alignment horizontal="center" vertical="center" wrapText="1"/>
    </xf>
    <xf numFmtId="0" fontId="108" fillId="24" borderId="55" xfId="0" applyFont="1" applyFill="1" applyBorder="1" applyAlignment="1" applyProtection="1">
      <alignment horizontal="center" wrapText="1"/>
    </xf>
    <xf numFmtId="0" fontId="108" fillId="24" borderId="0" xfId="0" applyFont="1" applyFill="1" applyBorder="1" applyAlignment="1" applyProtection="1">
      <alignment horizontal="center" vertical="top" wrapText="1"/>
    </xf>
    <xf numFmtId="0" fontId="108" fillId="24" borderId="54" xfId="0" applyFont="1" applyFill="1" applyBorder="1" applyAlignment="1" applyProtection="1">
      <alignment horizontal="center" wrapText="1"/>
    </xf>
    <xf numFmtId="3" fontId="108" fillId="0" borderId="154" xfId="0" applyNumberFormat="1" applyFont="1" applyBorder="1" applyAlignment="1" applyProtection="1">
      <alignment horizontal="right" vertical="top" wrapText="1"/>
      <protection locked="0"/>
    </xf>
    <xf numFmtId="0" fontId="167" fillId="25" borderId="155" xfId="0" applyFont="1" applyFill="1" applyBorder="1" applyProtection="1"/>
    <xf numFmtId="0" fontId="108" fillId="24" borderId="27" xfId="0" applyFont="1" applyFill="1" applyBorder="1" applyAlignment="1" applyProtection="1">
      <alignment horizontal="center" wrapText="1"/>
    </xf>
    <xf numFmtId="0" fontId="108" fillId="24" borderId="155" xfId="0" applyFont="1" applyFill="1" applyBorder="1" applyAlignment="1" applyProtection="1">
      <alignment horizontal="center" wrapText="1"/>
    </xf>
    <xf numFmtId="0" fontId="108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08" fillId="24" borderId="18" xfId="0" applyFont="1" applyFill="1" applyBorder="1" applyAlignment="1" applyProtection="1">
      <alignment horizontal="center" wrapText="1"/>
    </xf>
    <xf numFmtId="0" fontId="108" fillId="24" borderId="26" xfId="0" applyFont="1" applyFill="1" applyBorder="1" applyAlignment="1" applyProtection="1">
      <alignment horizontal="center" vertical="top" wrapText="1"/>
    </xf>
    <xf numFmtId="0" fontId="108" fillId="24" borderId="156" xfId="0" applyFont="1" applyFill="1" applyBorder="1" applyAlignment="1" applyProtection="1">
      <alignment horizontal="center" wrapText="1"/>
    </xf>
    <xf numFmtId="0" fontId="108" fillId="24" borderId="157" xfId="0" applyFont="1" applyFill="1" applyBorder="1" applyAlignment="1" applyProtection="1">
      <alignment horizontal="center" wrapText="1"/>
    </xf>
    <xf numFmtId="0" fontId="108" fillId="24" borderId="158" xfId="0" applyFont="1" applyFill="1" applyBorder="1" applyAlignment="1" applyProtection="1">
      <alignment horizontal="center" wrapText="1"/>
    </xf>
    <xf numFmtId="0" fontId="167" fillId="25" borderId="155" xfId="0" applyFont="1" applyFill="1" applyBorder="1" applyAlignment="1" applyProtection="1">
      <alignment horizontal="right"/>
    </xf>
    <xf numFmtId="0" fontId="108" fillId="24" borderId="56" xfId="0" applyFont="1" applyFill="1" applyBorder="1" applyAlignment="1" applyProtection="1">
      <alignment horizontal="center" wrapText="1"/>
    </xf>
    <xf numFmtId="0" fontId="108" fillId="24" borderId="0" xfId="0" applyFont="1" applyFill="1" applyBorder="1" applyAlignment="1" applyProtection="1">
      <alignment horizontal="center" wrapText="1"/>
    </xf>
    <xf numFmtId="0" fontId="108" fillId="24" borderId="26" xfId="0" applyFont="1" applyFill="1" applyBorder="1" applyAlignment="1" applyProtection="1">
      <alignment horizontal="center" wrapText="1"/>
    </xf>
    <xf numFmtId="0" fontId="109" fillId="24" borderId="155" xfId="0" applyFont="1" applyFill="1" applyBorder="1" applyAlignment="1" applyProtection="1">
      <alignment horizontal="center" wrapText="1"/>
    </xf>
    <xf numFmtId="0" fontId="182" fillId="24" borderId="155" xfId="0" applyFont="1" applyFill="1" applyBorder="1" applyProtection="1"/>
    <xf numFmtId="0" fontId="109" fillId="0" borderId="0" xfId="0" applyFont="1" applyFill="1" applyBorder="1" applyAlignment="1" applyProtection="1">
      <alignment horizontal="center" wrapText="1"/>
    </xf>
    <xf numFmtId="3" fontId="109" fillId="0" borderId="0" xfId="0" applyNumberFormat="1" applyFont="1" applyFill="1" applyBorder="1" applyAlignment="1" applyProtection="1">
      <alignment horizontal="right" vertical="top" wrapText="1"/>
    </xf>
    <xf numFmtId="0" fontId="111" fillId="0" borderId="0" xfId="0" applyFont="1" applyAlignment="1">
      <alignment horizontal="center" vertical="center"/>
    </xf>
    <xf numFmtId="0" fontId="108" fillId="24" borderId="17" xfId="0" applyFont="1" applyFill="1" applyBorder="1" applyAlignment="1">
      <alignment horizontal="center" vertical="center" wrapText="1"/>
    </xf>
    <xf numFmtId="0" fontId="111" fillId="24" borderId="17" xfId="0" applyFont="1" applyFill="1" applyBorder="1" applyAlignment="1">
      <alignment horizontal="center" vertical="center" wrapText="1"/>
    </xf>
    <xf numFmtId="0" fontId="111" fillId="27" borderId="23" xfId="0" applyFont="1" applyFill="1" applyBorder="1" applyAlignment="1">
      <alignment horizontal="center" vertical="center" wrapText="1"/>
    </xf>
    <xf numFmtId="0" fontId="111" fillId="27" borderId="24" xfId="0" applyFont="1" applyFill="1" applyBorder="1" applyAlignment="1">
      <alignment horizontal="center" vertical="center" wrapText="1"/>
    </xf>
    <xf numFmtId="0" fontId="111" fillId="27" borderId="25" xfId="0" applyFont="1" applyFill="1" applyBorder="1" applyAlignment="1">
      <alignment horizontal="center" vertical="center" wrapText="1"/>
    </xf>
    <xf numFmtId="0" fontId="111" fillId="29" borderId="23" xfId="0" applyFont="1" applyFill="1" applyBorder="1" applyAlignment="1">
      <alignment horizontal="center" vertical="center" wrapText="1"/>
    </xf>
    <xf numFmtId="0" fontId="111" fillId="29" borderId="24" xfId="0" applyFont="1" applyFill="1" applyBorder="1" applyAlignment="1">
      <alignment horizontal="center" vertical="center" wrapText="1"/>
    </xf>
    <xf numFmtId="0" fontId="111" fillId="29" borderId="25" xfId="0" applyFont="1" applyFill="1" applyBorder="1" applyAlignment="1">
      <alignment horizontal="center" vertical="center" wrapText="1"/>
    </xf>
    <xf numFmtId="0" fontId="111" fillId="30" borderId="17" xfId="0" applyFont="1" applyFill="1" applyBorder="1" applyAlignment="1">
      <alignment horizontal="center" vertical="center" wrapText="1"/>
    </xf>
    <xf numFmtId="0" fontId="109" fillId="0" borderId="0" xfId="0" applyFont="1" applyFill="1" applyBorder="1" applyAlignment="1" applyProtection="1">
      <alignment horizontal="left"/>
      <protection locked="0"/>
    </xf>
    <xf numFmtId="0" fontId="109" fillId="0" borderId="0" xfId="0" applyFont="1" applyAlignment="1" applyProtection="1">
      <alignment horizontal="center"/>
    </xf>
  </cellXfs>
  <cellStyles count="3234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2" xfId="2623"/>
    <cellStyle name="Accent 3" xfId="262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1" xfId="1649"/>
    <cellStyle name="Calculation 12" xfId="1769"/>
    <cellStyle name="Calculation 13" xfId="1947"/>
    <cellStyle name="Calculation 14" xfId="1975"/>
    <cellStyle name="Calculation 15" xfId="2016"/>
    <cellStyle name="Calculation 16" xfId="2065"/>
    <cellStyle name="Calculation 17" xfId="2099"/>
    <cellStyle name="Calculation 18" xfId="2310"/>
    <cellStyle name="Calculation 19" xfId="2639"/>
    <cellStyle name="Calculation 2" xfId="533"/>
    <cellStyle name="Calculation 2 2" xfId="1154"/>
    <cellStyle name="Calculation 2 3" xfId="1203"/>
    <cellStyle name="Calculation 2 4" xfId="2503"/>
    <cellStyle name="Calculation 2 5" xfId="3034"/>
    <cellStyle name="Calculation 2_TRT3" xfId="2704"/>
    <cellStyle name="Calculation 20" xfId="2672"/>
    <cellStyle name="Calculation 21" xfId="3069"/>
    <cellStyle name="Calculation 22" xfId="3056"/>
    <cellStyle name="Calculation 23" xfId="3033"/>
    <cellStyle name="Calculation 3" xfId="794"/>
    <cellStyle name="Calculation 3 2" xfId="1172"/>
    <cellStyle name="Calculation 3 3" xfId="1221"/>
    <cellStyle name="Calculation 3 4" xfId="3035"/>
    <cellStyle name="Calculation 3_TRT3" xfId="2705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alculation_TRT1" xfId="2851"/>
    <cellStyle name="Cálculo" xfId="393" builtinId="22" customBuiltin="1"/>
    <cellStyle name="Cálculo 2" xfId="130"/>
    <cellStyle name="Cálculo 2 10" xfId="1386"/>
    <cellStyle name="Cálculo 2 11" xfId="1589"/>
    <cellStyle name="Cálculo 2 12" xfId="1648"/>
    <cellStyle name="Cálculo 2 13" xfId="1774"/>
    <cellStyle name="Cálculo 2 14" xfId="1948"/>
    <cellStyle name="Cálculo 2 15" xfId="1976"/>
    <cellStyle name="Cálculo 2 16" xfId="2017"/>
    <cellStyle name="Cálculo 2 17" xfId="2066"/>
    <cellStyle name="Cálculo 2 18" xfId="2100"/>
    <cellStyle name="Cálculo 2 19" xfId="2294"/>
    <cellStyle name="Cálculo 2 2" xfId="131"/>
    <cellStyle name="Cálculo 2 2 10" xfId="1590"/>
    <cellStyle name="Cálculo 2 2 11" xfId="1647"/>
    <cellStyle name="Cálculo 2 2 12" xfId="1775"/>
    <cellStyle name="Cálculo 2 2 13" xfId="1949"/>
    <cellStyle name="Cálculo 2 2 14" xfId="1977"/>
    <cellStyle name="Cálculo 2 2 15" xfId="2018"/>
    <cellStyle name="Cálculo 2 2 16" xfId="2067"/>
    <cellStyle name="Cálculo 2 2 17" xfId="2101"/>
    <cellStyle name="Cálculo 2 2 18" xfId="2295"/>
    <cellStyle name="Cálculo 2 2 19" xfId="2641"/>
    <cellStyle name="Cálculo 2 2 2" xfId="535"/>
    <cellStyle name="Cálculo 2 2 2 2" xfId="1156"/>
    <cellStyle name="Cálculo 2 2 2 3" xfId="1205"/>
    <cellStyle name="Cálculo 2 2 2 4" xfId="2505"/>
    <cellStyle name="Cálculo 2 2 2 5" xfId="3038"/>
    <cellStyle name="Cálculo 2 2 2_TRT3" xfId="2706"/>
    <cellStyle name="Cálculo 2 2 20" xfId="2676"/>
    <cellStyle name="Cálculo 2 2 21" xfId="3071"/>
    <cellStyle name="Cálculo 2 2 22" xfId="3053"/>
    <cellStyle name="Cálculo 2 2 23" xfId="3037"/>
    <cellStyle name="Cálculo 2 2 3" xfId="792"/>
    <cellStyle name="Cálculo 2 2 3 2" xfId="1171"/>
    <cellStyle name="Cálculo 2 2 3 3" xfId="1220"/>
    <cellStyle name="Cálculo 2 2 3 4" xfId="3039"/>
    <cellStyle name="Cálculo 2 2 3_TRT3" xfId="2707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_TRT1" xfId="2852"/>
    <cellStyle name="Cálculo 2 20" xfId="2640"/>
    <cellStyle name="Cálculo 2 21" xfId="2675"/>
    <cellStyle name="Cálculo 2 22" xfId="3070"/>
    <cellStyle name="Cálculo 2 23" xfId="3054"/>
    <cellStyle name="Cálculo 2 24" xfId="3036"/>
    <cellStyle name="Cálculo 2 3" xfId="534"/>
    <cellStyle name="Cálculo 2 3 2" xfId="1155"/>
    <cellStyle name="Cálculo 2 3 3" xfId="1204"/>
    <cellStyle name="Cálculo 2 3 4" xfId="2504"/>
    <cellStyle name="Cálculo 2 3 5" xfId="3040"/>
    <cellStyle name="Cálculo 2 3_TRT3" xfId="2708"/>
    <cellStyle name="Cálculo 2 4" xfId="793"/>
    <cellStyle name="Cálculo 2 4 2" xfId="1188"/>
    <cellStyle name="Cálculo 2 4 3" xfId="1236"/>
    <cellStyle name="Cálculo 2 4 4" xfId="3041"/>
    <cellStyle name="Cálculo 2 4_TRT3" xfId="2709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1"/>
    <cellStyle name="Cálculo 3 11" xfId="1646"/>
    <cellStyle name="Cálculo 3 12" xfId="1776"/>
    <cellStyle name="Cálculo 3 13" xfId="1950"/>
    <cellStyle name="Cálculo 3 14" xfId="1978"/>
    <cellStyle name="Cálculo 3 15" xfId="2019"/>
    <cellStyle name="Cálculo 3 16" xfId="2068"/>
    <cellStyle name="Cálculo 3 17" xfId="2102"/>
    <cellStyle name="Cálculo 3 18" xfId="2296"/>
    <cellStyle name="Cálculo 3 19" xfId="2642"/>
    <cellStyle name="Cálculo 3 2" xfId="536"/>
    <cellStyle name="Cálculo 3 2 2" xfId="1157"/>
    <cellStyle name="Cálculo 3 2 3" xfId="1206"/>
    <cellStyle name="Cálculo 3 2 4" xfId="2506"/>
    <cellStyle name="Cálculo 3 2 5" xfId="3043"/>
    <cellStyle name="Cálculo 3 2_TRT3" xfId="2710"/>
    <cellStyle name="Cálculo 3 20" xfId="2677"/>
    <cellStyle name="Cálculo 3 21" xfId="3072"/>
    <cellStyle name="Cálculo 3 22" xfId="3052"/>
    <cellStyle name="Cálculo 3 23" xfId="3042"/>
    <cellStyle name="Cálculo 3 3" xfId="791"/>
    <cellStyle name="Cálculo 3 3 2" xfId="1170"/>
    <cellStyle name="Cálculo 3 3 3" xfId="1219"/>
    <cellStyle name="Cálculo 3 3 4" xfId="3044"/>
    <cellStyle name="Cálculo 3 3_TRT3" xfId="2711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3_TRT1" xfId="2853"/>
    <cellStyle name="Cálculo 4" xfId="134"/>
    <cellStyle name="Cálculo 4 10" xfId="1592"/>
    <cellStyle name="Cálculo 4 11" xfId="1645"/>
    <cellStyle name="Cálculo 4 12" xfId="1777"/>
    <cellStyle name="Cálculo 4 13" xfId="1951"/>
    <cellStyle name="Cálculo 4 14" xfId="1979"/>
    <cellStyle name="Cálculo 4 15" xfId="2020"/>
    <cellStyle name="Cálculo 4 16" xfId="2069"/>
    <cellStyle name="Cálculo 4 17" xfId="2103"/>
    <cellStyle name="Cálculo 4 18" xfId="2297"/>
    <cellStyle name="Cálculo 4 19" xfId="2643"/>
    <cellStyle name="Cálculo 4 2" xfId="537"/>
    <cellStyle name="Cálculo 4 2 2" xfId="1158"/>
    <cellStyle name="Cálculo 4 2 3" xfId="1207"/>
    <cellStyle name="Cálculo 4 2 4" xfId="2507"/>
    <cellStyle name="Cálculo 4 2 5" xfId="3048"/>
    <cellStyle name="Cálculo 4 2_TRT3" xfId="2712"/>
    <cellStyle name="Cálculo 4 20" xfId="2678"/>
    <cellStyle name="Cálculo 4 21" xfId="3073"/>
    <cellStyle name="Cálculo 4 22" xfId="3051"/>
    <cellStyle name="Cálculo 4 23" xfId="3045"/>
    <cellStyle name="Cálculo 4 3" xfId="790"/>
    <cellStyle name="Cálculo 4 3 2" xfId="1169"/>
    <cellStyle name="Cálculo 4 3 3" xfId="1218"/>
    <cellStyle name="Cálculo 4 3 4" xfId="3049"/>
    <cellStyle name="Cálculo 4 3_TRT3" xfId="2713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4_TRT1" xfId="2854"/>
    <cellStyle name="Cálculo 5" xfId="785"/>
    <cellStyle name="Cálculo 6" xfId="846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3"/>
    <cellStyle name="Entrada 2 14" xfId="1641"/>
    <cellStyle name="Entrada 2 15" xfId="1790"/>
    <cellStyle name="Entrada 2 16" xfId="1952"/>
    <cellStyle name="Entrada 2 17" xfId="1980"/>
    <cellStyle name="Entrada 2 18" xfId="2004"/>
    <cellStyle name="Entrada 2 19" xfId="2021"/>
    <cellStyle name="Entrada 2 2" xfId="191"/>
    <cellStyle name="Entrada 2 2 10" xfId="1399"/>
    <cellStyle name="Entrada 2 2 11" xfId="1573"/>
    <cellStyle name="Entrada 2 2 12" xfId="1594"/>
    <cellStyle name="Entrada 2 2 13" xfId="1640"/>
    <cellStyle name="Entrada 2 2 14" xfId="1791"/>
    <cellStyle name="Entrada 2 2 15" xfId="1953"/>
    <cellStyle name="Entrada 2 2 16" xfId="1981"/>
    <cellStyle name="Entrada 2 2 17" xfId="2005"/>
    <cellStyle name="Entrada 2 2 18" xfId="2022"/>
    <cellStyle name="Entrada 2 2 19" xfId="2071"/>
    <cellStyle name="Entrada 2 2 2" xfId="582"/>
    <cellStyle name="Entrada 2 2 2 2" xfId="1165"/>
    <cellStyle name="Entrada 2 2 2 3" xfId="1214"/>
    <cellStyle name="Entrada 2 2 2 4" xfId="2511"/>
    <cellStyle name="Entrada 2 2 2 5" xfId="3059"/>
    <cellStyle name="Entrada 2 2 2_TRT3" xfId="2715"/>
    <cellStyle name="Entrada 2 2 20" xfId="2105"/>
    <cellStyle name="Entrada 2 2 21" xfId="2323"/>
    <cellStyle name="Entrada 2 2 22" xfId="2593"/>
    <cellStyle name="Entrada 2 2 23" xfId="2645"/>
    <cellStyle name="Entrada 2 2 24" xfId="3088"/>
    <cellStyle name="Entrada 2 2 25" xfId="3058"/>
    <cellStyle name="Entrada 2 2 3" xfId="781"/>
    <cellStyle name="Entrada 2 2 3 2" xfId="1162"/>
    <cellStyle name="Entrada 2 2 3 3" xfId="1211"/>
    <cellStyle name="Entrada 2 2 3 4" xfId="3060"/>
    <cellStyle name="Entrada 2 2 3_TRT3" xfId="2716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_TRT1" xfId="2888"/>
    <cellStyle name="Entrada 2 20" xfId="2070"/>
    <cellStyle name="Entrada 2 21" xfId="2104"/>
    <cellStyle name="Entrada 2 22" xfId="2322"/>
    <cellStyle name="Entrada 2 23" xfId="2592"/>
    <cellStyle name="Entrada 2 24" xfId="2644"/>
    <cellStyle name="Entrada 2 25" xfId="3087"/>
    <cellStyle name="Entrada 2 26" xfId="3057"/>
    <cellStyle name="Entrada 2 3" xfId="581"/>
    <cellStyle name="Entrada 2 3 2" xfId="1164"/>
    <cellStyle name="Entrada 2 3 3" xfId="1213"/>
    <cellStyle name="Entrada 2 3 4" xfId="2510"/>
    <cellStyle name="Entrada 2 3 5" xfId="3061"/>
    <cellStyle name="Entrada 2 3_TRT3" xfId="2717"/>
    <cellStyle name="Entrada 2 4" xfId="782"/>
    <cellStyle name="Entrada 2 4 2" xfId="1163"/>
    <cellStyle name="Entrada 2 4 3" xfId="1212"/>
    <cellStyle name="Entrada 2 4 4" xfId="3062"/>
    <cellStyle name="Entrada 2 4_TRT3" xfId="2718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5"/>
    <cellStyle name="Entrada 3 13" xfId="1639"/>
    <cellStyle name="Entrada 3 14" xfId="1792"/>
    <cellStyle name="Entrada 3 15" xfId="1954"/>
    <cellStyle name="Entrada 3 16" xfId="1982"/>
    <cellStyle name="Entrada 3 17" xfId="2006"/>
    <cellStyle name="Entrada 3 18" xfId="2023"/>
    <cellStyle name="Entrada 3 19" xfId="2072"/>
    <cellStyle name="Entrada 3 2" xfId="583"/>
    <cellStyle name="Entrada 3 2 2" xfId="1166"/>
    <cellStyle name="Entrada 3 2 3" xfId="1215"/>
    <cellStyle name="Entrada 3 2 4" xfId="2512"/>
    <cellStyle name="Entrada 3 2 5" xfId="3064"/>
    <cellStyle name="Entrada 3 2_TRT3" xfId="2719"/>
    <cellStyle name="Entrada 3 20" xfId="2106"/>
    <cellStyle name="Entrada 3 21" xfId="2324"/>
    <cellStyle name="Entrada 3 22" xfId="2594"/>
    <cellStyle name="Entrada 3 23" xfId="2646"/>
    <cellStyle name="Entrada 3 24" xfId="3089"/>
    <cellStyle name="Entrada 3 25" xfId="3063"/>
    <cellStyle name="Entrada 3 3" xfId="780"/>
    <cellStyle name="Entrada 3 3 2" xfId="1161"/>
    <cellStyle name="Entrada 3 3 3" xfId="1210"/>
    <cellStyle name="Entrada 3 3 4" xfId="3065"/>
    <cellStyle name="Entrada 3 3_TRT3" xfId="2720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3_TRT1" xfId="2889"/>
    <cellStyle name="Entrada 4" xfId="194"/>
    <cellStyle name="Entrada 4 10" xfId="1596"/>
    <cellStyle name="Entrada 4 11" xfId="1638"/>
    <cellStyle name="Entrada 4 12" xfId="1793"/>
    <cellStyle name="Entrada 4 13" xfId="1955"/>
    <cellStyle name="Entrada 4 14" xfId="1983"/>
    <cellStyle name="Entrada 4 15" xfId="2024"/>
    <cellStyle name="Entrada 4 16" xfId="2073"/>
    <cellStyle name="Entrada 4 17" xfId="2107"/>
    <cellStyle name="Entrada 4 18" xfId="2325"/>
    <cellStyle name="Entrada 4 19" xfId="2647"/>
    <cellStyle name="Entrada 4 2" xfId="584"/>
    <cellStyle name="Entrada 4 2 2" xfId="1167"/>
    <cellStyle name="Entrada 4 2 3" xfId="1216"/>
    <cellStyle name="Entrada 4 2 4" xfId="2513"/>
    <cellStyle name="Entrada 4 2 5" xfId="3067"/>
    <cellStyle name="Entrada 4 2_TRT3" xfId="2721"/>
    <cellStyle name="Entrada 4 20" xfId="2683"/>
    <cellStyle name="Entrada 4 21" xfId="3090"/>
    <cellStyle name="Entrada 4 22" xfId="3047"/>
    <cellStyle name="Entrada 4 23" xfId="3066"/>
    <cellStyle name="Entrada 4 3" xfId="779"/>
    <cellStyle name="Entrada 4 3 2" xfId="1160"/>
    <cellStyle name="Entrada 4 3 3" xfId="1209"/>
    <cellStyle name="Entrada 4 3 4" xfId="3068"/>
    <cellStyle name="Entrada 4 3_TRT3" xfId="2722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4_TRT1" xfId="2890"/>
    <cellStyle name="Entrada 5" xfId="804"/>
    <cellStyle name="Entrada 6" xfId="797"/>
    <cellStyle name="Error" xfId="2626"/>
    <cellStyle name="Euro" xfId="195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_TRT15" xfId="3014"/>
    <cellStyle name="Heading" xfId="593"/>
    <cellStyle name="Heading (user)" xfId="2629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_TRT15" xfId="3016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_TRT15" xfId="3015"/>
    <cellStyle name="Heading1" xfId="598"/>
    <cellStyle name="Heading1 2" xfId="976"/>
    <cellStyle name="Heading1 3" xfId="2339"/>
    <cellStyle name="Hyperlink" xfId="2632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1" xfId="1578"/>
    <cellStyle name="Input 12" xfId="1597"/>
    <cellStyle name="Input 13" xfId="1637"/>
    <cellStyle name="Input 14" xfId="1809"/>
    <cellStyle name="Input 15" xfId="1956"/>
    <cellStyle name="Input 16" xfId="1984"/>
    <cellStyle name="Input 17" xfId="2007"/>
    <cellStyle name="Input 18" xfId="2026"/>
    <cellStyle name="Input 19" xfId="2074"/>
    <cellStyle name="Input 2" xfId="604"/>
    <cellStyle name="Input 2 2" xfId="1168"/>
    <cellStyle name="Input 2 3" xfId="1217"/>
    <cellStyle name="Input 2 4" xfId="2516"/>
    <cellStyle name="Input 2 5" xfId="3080"/>
    <cellStyle name="Input 2_TRT3" xfId="2724"/>
    <cellStyle name="Input 20" xfId="2108"/>
    <cellStyle name="Input 21" xfId="2345"/>
    <cellStyle name="Input 22" xfId="2595"/>
    <cellStyle name="Input 23" xfId="2648"/>
    <cellStyle name="Input 24" xfId="3095"/>
    <cellStyle name="Input 25" xfId="3079"/>
    <cellStyle name="Input 3" xfId="775"/>
    <cellStyle name="Input 3 2" xfId="1159"/>
    <cellStyle name="Input 3 3" xfId="1208"/>
    <cellStyle name="Input 3 4" xfId="3081"/>
    <cellStyle name="Input 3_TRT3" xfId="2725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4" xfId="232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_TRT1" xfId="2918"/>
    <cellStyle name="Normal 15" xfId="382"/>
    <cellStyle name="Normal 15 10" xfId="1615"/>
    <cellStyle name="Normal 15 11" xfId="1642"/>
    <cellStyle name="Normal 15 12" xfId="1651"/>
    <cellStyle name="Normal 15 13" xfId="1658"/>
    <cellStyle name="Normal 15 14" xfId="2002"/>
    <cellStyle name="Normal 15 15" xfId="2010"/>
    <cellStyle name="Normal 15 16" xfId="2057"/>
    <cellStyle name="Normal 15 17" xfId="2060"/>
    <cellStyle name="Normal 15 18" xfId="2092"/>
    <cellStyle name="Normal 15 19" xfId="2095"/>
    <cellStyle name="Normal 15 2" xfId="745"/>
    <cellStyle name="Normal 15 20" xfId="2126"/>
    <cellStyle name="Normal 15 21" xfId="2134"/>
    <cellStyle name="Normal 15 22" xfId="2147"/>
    <cellStyle name="Normal 15 23" xfId="2151"/>
    <cellStyle name="Normal 15 24" xfId="2162"/>
    <cellStyle name="Normal 15 25" xfId="2487"/>
    <cellStyle name="Normal 15 26" xfId="2494"/>
    <cellStyle name="Normal 15 27" xfId="2501"/>
    <cellStyle name="Normal 15 28" xfId="2586"/>
    <cellStyle name="Normal 15 29" xfId="2599"/>
    <cellStyle name="Normal 15 3" xfId="931"/>
    <cellStyle name="Normal 15 30" xfId="2606"/>
    <cellStyle name="Normal 15 31" xfId="2609"/>
    <cellStyle name="Normal 15 32" xfId="2613"/>
    <cellStyle name="Normal 15 33" xfId="2617"/>
    <cellStyle name="Normal 15 34" xfId="2666"/>
    <cellStyle name="Normal 15 35" xfId="2684"/>
    <cellStyle name="Normal 15 36" xfId="3134"/>
    <cellStyle name="Normal 15 37" xfId="3085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4"/>
    <cellStyle name="Normal 16" xfId="423"/>
    <cellStyle name="Normal 16 2" xfId="829"/>
    <cellStyle name="Normal 16 2 2" xfId="1143"/>
    <cellStyle name="Normal 16 2_TRT3" xfId="2726"/>
    <cellStyle name="Normal 16 3" xfId="883"/>
    <cellStyle name="Normal 16 4" xfId="1429"/>
    <cellStyle name="Normal 16 5" xfId="3132"/>
    <cellStyle name="Normal 16 6" xfId="3023"/>
    <cellStyle name="Normal 16_TRT10" xfId="2695"/>
    <cellStyle name="Normal 17" xfId="882"/>
    <cellStyle name="Normal 17 2" xfId="1142"/>
    <cellStyle name="Normal 17 3" xfId="3086"/>
    <cellStyle name="Normal 17_TRT3" xfId="2727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2"/>
    <cellStyle name="Normal 2 2 3" xfId="987"/>
    <cellStyle name="Normal 2 2 4" xfId="1431"/>
    <cellStyle name="Normal 2 2 5" xfId="2361"/>
    <cellStyle name="Normal 2 2_TRT1" xfId="2919"/>
    <cellStyle name="Normal 2 20" xfId="1585"/>
    <cellStyle name="Normal 2 21" xfId="1598"/>
    <cellStyle name="Normal 2 22" xfId="1617"/>
    <cellStyle name="Normal 2 23" xfId="1621"/>
    <cellStyle name="Normal 2 24" xfId="1643"/>
    <cellStyle name="Normal 2 25" xfId="1652"/>
    <cellStyle name="Normal 2 26" xfId="1655"/>
    <cellStyle name="Normal 2 27" xfId="1662"/>
    <cellStyle name="Normal 2 28" xfId="1819"/>
    <cellStyle name="Normal 2 29" xfId="1957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4" xfId="988"/>
    <cellStyle name="Normal 2 3 5" xfId="2362"/>
    <cellStyle name="Normal 2 3_00_Decisão Anexo V 2015_MEMORIAL_Oficial SOF" xfId="237"/>
    <cellStyle name="Normal 2 30" xfId="1985"/>
    <cellStyle name="Normal 2 31" xfId="2011"/>
    <cellStyle name="Normal 2 32" xfId="2029"/>
    <cellStyle name="Normal 2 33" xfId="2015"/>
    <cellStyle name="Normal 2 34" xfId="2025"/>
    <cellStyle name="Normal 2 35" xfId="2061"/>
    <cellStyle name="Normal 2 36" xfId="2075"/>
    <cellStyle name="Normal 2 37" xfId="2096"/>
    <cellStyle name="Normal 2 38" xfId="2109"/>
    <cellStyle name="Normal 2 39" xfId="2131"/>
    <cellStyle name="Normal 2 4" xfId="238"/>
    <cellStyle name="Normal 2 4 2" xfId="623"/>
    <cellStyle name="Normal 2 4 2 2" xfId="2524"/>
    <cellStyle name="Normal 2 4 3" xfId="990"/>
    <cellStyle name="Normal 2 4 4" xfId="1432"/>
    <cellStyle name="Normal 2 4 5" xfId="2364"/>
    <cellStyle name="Normal 2 4_TRT1" xfId="2920"/>
    <cellStyle name="Normal 2 40" xfId="2136"/>
    <cellStyle name="Normal 2 41" xfId="2144"/>
    <cellStyle name="Normal 2 42" xfId="2149"/>
    <cellStyle name="Normal 2 43" xfId="2152"/>
    <cellStyle name="Normal 2 44" xfId="2159"/>
    <cellStyle name="Normal 2 45" xfId="2360"/>
    <cellStyle name="Normal 2 46" xfId="2488"/>
    <cellStyle name="Normal 2 47" xfId="2491"/>
    <cellStyle name="Normal 2 48" xfId="2498"/>
    <cellStyle name="Normal 2 49" xfId="2583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_TRT1" xfId="2921"/>
    <cellStyle name="Normal 2 50" xfId="2588"/>
    <cellStyle name="Normal 2 51" xfId="2600"/>
    <cellStyle name="Normal 2 52" xfId="2603"/>
    <cellStyle name="Normal 2 53" xfId="2610"/>
    <cellStyle name="Normal 2 54" xfId="2614"/>
    <cellStyle name="Normal 2 55" xfId="2618"/>
    <cellStyle name="Normal 2 56" xfId="2649"/>
    <cellStyle name="Normal 2 57" xfId="2668"/>
    <cellStyle name="Normal 2 58" xfId="3107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8" xfId="619"/>
    <cellStyle name="Normal 2 8 2" xfId="835"/>
    <cellStyle name="Normal 2 8 3" xfId="3136"/>
    <cellStyle name="Normal 2 9" xfId="788"/>
    <cellStyle name="Normal 2_00_Decisão Anexo V 2015_MEMORIAL_Oficial SOF" xfId="242"/>
    <cellStyle name="Normal 20" xfId="932"/>
    <cellStyle name="Normal 20 10" xfId="1653"/>
    <cellStyle name="Normal 20 11" xfId="1659"/>
    <cellStyle name="Normal 20 12" xfId="2003"/>
    <cellStyle name="Normal 20 13" xfId="2012"/>
    <cellStyle name="Normal 20 14" xfId="2058"/>
    <cellStyle name="Normal 20 15" xfId="2062"/>
    <cellStyle name="Normal 20 16" xfId="2093"/>
    <cellStyle name="Normal 20 17" xfId="2097"/>
    <cellStyle name="Normal 20 18" xfId="2127"/>
    <cellStyle name="Normal 20 19" xfId="2135"/>
    <cellStyle name="Normal 20 2" xfId="1127"/>
    <cellStyle name="Normal 20 20" xfId="2148"/>
    <cellStyle name="Normal 20 21" xfId="2153"/>
    <cellStyle name="Normal 20 22" xfId="2163"/>
    <cellStyle name="Normal 20 23" xfId="2489"/>
    <cellStyle name="Normal 20 24" xfId="2495"/>
    <cellStyle name="Normal 20 25" xfId="2502"/>
    <cellStyle name="Normal 20 26" xfId="2587"/>
    <cellStyle name="Normal 20 27" xfId="2601"/>
    <cellStyle name="Normal 20 28" xfId="2607"/>
    <cellStyle name="Normal 20 29" xfId="2611"/>
    <cellStyle name="Normal 20 3" xfId="1135"/>
    <cellStyle name="Normal 20 30" xfId="2615"/>
    <cellStyle name="Normal 20 31" xfId="2619"/>
    <cellStyle name="Normal 20 32" xfId="2667"/>
    <cellStyle name="Normal 20 33" xfId="2685"/>
    <cellStyle name="Normal 20 34" xfId="3135"/>
    <cellStyle name="Normal 20 35" xfId="3092"/>
    <cellStyle name="Normal 20 4" xfId="1141"/>
    <cellStyle name="Normal 20 5" xfId="1279"/>
    <cellStyle name="Normal 20 6" xfId="1436"/>
    <cellStyle name="Normal 20 7" xfId="1586"/>
    <cellStyle name="Normal 20 8" xfId="1616"/>
    <cellStyle name="Normal 20 9" xfId="1644"/>
    <cellStyle name="Normal 20_TRT10" xfId="2696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4" xfId="994"/>
    <cellStyle name="Normal 3 5" xfId="1242"/>
    <cellStyle name="Normal 3 6" xfId="1437"/>
    <cellStyle name="Normal 3 7" xfId="1820"/>
    <cellStyle name="Normal 3 8" xfId="2368"/>
    <cellStyle name="Normal 3_05_Impactos_Demais PLs_2013_Dados CNJ de jul-12" xfId="245"/>
    <cellStyle name="Normal 30" xfId="1582"/>
    <cellStyle name="Normal 31" xfId="1583"/>
    <cellStyle name="Normal 32" xfId="1587"/>
    <cellStyle name="Normal 33" xfId="1622"/>
    <cellStyle name="Normal 34" xfId="1650"/>
    <cellStyle name="Normal 35" xfId="1654"/>
    <cellStyle name="Normal 36" xfId="1660"/>
    <cellStyle name="Normal 37" xfId="1974"/>
    <cellStyle name="Normal 38" xfId="2009"/>
    <cellStyle name="Normal 39" xfId="2013"/>
    <cellStyle name="Normal 4" xfId="246"/>
    <cellStyle name="Normal 4 2" xfId="629"/>
    <cellStyle name="Normal 4 2 2" xfId="2528"/>
    <cellStyle name="Normal 4 3" xfId="996"/>
    <cellStyle name="Normal 4 4" xfId="1439"/>
    <cellStyle name="Normal 4 5" xfId="2370"/>
    <cellStyle name="Normal 4_TRT1" xfId="2925"/>
    <cellStyle name="Normal 40" xfId="2059"/>
    <cellStyle name="Normal 41" xfId="2063"/>
    <cellStyle name="Normal 42" xfId="2064"/>
    <cellStyle name="Normal 43" xfId="2094"/>
    <cellStyle name="Normal 44" xfId="2098"/>
    <cellStyle name="Normal 45" xfId="2128"/>
    <cellStyle name="Normal 46" xfId="2130"/>
    <cellStyle name="Normal 47" xfId="2139"/>
    <cellStyle name="Normal 48" xfId="2141"/>
    <cellStyle name="Normal 49" xfId="2142"/>
    <cellStyle name="Normal 5" xfId="247"/>
    <cellStyle name="Normal 5 2" xfId="630"/>
    <cellStyle name="Normal 5 2 2" xfId="2529"/>
    <cellStyle name="Normal 5 3" xfId="997"/>
    <cellStyle name="Normal 5 4" xfId="1440"/>
    <cellStyle name="Normal 5 5" xfId="2371"/>
    <cellStyle name="Normal 5_TRT1" xfId="2926"/>
    <cellStyle name="Normal 50" xfId="2143"/>
    <cellStyle name="Normal 51" xfId="2150"/>
    <cellStyle name="Normal 52" xfId="2154"/>
    <cellStyle name="Normal 53" xfId="2156"/>
    <cellStyle name="Normal 54" xfId="2158"/>
    <cellStyle name="Normal 55" xfId="2164"/>
    <cellStyle name="Normal 56" xfId="2486"/>
    <cellStyle name="Normal 57" xfId="2490"/>
    <cellStyle name="Normal 58" xfId="2496"/>
    <cellStyle name="Normal 59" xfId="2497"/>
    <cellStyle name="Normal 6" xfId="248"/>
    <cellStyle name="Normal 6 2" xfId="631"/>
    <cellStyle name="Normal 6 3" xfId="998"/>
    <cellStyle name="Normal 6 4" xfId="2372"/>
    <cellStyle name="Normal 6 5" xfId="3093"/>
    <cellStyle name="Normal 6_TRT3" xfId="2729"/>
    <cellStyle name="Normal 60" xfId="2582"/>
    <cellStyle name="Normal 61" xfId="2597"/>
    <cellStyle name="Normal 62" xfId="2598"/>
    <cellStyle name="Normal 63" xfId="2602"/>
    <cellStyle name="Normal 64" xfId="2608"/>
    <cellStyle name="Normal 65" xfId="2612"/>
    <cellStyle name="Normal 66" xfId="2616"/>
    <cellStyle name="Normal 67" xfId="2620"/>
    <cellStyle name="Normal 68" xfId="2638"/>
    <cellStyle name="Normal 69" xfId="2669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1" xfId="3133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ta 10" xfId="863"/>
    <cellStyle name="Nota 11" xfId="847"/>
    <cellStyle name="Nota 2" xfId="252"/>
    <cellStyle name="Nota 2 10" xfId="1264"/>
    <cellStyle name="Nota 2 11" xfId="1443"/>
    <cellStyle name="Nota 2 12" xfId="1599"/>
    <cellStyle name="Nota 2 13" xfId="1636"/>
    <cellStyle name="Nota 2 14" xfId="1822"/>
    <cellStyle name="Nota 2 15" xfId="1958"/>
    <cellStyle name="Nota 2 16" xfId="1986"/>
    <cellStyle name="Nota 2 17" xfId="2033"/>
    <cellStyle name="Nota 2 18" xfId="2027"/>
    <cellStyle name="Nota 2 19" xfId="2076"/>
    <cellStyle name="Nota 2 2" xfId="253"/>
    <cellStyle name="Nota 2 2 10" xfId="1444"/>
    <cellStyle name="Nota 2 2 11" xfId="1600"/>
    <cellStyle name="Nota 2 2 12" xfId="1635"/>
    <cellStyle name="Nota 2 2 13" xfId="1823"/>
    <cellStyle name="Nota 2 2 14" xfId="1959"/>
    <cellStyle name="Nota 2 2 15" xfId="1987"/>
    <cellStyle name="Nota 2 2 16" xfId="2034"/>
    <cellStyle name="Nota 2 2 17" xfId="2028"/>
    <cellStyle name="Nota 2 2 18" xfId="2077"/>
    <cellStyle name="Nota 2 2 19" xfId="2111"/>
    <cellStyle name="Nota 2 2 2" xfId="636"/>
    <cellStyle name="Nota 2 2 2 2" xfId="1174"/>
    <cellStyle name="Nota 2 2 2 3" xfId="1223"/>
    <cellStyle name="Nota 2 2 2 4" xfId="2533"/>
    <cellStyle name="Nota 2 2 2 5" xfId="3098"/>
    <cellStyle name="Nota 2 2 2_TRT3" xfId="2731"/>
    <cellStyle name="Nota 2 2 20" xfId="2377"/>
    <cellStyle name="Nota 2 2 21" xfId="2651"/>
    <cellStyle name="Nota 2 2 22" xfId="3115"/>
    <cellStyle name="Nota 2 2 23" xfId="3097"/>
    <cellStyle name="Nota 2 2 3" xfId="767"/>
    <cellStyle name="Nota 2 2 3 2" xfId="1152"/>
    <cellStyle name="Nota 2 2 3 3" xfId="1201"/>
    <cellStyle name="Nota 2 2 3 4" xfId="3099"/>
    <cellStyle name="Nota 2 2 3_TRT3" xfId="2732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_TRT1" xfId="2929"/>
    <cellStyle name="Nota 2 20" xfId="2110"/>
    <cellStyle name="Nota 2 21" xfId="2376"/>
    <cellStyle name="Nota 2 22" xfId="2650"/>
    <cellStyle name="Nota 2 23" xfId="3114"/>
    <cellStyle name="Nota 2 24" xfId="3096"/>
    <cellStyle name="Nota 2 3" xfId="635"/>
    <cellStyle name="Nota 2 3 2" xfId="1173"/>
    <cellStyle name="Nota 2 3 3" xfId="1222"/>
    <cellStyle name="Nota 2 3 4" xfId="2532"/>
    <cellStyle name="Nota 2 3 5" xfId="3100"/>
    <cellStyle name="Nota 2 3_TRT3" xfId="2733"/>
    <cellStyle name="Nota 2 4" xfId="768"/>
    <cellStyle name="Nota 2 4 2" xfId="1153"/>
    <cellStyle name="Nota 2 4 3" xfId="1202"/>
    <cellStyle name="Nota 2 4 4" xfId="3101"/>
    <cellStyle name="Nota 2 4_TRT3" xfId="2734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1"/>
    <cellStyle name="Nota 3 12" xfId="1634"/>
    <cellStyle name="Nota 3 13" xfId="1824"/>
    <cellStyle name="Nota 3 14" xfId="1960"/>
    <cellStyle name="Nota 3 15" xfId="1988"/>
    <cellStyle name="Nota 3 16" xfId="2035"/>
    <cellStyle name="Nota 3 17" xfId="2014"/>
    <cellStyle name="Nota 3 18" xfId="2078"/>
    <cellStyle name="Nota 3 19" xfId="2112"/>
    <cellStyle name="Nota 3 2" xfId="637"/>
    <cellStyle name="Nota 3 2 2" xfId="1175"/>
    <cellStyle name="Nota 3 2 3" xfId="1224"/>
    <cellStyle name="Nota 3 2 4" xfId="2534"/>
    <cellStyle name="Nota 3 2 5" xfId="3103"/>
    <cellStyle name="Nota 3 2_TRT3" xfId="2735"/>
    <cellStyle name="Nota 3 20" xfId="2378"/>
    <cellStyle name="Nota 3 21" xfId="2652"/>
    <cellStyle name="Nota 3 22" xfId="3116"/>
    <cellStyle name="Nota 3 23" xfId="3102"/>
    <cellStyle name="Nota 3 3" xfId="766"/>
    <cellStyle name="Nota 3 3 2" xfId="1151"/>
    <cellStyle name="Nota 3 3 3" xfId="1200"/>
    <cellStyle name="Nota 3 3 4" xfId="3104"/>
    <cellStyle name="Nota 3 3_TRT3" xfId="2736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3_TRT1" xfId="2930"/>
    <cellStyle name="Nota 4" xfId="256"/>
    <cellStyle name="Nota 4 10" xfId="1446"/>
    <cellStyle name="Nota 4 11" xfId="1602"/>
    <cellStyle name="Nota 4 12" xfId="1633"/>
    <cellStyle name="Nota 4 13" xfId="1825"/>
    <cellStyle name="Nota 4 14" xfId="1961"/>
    <cellStyle name="Nota 4 15" xfId="1989"/>
    <cellStyle name="Nota 4 16" xfId="2036"/>
    <cellStyle name="Nota 4 17" xfId="2030"/>
    <cellStyle name="Nota 4 18" xfId="2079"/>
    <cellStyle name="Nota 4 19" xfId="2113"/>
    <cellStyle name="Nota 4 2" xfId="638"/>
    <cellStyle name="Nota 4 2 2" xfId="1176"/>
    <cellStyle name="Nota 4 2 3" xfId="1225"/>
    <cellStyle name="Nota 4 2 4" xfId="2535"/>
    <cellStyle name="Nota 4 2 5" xfId="3106"/>
    <cellStyle name="Nota 4 2_TRT3" xfId="2737"/>
    <cellStyle name="Nota 4 20" xfId="2379"/>
    <cellStyle name="Nota 4 21" xfId="2653"/>
    <cellStyle name="Nota 4 22" xfId="3117"/>
    <cellStyle name="Nota 4 23" xfId="3105"/>
    <cellStyle name="Nota 4 3" xfId="765"/>
    <cellStyle name="Nota 4 3 2" xfId="1150"/>
    <cellStyle name="Nota 4 3 3" xfId="1199"/>
    <cellStyle name="Nota 4 3 4" xfId="3021"/>
    <cellStyle name="Nota 4 3_TRT3" xfId="2738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4_TRT1" xfId="293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8"/>
    <cellStyle name="Note 1 3" xfId="2596"/>
    <cellStyle name="Note 1 4" xfId="3108"/>
    <cellStyle name="Note 1_TRT14" xfId="2698"/>
    <cellStyle name="Note 10" xfId="1603"/>
    <cellStyle name="Note 11" xfId="1632"/>
    <cellStyle name="Note 12" xfId="1962"/>
    <cellStyle name="Note 13" xfId="1990"/>
    <cellStyle name="Note 14" xfId="2037"/>
    <cellStyle name="Note 15" xfId="2031"/>
    <cellStyle name="Note 16" xfId="2080"/>
    <cellStyle name="Note 17" xfId="2114"/>
    <cellStyle name="Note 18" xfId="2380"/>
    <cellStyle name="Note 19" xfId="2634"/>
    <cellStyle name="Note 2" xfId="639"/>
    <cellStyle name="Note 2 2" xfId="1177"/>
    <cellStyle name="Note 2 3" xfId="1226"/>
    <cellStyle name="Note 2 4" xfId="2536"/>
    <cellStyle name="Note 2 5" xfId="3109"/>
    <cellStyle name="Note 2_TRT3" xfId="2739"/>
    <cellStyle name="Note 20" xfId="2654"/>
    <cellStyle name="Note 21" xfId="3118"/>
    <cellStyle name="Note 3" xfId="764"/>
    <cellStyle name="Note 3 2" xfId="1149"/>
    <cellStyle name="Note 3 3" xfId="1198"/>
    <cellStyle name="Note 3 4" xfId="3110"/>
    <cellStyle name="Note 3_TRT3" xfId="2740"/>
    <cellStyle name="Note 4" xfId="919"/>
    <cellStyle name="Note 5" xfId="889"/>
    <cellStyle name="Note 6" xfId="1006"/>
    <cellStyle name="Note 6 2" xfId="1447"/>
    <cellStyle name="Note 6 3" xfId="1826"/>
    <cellStyle name="Note 6_TRT1" xfId="2932"/>
    <cellStyle name="Note 7" xfId="1088"/>
    <cellStyle name="Note 8" xfId="1118"/>
    <cellStyle name="Note 9" xfId="1260"/>
    <cellStyle name="Note_TRT10" xfId="2697"/>
    <cellStyle name="Output" xfId="258"/>
    <cellStyle name="Output 10" xfId="1604"/>
    <cellStyle name="Output 11" xfId="1631"/>
    <cellStyle name="Output 12" xfId="1827"/>
    <cellStyle name="Output 13" xfId="1963"/>
    <cellStyle name="Output 14" xfId="1991"/>
    <cellStyle name="Output 15" xfId="2038"/>
    <cellStyle name="Output 16" xfId="2032"/>
    <cellStyle name="Output 17" xfId="2081"/>
    <cellStyle name="Output 18" xfId="2115"/>
    <cellStyle name="Output 19" xfId="2381"/>
    <cellStyle name="Output 2" xfId="640"/>
    <cellStyle name="Output 2 2" xfId="1178"/>
    <cellStyle name="Output 2 3" xfId="1227"/>
    <cellStyle name="Output 2 4" xfId="2537"/>
    <cellStyle name="Output 2 5" xfId="3112"/>
    <cellStyle name="Output 2_TRT3" xfId="2741"/>
    <cellStyle name="Output 20" xfId="2655"/>
    <cellStyle name="Output 21" xfId="2686"/>
    <cellStyle name="Output 22" xfId="3119"/>
    <cellStyle name="Output 23" xfId="3138"/>
    <cellStyle name="Output 24" xfId="3111"/>
    <cellStyle name="Output 3" xfId="763"/>
    <cellStyle name="Output 3 2" xfId="1148"/>
    <cellStyle name="Output 3 3" xfId="1197"/>
    <cellStyle name="Output 3 4" xfId="3113"/>
    <cellStyle name="Output 3_TRT3" xfId="2742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2" xfId="830"/>
    <cellStyle name="Porcentagem 13" xfId="1661"/>
    <cellStyle name="Porcentagem 14" xfId="2155"/>
    <cellStyle name="Porcentagem 15" xfId="2157"/>
    <cellStyle name="Porcentagem 16" xfId="2670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5"/>
    <cellStyle name="Porcentagem 2 16" xfId="1656"/>
    <cellStyle name="Porcentagem 2 17" xfId="1831"/>
    <cellStyle name="Porcentagem 2 18" xfId="1964"/>
    <cellStyle name="Porcentagem 2 19" xfId="1992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1" xfId="2082"/>
    <cellStyle name="Porcentagem 2 22" xfId="2116"/>
    <cellStyle name="Porcentagem 2 23" xfId="2132"/>
    <cellStyle name="Porcentagem 2 24" xfId="2137"/>
    <cellStyle name="Porcentagem 2 25" xfId="2145"/>
    <cellStyle name="Porcentagem 2 26" xfId="2160"/>
    <cellStyle name="Porcentagem 2 27" xfId="2385"/>
    <cellStyle name="Porcentagem 2 28" xfId="2492"/>
    <cellStyle name="Porcentagem 2 29" xfId="2499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1" xfId="2589"/>
    <cellStyle name="Porcentagem 2 32" xfId="2604"/>
    <cellStyle name="Porcentagem 2 33" xfId="2656"/>
    <cellStyle name="Porcentagem 2 34" xfId="2687"/>
    <cellStyle name="Porcentagem 2 35" xfId="3120"/>
    <cellStyle name="Porcentagem 2 36" xfId="3139"/>
    <cellStyle name="Porcentagem 2 37" xfId="3162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1" xfId="1606"/>
    <cellStyle name="Saída 2 12" xfId="1630"/>
    <cellStyle name="Saída 2 13" xfId="1841"/>
    <cellStyle name="Saída 2 14" xfId="1965"/>
    <cellStyle name="Saída 2 15" xfId="1993"/>
    <cellStyle name="Saída 2 16" xfId="2044"/>
    <cellStyle name="Saída 2 17" xfId="2039"/>
    <cellStyle name="Saída 2 18" xfId="2083"/>
    <cellStyle name="Saída 2 19" xfId="2117"/>
    <cellStyle name="Saída 2 2" xfId="276"/>
    <cellStyle name="Saída 2 2 10" xfId="1607"/>
    <cellStyle name="Saída 2 2 11" xfId="1629"/>
    <cellStyle name="Saída 2 2 12" xfId="1842"/>
    <cellStyle name="Saída 2 2 13" xfId="1966"/>
    <cellStyle name="Saída 2 2 14" xfId="1994"/>
    <cellStyle name="Saída 2 2 15" xfId="2045"/>
    <cellStyle name="Saída 2 2 16" xfId="2040"/>
    <cellStyle name="Saída 2 2 17" xfId="2084"/>
    <cellStyle name="Saída 2 2 18" xfId="2118"/>
    <cellStyle name="Saída 2 2 19" xfId="2399"/>
    <cellStyle name="Saída 2 2 2" xfId="658"/>
    <cellStyle name="Saída 2 2 2 2" xfId="1180"/>
    <cellStyle name="Saída 2 2 2 3" xfId="1229"/>
    <cellStyle name="Saída 2 2 2 4" xfId="2547"/>
    <cellStyle name="Saída 2 2 2 5" xfId="3168"/>
    <cellStyle name="Saída 2 2 2_TRT3" xfId="2744"/>
    <cellStyle name="Saída 2 2 20" xfId="2658"/>
    <cellStyle name="Saída 2 2 21" xfId="2689"/>
    <cellStyle name="Saída 2 2 22" xfId="3122"/>
    <cellStyle name="Saída 2 2 23" xfId="3141"/>
    <cellStyle name="Saída 2 2 24" xfId="3167"/>
    <cellStyle name="Saída 2 2 3" xfId="760"/>
    <cellStyle name="Saída 2 2 3 2" xfId="1146"/>
    <cellStyle name="Saída 2 2 3 3" xfId="1195"/>
    <cellStyle name="Saída 2 2 3 4" xfId="3169"/>
    <cellStyle name="Saída 2 2 3_TRT3" xfId="2745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_TRT1" xfId="2946"/>
    <cellStyle name="Saída 2 20" xfId="2398"/>
    <cellStyle name="Saída 2 21" xfId="2657"/>
    <cellStyle name="Saída 2 22" xfId="2688"/>
    <cellStyle name="Saída 2 23" xfId="3121"/>
    <cellStyle name="Saída 2 24" xfId="3140"/>
    <cellStyle name="Saída 2 25" xfId="3166"/>
    <cellStyle name="Saída 2 3" xfId="657"/>
    <cellStyle name="Saída 2 3 2" xfId="1179"/>
    <cellStyle name="Saída 2 3 3" xfId="1228"/>
    <cellStyle name="Saída 2 3 4" xfId="2546"/>
    <cellStyle name="Saída 2 3 5" xfId="3170"/>
    <cellStyle name="Saída 2 3_TRT3" xfId="2746"/>
    <cellStyle name="Saída 2 4" xfId="761"/>
    <cellStyle name="Saída 2 4 2" xfId="1147"/>
    <cellStyle name="Saída 2 4 3" xfId="1196"/>
    <cellStyle name="Saída 2 4 4" xfId="3171"/>
    <cellStyle name="Saída 2 4_TRT3" xfId="2747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8"/>
    <cellStyle name="Saída 3 11" xfId="1628"/>
    <cellStyle name="Saída 3 12" xfId="1843"/>
    <cellStyle name="Saída 3 13" xfId="1967"/>
    <cellStyle name="Saída 3 14" xfId="1995"/>
    <cellStyle name="Saída 3 15" xfId="2046"/>
    <cellStyle name="Saída 3 16" xfId="2042"/>
    <cellStyle name="Saída 3 17" xfId="2085"/>
    <cellStyle name="Saída 3 18" xfId="2119"/>
    <cellStyle name="Saída 3 19" xfId="2400"/>
    <cellStyle name="Saída 3 2" xfId="659"/>
    <cellStyle name="Saída 3 2 2" xfId="1181"/>
    <cellStyle name="Saída 3 2 3" xfId="1230"/>
    <cellStyle name="Saída 3 2 4" xfId="2548"/>
    <cellStyle name="Saída 3 2 5" xfId="3173"/>
    <cellStyle name="Saída 3 2_TRT3" xfId="2748"/>
    <cellStyle name="Saída 3 20" xfId="2659"/>
    <cellStyle name="Saída 3 21" xfId="2690"/>
    <cellStyle name="Saída 3 22" xfId="3123"/>
    <cellStyle name="Saída 3 23" xfId="3142"/>
    <cellStyle name="Saída 3 24" xfId="3172"/>
    <cellStyle name="Saída 3 3" xfId="759"/>
    <cellStyle name="Saída 3 3 2" xfId="1145"/>
    <cellStyle name="Saída 3 3 3" xfId="1194"/>
    <cellStyle name="Saída 3 3 4" xfId="3174"/>
    <cellStyle name="Saída 3 3_TRT3" xfId="2749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3_TRT1" xfId="2947"/>
    <cellStyle name="Saída 4" xfId="279"/>
    <cellStyle name="Saída 4 10" xfId="1609"/>
    <cellStyle name="Saída 4 11" xfId="1627"/>
    <cellStyle name="Saída 4 12" xfId="1844"/>
    <cellStyle name="Saída 4 13" xfId="1968"/>
    <cellStyle name="Saída 4 14" xfId="1996"/>
    <cellStyle name="Saída 4 15" xfId="2047"/>
    <cellStyle name="Saída 4 16" xfId="2043"/>
    <cellStyle name="Saída 4 17" xfId="2086"/>
    <cellStyle name="Saída 4 18" xfId="2120"/>
    <cellStyle name="Saída 4 19" xfId="2401"/>
    <cellStyle name="Saída 4 2" xfId="660"/>
    <cellStyle name="Saída 4 2 2" xfId="1182"/>
    <cellStyle name="Saída 4 2 3" xfId="1231"/>
    <cellStyle name="Saída 4 2 4" xfId="2549"/>
    <cellStyle name="Saída 4 2 5" xfId="3176"/>
    <cellStyle name="Saída 4 2_TRT3" xfId="2750"/>
    <cellStyle name="Saída 4 20" xfId="2660"/>
    <cellStyle name="Saída 4 21" xfId="2691"/>
    <cellStyle name="Saída 4 22" xfId="3124"/>
    <cellStyle name="Saída 4 23" xfId="3143"/>
    <cellStyle name="Saída 4 24" xfId="3175"/>
    <cellStyle name="Saída 4 3" xfId="758"/>
    <cellStyle name="Saída 4 3 2" xfId="1144"/>
    <cellStyle name="Saída 4 3 3" xfId="1193"/>
    <cellStyle name="Saída 4 3 4" xfId="3177"/>
    <cellStyle name="Saída 4 3_TRT3" xfId="2751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4_TRT1" xfId="294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TableStyleLight1" xfId="312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ítulo 12" xfId="859"/>
    <cellStyle name="Título 13" xfId="870"/>
    <cellStyle name="Título 14" xfId="3209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1" xfId="1494"/>
    <cellStyle name="Total 2 12" xfId="1610"/>
    <cellStyle name="Total 2 13" xfId="1626"/>
    <cellStyle name="Total 2 14" xfId="1883"/>
    <cellStyle name="Total 2 15" xfId="1969"/>
    <cellStyle name="Total 2 16" xfId="1997"/>
    <cellStyle name="Total 2 17" xfId="2052"/>
    <cellStyle name="Total 2 18" xfId="2048"/>
    <cellStyle name="Total 2 19" xfId="2087"/>
    <cellStyle name="Total 2 2" xfId="368"/>
    <cellStyle name="Total 2 2 10" xfId="1495"/>
    <cellStyle name="Total 2 2 11" xfId="1611"/>
    <cellStyle name="Total 2 2 12" xfId="1625"/>
    <cellStyle name="Total 2 2 13" xfId="1884"/>
    <cellStyle name="Total 2 2 14" xfId="1970"/>
    <cellStyle name="Total 2 2 15" xfId="1998"/>
    <cellStyle name="Total 2 2 16" xfId="2053"/>
    <cellStyle name="Total 2 2 17" xfId="2049"/>
    <cellStyle name="Total 2 2 18" xfId="2088"/>
    <cellStyle name="Total 2 2 19" xfId="2122"/>
    <cellStyle name="Total 2 2 2" xfId="732"/>
    <cellStyle name="Total 2 2 2 2" xfId="1184"/>
    <cellStyle name="Total 2 2 2 3" xfId="1233"/>
    <cellStyle name="Total 2 2 2 4" xfId="2575"/>
    <cellStyle name="Total 2 2 2 5" xfId="3214"/>
    <cellStyle name="Total 2 2 2_TRT3" xfId="2754"/>
    <cellStyle name="Total 2 2 20" xfId="2473"/>
    <cellStyle name="Total 2 2 21" xfId="2662"/>
    <cellStyle name="Total 2 2 22" xfId="3126"/>
    <cellStyle name="Total 2 2 23" xfId="3213"/>
    <cellStyle name="Total 2 2 3" xfId="749"/>
    <cellStyle name="Total 2 2 3 2" xfId="1190"/>
    <cellStyle name="Total 2 2 3 3" xfId="1238"/>
    <cellStyle name="Total 2 2 3 4" xfId="3215"/>
    <cellStyle name="Total 2 2 3_TRT3" xfId="2755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_TRT1" xfId="3000"/>
    <cellStyle name="Total 2 20" xfId="2121"/>
    <cellStyle name="Total 2 21" xfId="2472"/>
    <cellStyle name="Total 2 22" xfId="2661"/>
    <cellStyle name="Total 2 23" xfId="3125"/>
    <cellStyle name="Total 2 24" xfId="3212"/>
    <cellStyle name="Total 2 3" xfId="731"/>
    <cellStyle name="Total 2 3 2" xfId="1183"/>
    <cellStyle name="Total 2 3 3" xfId="1232"/>
    <cellStyle name="Total 2 3 4" xfId="2574"/>
    <cellStyle name="Total 2 3 5" xfId="3216"/>
    <cellStyle name="Total 2 3_TRT3" xfId="2756"/>
    <cellStyle name="Total 2 4" xfId="750"/>
    <cellStyle name="Total 2 4 2" xfId="1189"/>
    <cellStyle name="Total 2 4 3" xfId="1237"/>
    <cellStyle name="Total 2 4 4" xfId="3217"/>
    <cellStyle name="Total 2 4_TRT3" xfId="275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2"/>
    <cellStyle name="Total 3 12" xfId="1624"/>
    <cellStyle name="Total 3 13" xfId="1885"/>
    <cellStyle name="Total 3 14" xfId="1971"/>
    <cellStyle name="Total 3 15" xfId="1999"/>
    <cellStyle name="Total 3 16" xfId="2054"/>
    <cellStyle name="Total 3 17" xfId="2050"/>
    <cellStyle name="Total 3 18" xfId="2089"/>
    <cellStyle name="Total 3 19" xfId="2123"/>
    <cellStyle name="Total 3 2" xfId="733"/>
    <cellStyle name="Total 3 2 2" xfId="1185"/>
    <cellStyle name="Total 3 2 3" xfId="1234"/>
    <cellStyle name="Total 3 2 4" xfId="2576"/>
    <cellStyle name="Total 3 2 5" xfId="3219"/>
    <cellStyle name="Total 3 2_TRT3" xfId="2758"/>
    <cellStyle name="Total 3 20" xfId="2474"/>
    <cellStyle name="Total 3 21" xfId="2663"/>
    <cellStyle name="Total 3 22" xfId="3127"/>
    <cellStyle name="Total 3 23" xfId="3218"/>
    <cellStyle name="Total 3 3" xfId="748"/>
    <cellStyle name="Total 3 3 2" xfId="1191"/>
    <cellStyle name="Total 3 3 3" xfId="1239"/>
    <cellStyle name="Total 3 3 4" xfId="3220"/>
    <cellStyle name="Total 3 3_TRT3" xfId="275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3_TRT1" xfId="3001"/>
    <cellStyle name="Total 4" xfId="371"/>
    <cellStyle name="Total 4 10" xfId="1497"/>
    <cellStyle name="Total 4 11" xfId="1613"/>
    <cellStyle name="Total 4 12" xfId="1623"/>
    <cellStyle name="Total 4 13" xfId="1886"/>
    <cellStyle name="Total 4 14" xfId="1972"/>
    <cellStyle name="Total 4 15" xfId="2000"/>
    <cellStyle name="Total 4 16" xfId="2055"/>
    <cellStyle name="Total 4 17" xfId="2051"/>
    <cellStyle name="Total 4 18" xfId="2090"/>
    <cellStyle name="Total 4 19" xfId="2124"/>
    <cellStyle name="Total 4 2" xfId="734"/>
    <cellStyle name="Total 4 2 2" xfId="1186"/>
    <cellStyle name="Total 4 2 3" xfId="1235"/>
    <cellStyle name="Total 4 2 4" xfId="2577"/>
    <cellStyle name="Total 4 2 5" xfId="3222"/>
    <cellStyle name="Total 4 2_TRT3" xfId="2760"/>
    <cellStyle name="Total 4 20" xfId="2475"/>
    <cellStyle name="Total 4 21" xfId="2664"/>
    <cellStyle name="Total 4 22" xfId="3128"/>
    <cellStyle name="Total 4 23" xfId="3221"/>
    <cellStyle name="Total 4 3" xfId="747"/>
    <cellStyle name="Total 4 3 2" xfId="1192"/>
    <cellStyle name="Total 4 3 3" xfId="1240"/>
    <cellStyle name="Total 4 3 4" xfId="3223"/>
    <cellStyle name="Total 4 3_TRT3" xfId="2761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4"/>
    <cellStyle name="Vírgula 2 15" xfId="1657"/>
    <cellStyle name="Vírgula 2 16" xfId="1916"/>
    <cellStyle name="Vírgula 2 17" xfId="1973"/>
    <cellStyle name="Vírgula 2 18" xfId="2001"/>
    <cellStyle name="Vírgula 2 19" xfId="2056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1" xfId="2125"/>
    <cellStyle name="Vírgula 2 22" xfId="2133"/>
    <cellStyle name="Vírgula 2 23" xfId="2138"/>
    <cellStyle name="Vírgula 2 24" xfId="2146"/>
    <cellStyle name="Vírgula 2 25" xfId="2161"/>
    <cellStyle name="Vírgula 2 26" xfId="2479"/>
    <cellStyle name="Vírgula 2 27" xfId="2493"/>
    <cellStyle name="Vírgula 2 28" xfId="2500"/>
    <cellStyle name="Vírgula 2 29" xfId="2585"/>
    <cellStyle name="Vírgula 2 3" xfId="738"/>
    <cellStyle name="Vírgula 2 3 2" xfId="837"/>
    <cellStyle name="Vírgula 2 3 3" xfId="1187"/>
    <cellStyle name="Vírgula 2 3 4" xfId="2578"/>
    <cellStyle name="Vírgula 2 3 5" xfId="3229"/>
    <cellStyle name="Vírgula 2 3_TRT3" xfId="2763"/>
    <cellStyle name="Vírgula 2 30" xfId="2590"/>
    <cellStyle name="Vírgula 2 31" xfId="2605"/>
    <cellStyle name="Vírgula 2 32" xfId="2665"/>
    <cellStyle name="Vírgula 2 33" xfId="2693"/>
    <cellStyle name="Vírgula 2 34" xfId="3129"/>
    <cellStyle name="Vírgula 2 35" xfId="3148"/>
    <cellStyle name="Vírgula 2 36" xfId="3227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58</v>
      </c>
      <c r="C4" s="6"/>
      <c r="D4" s="6"/>
      <c r="E4" s="6"/>
      <c r="F4" s="6"/>
      <c r="G4" s="6"/>
      <c r="H4" s="6"/>
    </row>
    <row r="5" spans="1:9" ht="47.25" customHeight="1">
      <c r="B5" s="82" t="s">
        <v>21</v>
      </c>
      <c r="C5" s="82"/>
      <c r="D5" s="82"/>
      <c r="E5" s="82"/>
      <c r="F5" s="82"/>
      <c r="G5" s="82"/>
      <c r="H5" s="82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83" t="s">
        <v>25</v>
      </c>
      <c r="C8" s="83"/>
      <c r="D8" s="83"/>
      <c r="E8" s="83" t="s">
        <v>18</v>
      </c>
      <c r="F8" s="83"/>
      <c r="G8" s="83"/>
      <c r="H8" s="83"/>
      <c r="I8" s="1"/>
    </row>
    <row r="9" spans="1:9" ht="34.5" customHeight="1">
      <c r="B9" s="83"/>
      <c r="C9" s="83"/>
      <c r="D9" s="83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894</v>
      </c>
      <c r="F10" s="18">
        <f>SUM('TST:TRT24'!F10)</f>
        <v>33</v>
      </c>
      <c r="G10" s="18">
        <f>SUM('TST:TRT24'!G10)</f>
        <v>20</v>
      </c>
      <c r="H10" s="18">
        <f>E10+F10+G10</f>
        <v>947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871</v>
      </c>
      <c r="F11" s="18">
        <f>SUM('TST:TRT24'!F11)</f>
        <v>20</v>
      </c>
      <c r="G11" s="18">
        <f>SUM('TST:TRT24'!G11)</f>
        <v>25</v>
      </c>
      <c r="H11" s="18">
        <f t="shared" ref="H11:H22" si="0">E11+F11+G11</f>
        <v>916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686</v>
      </c>
      <c r="F12" s="18">
        <f>SUM('TST:TRT24'!F12)</f>
        <v>26</v>
      </c>
      <c r="G12" s="18">
        <f>SUM('TST:TRT24'!G12)</f>
        <v>26</v>
      </c>
      <c r="H12" s="18">
        <f t="shared" si="0"/>
        <v>738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521</v>
      </c>
      <c r="F13" s="18">
        <f>SUM('TST:TRT24'!F13)</f>
        <v>14</v>
      </c>
      <c r="G13" s="18">
        <f>SUM('TST:TRT24'!G13)</f>
        <v>15</v>
      </c>
      <c r="H13" s="18">
        <f t="shared" si="0"/>
        <v>550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232</v>
      </c>
      <c r="F14" s="18">
        <f>SUM('TST:TRT24'!F14)</f>
        <v>8</v>
      </c>
      <c r="G14" s="18">
        <f>SUM('TST:TRT24'!G14)</f>
        <v>10</v>
      </c>
      <c r="H14" s="18">
        <f t="shared" si="0"/>
        <v>250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193</v>
      </c>
      <c r="F15" s="18">
        <f>SUM('TST:TRT24'!F15)</f>
        <v>9</v>
      </c>
      <c r="G15" s="18">
        <f>SUM('TST:TRT24'!G15)</f>
        <v>4</v>
      </c>
      <c r="H15" s="18">
        <f t="shared" si="0"/>
        <v>206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128</v>
      </c>
      <c r="F16" s="18">
        <f>SUM('TST:TRT24'!F16)</f>
        <v>6</v>
      </c>
      <c r="G16" s="18">
        <f>SUM('TST:TRT24'!G16)</f>
        <v>7</v>
      </c>
      <c r="H16" s="18">
        <f t="shared" si="0"/>
        <v>141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82</v>
      </c>
      <c r="F17" s="18">
        <f>SUM('TST:TRT24'!F17)</f>
        <v>6</v>
      </c>
      <c r="G17" s="18">
        <f>SUM('TST:TRT24'!G17)</f>
        <v>2</v>
      </c>
      <c r="H17" s="18">
        <f t="shared" si="0"/>
        <v>90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328</v>
      </c>
      <c r="F18" s="18">
        <f>SUM('TST:TRT24'!F18)</f>
        <v>21</v>
      </c>
      <c r="G18" s="18">
        <f>SUM('TST:TRT24'!G18)</f>
        <v>16</v>
      </c>
      <c r="H18" s="18">
        <f t="shared" si="0"/>
        <v>365</v>
      </c>
    </row>
    <row r="19" spans="1:8">
      <c r="A19" s="4"/>
      <c r="B19" s="11"/>
      <c r="C19" s="12"/>
      <c r="D19" s="13">
        <v>4</v>
      </c>
      <c r="E19" s="18">
        <f>SUM('TST:TRT24'!E19)</f>
        <v>248</v>
      </c>
      <c r="F19" s="18">
        <f>SUM('TST:TRT24'!F19)</f>
        <v>23</v>
      </c>
      <c r="G19" s="18">
        <f>SUM('TST:TRT24'!G19)</f>
        <v>13</v>
      </c>
      <c r="H19" s="18">
        <f t="shared" si="0"/>
        <v>284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1120</v>
      </c>
      <c r="F20" s="18">
        <f>SUM('TST:TRT24'!F20)</f>
        <v>113</v>
      </c>
      <c r="G20" s="18">
        <f>SUM('TST:TRT24'!G20)</f>
        <v>16</v>
      </c>
      <c r="H20" s="18">
        <f t="shared" si="0"/>
        <v>1249</v>
      </c>
    </row>
    <row r="21" spans="1:8">
      <c r="A21" s="4"/>
      <c r="B21" s="11"/>
      <c r="C21" s="12"/>
      <c r="D21" s="13">
        <v>2</v>
      </c>
      <c r="E21" s="18">
        <f>SUM('TST:TRT24'!E21)</f>
        <v>467</v>
      </c>
      <c r="F21" s="18">
        <f>SUM('TST:TRT24'!F21)</f>
        <v>36</v>
      </c>
      <c r="G21" s="18">
        <f>SUM('TST:TRT24'!G21)</f>
        <v>3</v>
      </c>
      <c r="H21" s="18">
        <f t="shared" si="0"/>
        <v>506</v>
      </c>
    </row>
    <row r="22" spans="1:8">
      <c r="A22" s="4"/>
      <c r="B22" s="15"/>
      <c r="C22" s="16"/>
      <c r="D22" s="17">
        <v>1</v>
      </c>
      <c r="E22" s="18">
        <f>SUM('TST:TRT24'!E22)</f>
        <v>15646</v>
      </c>
      <c r="F22" s="18">
        <f>SUM('TST:TRT24'!F22)</f>
        <v>598</v>
      </c>
      <c r="G22" s="18">
        <f>SUM('TST:TRT24'!G22)</f>
        <v>353</v>
      </c>
      <c r="H22" s="18">
        <f t="shared" si="0"/>
        <v>16597</v>
      </c>
    </row>
    <row r="23" spans="1:8" ht="19.5" customHeight="1">
      <c r="A23" s="4"/>
      <c r="B23" s="85" t="s">
        <v>14</v>
      </c>
      <c r="C23" s="86"/>
      <c r="D23" s="87"/>
      <c r="E23" s="33">
        <f>SUM(E10:E22)</f>
        <v>21416</v>
      </c>
      <c r="F23" s="33">
        <f>SUM(F10:F22)</f>
        <v>913</v>
      </c>
      <c r="G23" s="33">
        <f>SUM(G10:G22)</f>
        <v>510</v>
      </c>
      <c r="H23" s="33">
        <f>SUM(H10:H22)</f>
        <v>22839</v>
      </c>
    </row>
    <row r="24" spans="1:8">
      <c r="A24" s="4"/>
      <c r="B24" s="19"/>
      <c r="C24" s="20"/>
      <c r="D24" s="21">
        <v>13</v>
      </c>
      <c r="E24" s="26">
        <f>SUM('TST:TRT24'!E24)</f>
        <v>815</v>
      </c>
      <c r="F24" s="26">
        <f>SUM('TST:TRT24'!F24)</f>
        <v>22</v>
      </c>
      <c r="G24" s="26">
        <f>SUM('TST:TRT24'!G24)</f>
        <v>18</v>
      </c>
      <c r="H24" s="26">
        <f t="shared" ref="H24:H36" si="1">E24+F24+G24</f>
        <v>855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1018</v>
      </c>
      <c r="F25" s="26">
        <f>SUM('TST:TRT24'!F25)</f>
        <v>35</v>
      </c>
      <c r="G25" s="26">
        <f>SUM('TST:TRT24'!G25)</f>
        <v>18</v>
      </c>
      <c r="H25" s="26">
        <f t="shared" si="1"/>
        <v>1071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918</v>
      </c>
      <c r="F26" s="26">
        <f>SUM('TST:TRT24'!F26)</f>
        <v>46</v>
      </c>
      <c r="G26" s="26">
        <f>SUM('TST:TRT24'!G26)</f>
        <v>19</v>
      </c>
      <c r="H26" s="26">
        <f t="shared" si="1"/>
        <v>983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831</v>
      </c>
      <c r="F27" s="26">
        <f>SUM('TST:TRT24'!F27)</f>
        <v>20</v>
      </c>
      <c r="G27" s="26">
        <f>SUM('TST:TRT24'!G27)</f>
        <v>19</v>
      </c>
      <c r="H27" s="26">
        <f t="shared" si="1"/>
        <v>870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365</v>
      </c>
      <c r="F28" s="26">
        <f>SUM('TST:TRT24'!F28)</f>
        <v>7</v>
      </c>
      <c r="G28" s="26">
        <f>SUM('TST:TRT24'!G28)</f>
        <v>13</v>
      </c>
      <c r="H28" s="26">
        <f t="shared" si="1"/>
        <v>385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345</v>
      </c>
      <c r="F29" s="26">
        <f>SUM('TST:TRT24'!F29)</f>
        <v>10</v>
      </c>
      <c r="G29" s="26">
        <f>SUM('TST:TRT24'!G29)</f>
        <v>8</v>
      </c>
      <c r="H29" s="26">
        <f t="shared" si="1"/>
        <v>363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118</v>
      </c>
      <c r="F30" s="26">
        <f>SUM('TST:TRT24'!F30)</f>
        <v>1</v>
      </c>
      <c r="G30" s="26">
        <f>SUM('TST:TRT24'!G30)</f>
        <v>2</v>
      </c>
      <c r="H30" s="26">
        <f t="shared" si="1"/>
        <v>121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106</v>
      </c>
      <c r="F31" s="26">
        <f>SUM('TST:TRT24'!F31)</f>
        <v>7</v>
      </c>
      <c r="G31" s="26">
        <f>SUM('TST:TRT24'!G31)</f>
        <v>2</v>
      </c>
      <c r="H31" s="26">
        <f t="shared" si="1"/>
        <v>115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285</v>
      </c>
      <c r="F32" s="26">
        <f>SUM('TST:TRT24'!F32)</f>
        <v>15</v>
      </c>
      <c r="G32" s="26">
        <f>SUM('TST:TRT24'!G32)</f>
        <v>12</v>
      </c>
      <c r="H32" s="26">
        <f t="shared" si="1"/>
        <v>312</v>
      </c>
    </row>
    <row r="33" spans="1:8">
      <c r="A33" s="4"/>
      <c r="B33" s="22"/>
      <c r="C33" s="23"/>
      <c r="D33" s="21">
        <v>4</v>
      </c>
      <c r="E33" s="26">
        <f>SUM('TST:TRT24'!E33)</f>
        <v>428</v>
      </c>
      <c r="F33" s="26">
        <f>SUM('TST:TRT24'!F33)</f>
        <v>36</v>
      </c>
      <c r="G33" s="26">
        <f>SUM('TST:TRT24'!G33)</f>
        <v>8</v>
      </c>
      <c r="H33" s="26">
        <f t="shared" si="1"/>
        <v>472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1327</v>
      </c>
      <c r="F34" s="26">
        <f>SUM('TST:TRT24'!F34)</f>
        <v>81</v>
      </c>
      <c r="G34" s="26">
        <f>SUM('TST:TRT24'!G34)</f>
        <v>25</v>
      </c>
      <c r="H34" s="26">
        <f t="shared" si="1"/>
        <v>1433</v>
      </c>
    </row>
    <row r="35" spans="1:8">
      <c r="A35" s="4"/>
      <c r="B35" s="22"/>
      <c r="C35" s="23"/>
      <c r="D35" s="21">
        <v>2</v>
      </c>
      <c r="E35" s="26">
        <f>SUM('TST:TRT24'!E35)</f>
        <v>870</v>
      </c>
      <c r="F35" s="26">
        <f>SUM('TST:TRT24'!F35)</f>
        <v>30</v>
      </c>
      <c r="G35" s="26">
        <f>SUM('TST:TRT24'!G35)</f>
        <v>10</v>
      </c>
      <c r="H35" s="26">
        <f t="shared" si="1"/>
        <v>910</v>
      </c>
    </row>
    <row r="36" spans="1:8">
      <c r="A36" s="4"/>
      <c r="B36" s="24"/>
      <c r="C36" s="25"/>
      <c r="D36" s="19">
        <v>1</v>
      </c>
      <c r="E36" s="26">
        <f>SUM('TST:TRT24'!E36)</f>
        <v>22607</v>
      </c>
      <c r="F36" s="26">
        <f>SUM('TST:TRT24'!F36)</f>
        <v>665</v>
      </c>
      <c r="G36" s="26">
        <f>SUM('TST:TRT24'!G36)</f>
        <v>400</v>
      </c>
      <c r="H36" s="26">
        <f t="shared" si="1"/>
        <v>23672</v>
      </c>
    </row>
    <row r="37" spans="1:8" ht="19.5" customHeight="1">
      <c r="A37" s="4"/>
      <c r="B37" s="88" t="s">
        <v>15</v>
      </c>
      <c r="C37" s="89"/>
      <c r="D37" s="90"/>
      <c r="E37" s="34">
        <f>SUM(E24:E36)</f>
        <v>30033</v>
      </c>
      <c r="F37" s="34">
        <f>SUM(F24:F36)</f>
        <v>975</v>
      </c>
      <c r="G37" s="34">
        <f>SUM(G24:G36)</f>
        <v>554</v>
      </c>
      <c r="H37" s="34">
        <f>SUM(H24:H36)</f>
        <v>31562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69</v>
      </c>
      <c r="F50" s="32">
        <f>SUM('TST:TRT24'!F50)</f>
        <v>1</v>
      </c>
      <c r="G50" s="32">
        <f>SUM('TST:TRT24'!G50)</f>
        <v>0</v>
      </c>
      <c r="H50" s="32">
        <f t="shared" si="2"/>
        <v>70</v>
      </c>
    </row>
    <row r="51" spans="1:8" ht="19.5" customHeight="1">
      <c r="B51" s="91" t="s">
        <v>16</v>
      </c>
      <c r="C51" s="91"/>
      <c r="D51" s="91"/>
      <c r="E51" s="35">
        <f>SUM(E38:E50)</f>
        <v>69</v>
      </c>
      <c r="F51" s="35">
        <f>SUM(F38:F50)</f>
        <v>1</v>
      </c>
      <c r="G51" s="35">
        <f>SUM(G38:G50)</f>
        <v>0</v>
      </c>
      <c r="H51" s="35">
        <f>SUM(H38:H50)</f>
        <v>70</v>
      </c>
    </row>
    <row r="52" spans="1:8" ht="19.5" customHeight="1">
      <c r="B52" s="84" t="s">
        <v>17</v>
      </c>
      <c r="C52" s="84"/>
      <c r="D52" s="84"/>
      <c r="E52" s="36">
        <f>+E23+E37+E51</f>
        <v>51518</v>
      </c>
      <c r="F52" s="36">
        <f>+F23+F37+F51</f>
        <v>1889</v>
      </c>
      <c r="G52" s="36">
        <f>+G23+G37+G51</f>
        <v>1064</v>
      </c>
      <c r="H52" s="36">
        <f>+H23+H37+H51</f>
        <v>54471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3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182</v>
      </c>
      <c r="F9" s="63">
        <v>4</v>
      </c>
      <c r="G9" s="63">
        <v>6</v>
      </c>
      <c r="H9" s="64">
        <f t="shared" ref="H9:H21" si="0">E9+F9+G9</f>
        <v>192</v>
      </c>
    </row>
    <row r="10" spans="2:14">
      <c r="B10" s="65" t="s">
        <v>1</v>
      </c>
      <c r="C10" s="61" t="s">
        <v>0</v>
      </c>
      <c r="D10" s="66">
        <v>12</v>
      </c>
      <c r="E10" s="63">
        <v>41</v>
      </c>
      <c r="F10" s="63">
        <v>3</v>
      </c>
      <c r="G10" s="63">
        <v>4</v>
      </c>
      <c r="H10" s="64">
        <f t="shared" si="0"/>
        <v>48</v>
      </c>
    </row>
    <row r="11" spans="2:14">
      <c r="B11" s="65" t="s">
        <v>2</v>
      </c>
      <c r="C11" s="61"/>
      <c r="D11" s="66">
        <v>11</v>
      </c>
      <c r="E11" s="63">
        <v>19</v>
      </c>
      <c r="F11" s="63">
        <v>0</v>
      </c>
      <c r="G11" s="63">
        <v>0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63">
        <v>40</v>
      </c>
      <c r="F12" s="63">
        <v>0</v>
      </c>
      <c r="G12" s="63">
        <v>1</v>
      </c>
      <c r="H12" s="64">
        <f t="shared" si="0"/>
        <v>41</v>
      </c>
    </row>
    <row r="13" spans="2:14">
      <c r="B13" s="65" t="s">
        <v>3</v>
      </c>
      <c r="C13" s="61"/>
      <c r="D13" s="66">
        <v>9</v>
      </c>
      <c r="E13" s="63">
        <v>27</v>
      </c>
      <c r="F13" s="63">
        <v>0</v>
      </c>
      <c r="G13" s="63">
        <v>3</v>
      </c>
      <c r="H13" s="64">
        <f t="shared" si="0"/>
        <v>30</v>
      </c>
    </row>
    <row r="14" spans="2:14">
      <c r="B14" s="65" t="s">
        <v>4</v>
      </c>
      <c r="C14" s="61" t="s">
        <v>5</v>
      </c>
      <c r="D14" s="66">
        <v>8</v>
      </c>
      <c r="E14" s="63">
        <v>15</v>
      </c>
      <c r="F14" s="63">
        <v>0</v>
      </c>
      <c r="G14" s="63">
        <v>2</v>
      </c>
      <c r="H14" s="64">
        <f t="shared" si="0"/>
        <v>17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1</v>
      </c>
      <c r="G15" s="63">
        <v>0</v>
      </c>
      <c r="H15" s="64">
        <f t="shared" si="0"/>
        <v>6</v>
      </c>
    </row>
    <row r="16" spans="2:14">
      <c r="B16" s="65" t="s">
        <v>7</v>
      </c>
      <c r="C16" s="61"/>
      <c r="D16" s="66">
        <v>6</v>
      </c>
      <c r="E16" s="63">
        <v>8</v>
      </c>
      <c r="F16" s="63">
        <v>0</v>
      </c>
      <c r="G16" s="63">
        <v>2</v>
      </c>
      <c r="H16" s="64">
        <f t="shared" si="0"/>
        <v>10</v>
      </c>
    </row>
    <row r="17" spans="2:15">
      <c r="B17" s="65" t="s">
        <v>1</v>
      </c>
      <c r="C17" s="67"/>
      <c r="D17" s="66">
        <v>5</v>
      </c>
      <c r="E17" s="63">
        <v>10</v>
      </c>
      <c r="F17" s="63">
        <v>1</v>
      </c>
      <c r="G17" s="63">
        <v>1</v>
      </c>
      <c r="H17" s="64">
        <f t="shared" si="0"/>
        <v>12</v>
      </c>
      <c r="L17" s="68"/>
    </row>
    <row r="18" spans="2:15">
      <c r="B18" s="65"/>
      <c r="C18" s="61"/>
      <c r="D18" s="66">
        <v>4</v>
      </c>
      <c r="E18" s="63">
        <v>30</v>
      </c>
      <c r="F18" s="63">
        <v>1</v>
      </c>
      <c r="G18" s="63">
        <v>1</v>
      </c>
      <c r="H18" s="64">
        <f t="shared" si="0"/>
        <v>32</v>
      </c>
    </row>
    <row r="19" spans="2:15">
      <c r="B19" s="65"/>
      <c r="C19" s="61" t="s">
        <v>1</v>
      </c>
      <c r="D19" s="66">
        <v>3</v>
      </c>
      <c r="E19" s="63">
        <v>6</v>
      </c>
      <c r="F19" s="63">
        <v>0</v>
      </c>
      <c r="G19" s="63">
        <v>0</v>
      </c>
      <c r="H19" s="64">
        <f t="shared" si="0"/>
        <v>6</v>
      </c>
    </row>
    <row r="20" spans="2:15">
      <c r="B20" s="65"/>
      <c r="C20" s="61"/>
      <c r="D20" s="66">
        <v>2</v>
      </c>
      <c r="E20" s="63">
        <v>53</v>
      </c>
      <c r="F20" s="63">
        <v>0</v>
      </c>
      <c r="G20" s="63">
        <v>2</v>
      </c>
      <c r="H20" s="64">
        <f t="shared" si="0"/>
        <v>55</v>
      </c>
    </row>
    <row r="21" spans="2:15">
      <c r="B21" s="69"/>
      <c r="C21" s="70"/>
      <c r="D21" s="60">
        <v>1</v>
      </c>
      <c r="E21" s="63">
        <v>22</v>
      </c>
      <c r="F21" s="63">
        <v>0</v>
      </c>
      <c r="G21" s="63">
        <v>1</v>
      </c>
      <c r="H21" s="64">
        <f t="shared" si="0"/>
        <v>23</v>
      </c>
    </row>
    <row r="22" spans="2:15" ht="15" customHeight="1">
      <c r="B22" s="71" t="s">
        <v>14</v>
      </c>
      <c r="C22" s="72"/>
      <c r="D22" s="73"/>
      <c r="E22" s="74">
        <f>SUM(E9:E21)</f>
        <v>458</v>
      </c>
      <c r="F22" s="74">
        <f>SUM(F9:F21)</f>
        <v>10</v>
      </c>
      <c r="G22" s="74">
        <f>SUM(G9:G21)</f>
        <v>23</v>
      </c>
      <c r="H22" s="74">
        <f>SUM(H9:H21)</f>
        <v>491</v>
      </c>
    </row>
    <row r="23" spans="2:15">
      <c r="B23" s="60"/>
      <c r="C23" s="75"/>
      <c r="D23" s="66">
        <v>13</v>
      </c>
      <c r="E23" s="63">
        <v>399</v>
      </c>
      <c r="F23" s="63">
        <v>5</v>
      </c>
      <c r="G23" s="63">
        <v>24</v>
      </c>
      <c r="H23" s="64">
        <f t="shared" ref="H23:H35" si="1">E23+F23+G23</f>
        <v>428</v>
      </c>
    </row>
    <row r="24" spans="2:15">
      <c r="B24" s="65"/>
      <c r="C24" s="76" t="s">
        <v>0</v>
      </c>
      <c r="D24" s="66">
        <v>12</v>
      </c>
      <c r="E24" s="63">
        <v>34</v>
      </c>
      <c r="F24" s="63">
        <v>0</v>
      </c>
      <c r="G24" s="63">
        <v>0</v>
      </c>
      <c r="H24" s="64">
        <f t="shared" si="1"/>
        <v>34</v>
      </c>
    </row>
    <row r="25" spans="2:15">
      <c r="B25" s="65" t="s">
        <v>7</v>
      </c>
      <c r="C25" s="76"/>
      <c r="D25" s="66">
        <v>11</v>
      </c>
      <c r="E25" s="63">
        <v>20</v>
      </c>
      <c r="F25" s="63">
        <v>0</v>
      </c>
      <c r="G25" s="63">
        <v>1</v>
      </c>
      <c r="H25" s="64">
        <f t="shared" si="1"/>
        <v>21</v>
      </c>
    </row>
    <row r="26" spans="2:15">
      <c r="B26" s="65" t="s">
        <v>8</v>
      </c>
      <c r="C26" s="75"/>
      <c r="D26" s="66">
        <v>10</v>
      </c>
      <c r="E26" s="63">
        <v>40</v>
      </c>
      <c r="F26" s="63">
        <v>3</v>
      </c>
      <c r="G26" s="63">
        <v>0</v>
      </c>
      <c r="H26" s="64">
        <f t="shared" si="1"/>
        <v>43</v>
      </c>
    </row>
    <row r="27" spans="2:15">
      <c r="B27" s="65" t="s">
        <v>0</v>
      </c>
      <c r="C27" s="76"/>
      <c r="D27" s="66">
        <v>9</v>
      </c>
      <c r="E27" s="63">
        <v>26</v>
      </c>
      <c r="F27" s="63">
        <v>1</v>
      </c>
      <c r="G27" s="63">
        <v>1</v>
      </c>
      <c r="H27" s="64">
        <f t="shared" si="1"/>
        <v>28</v>
      </c>
    </row>
    <row r="28" spans="2:15">
      <c r="B28" s="65" t="s">
        <v>2</v>
      </c>
      <c r="C28" s="76" t="s">
        <v>5</v>
      </c>
      <c r="D28" s="66">
        <v>8</v>
      </c>
      <c r="E28" s="63">
        <v>21</v>
      </c>
      <c r="F28" s="63">
        <v>0</v>
      </c>
      <c r="G28" s="63">
        <v>0</v>
      </c>
      <c r="H28" s="64">
        <f t="shared" si="1"/>
        <v>21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18</v>
      </c>
      <c r="F29" s="63">
        <v>0</v>
      </c>
      <c r="G29" s="63">
        <v>0</v>
      </c>
      <c r="H29" s="64">
        <f t="shared" si="1"/>
        <v>18</v>
      </c>
    </row>
    <row r="30" spans="2:15">
      <c r="B30" s="65" t="s">
        <v>0</v>
      </c>
      <c r="C30" s="76"/>
      <c r="D30" s="66">
        <v>6</v>
      </c>
      <c r="E30" s="63">
        <v>4</v>
      </c>
      <c r="F30" s="63">
        <v>0</v>
      </c>
      <c r="G30" s="63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63">
        <v>14</v>
      </c>
      <c r="F31" s="63">
        <v>0</v>
      </c>
      <c r="G31" s="63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63">
        <v>25</v>
      </c>
      <c r="F32" s="63">
        <v>0</v>
      </c>
      <c r="G32" s="63">
        <v>2</v>
      </c>
      <c r="H32" s="64">
        <f t="shared" si="1"/>
        <v>27</v>
      </c>
    </row>
    <row r="33" spans="2:8">
      <c r="B33" s="65"/>
      <c r="C33" s="76" t="s">
        <v>1</v>
      </c>
      <c r="D33" s="66">
        <v>3</v>
      </c>
      <c r="E33" s="63">
        <v>6</v>
      </c>
      <c r="F33" s="63">
        <v>0</v>
      </c>
      <c r="G33" s="63">
        <v>0</v>
      </c>
      <c r="H33" s="64">
        <f t="shared" si="1"/>
        <v>6</v>
      </c>
    </row>
    <row r="34" spans="2:8">
      <c r="B34" s="65"/>
      <c r="C34" s="76"/>
      <c r="D34" s="66">
        <v>2</v>
      </c>
      <c r="E34" s="63">
        <v>83</v>
      </c>
      <c r="F34" s="63">
        <v>0</v>
      </c>
      <c r="G34" s="63">
        <v>0</v>
      </c>
      <c r="H34" s="64">
        <f t="shared" si="1"/>
        <v>83</v>
      </c>
    </row>
    <row r="35" spans="2:8">
      <c r="B35" s="69"/>
      <c r="C35" s="77"/>
      <c r="D35" s="60">
        <v>1</v>
      </c>
      <c r="E35" s="63">
        <v>47</v>
      </c>
      <c r="F35" s="63">
        <v>1</v>
      </c>
      <c r="G35" s="63">
        <v>1</v>
      </c>
      <c r="H35" s="64">
        <f t="shared" si="1"/>
        <v>49</v>
      </c>
    </row>
    <row r="36" spans="2:8">
      <c r="B36" s="71" t="s">
        <v>15</v>
      </c>
      <c r="C36" s="72"/>
      <c r="D36" s="73"/>
      <c r="E36" s="74">
        <f>SUM(E23:E35)</f>
        <v>737</v>
      </c>
      <c r="F36" s="74">
        <f>SUM(F23:F35)</f>
        <v>10</v>
      </c>
      <c r="G36" s="74">
        <f>SUM(G23:G35)</f>
        <v>29</v>
      </c>
      <c r="H36" s="74">
        <f>SUM(H23:H35)</f>
        <v>776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1196</v>
      </c>
      <c r="F51" s="79">
        <f>SUM(F22,F36,F50)</f>
        <v>20</v>
      </c>
      <c r="G51" s="79">
        <f>SUM(G22,G36,G50)</f>
        <v>52</v>
      </c>
      <c r="H51" s="79">
        <f>SUM(H22,H36,H50)</f>
        <v>1268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3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560</v>
      </c>
      <c r="F9" s="63">
        <v>25</v>
      </c>
      <c r="G9" s="63">
        <v>3</v>
      </c>
      <c r="H9" s="64">
        <f t="shared" ref="H9:H21" si="0">E9+F9+G9</f>
        <v>588</v>
      </c>
    </row>
    <row r="10" spans="2:14">
      <c r="B10" s="65" t="s">
        <v>1</v>
      </c>
      <c r="C10" s="61" t="s">
        <v>0</v>
      </c>
      <c r="D10" s="66">
        <v>12</v>
      </c>
      <c r="E10" s="63">
        <v>58</v>
      </c>
      <c r="F10" s="63">
        <v>4</v>
      </c>
      <c r="G10" s="63">
        <v>0</v>
      </c>
      <c r="H10" s="64">
        <f t="shared" si="0"/>
        <v>62</v>
      </c>
    </row>
    <row r="11" spans="2:14">
      <c r="B11" s="65" t="s">
        <v>2</v>
      </c>
      <c r="C11" s="61"/>
      <c r="D11" s="66">
        <v>11</v>
      </c>
      <c r="E11" s="63">
        <v>82</v>
      </c>
      <c r="F11" s="63">
        <v>1</v>
      </c>
      <c r="G11" s="63">
        <v>0</v>
      </c>
      <c r="H11" s="64">
        <f t="shared" si="0"/>
        <v>83</v>
      </c>
    </row>
    <row r="12" spans="2:14">
      <c r="B12" s="65" t="s">
        <v>1</v>
      </c>
      <c r="C12" s="67"/>
      <c r="D12" s="66">
        <v>10</v>
      </c>
      <c r="E12" s="63">
        <v>21</v>
      </c>
      <c r="F12" s="63">
        <v>0</v>
      </c>
      <c r="G12" s="63">
        <v>0</v>
      </c>
      <c r="H12" s="64">
        <f t="shared" si="0"/>
        <v>21</v>
      </c>
    </row>
    <row r="13" spans="2:14">
      <c r="B13" s="65" t="s">
        <v>3</v>
      </c>
      <c r="C13" s="61"/>
      <c r="D13" s="66">
        <v>9</v>
      </c>
      <c r="E13" s="63">
        <v>28</v>
      </c>
      <c r="F13" s="63">
        <v>0</v>
      </c>
      <c r="G13" s="63">
        <v>0</v>
      </c>
      <c r="H13" s="64">
        <f t="shared" si="0"/>
        <v>28</v>
      </c>
    </row>
    <row r="14" spans="2:14">
      <c r="B14" s="65" t="s">
        <v>4</v>
      </c>
      <c r="C14" s="61" t="s">
        <v>5</v>
      </c>
      <c r="D14" s="66">
        <v>8</v>
      </c>
      <c r="E14" s="63">
        <v>11</v>
      </c>
      <c r="F14" s="63">
        <v>0</v>
      </c>
      <c r="G14" s="63">
        <v>0</v>
      </c>
      <c r="H14" s="64">
        <f t="shared" si="0"/>
        <v>11</v>
      </c>
    </row>
    <row r="15" spans="2:14">
      <c r="B15" s="65" t="s">
        <v>6</v>
      </c>
      <c r="C15" s="61"/>
      <c r="D15" s="66">
        <v>7</v>
      </c>
      <c r="E15" s="63">
        <v>8</v>
      </c>
      <c r="F15" s="63">
        <v>1</v>
      </c>
      <c r="G15" s="63">
        <v>0</v>
      </c>
      <c r="H15" s="64">
        <f t="shared" si="0"/>
        <v>9</v>
      </c>
    </row>
    <row r="16" spans="2:14">
      <c r="B16" s="65" t="s">
        <v>7</v>
      </c>
      <c r="C16" s="61"/>
      <c r="D16" s="66">
        <v>6</v>
      </c>
      <c r="E16" s="63">
        <v>9</v>
      </c>
      <c r="F16" s="63">
        <v>0</v>
      </c>
      <c r="G16" s="63">
        <v>0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63">
        <v>7</v>
      </c>
      <c r="F17" s="63">
        <v>0</v>
      </c>
      <c r="G17" s="63">
        <v>0</v>
      </c>
      <c r="H17" s="64">
        <f t="shared" si="0"/>
        <v>7</v>
      </c>
      <c r="L17" s="68"/>
    </row>
    <row r="18" spans="2:15">
      <c r="B18" s="65"/>
      <c r="C18" s="61"/>
      <c r="D18" s="66">
        <v>4</v>
      </c>
      <c r="E18" s="63">
        <v>13</v>
      </c>
      <c r="F18" s="63">
        <v>5</v>
      </c>
      <c r="G18" s="63">
        <v>0</v>
      </c>
      <c r="H18" s="64">
        <f t="shared" si="0"/>
        <v>18</v>
      </c>
    </row>
    <row r="19" spans="2:15">
      <c r="B19" s="65"/>
      <c r="C19" s="61" t="s">
        <v>1</v>
      </c>
      <c r="D19" s="66">
        <v>3</v>
      </c>
      <c r="E19" s="63">
        <v>5</v>
      </c>
      <c r="F19" s="63">
        <v>1</v>
      </c>
      <c r="G19" s="63">
        <v>1</v>
      </c>
      <c r="H19" s="64">
        <f t="shared" si="0"/>
        <v>7</v>
      </c>
    </row>
    <row r="20" spans="2:15">
      <c r="B20" s="65"/>
      <c r="C20" s="61"/>
      <c r="D20" s="66">
        <v>2</v>
      </c>
      <c r="E20" s="63">
        <v>66</v>
      </c>
      <c r="F20" s="63">
        <v>10</v>
      </c>
      <c r="G20" s="63">
        <v>0</v>
      </c>
      <c r="H20" s="64">
        <f t="shared" si="0"/>
        <v>76</v>
      </c>
    </row>
    <row r="21" spans="2:15">
      <c r="B21" s="69"/>
      <c r="C21" s="70"/>
      <c r="D21" s="60">
        <v>1</v>
      </c>
      <c r="E21" s="63">
        <v>24</v>
      </c>
      <c r="F21" s="63">
        <v>2</v>
      </c>
      <c r="G21" s="63">
        <v>0</v>
      </c>
      <c r="H21" s="64">
        <f t="shared" si="0"/>
        <v>26</v>
      </c>
    </row>
    <row r="22" spans="2:15" ht="15" customHeight="1">
      <c r="B22" s="71" t="s">
        <v>14</v>
      </c>
      <c r="C22" s="72"/>
      <c r="D22" s="73"/>
      <c r="E22" s="74">
        <f>SUM(E9:E21)</f>
        <v>892</v>
      </c>
      <c r="F22" s="74">
        <f>SUM(F9:F21)</f>
        <v>49</v>
      </c>
      <c r="G22" s="74">
        <f>SUM(G9:G21)</f>
        <v>4</v>
      </c>
      <c r="H22" s="74">
        <f>SUM(H9:H21)</f>
        <v>945</v>
      </c>
    </row>
    <row r="23" spans="2:15">
      <c r="B23" s="60"/>
      <c r="C23" s="75"/>
      <c r="D23" s="66">
        <v>13</v>
      </c>
      <c r="E23" s="63">
        <v>911</v>
      </c>
      <c r="F23" s="63">
        <v>26</v>
      </c>
      <c r="G23" s="63">
        <v>4</v>
      </c>
      <c r="H23" s="64">
        <f t="shared" ref="H23:H35" si="1">E23+F23+G23</f>
        <v>941</v>
      </c>
    </row>
    <row r="24" spans="2:15">
      <c r="B24" s="65"/>
      <c r="C24" s="76" t="s">
        <v>0</v>
      </c>
      <c r="D24" s="66">
        <v>12</v>
      </c>
      <c r="E24" s="63">
        <v>58</v>
      </c>
      <c r="F24" s="63">
        <v>1</v>
      </c>
      <c r="G24" s="63">
        <v>1</v>
      </c>
      <c r="H24" s="64">
        <f t="shared" si="1"/>
        <v>60</v>
      </c>
    </row>
    <row r="25" spans="2:15">
      <c r="B25" s="65" t="s">
        <v>7</v>
      </c>
      <c r="C25" s="76"/>
      <c r="D25" s="66">
        <v>11</v>
      </c>
      <c r="E25" s="63">
        <v>50</v>
      </c>
      <c r="F25" s="63">
        <v>3</v>
      </c>
      <c r="G25" s="63">
        <v>0</v>
      </c>
      <c r="H25" s="64">
        <f t="shared" si="1"/>
        <v>53</v>
      </c>
    </row>
    <row r="26" spans="2:15">
      <c r="B26" s="65" t="s">
        <v>8</v>
      </c>
      <c r="C26" s="75"/>
      <c r="D26" s="66">
        <v>10</v>
      </c>
      <c r="E26" s="63">
        <v>37</v>
      </c>
      <c r="F26" s="63">
        <v>3</v>
      </c>
      <c r="G26" s="63">
        <v>0</v>
      </c>
      <c r="H26" s="64">
        <f t="shared" si="1"/>
        <v>40</v>
      </c>
    </row>
    <row r="27" spans="2:15">
      <c r="B27" s="65" t="s">
        <v>0</v>
      </c>
      <c r="C27" s="76"/>
      <c r="D27" s="66">
        <v>9</v>
      </c>
      <c r="E27" s="63">
        <v>44</v>
      </c>
      <c r="F27" s="63">
        <v>0</v>
      </c>
      <c r="G27" s="63">
        <v>0</v>
      </c>
      <c r="H27" s="64">
        <f t="shared" si="1"/>
        <v>44</v>
      </c>
    </row>
    <row r="28" spans="2:15">
      <c r="B28" s="65" t="s">
        <v>2</v>
      </c>
      <c r="C28" s="76" t="s">
        <v>5</v>
      </c>
      <c r="D28" s="66">
        <v>8</v>
      </c>
      <c r="E28" s="63">
        <v>14</v>
      </c>
      <c r="F28" s="63">
        <v>1</v>
      </c>
      <c r="G28" s="63">
        <v>0</v>
      </c>
      <c r="H28" s="64">
        <f t="shared" si="1"/>
        <v>15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20</v>
      </c>
      <c r="F29" s="63">
        <v>1</v>
      </c>
      <c r="G29" s="63">
        <v>0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63">
        <v>7</v>
      </c>
      <c r="F30" s="63">
        <v>0</v>
      </c>
      <c r="G30" s="63">
        <v>1</v>
      </c>
      <c r="H30" s="64">
        <f t="shared" si="1"/>
        <v>8</v>
      </c>
    </row>
    <row r="31" spans="2:15">
      <c r="B31" s="65" t="s">
        <v>9</v>
      </c>
      <c r="C31" s="75"/>
      <c r="D31" s="66">
        <v>5</v>
      </c>
      <c r="E31" s="63">
        <v>6</v>
      </c>
      <c r="F31" s="63">
        <v>1</v>
      </c>
      <c r="G31" s="63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63">
        <v>13</v>
      </c>
      <c r="F32" s="63">
        <v>2</v>
      </c>
      <c r="G32" s="63">
        <v>1</v>
      </c>
      <c r="H32" s="64">
        <f t="shared" si="1"/>
        <v>16</v>
      </c>
    </row>
    <row r="33" spans="2:8">
      <c r="B33" s="65"/>
      <c r="C33" s="76" t="s">
        <v>1</v>
      </c>
      <c r="D33" s="66">
        <v>3</v>
      </c>
      <c r="E33" s="63">
        <v>4</v>
      </c>
      <c r="F33" s="63">
        <v>0</v>
      </c>
      <c r="G33" s="63">
        <v>0</v>
      </c>
      <c r="H33" s="64">
        <f t="shared" si="1"/>
        <v>4</v>
      </c>
    </row>
    <row r="34" spans="2:8">
      <c r="B34" s="65"/>
      <c r="C34" s="76"/>
      <c r="D34" s="66">
        <v>2</v>
      </c>
      <c r="E34" s="63">
        <v>72</v>
      </c>
      <c r="F34" s="63">
        <v>1</v>
      </c>
      <c r="G34" s="63">
        <v>0</v>
      </c>
      <c r="H34" s="64">
        <f t="shared" si="1"/>
        <v>73</v>
      </c>
    </row>
    <row r="35" spans="2:8">
      <c r="B35" s="69"/>
      <c r="C35" s="77"/>
      <c r="D35" s="60">
        <v>1</v>
      </c>
      <c r="E35" s="63">
        <v>56</v>
      </c>
      <c r="F35" s="63">
        <v>0</v>
      </c>
      <c r="G35" s="63">
        <v>0</v>
      </c>
      <c r="H35" s="64">
        <f t="shared" si="1"/>
        <v>56</v>
      </c>
    </row>
    <row r="36" spans="2:8">
      <c r="B36" s="71" t="s">
        <v>15</v>
      </c>
      <c r="C36" s="72"/>
      <c r="D36" s="73"/>
      <c r="E36" s="74">
        <f>SUM(E23:E35)</f>
        <v>1292</v>
      </c>
      <c r="F36" s="74">
        <f>SUM(F23:F35)</f>
        <v>39</v>
      </c>
      <c r="G36" s="74">
        <f>SUM(G23:G35)</f>
        <v>7</v>
      </c>
      <c r="H36" s="74">
        <f>SUM(H23:H35)</f>
        <v>1338</v>
      </c>
    </row>
    <row r="37" spans="2:8" ht="12.75" customHeight="1">
      <c r="B37" s="60"/>
      <c r="C37" s="60"/>
      <c r="D37" s="66">
        <v>13</v>
      </c>
      <c r="E37" s="63">
        <v>8</v>
      </c>
      <c r="F37" s="63">
        <v>0</v>
      </c>
      <c r="G37" s="63">
        <v>0</v>
      </c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0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2192</v>
      </c>
      <c r="F51" s="79">
        <f>SUM(F22,F36,F50)</f>
        <v>88</v>
      </c>
      <c r="G51" s="79">
        <f>SUM(G22,G36,G50)</f>
        <v>11</v>
      </c>
      <c r="H51" s="79">
        <f>SUM(H22,H36,H50)</f>
        <v>2291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6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219</v>
      </c>
      <c r="F9" s="63">
        <v>25</v>
      </c>
      <c r="G9" s="63">
        <v>3</v>
      </c>
      <c r="H9" s="64">
        <f t="shared" ref="H9:H21" si="0">E9+F9+G9</f>
        <v>247</v>
      </c>
    </row>
    <row r="10" spans="2:14">
      <c r="B10" s="65" t="s">
        <v>1</v>
      </c>
      <c r="C10" s="61" t="s">
        <v>0</v>
      </c>
      <c r="D10" s="66">
        <v>12</v>
      </c>
      <c r="E10" s="63">
        <v>27</v>
      </c>
      <c r="F10" s="63">
        <v>1</v>
      </c>
      <c r="G10" s="63">
        <v>0</v>
      </c>
      <c r="H10" s="64">
        <f t="shared" si="0"/>
        <v>28</v>
      </c>
    </row>
    <row r="11" spans="2:14">
      <c r="B11" s="65" t="s">
        <v>2</v>
      </c>
      <c r="C11" s="61"/>
      <c r="D11" s="66">
        <v>11</v>
      </c>
      <c r="E11" s="63">
        <v>17</v>
      </c>
      <c r="F11" s="63">
        <v>1</v>
      </c>
      <c r="G11" s="63">
        <v>0</v>
      </c>
      <c r="H11" s="64">
        <f t="shared" si="0"/>
        <v>18</v>
      </c>
    </row>
    <row r="12" spans="2:14">
      <c r="B12" s="65" t="s">
        <v>1</v>
      </c>
      <c r="C12" s="67"/>
      <c r="D12" s="66">
        <v>10</v>
      </c>
      <c r="E12" s="63">
        <v>23</v>
      </c>
      <c r="F12" s="63">
        <v>1</v>
      </c>
      <c r="G12" s="63">
        <v>2</v>
      </c>
      <c r="H12" s="64">
        <f t="shared" si="0"/>
        <v>26</v>
      </c>
    </row>
    <row r="13" spans="2:14">
      <c r="B13" s="65" t="s">
        <v>3</v>
      </c>
      <c r="C13" s="61"/>
      <c r="D13" s="66">
        <v>9</v>
      </c>
      <c r="E13" s="63">
        <v>34</v>
      </c>
      <c r="F13" s="63">
        <v>1</v>
      </c>
      <c r="G13" s="63">
        <v>0</v>
      </c>
      <c r="H13" s="64">
        <f t="shared" si="0"/>
        <v>35</v>
      </c>
    </row>
    <row r="14" spans="2:14">
      <c r="B14" s="65" t="s">
        <v>4</v>
      </c>
      <c r="C14" s="61" t="s">
        <v>5</v>
      </c>
      <c r="D14" s="66">
        <v>8</v>
      </c>
      <c r="E14" s="63">
        <v>19</v>
      </c>
      <c r="F14" s="63">
        <v>1</v>
      </c>
      <c r="G14" s="63">
        <v>0</v>
      </c>
      <c r="H14" s="64">
        <f t="shared" si="0"/>
        <v>20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1</v>
      </c>
      <c r="G15" s="63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15</v>
      </c>
      <c r="F18" s="63">
        <v>0</v>
      </c>
      <c r="G18" s="63">
        <v>0</v>
      </c>
      <c r="H18" s="64">
        <f t="shared" si="0"/>
        <v>15</v>
      </c>
    </row>
    <row r="19" spans="2:15">
      <c r="B19" s="65"/>
      <c r="C19" s="61" t="s">
        <v>1</v>
      </c>
      <c r="D19" s="66">
        <v>3</v>
      </c>
      <c r="E19" s="63">
        <v>10</v>
      </c>
      <c r="F19" s="63">
        <v>1</v>
      </c>
      <c r="G19" s="63">
        <v>0</v>
      </c>
      <c r="H19" s="64">
        <f t="shared" si="0"/>
        <v>11</v>
      </c>
    </row>
    <row r="20" spans="2:15">
      <c r="B20" s="65"/>
      <c r="C20" s="61"/>
      <c r="D20" s="66">
        <v>2</v>
      </c>
      <c r="E20" s="63">
        <v>36</v>
      </c>
      <c r="F20" s="63">
        <v>1</v>
      </c>
      <c r="G20" s="63">
        <v>0</v>
      </c>
      <c r="H20" s="64">
        <f t="shared" si="0"/>
        <v>37</v>
      </c>
    </row>
    <row r="21" spans="2:15">
      <c r="B21" s="69"/>
      <c r="C21" s="70"/>
      <c r="D21" s="60">
        <v>1</v>
      </c>
      <c r="E21" s="63">
        <v>6</v>
      </c>
      <c r="F21" s="63">
        <v>0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407</v>
      </c>
      <c r="F22" s="74">
        <f>SUM(F9:F21)</f>
        <v>33</v>
      </c>
      <c r="G22" s="74">
        <f>SUM(G9:G21)</f>
        <v>5</v>
      </c>
      <c r="H22" s="74">
        <f>SUM(H9:H21)</f>
        <v>445</v>
      </c>
    </row>
    <row r="23" spans="2:15">
      <c r="B23" s="60"/>
      <c r="C23" s="75"/>
      <c r="D23" s="66">
        <v>13</v>
      </c>
      <c r="E23" s="63">
        <v>302</v>
      </c>
      <c r="F23" s="63">
        <v>37</v>
      </c>
      <c r="G23" s="63">
        <v>2</v>
      </c>
      <c r="H23" s="64">
        <f t="shared" ref="H23:H35" si="1">E23+F23+G23</f>
        <v>341</v>
      </c>
    </row>
    <row r="24" spans="2:15">
      <c r="B24" s="65"/>
      <c r="C24" s="76" t="s">
        <v>0</v>
      </c>
      <c r="D24" s="66">
        <v>12</v>
      </c>
      <c r="E24" s="63">
        <v>26</v>
      </c>
      <c r="F24" s="63">
        <v>0</v>
      </c>
      <c r="G24" s="63">
        <v>0</v>
      </c>
      <c r="H24" s="64">
        <f t="shared" si="1"/>
        <v>26</v>
      </c>
    </row>
    <row r="25" spans="2:15">
      <c r="B25" s="65" t="s">
        <v>7</v>
      </c>
      <c r="C25" s="76"/>
      <c r="D25" s="66">
        <v>11</v>
      </c>
      <c r="E25" s="63">
        <v>44</v>
      </c>
      <c r="F25" s="63">
        <v>3</v>
      </c>
      <c r="G25" s="63">
        <v>0</v>
      </c>
      <c r="H25" s="64">
        <f t="shared" si="1"/>
        <v>47</v>
      </c>
    </row>
    <row r="26" spans="2:15">
      <c r="B26" s="65" t="s">
        <v>8</v>
      </c>
      <c r="C26" s="75"/>
      <c r="D26" s="66">
        <v>10</v>
      </c>
      <c r="E26" s="63">
        <v>26</v>
      </c>
      <c r="F26" s="63">
        <v>2</v>
      </c>
      <c r="G26" s="63">
        <v>0</v>
      </c>
      <c r="H26" s="64">
        <f t="shared" si="1"/>
        <v>28</v>
      </c>
    </row>
    <row r="27" spans="2:15">
      <c r="B27" s="65" t="s">
        <v>0</v>
      </c>
      <c r="C27" s="76"/>
      <c r="D27" s="66">
        <v>9</v>
      </c>
      <c r="E27" s="63">
        <v>38</v>
      </c>
      <c r="F27" s="63">
        <v>1</v>
      </c>
      <c r="G27" s="63">
        <v>0</v>
      </c>
      <c r="H27" s="64">
        <f t="shared" si="1"/>
        <v>39</v>
      </c>
    </row>
    <row r="28" spans="2:15">
      <c r="B28" s="65" t="s">
        <v>2</v>
      </c>
      <c r="C28" s="76" t="s">
        <v>5</v>
      </c>
      <c r="D28" s="66">
        <v>8</v>
      </c>
      <c r="E28" s="63">
        <v>22</v>
      </c>
      <c r="F28" s="63">
        <v>1</v>
      </c>
      <c r="G28" s="63">
        <v>0</v>
      </c>
      <c r="H28" s="64">
        <f t="shared" si="1"/>
        <v>23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2</v>
      </c>
      <c r="F31" s="63">
        <v>0</v>
      </c>
      <c r="G31" s="63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63">
        <v>7</v>
      </c>
      <c r="F32" s="63">
        <v>0</v>
      </c>
      <c r="G32" s="63">
        <v>0</v>
      </c>
      <c r="H32" s="64">
        <f t="shared" si="1"/>
        <v>7</v>
      </c>
    </row>
    <row r="33" spans="2:8">
      <c r="B33" s="65"/>
      <c r="C33" s="76" t="s">
        <v>1</v>
      </c>
      <c r="D33" s="66">
        <v>3</v>
      </c>
      <c r="E33" s="63">
        <v>17</v>
      </c>
      <c r="F33" s="63">
        <v>1</v>
      </c>
      <c r="G33" s="63">
        <v>0</v>
      </c>
      <c r="H33" s="64">
        <f t="shared" si="1"/>
        <v>18</v>
      </c>
    </row>
    <row r="34" spans="2:8">
      <c r="B34" s="65"/>
      <c r="C34" s="76"/>
      <c r="D34" s="66">
        <v>2</v>
      </c>
      <c r="E34" s="63">
        <v>51</v>
      </c>
      <c r="F34" s="63">
        <v>9</v>
      </c>
      <c r="G34" s="63">
        <v>0</v>
      </c>
      <c r="H34" s="64">
        <f t="shared" si="1"/>
        <v>60</v>
      </c>
    </row>
    <row r="35" spans="2:8">
      <c r="B35" s="69"/>
      <c r="C35" s="77"/>
      <c r="D35" s="60">
        <v>1</v>
      </c>
      <c r="E35" s="63">
        <v>7</v>
      </c>
      <c r="F35" s="63">
        <v>1</v>
      </c>
      <c r="G35" s="63">
        <v>0</v>
      </c>
      <c r="H35" s="64">
        <f t="shared" si="1"/>
        <v>8</v>
      </c>
    </row>
    <row r="36" spans="2:8">
      <c r="B36" s="71" t="s">
        <v>15</v>
      </c>
      <c r="C36" s="72"/>
      <c r="D36" s="73"/>
      <c r="E36" s="74">
        <f>SUM(E23:E35)</f>
        <v>544</v>
      </c>
      <c r="F36" s="74">
        <f>SUM(F23:F35)</f>
        <v>55</v>
      </c>
      <c r="G36" s="74">
        <f>SUM(G23:G35)</f>
        <v>2</v>
      </c>
      <c r="H36" s="74">
        <f>SUM(H23:H35)</f>
        <v>601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953</v>
      </c>
      <c r="F51" s="79">
        <f>SUM(F22,F36,F50)</f>
        <v>88</v>
      </c>
      <c r="G51" s="79">
        <f>SUM(G22,G36,G50)</f>
        <v>7</v>
      </c>
      <c r="H51" s="79">
        <f>SUM(H22,H36,H50)</f>
        <v>1048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.7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151</v>
      </c>
      <c r="F9" s="63">
        <v>1</v>
      </c>
      <c r="G9" s="63">
        <v>4</v>
      </c>
      <c r="H9" s="64">
        <f t="shared" ref="H9:H21" si="0">E9+F9+G9</f>
        <v>156</v>
      </c>
    </row>
    <row r="10" spans="2:14">
      <c r="B10" s="65" t="s">
        <v>1</v>
      </c>
      <c r="C10" s="61" t="s">
        <v>0</v>
      </c>
      <c r="D10" s="66">
        <v>12</v>
      </c>
      <c r="E10" s="63">
        <v>13</v>
      </c>
      <c r="F10" s="63">
        <v>0</v>
      </c>
      <c r="G10" s="63">
        <v>2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63">
        <v>15</v>
      </c>
      <c r="F11" s="63">
        <v>0</v>
      </c>
      <c r="G11" s="63">
        <v>4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63">
        <v>13</v>
      </c>
      <c r="F12" s="63">
        <v>0</v>
      </c>
      <c r="G12" s="63">
        <v>3</v>
      </c>
      <c r="H12" s="64">
        <f t="shared" si="0"/>
        <v>16</v>
      </c>
    </row>
    <row r="13" spans="2:14">
      <c r="B13" s="65" t="s">
        <v>3</v>
      </c>
      <c r="C13" s="61"/>
      <c r="D13" s="66">
        <v>9</v>
      </c>
      <c r="E13" s="63">
        <v>4</v>
      </c>
      <c r="F13" s="63">
        <v>0</v>
      </c>
      <c r="G13" s="63">
        <v>1</v>
      </c>
      <c r="H13" s="64">
        <f t="shared" si="0"/>
        <v>5</v>
      </c>
    </row>
    <row r="14" spans="2:14">
      <c r="B14" s="65" t="s">
        <v>4</v>
      </c>
      <c r="C14" s="61" t="s">
        <v>5</v>
      </c>
      <c r="D14" s="66">
        <v>8</v>
      </c>
      <c r="E14" s="63">
        <v>17</v>
      </c>
      <c r="F14" s="63">
        <v>0</v>
      </c>
      <c r="G14" s="63">
        <v>1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0</v>
      </c>
      <c r="G15" s="63">
        <v>1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16</v>
      </c>
      <c r="F18" s="63">
        <v>0</v>
      </c>
      <c r="G18" s="63">
        <v>1</v>
      </c>
      <c r="H18" s="64">
        <f t="shared" si="0"/>
        <v>17</v>
      </c>
    </row>
    <row r="19" spans="2:15">
      <c r="B19" s="65"/>
      <c r="C19" s="61" t="s">
        <v>1</v>
      </c>
      <c r="D19" s="66">
        <v>3</v>
      </c>
      <c r="E19" s="63">
        <v>24</v>
      </c>
      <c r="F19" s="63">
        <v>2</v>
      </c>
      <c r="G19" s="63">
        <v>1</v>
      </c>
      <c r="H19" s="64">
        <f t="shared" si="0"/>
        <v>27</v>
      </c>
    </row>
    <row r="20" spans="2:15">
      <c r="B20" s="65"/>
      <c r="C20" s="61"/>
      <c r="D20" s="66">
        <v>2</v>
      </c>
      <c r="E20" s="63">
        <v>26</v>
      </c>
      <c r="F20" s="63">
        <v>1</v>
      </c>
      <c r="G20" s="63">
        <v>0</v>
      </c>
      <c r="H20" s="64">
        <f t="shared" si="0"/>
        <v>27</v>
      </c>
    </row>
    <row r="21" spans="2:15">
      <c r="B21" s="69"/>
      <c r="C21" s="70"/>
      <c r="D21" s="60">
        <v>1</v>
      </c>
      <c r="E21" s="63">
        <v>8</v>
      </c>
      <c r="F21" s="63">
        <v>0</v>
      </c>
      <c r="G21" s="63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292</v>
      </c>
      <c r="F22" s="74">
        <f>SUM(F9:F21)</f>
        <v>4</v>
      </c>
      <c r="G22" s="74">
        <f>SUM(G9:G21)</f>
        <v>18</v>
      </c>
      <c r="H22" s="74">
        <f>SUM(H9:H21)</f>
        <v>314</v>
      </c>
    </row>
    <row r="23" spans="2:15">
      <c r="B23" s="60"/>
      <c r="C23" s="75"/>
      <c r="D23" s="66">
        <v>13</v>
      </c>
      <c r="E23" s="63">
        <v>310</v>
      </c>
      <c r="F23" s="63">
        <v>0</v>
      </c>
      <c r="G23" s="63">
        <v>1</v>
      </c>
      <c r="H23" s="64">
        <f t="shared" ref="H23:H35" si="1">E23+F23+G23</f>
        <v>311</v>
      </c>
    </row>
    <row r="24" spans="2:15">
      <c r="B24" s="65"/>
      <c r="C24" s="76" t="s">
        <v>0</v>
      </c>
      <c r="D24" s="66">
        <v>12</v>
      </c>
      <c r="E24" s="63">
        <v>21</v>
      </c>
      <c r="F24" s="63">
        <v>0</v>
      </c>
      <c r="G24" s="63">
        <v>0</v>
      </c>
      <c r="H24" s="64">
        <f t="shared" si="1"/>
        <v>21</v>
      </c>
    </row>
    <row r="25" spans="2:15">
      <c r="B25" s="65" t="s">
        <v>7</v>
      </c>
      <c r="C25" s="76"/>
      <c r="D25" s="66">
        <v>11</v>
      </c>
      <c r="E25" s="63">
        <v>35</v>
      </c>
      <c r="F25" s="63">
        <v>0</v>
      </c>
      <c r="G25" s="63">
        <v>0</v>
      </c>
      <c r="H25" s="64">
        <f t="shared" si="1"/>
        <v>35</v>
      </c>
    </row>
    <row r="26" spans="2:15">
      <c r="B26" s="65" t="s">
        <v>8</v>
      </c>
      <c r="C26" s="75"/>
      <c r="D26" s="66">
        <v>10</v>
      </c>
      <c r="E26" s="63">
        <v>37</v>
      </c>
      <c r="F26" s="63">
        <v>0</v>
      </c>
      <c r="G26" s="63">
        <v>1</v>
      </c>
      <c r="H26" s="64">
        <f t="shared" si="1"/>
        <v>38</v>
      </c>
    </row>
    <row r="27" spans="2:15">
      <c r="B27" s="65" t="s">
        <v>0</v>
      </c>
      <c r="C27" s="76"/>
      <c r="D27" s="66">
        <v>9</v>
      </c>
      <c r="E27" s="63">
        <v>1</v>
      </c>
      <c r="F27" s="63">
        <v>0</v>
      </c>
      <c r="G27" s="63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63">
        <v>13</v>
      </c>
      <c r="F28" s="63">
        <v>0</v>
      </c>
      <c r="G28" s="63">
        <v>1</v>
      </c>
      <c r="H28" s="64">
        <f t="shared" si="1"/>
        <v>14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</v>
      </c>
      <c r="F29" s="63">
        <v>0</v>
      </c>
      <c r="G29" s="63">
        <v>0</v>
      </c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63">
        <v>4</v>
      </c>
      <c r="F30" s="63">
        <v>0</v>
      </c>
      <c r="G30" s="63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63">
        <v>7</v>
      </c>
      <c r="F31" s="63">
        <v>0</v>
      </c>
      <c r="G31" s="63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63">
        <v>29</v>
      </c>
      <c r="F32" s="63">
        <v>0</v>
      </c>
      <c r="G32" s="63">
        <v>0</v>
      </c>
      <c r="H32" s="64">
        <f t="shared" si="1"/>
        <v>29</v>
      </c>
    </row>
    <row r="33" spans="2:8">
      <c r="B33" s="65"/>
      <c r="C33" s="76" t="s">
        <v>1</v>
      </c>
      <c r="D33" s="66">
        <v>3</v>
      </c>
      <c r="E33" s="63">
        <v>49</v>
      </c>
      <c r="F33" s="63">
        <v>0</v>
      </c>
      <c r="G33" s="63">
        <v>2</v>
      </c>
      <c r="H33" s="64">
        <f t="shared" si="1"/>
        <v>51</v>
      </c>
    </row>
    <row r="34" spans="2:8">
      <c r="B34" s="65"/>
      <c r="C34" s="76"/>
      <c r="D34" s="66">
        <v>2</v>
      </c>
      <c r="E34" s="63">
        <v>27</v>
      </c>
      <c r="F34" s="63">
        <v>0</v>
      </c>
      <c r="G34" s="63">
        <v>1</v>
      </c>
      <c r="H34" s="64">
        <f t="shared" si="1"/>
        <v>28</v>
      </c>
    </row>
    <row r="35" spans="2:8">
      <c r="B35" s="69"/>
      <c r="C35" s="77"/>
      <c r="D35" s="60">
        <v>1</v>
      </c>
      <c r="E35" s="63">
        <v>29</v>
      </c>
      <c r="F35" s="63">
        <v>2</v>
      </c>
      <c r="G35" s="63">
        <v>0</v>
      </c>
      <c r="H35" s="64">
        <f t="shared" si="1"/>
        <v>31</v>
      </c>
    </row>
    <row r="36" spans="2:8">
      <c r="B36" s="71" t="s">
        <v>15</v>
      </c>
      <c r="C36" s="72"/>
      <c r="D36" s="73"/>
      <c r="E36" s="74">
        <f>SUM(E23:E35)</f>
        <v>566</v>
      </c>
      <c r="F36" s="74">
        <f>SUM(F23:F35)</f>
        <v>2</v>
      </c>
      <c r="G36" s="74">
        <f>SUM(G23:G35)</f>
        <v>6</v>
      </c>
      <c r="H36" s="74">
        <f>SUM(H23:H35)</f>
        <v>574</v>
      </c>
    </row>
    <row r="37" spans="2:8" ht="12.75" customHeight="1">
      <c r="B37" s="60"/>
      <c r="C37" s="60"/>
      <c r="D37" s="66">
        <v>13</v>
      </c>
      <c r="E37" s="63">
        <v>6</v>
      </c>
      <c r="F37" s="63">
        <v>0</v>
      </c>
      <c r="G37" s="63">
        <v>0</v>
      </c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864</v>
      </c>
      <c r="F51" s="79">
        <f>SUM(F22,F36,F50)</f>
        <v>6</v>
      </c>
      <c r="G51" s="79">
        <f>SUM(G22,G36,G50)</f>
        <v>24</v>
      </c>
      <c r="H51" s="79">
        <f>SUM(H22,H36,H50)</f>
        <v>894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3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254</v>
      </c>
      <c r="F9" s="63">
        <v>11</v>
      </c>
      <c r="G9" s="63">
        <v>4</v>
      </c>
      <c r="H9" s="64">
        <f t="shared" ref="H9:H21" si="0">E9+F9+G9</f>
        <v>269</v>
      </c>
    </row>
    <row r="10" spans="2:14">
      <c r="B10" s="65" t="s">
        <v>1</v>
      </c>
      <c r="C10" s="61" t="s">
        <v>0</v>
      </c>
      <c r="D10" s="66">
        <v>12</v>
      </c>
      <c r="E10" s="63">
        <v>48</v>
      </c>
      <c r="F10" s="63">
        <v>0</v>
      </c>
      <c r="G10" s="63">
        <v>0</v>
      </c>
      <c r="H10" s="64">
        <f t="shared" si="0"/>
        <v>48</v>
      </c>
    </row>
    <row r="11" spans="2:14">
      <c r="B11" s="65" t="s">
        <v>2</v>
      </c>
      <c r="C11" s="61"/>
      <c r="D11" s="66">
        <v>11</v>
      </c>
      <c r="E11" s="63">
        <v>70</v>
      </c>
      <c r="F11" s="63">
        <v>1</v>
      </c>
      <c r="G11" s="63">
        <v>1</v>
      </c>
      <c r="H11" s="64">
        <f t="shared" si="0"/>
        <v>72</v>
      </c>
    </row>
    <row r="12" spans="2:14">
      <c r="B12" s="65" t="s">
        <v>1</v>
      </c>
      <c r="C12" s="67"/>
      <c r="D12" s="66">
        <v>10</v>
      </c>
      <c r="E12" s="63">
        <v>33</v>
      </c>
      <c r="F12" s="63">
        <v>1</v>
      </c>
      <c r="G12" s="63">
        <v>1</v>
      </c>
      <c r="H12" s="64">
        <f t="shared" si="0"/>
        <v>35</v>
      </c>
    </row>
    <row r="13" spans="2:14">
      <c r="B13" s="65" t="s">
        <v>3</v>
      </c>
      <c r="C13" s="61"/>
      <c r="D13" s="66">
        <v>9</v>
      </c>
      <c r="E13" s="63">
        <v>21</v>
      </c>
      <c r="F13" s="63">
        <v>0</v>
      </c>
      <c r="G13" s="63">
        <v>2</v>
      </c>
      <c r="H13" s="64">
        <f t="shared" si="0"/>
        <v>23</v>
      </c>
    </row>
    <row r="14" spans="2:14">
      <c r="B14" s="65" t="s">
        <v>4</v>
      </c>
      <c r="C14" s="61" t="s">
        <v>5</v>
      </c>
      <c r="D14" s="66">
        <v>8</v>
      </c>
      <c r="E14" s="63">
        <v>4</v>
      </c>
      <c r="F14" s="63">
        <v>0</v>
      </c>
      <c r="G14" s="63">
        <v>0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63">
        <v>23</v>
      </c>
      <c r="F15" s="63">
        <v>0</v>
      </c>
      <c r="G15" s="63">
        <v>0</v>
      </c>
      <c r="H15" s="64">
        <f t="shared" si="0"/>
        <v>23</v>
      </c>
    </row>
    <row r="16" spans="2:14">
      <c r="B16" s="65" t="s">
        <v>7</v>
      </c>
      <c r="C16" s="61"/>
      <c r="D16" s="66">
        <v>6</v>
      </c>
      <c r="E16" s="63">
        <v>6</v>
      </c>
      <c r="F16" s="63">
        <v>0</v>
      </c>
      <c r="G16" s="63">
        <v>0</v>
      </c>
      <c r="H16" s="64">
        <f t="shared" si="0"/>
        <v>6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14</v>
      </c>
      <c r="F18" s="63">
        <v>0</v>
      </c>
      <c r="G18" s="63">
        <v>0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63">
        <v>12</v>
      </c>
      <c r="F19" s="63">
        <v>1</v>
      </c>
      <c r="G19" s="63">
        <v>3</v>
      </c>
      <c r="H19" s="64">
        <f t="shared" si="0"/>
        <v>16</v>
      </c>
    </row>
    <row r="20" spans="2:15">
      <c r="B20" s="65"/>
      <c r="C20" s="61"/>
      <c r="D20" s="66">
        <v>2</v>
      </c>
      <c r="E20" s="63">
        <v>52</v>
      </c>
      <c r="F20" s="63">
        <v>1</v>
      </c>
      <c r="G20" s="63">
        <v>0</v>
      </c>
      <c r="H20" s="64">
        <f t="shared" si="0"/>
        <v>53</v>
      </c>
    </row>
    <row r="21" spans="2:15">
      <c r="B21" s="69"/>
      <c r="C21" s="70"/>
      <c r="D21" s="60">
        <v>1</v>
      </c>
      <c r="E21" s="63">
        <v>14</v>
      </c>
      <c r="F21" s="63">
        <v>0</v>
      </c>
      <c r="G21" s="63">
        <v>0</v>
      </c>
      <c r="H21" s="64">
        <f t="shared" si="0"/>
        <v>14</v>
      </c>
    </row>
    <row r="22" spans="2:15" ht="15" customHeight="1">
      <c r="B22" s="71" t="s">
        <v>14</v>
      </c>
      <c r="C22" s="72"/>
      <c r="D22" s="73"/>
      <c r="E22" s="74">
        <f>SUM(E9:E21)</f>
        <v>555</v>
      </c>
      <c r="F22" s="74">
        <f>SUM(F9:F21)</f>
        <v>15</v>
      </c>
      <c r="G22" s="74">
        <f>SUM(G9:G21)</f>
        <v>11</v>
      </c>
      <c r="H22" s="74">
        <f>SUM(H9:H21)</f>
        <v>581</v>
      </c>
    </row>
    <row r="23" spans="2:15">
      <c r="B23" s="60"/>
      <c r="C23" s="75"/>
      <c r="D23" s="66">
        <v>13</v>
      </c>
      <c r="E23" s="63">
        <v>538</v>
      </c>
      <c r="F23" s="63">
        <v>19</v>
      </c>
      <c r="G23" s="63">
        <v>3</v>
      </c>
      <c r="H23" s="64">
        <f t="shared" ref="H23:H35" si="1">E23+F23+G23</f>
        <v>560</v>
      </c>
    </row>
    <row r="24" spans="2:15">
      <c r="B24" s="65"/>
      <c r="C24" s="76" t="s">
        <v>0</v>
      </c>
      <c r="D24" s="66">
        <v>12</v>
      </c>
      <c r="E24" s="63">
        <v>26</v>
      </c>
      <c r="F24" s="63">
        <v>1</v>
      </c>
      <c r="G24" s="63">
        <v>0</v>
      </c>
      <c r="H24" s="64">
        <f t="shared" si="1"/>
        <v>27</v>
      </c>
    </row>
    <row r="25" spans="2:15">
      <c r="B25" s="65" t="s">
        <v>7</v>
      </c>
      <c r="C25" s="76"/>
      <c r="D25" s="66">
        <v>11</v>
      </c>
      <c r="E25" s="63">
        <v>47</v>
      </c>
      <c r="F25" s="63">
        <v>0</v>
      </c>
      <c r="G25" s="63">
        <v>2</v>
      </c>
      <c r="H25" s="64">
        <f t="shared" si="1"/>
        <v>49</v>
      </c>
    </row>
    <row r="26" spans="2:15">
      <c r="B26" s="65" t="s">
        <v>8</v>
      </c>
      <c r="C26" s="75"/>
      <c r="D26" s="66">
        <v>10</v>
      </c>
      <c r="E26" s="63">
        <v>46</v>
      </c>
      <c r="F26" s="63">
        <v>3</v>
      </c>
      <c r="G26" s="63">
        <v>1</v>
      </c>
      <c r="H26" s="64">
        <f t="shared" si="1"/>
        <v>50</v>
      </c>
    </row>
    <row r="27" spans="2:15">
      <c r="B27" s="65" t="s">
        <v>0</v>
      </c>
      <c r="C27" s="76"/>
      <c r="D27" s="66">
        <v>9</v>
      </c>
      <c r="E27" s="63">
        <v>31</v>
      </c>
      <c r="F27" s="63">
        <v>1</v>
      </c>
      <c r="G27" s="63">
        <v>0</v>
      </c>
      <c r="H27" s="64">
        <f t="shared" si="1"/>
        <v>32</v>
      </c>
    </row>
    <row r="28" spans="2:15">
      <c r="B28" s="65" t="s">
        <v>2</v>
      </c>
      <c r="C28" s="76" t="s">
        <v>5</v>
      </c>
      <c r="D28" s="66">
        <v>8</v>
      </c>
      <c r="E28" s="63">
        <v>7</v>
      </c>
      <c r="F28" s="63">
        <v>0</v>
      </c>
      <c r="G28" s="63">
        <v>1</v>
      </c>
      <c r="H28" s="64">
        <f t="shared" si="1"/>
        <v>8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19</v>
      </c>
      <c r="F29" s="63">
        <v>0</v>
      </c>
      <c r="G29" s="63">
        <v>1</v>
      </c>
      <c r="H29" s="64">
        <f t="shared" si="1"/>
        <v>20</v>
      </c>
    </row>
    <row r="30" spans="2:15">
      <c r="B30" s="65" t="s">
        <v>0</v>
      </c>
      <c r="C30" s="76"/>
      <c r="D30" s="66">
        <v>6</v>
      </c>
      <c r="E30" s="63">
        <v>3</v>
      </c>
      <c r="F30" s="63">
        <v>0</v>
      </c>
      <c r="G30" s="63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3</v>
      </c>
      <c r="F31" s="63">
        <v>0</v>
      </c>
      <c r="G31" s="63">
        <v>0</v>
      </c>
      <c r="H31" s="64">
        <f t="shared" si="1"/>
        <v>3</v>
      </c>
    </row>
    <row r="32" spans="2:15">
      <c r="B32" s="65"/>
      <c r="C32" s="76"/>
      <c r="D32" s="66">
        <v>4</v>
      </c>
      <c r="E32" s="63">
        <v>12</v>
      </c>
      <c r="F32" s="63">
        <v>0</v>
      </c>
      <c r="G32" s="63">
        <v>1</v>
      </c>
      <c r="H32" s="64">
        <f t="shared" si="1"/>
        <v>13</v>
      </c>
    </row>
    <row r="33" spans="2:8">
      <c r="B33" s="65"/>
      <c r="C33" s="76" t="s">
        <v>1</v>
      </c>
      <c r="D33" s="66">
        <v>3</v>
      </c>
      <c r="E33" s="63">
        <v>20</v>
      </c>
      <c r="F33" s="63">
        <v>0</v>
      </c>
      <c r="G33" s="63">
        <v>0</v>
      </c>
      <c r="H33" s="64">
        <f t="shared" si="1"/>
        <v>20</v>
      </c>
    </row>
    <row r="34" spans="2:8">
      <c r="B34" s="65"/>
      <c r="C34" s="76"/>
      <c r="D34" s="66">
        <v>2</v>
      </c>
      <c r="E34" s="63">
        <v>89</v>
      </c>
      <c r="F34" s="63">
        <v>1</v>
      </c>
      <c r="G34" s="63">
        <v>0</v>
      </c>
      <c r="H34" s="64">
        <f t="shared" si="1"/>
        <v>90</v>
      </c>
    </row>
    <row r="35" spans="2:8">
      <c r="B35" s="69"/>
      <c r="C35" s="77"/>
      <c r="D35" s="60">
        <v>1</v>
      </c>
      <c r="E35" s="63">
        <v>28</v>
      </c>
      <c r="F35" s="63">
        <v>0</v>
      </c>
      <c r="G35" s="63">
        <v>2</v>
      </c>
      <c r="H35" s="64">
        <f t="shared" si="1"/>
        <v>30</v>
      </c>
    </row>
    <row r="36" spans="2:8">
      <c r="B36" s="71" t="s">
        <v>15</v>
      </c>
      <c r="C36" s="72"/>
      <c r="D36" s="73"/>
      <c r="E36" s="74">
        <f>SUM(E23:E35)</f>
        <v>869</v>
      </c>
      <c r="F36" s="74">
        <f>SUM(F23:F35)</f>
        <v>25</v>
      </c>
      <c r="G36" s="74">
        <f>SUM(G23:G35)</f>
        <v>11</v>
      </c>
      <c r="H36" s="74">
        <f>SUM(H23:H35)</f>
        <v>905</v>
      </c>
    </row>
    <row r="37" spans="2:8" ht="12.75" customHeight="1">
      <c r="B37" s="60"/>
      <c r="C37" s="60"/>
      <c r="D37" s="66">
        <v>13</v>
      </c>
      <c r="E37" s="63">
        <v>4</v>
      </c>
      <c r="F37" s="63">
        <v>0</v>
      </c>
      <c r="G37" s="63">
        <v>0</v>
      </c>
      <c r="H37" s="64">
        <f t="shared" ref="H37:H49" si="2">E37+F37+G37</f>
        <v>4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4</v>
      </c>
      <c r="F50" s="74">
        <f>SUM(F37:F49)</f>
        <v>0</v>
      </c>
      <c r="G50" s="74">
        <f>SUM(G37:G49)</f>
        <v>0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1428</v>
      </c>
      <c r="F51" s="79">
        <f>SUM(F22,F36,F50)</f>
        <v>40</v>
      </c>
      <c r="G51" s="79">
        <f>SUM(G22,G36,G50)</f>
        <v>22</v>
      </c>
      <c r="H51" s="79">
        <f>SUM(H22,H36,H50)</f>
        <v>1490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8" sqref="E38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171</v>
      </c>
      <c r="F9" s="63">
        <v>1</v>
      </c>
      <c r="G9" s="63">
        <v>1</v>
      </c>
      <c r="H9" s="64">
        <f t="shared" ref="H9:H21" si="0">E9+F9+G9</f>
        <v>173</v>
      </c>
    </row>
    <row r="10" spans="2:14">
      <c r="B10" s="65" t="s">
        <v>1</v>
      </c>
      <c r="C10" s="61" t="s">
        <v>0</v>
      </c>
      <c r="D10" s="66">
        <v>12</v>
      </c>
      <c r="E10" s="63">
        <v>4</v>
      </c>
      <c r="F10" s="63"/>
      <c r="G10" s="63"/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63">
        <v>19</v>
      </c>
      <c r="F11" s="63"/>
      <c r="G11" s="63"/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63">
        <v>6</v>
      </c>
      <c r="F12" s="63">
        <v>1</v>
      </c>
      <c r="G12" s="63"/>
      <c r="H12" s="64">
        <f t="shared" si="0"/>
        <v>7</v>
      </c>
    </row>
    <row r="13" spans="2:14">
      <c r="B13" s="65" t="s">
        <v>3</v>
      </c>
      <c r="C13" s="61"/>
      <c r="D13" s="66">
        <v>9</v>
      </c>
      <c r="E13" s="63">
        <v>9</v>
      </c>
      <c r="F13" s="63">
        <v>1</v>
      </c>
      <c r="G13" s="63"/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/>
      <c r="G14" s="63"/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1</v>
      </c>
      <c r="F15" s="63"/>
      <c r="G15" s="63"/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/>
      <c r="F16" s="63"/>
      <c r="G16" s="63"/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/>
      <c r="F17" s="63"/>
      <c r="G17" s="63"/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/>
      <c r="F18" s="63"/>
      <c r="G18" s="63"/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/>
      <c r="F19" s="63"/>
      <c r="G19" s="63"/>
      <c r="H19" s="64">
        <f t="shared" si="0"/>
        <v>0</v>
      </c>
    </row>
    <row r="20" spans="2:15">
      <c r="B20" s="65"/>
      <c r="C20" s="61"/>
      <c r="D20" s="66">
        <v>2</v>
      </c>
      <c r="E20" s="63">
        <v>36</v>
      </c>
      <c r="F20" s="63">
        <v>7</v>
      </c>
      <c r="G20" s="63"/>
      <c r="H20" s="64">
        <f t="shared" si="0"/>
        <v>43</v>
      </c>
    </row>
    <row r="21" spans="2:15">
      <c r="B21" s="69"/>
      <c r="C21" s="70"/>
      <c r="D21" s="60">
        <v>1</v>
      </c>
      <c r="E21" s="63">
        <v>1</v>
      </c>
      <c r="F21" s="63"/>
      <c r="G21" s="63"/>
      <c r="H21" s="64">
        <f t="shared" si="0"/>
        <v>1</v>
      </c>
    </row>
    <row r="22" spans="2:15" ht="15" customHeight="1">
      <c r="B22" s="71" t="s">
        <v>14</v>
      </c>
      <c r="C22" s="72"/>
      <c r="D22" s="73"/>
      <c r="E22" s="74">
        <f>SUM(E9:E21)</f>
        <v>248</v>
      </c>
      <c r="F22" s="74">
        <f>SUM(F9:F21)</f>
        <v>10</v>
      </c>
      <c r="G22" s="74">
        <f>SUM(G9:G21)</f>
        <v>1</v>
      </c>
      <c r="H22" s="74">
        <f>SUM(H9:H21)</f>
        <v>259</v>
      </c>
    </row>
    <row r="23" spans="2:15">
      <c r="B23" s="60"/>
      <c r="C23" s="75"/>
      <c r="D23" s="66">
        <v>13</v>
      </c>
      <c r="E23" s="63">
        <v>529</v>
      </c>
      <c r="F23" s="63">
        <v>16</v>
      </c>
      <c r="G23" s="63"/>
      <c r="H23" s="64">
        <f t="shared" ref="H23:H35" si="1">E23+F23+G23</f>
        <v>545</v>
      </c>
    </row>
    <row r="24" spans="2:15">
      <c r="B24" s="65"/>
      <c r="C24" s="76" t="s">
        <v>0</v>
      </c>
      <c r="D24" s="66">
        <v>12</v>
      </c>
      <c r="E24" s="63">
        <v>6</v>
      </c>
      <c r="F24" s="63"/>
      <c r="G24" s="63"/>
      <c r="H24" s="64">
        <f t="shared" si="1"/>
        <v>6</v>
      </c>
    </row>
    <row r="25" spans="2:15">
      <c r="B25" s="65" t="s">
        <v>7</v>
      </c>
      <c r="C25" s="76"/>
      <c r="D25" s="66">
        <v>11</v>
      </c>
      <c r="E25" s="63">
        <v>11</v>
      </c>
      <c r="F25" s="63">
        <v>1</v>
      </c>
      <c r="G25" s="63"/>
      <c r="H25" s="64">
        <f t="shared" si="1"/>
        <v>12</v>
      </c>
    </row>
    <row r="26" spans="2:15">
      <c r="B26" s="65" t="s">
        <v>8</v>
      </c>
      <c r="C26" s="75"/>
      <c r="D26" s="66">
        <v>10</v>
      </c>
      <c r="E26" s="63">
        <v>10</v>
      </c>
      <c r="F26" s="63"/>
      <c r="G26" s="63"/>
      <c r="H26" s="64">
        <f t="shared" si="1"/>
        <v>10</v>
      </c>
    </row>
    <row r="27" spans="2:15">
      <c r="B27" s="65" t="s">
        <v>0</v>
      </c>
      <c r="C27" s="76"/>
      <c r="D27" s="66">
        <v>9</v>
      </c>
      <c r="E27" s="63">
        <v>7</v>
      </c>
      <c r="F27" s="63">
        <v>1</v>
      </c>
      <c r="G27" s="63"/>
      <c r="H27" s="64">
        <f t="shared" si="1"/>
        <v>8</v>
      </c>
    </row>
    <row r="28" spans="2:15">
      <c r="B28" s="65" t="s">
        <v>2</v>
      </c>
      <c r="C28" s="76" t="s">
        <v>5</v>
      </c>
      <c r="D28" s="66">
        <v>8</v>
      </c>
      <c r="E28" s="63">
        <v>4</v>
      </c>
      <c r="F28" s="63"/>
      <c r="G28" s="63"/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</v>
      </c>
      <c r="F29" s="63"/>
      <c r="G29" s="63"/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63"/>
      <c r="F30" s="63"/>
      <c r="G30" s="63"/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/>
      <c r="F31" s="63"/>
      <c r="G31" s="63"/>
      <c r="H31" s="64">
        <f t="shared" si="1"/>
        <v>0</v>
      </c>
    </row>
    <row r="32" spans="2:15">
      <c r="B32" s="65"/>
      <c r="C32" s="76"/>
      <c r="D32" s="66">
        <v>4</v>
      </c>
      <c r="E32" s="63">
        <v>3</v>
      </c>
      <c r="F32" s="63">
        <v>2</v>
      </c>
      <c r="G32" s="63"/>
      <c r="H32" s="64">
        <f t="shared" si="1"/>
        <v>5</v>
      </c>
    </row>
    <row r="33" spans="2:8">
      <c r="B33" s="65"/>
      <c r="C33" s="76" t="s">
        <v>1</v>
      </c>
      <c r="D33" s="66">
        <v>3</v>
      </c>
      <c r="E33" s="63"/>
      <c r="F33" s="63"/>
      <c r="G33" s="63"/>
      <c r="H33" s="64">
        <f t="shared" si="1"/>
        <v>0</v>
      </c>
    </row>
    <row r="34" spans="2:8">
      <c r="B34" s="65"/>
      <c r="C34" s="76"/>
      <c r="D34" s="66">
        <v>2</v>
      </c>
      <c r="E34" s="63">
        <v>39</v>
      </c>
      <c r="F34" s="63">
        <v>1</v>
      </c>
      <c r="G34" s="63"/>
      <c r="H34" s="64">
        <f t="shared" si="1"/>
        <v>40</v>
      </c>
    </row>
    <row r="35" spans="2:8">
      <c r="B35" s="69"/>
      <c r="C35" s="77"/>
      <c r="D35" s="60">
        <v>1</v>
      </c>
      <c r="E35" s="63">
        <v>25</v>
      </c>
      <c r="F35" s="63">
        <v>1</v>
      </c>
      <c r="G35" s="63"/>
      <c r="H35" s="64">
        <f t="shared" si="1"/>
        <v>26</v>
      </c>
    </row>
    <row r="36" spans="2:8">
      <c r="B36" s="71" t="s">
        <v>15</v>
      </c>
      <c r="C36" s="72"/>
      <c r="D36" s="73"/>
      <c r="E36" s="74">
        <f>SUM(E23:E35)</f>
        <v>638</v>
      </c>
      <c r="F36" s="74">
        <f>SUM(F23:F35)</f>
        <v>22</v>
      </c>
      <c r="G36" s="74">
        <f>SUM(G23:G35)</f>
        <v>0</v>
      </c>
      <c r="H36" s="74">
        <f>SUM(H23:H35)</f>
        <v>660</v>
      </c>
    </row>
    <row r="37" spans="2:8" ht="12.75" customHeight="1">
      <c r="B37" s="60"/>
      <c r="C37" s="60"/>
      <c r="D37" s="66">
        <v>13</v>
      </c>
      <c r="E37" s="63">
        <v>2</v>
      </c>
      <c r="F37" s="63"/>
      <c r="G37" s="63"/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888</v>
      </c>
      <c r="F51" s="79">
        <f>SUM(F22,F36,F50)</f>
        <v>32</v>
      </c>
      <c r="G51" s="79">
        <f>SUM(G22,G36,G50)</f>
        <v>1</v>
      </c>
      <c r="H51" s="79">
        <f>SUM(H22,H36,H50)</f>
        <v>921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K30" sqref="K30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102</v>
      </c>
      <c r="F9" s="63">
        <v>0</v>
      </c>
      <c r="G9" s="63">
        <v>3</v>
      </c>
      <c r="H9" s="64">
        <f t="shared" ref="H9:H21" si="0">E9+F9+G9</f>
        <v>105</v>
      </c>
    </row>
    <row r="10" spans="2:14">
      <c r="B10" s="65" t="s">
        <v>1</v>
      </c>
      <c r="C10" s="61" t="s">
        <v>0</v>
      </c>
      <c r="D10" s="66">
        <v>12</v>
      </c>
      <c r="E10" s="63">
        <v>6</v>
      </c>
      <c r="F10" s="63">
        <v>0</v>
      </c>
      <c r="G10" s="63">
        <v>0</v>
      </c>
      <c r="H10" s="64">
        <f t="shared" si="0"/>
        <v>6</v>
      </c>
    </row>
    <row r="11" spans="2:14">
      <c r="B11" s="65" t="s">
        <v>2</v>
      </c>
      <c r="C11" s="61"/>
      <c r="D11" s="66">
        <v>11</v>
      </c>
      <c r="E11" s="63">
        <v>12</v>
      </c>
      <c r="F11" s="63">
        <v>0</v>
      </c>
      <c r="G11" s="63">
        <v>2</v>
      </c>
      <c r="H11" s="64">
        <f t="shared" si="0"/>
        <v>14</v>
      </c>
    </row>
    <row r="12" spans="2:14">
      <c r="B12" s="65" t="s">
        <v>1</v>
      </c>
      <c r="C12" s="67"/>
      <c r="D12" s="66">
        <v>10</v>
      </c>
      <c r="E12" s="63">
        <v>11</v>
      </c>
      <c r="F12" s="63">
        <v>0</v>
      </c>
      <c r="G12" s="63">
        <v>0</v>
      </c>
      <c r="H12" s="64">
        <f t="shared" si="0"/>
        <v>11</v>
      </c>
    </row>
    <row r="13" spans="2:14">
      <c r="B13" s="65" t="s">
        <v>3</v>
      </c>
      <c r="C13" s="61"/>
      <c r="D13" s="66">
        <v>9</v>
      </c>
      <c r="E13" s="63">
        <v>14</v>
      </c>
      <c r="F13" s="63">
        <v>0</v>
      </c>
      <c r="G13" s="63">
        <v>0</v>
      </c>
      <c r="H13" s="64">
        <f t="shared" si="0"/>
        <v>14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0</v>
      </c>
      <c r="G15" s="6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3</v>
      </c>
      <c r="F16" s="63">
        <v>0</v>
      </c>
      <c r="G16" s="63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13</v>
      </c>
      <c r="F18" s="63">
        <v>0</v>
      </c>
      <c r="G18" s="63">
        <v>1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63">
        <v>5</v>
      </c>
      <c r="F19" s="63">
        <v>0</v>
      </c>
      <c r="G19" s="63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63">
        <v>21</v>
      </c>
      <c r="F20" s="63">
        <v>0</v>
      </c>
      <c r="G20" s="63">
        <v>0</v>
      </c>
      <c r="H20" s="64">
        <f t="shared" si="0"/>
        <v>21</v>
      </c>
    </row>
    <row r="21" spans="2:15">
      <c r="B21" s="69"/>
      <c r="C21" s="70"/>
      <c r="D21" s="60">
        <v>1</v>
      </c>
      <c r="E21" s="63">
        <v>7</v>
      </c>
      <c r="F21" s="63">
        <v>0</v>
      </c>
      <c r="G21" s="63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205</v>
      </c>
      <c r="F22" s="74">
        <f>SUM(F9:F21)</f>
        <v>0</v>
      </c>
      <c r="G22" s="74">
        <f>SUM(G9:G21)</f>
        <v>6</v>
      </c>
      <c r="H22" s="74">
        <f>SUM(H9:H21)</f>
        <v>211</v>
      </c>
    </row>
    <row r="23" spans="2:15">
      <c r="B23" s="60"/>
      <c r="C23" s="75"/>
      <c r="D23" s="66">
        <v>13</v>
      </c>
      <c r="E23" s="63">
        <v>310</v>
      </c>
      <c r="F23" s="63">
        <v>0</v>
      </c>
      <c r="G23" s="63">
        <v>7</v>
      </c>
      <c r="H23" s="64">
        <f t="shared" ref="H23:H35" si="1">E23+F23+G23</f>
        <v>317</v>
      </c>
    </row>
    <row r="24" spans="2:15">
      <c r="B24" s="65"/>
      <c r="C24" s="76" t="s">
        <v>0</v>
      </c>
      <c r="D24" s="66">
        <v>12</v>
      </c>
      <c r="E24" s="63">
        <v>15</v>
      </c>
      <c r="F24" s="63">
        <v>0</v>
      </c>
      <c r="G24" s="63">
        <v>0</v>
      </c>
      <c r="H24" s="64">
        <f t="shared" si="1"/>
        <v>15</v>
      </c>
    </row>
    <row r="25" spans="2:15">
      <c r="B25" s="65" t="s">
        <v>7</v>
      </c>
      <c r="C25" s="76"/>
      <c r="D25" s="66">
        <v>11</v>
      </c>
      <c r="E25" s="63">
        <v>15</v>
      </c>
      <c r="F25" s="63">
        <v>0</v>
      </c>
      <c r="G25" s="63">
        <v>0</v>
      </c>
      <c r="H25" s="64">
        <f t="shared" si="1"/>
        <v>15</v>
      </c>
    </row>
    <row r="26" spans="2:15">
      <c r="B26" s="65" t="s">
        <v>8</v>
      </c>
      <c r="C26" s="75"/>
      <c r="D26" s="66">
        <v>10</v>
      </c>
      <c r="E26" s="63">
        <v>2</v>
      </c>
      <c r="F26" s="63">
        <v>0</v>
      </c>
      <c r="G26" s="63">
        <v>0</v>
      </c>
      <c r="H26" s="64">
        <f t="shared" si="1"/>
        <v>2</v>
      </c>
    </row>
    <row r="27" spans="2:15">
      <c r="B27" s="65" t="s">
        <v>0</v>
      </c>
      <c r="C27" s="76"/>
      <c r="D27" s="66">
        <v>9</v>
      </c>
      <c r="E27" s="63">
        <v>34</v>
      </c>
      <c r="F27" s="63">
        <v>0</v>
      </c>
      <c r="G27" s="63">
        <v>1</v>
      </c>
      <c r="H27" s="64">
        <f t="shared" si="1"/>
        <v>35</v>
      </c>
    </row>
    <row r="28" spans="2:15">
      <c r="B28" s="65" t="s">
        <v>2</v>
      </c>
      <c r="C28" s="76" t="s">
        <v>5</v>
      </c>
      <c r="D28" s="66">
        <v>8</v>
      </c>
      <c r="E28" s="63">
        <v>8</v>
      </c>
      <c r="F28" s="63">
        <v>0</v>
      </c>
      <c r="G28" s="63">
        <v>0</v>
      </c>
      <c r="H28" s="64">
        <f t="shared" si="1"/>
        <v>8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7</v>
      </c>
      <c r="F29" s="63">
        <v>0</v>
      </c>
      <c r="G29" s="63">
        <v>0</v>
      </c>
      <c r="H29" s="64">
        <f t="shared" si="1"/>
        <v>7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11</v>
      </c>
      <c r="F32" s="63">
        <v>0</v>
      </c>
      <c r="G32" s="63">
        <v>0</v>
      </c>
      <c r="H32" s="64">
        <f t="shared" si="1"/>
        <v>11</v>
      </c>
    </row>
    <row r="33" spans="2:8">
      <c r="B33" s="65"/>
      <c r="C33" s="76" t="s">
        <v>1</v>
      </c>
      <c r="D33" s="66">
        <v>3</v>
      </c>
      <c r="E33" s="63">
        <v>18</v>
      </c>
      <c r="F33" s="63">
        <v>0</v>
      </c>
      <c r="G33" s="63">
        <v>0</v>
      </c>
      <c r="H33" s="64">
        <f t="shared" si="1"/>
        <v>18</v>
      </c>
    </row>
    <row r="34" spans="2:8">
      <c r="B34" s="65"/>
      <c r="C34" s="76"/>
      <c r="D34" s="66">
        <v>2</v>
      </c>
      <c r="E34" s="63">
        <v>57</v>
      </c>
      <c r="F34" s="63">
        <v>0</v>
      </c>
      <c r="G34" s="63">
        <v>0</v>
      </c>
      <c r="H34" s="64">
        <f t="shared" si="1"/>
        <v>57</v>
      </c>
    </row>
    <row r="35" spans="2:8">
      <c r="B35" s="69"/>
      <c r="C35" s="77"/>
      <c r="D35" s="60">
        <v>1</v>
      </c>
      <c r="E35" s="63">
        <v>17</v>
      </c>
      <c r="F35" s="63">
        <v>0</v>
      </c>
      <c r="G35" s="63">
        <v>0</v>
      </c>
      <c r="H35" s="64">
        <f t="shared" si="1"/>
        <v>17</v>
      </c>
    </row>
    <row r="36" spans="2:8">
      <c r="B36" s="71" t="s">
        <v>15</v>
      </c>
      <c r="C36" s="72"/>
      <c r="D36" s="73"/>
      <c r="E36" s="74">
        <f>SUM(E23:E35)</f>
        <v>496</v>
      </c>
      <c r="F36" s="74">
        <f>SUM(F23:F35)</f>
        <v>0</v>
      </c>
      <c r="G36" s="74">
        <f>SUM(G23:G35)</f>
        <v>8</v>
      </c>
      <c r="H36" s="74">
        <f>SUM(H23:H35)</f>
        <v>504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703</v>
      </c>
      <c r="F51" s="79">
        <f>SUM(F22,F36,F50)</f>
        <v>0</v>
      </c>
      <c r="G51" s="79">
        <f>SUM(G22,G36,G50)</f>
        <v>14</v>
      </c>
      <c r="H51" s="79">
        <f>SUM(H22,H36,H50)</f>
        <v>717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disablePrompts="1"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U26" sqref="U2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729</v>
      </c>
      <c r="F9" s="63">
        <v>28</v>
      </c>
      <c r="G9" s="63"/>
      <c r="H9" s="64">
        <f t="shared" ref="H9:H21" si="0">E9+F9+G9</f>
        <v>757</v>
      </c>
    </row>
    <row r="10" spans="2:14">
      <c r="B10" s="65" t="s">
        <v>1</v>
      </c>
      <c r="C10" s="61" t="s">
        <v>0</v>
      </c>
      <c r="D10" s="66">
        <v>12</v>
      </c>
      <c r="E10" s="63">
        <v>38</v>
      </c>
      <c r="F10" s="63">
        <v>4</v>
      </c>
      <c r="G10" s="63"/>
      <c r="H10" s="64">
        <f t="shared" si="0"/>
        <v>42</v>
      </c>
    </row>
    <row r="11" spans="2:14">
      <c r="B11" s="65" t="s">
        <v>2</v>
      </c>
      <c r="C11" s="61"/>
      <c r="D11" s="66">
        <v>11</v>
      </c>
      <c r="E11" s="63">
        <v>53</v>
      </c>
      <c r="F11" s="63"/>
      <c r="G11" s="63"/>
      <c r="H11" s="64">
        <f t="shared" si="0"/>
        <v>53</v>
      </c>
    </row>
    <row r="12" spans="2:14">
      <c r="B12" s="65" t="s">
        <v>1</v>
      </c>
      <c r="C12" s="67"/>
      <c r="D12" s="66">
        <v>10</v>
      </c>
      <c r="E12" s="63">
        <v>32</v>
      </c>
      <c r="F12" s="63">
        <v>1</v>
      </c>
      <c r="G12" s="63"/>
      <c r="H12" s="64">
        <f t="shared" si="0"/>
        <v>33</v>
      </c>
    </row>
    <row r="13" spans="2:14">
      <c r="B13" s="65" t="s">
        <v>3</v>
      </c>
      <c r="C13" s="61"/>
      <c r="D13" s="66">
        <v>9</v>
      </c>
      <c r="E13" s="63">
        <v>39</v>
      </c>
      <c r="F13" s="63">
        <v>3</v>
      </c>
      <c r="G13" s="63">
        <v>1</v>
      </c>
      <c r="H13" s="64">
        <f t="shared" si="0"/>
        <v>43</v>
      </c>
    </row>
    <row r="14" spans="2:14">
      <c r="B14" s="65" t="s">
        <v>4</v>
      </c>
      <c r="C14" s="61" t="s">
        <v>5</v>
      </c>
      <c r="D14" s="66">
        <v>8</v>
      </c>
      <c r="E14" s="63">
        <v>14</v>
      </c>
      <c r="F14" s="63">
        <v>1</v>
      </c>
      <c r="G14" s="63"/>
      <c r="H14" s="64">
        <f t="shared" si="0"/>
        <v>15</v>
      </c>
    </row>
    <row r="15" spans="2:14">
      <c r="B15" s="65" t="s">
        <v>6</v>
      </c>
      <c r="C15" s="61"/>
      <c r="D15" s="66">
        <v>7</v>
      </c>
      <c r="E15" s="63">
        <v>8</v>
      </c>
      <c r="F15" s="63"/>
      <c r="G15" s="63"/>
      <c r="H15" s="64">
        <f t="shared" si="0"/>
        <v>8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1</v>
      </c>
      <c r="G16" s="63"/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63">
        <v>2</v>
      </c>
      <c r="F17" s="63"/>
      <c r="G17" s="63"/>
      <c r="H17" s="64">
        <f t="shared" si="0"/>
        <v>2</v>
      </c>
      <c r="L17" s="68"/>
    </row>
    <row r="18" spans="2:15">
      <c r="B18" s="65"/>
      <c r="C18" s="61"/>
      <c r="D18" s="66">
        <v>4</v>
      </c>
      <c r="E18" s="63">
        <v>33</v>
      </c>
      <c r="F18" s="63">
        <v>1</v>
      </c>
      <c r="G18" s="63"/>
      <c r="H18" s="64">
        <f t="shared" si="0"/>
        <v>34</v>
      </c>
    </row>
    <row r="19" spans="2:15">
      <c r="B19" s="65"/>
      <c r="C19" s="61" t="s">
        <v>1</v>
      </c>
      <c r="D19" s="66">
        <v>3</v>
      </c>
      <c r="E19" s="63">
        <v>33</v>
      </c>
      <c r="F19" s="63">
        <v>6</v>
      </c>
      <c r="G19" s="63"/>
      <c r="H19" s="64">
        <f t="shared" si="0"/>
        <v>39</v>
      </c>
    </row>
    <row r="20" spans="2:15">
      <c r="B20" s="65"/>
      <c r="C20" s="61"/>
      <c r="D20" s="66">
        <v>2</v>
      </c>
      <c r="E20" s="63">
        <v>93</v>
      </c>
      <c r="F20" s="63">
        <v>10</v>
      </c>
      <c r="G20" s="63"/>
      <c r="H20" s="64">
        <f t="shared" si="0"/>
        <v>103</v>
      </c>
    </row>
    <row r="21" spans="2:15">
      <c r="B21" s="69"/>
      <c r="C21" s="70"/>
      <c r="D21" s="60">
        <v>1</v>
      </c>
      <c r="E21" s="63">
        <v>35</v>
      </c>
      <c r="F21" s="63">
        <v>2</v>
      </c>
      <c r="G21" s="63"/>
      <c r="H21" s="64">
        <f t="shared" si="0"/>
        <v>37</v>
      </c>
    </row>
    <row r="22" spans="2:15" ht="15" customHeight="1">
      <c r="B22" s="71" t="s">
        <v>14</v>
      </c>
      <c r="C22" s="72"/>
      <c r="D22" s="73"/>
      <c r="E22" s="74">
        <f>SUM(E9:E21)</f>
        <v>1111</v>
      </c>
      <c r="F22" s="74">
        <f>SUM(F9:F21)</f>
        <v>57</v>
      </c>
      <c r="G22" s="74">
        <f>SUM(G9:G21)</f>
        <v>1</v>
      </c>
      <c r="H22" s="74">
        <f>SUM(H9:H21)</f>
        <v>1169</v>
      </c>
    </row>
    <row r="23" spans="2:15">
      <c r="B23" s="60"/>
      <c r="C23" s="75"/>
      <c r="D23" s="66">
        <v>13</v>
      </c>
      <c r="E23" s="63">
        <v>1278</v>
      </c>
      <c r="F23" s="63">
        <v>36</v>
      </c>
      <c r="G23" s="63">
        <v>2</v>
      </c>
      <c r="H23" s="64">
        <f t="shared" ref="H23:H35" si="1">E23+F23+G23</f>
        <v>1316</v>
      </c>
    </row>
    <row r="24" spans="2:15">
      <c r="B24" s="65"/>
      <c r="C24" s="76" t="s">
        <v>0</v>
      </c>
      <c r="D24" s="66">
        <v>12</v>
      </c>
      <c r="E24" s="63">
        <v>49</v>
      </c>
      <c r="F24" s="63">
        <v>3</v>
      </c>
      <c r="G24" s="63"/>
      <c r="H24" s="64">
        <f t="shared" si="1"/>
        <v>52</v>
      </c>
    </row>
    <row r="25" spans="2:15">
      <c r="B25" s="65" t="s">
        <v>7</v>
      </c>
      <c r="C25" s="76"/>
      <c r="D25" s="66">
        <v>11</v>
      </c>
      <c r="E25" s="63">
        <v>107</v>
      </c>
      <c r="F25" s="63">
        <v>3</v>
      </c>
      <c r="G25" s="63">
        <v>1</v>
      </c>
      <c r="H25" s="64">
        <f t="shared" si="1"/>
        <v>111</v>
      </c>
    </row>
    <row r="26" spans="2:15">
      <c r="B26" s="65" t="s">
        <v>8</v>
      </c>
      <c r="C26" s="75"/>
      <c r="D26" s="66">
        <v>10</v>
      </c>
      <c r="E26" s="63">
        <v>102</v>
      </c>
      <c r="F26" s="63">
        <v>11</v>
      </c>
      <c r="G26" s="63"/>
      <c r="H26" s="64">
        <f t="shared" si="1"/>
        <v>113</v>
      </c>
    </row>
    <row r="27" spans="2:15">
      <c r="B27" s="65" t="s">
        <v>0</v>
      </c>
      <c r="C27" s="76"/>
      <c r="D27" s="66">
        <v>9</v>
      </c>
      <c r="E27" s="63">
        <v>60</v>
      </c>
      <c r="F27" s="63">
        <v>1</v>
      </c>
      <c r="G27" s="63"/>
      <c r="H27" s="64">
        <f t="shared" si="1"/>
        <v>61</v>
      </c>
    </row>
    <row r="28" spans="2:15">
      <c r="B28" s="65" t="s">
        <v>2</v>
      </c>
      <c r="C28" s="76" t="s">
        <v>5</v>
      </c>
      <c r="D28" s="66">
        <v>8</v>
      </c>
      <c r="E28" s="63">
        <v>42</v>
      </c>
      <c r="F28" s="63"/>
      <c r="G28" s="63"/>
      <c r="H28" s="64">
        <f t="shared" si="1"/>
        <v>42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15</v>
      </c>
      <c r="F29" s="63">
        <v>2</v>
      </c>
      <c r="G29" s="63"/>
      <c r="H29" s="64">
        <f t="shared" si="1"/>
        <v>17</v>
      </c>
    </row>
    <row r="30" spans="2:15">
      <c r="B30" s="65" t="s">
        <v>0</v>
      </c>
      <c r="C30" s="76"/>
      <c r="D30" s="66">
        <v>6</v>
      </c>
      <c r="E30" s="63"/>
      <c r="F30" s="63"/>
      <c r="G30" s="63"/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2</v>
      </c>
      <c r="F31" s="63"/>
      <c r="G31" s="63"/>
      <c r="H31" s="64">
        <f t="shared" si="1"/>
        <v>2</v>
      </c>
    </row>
    <row r="32" spans="2:15">
      <c r="B32" s="65"/>
      <c r="C32" s="76"/>
      <c r="D32" s="66">
        <v>4</v>
      </c>
      <c r="E32" s="63">
        <v>18</v>
      </c>
      <c r="F32" s="63"/>
      <c r="G32" s="63"/>
      <c r="H32" s="64">
        <f t="shared" si="1"/>
        <v>18</v>
      </c>
    </row>
    <row r="33" spans="2:8">
      <c r="B33" s="65"/>
      <c r="C33" s="76" t="s">
        <v>1</v>
      </c>
      <c r="D33" s="66">
        <v>3</v>
      </c>
      <c r="E33" s="63">
        <v>28</v>
      </c>
      <c r="F33" s="63">
        <v>1</v>
      </c>
      <c r="G33" s="63"/>
      <c r="H33" s="64">
        <f t="shared" si="1"/>
        <v>29</v>
      </c>
    </row>
    <row r="34" spans="2:8">
      <c r="B34" s="65"/>
      <c r="C34" s="76"/>
      <c r="D34" s="66">
        <v>2</v>
      </c>
      <c r="E34" s="63">
        <v>107</v>
      </c>
      <c r="F34" s="63">
        <v>6</v>
      </c>
      <c r="G34" s="63"/>
      <c r="H34" s="64">
        <f t="shared" si="1"/>
        <v>113</v>
      </c>
    </row>
    <row r="35" spans="2:8">
      <c r="B35" s="69"/>
      <c r="C35" s="77"/>
      <c r="D35" s="60">
        <v>1</v>
      </c>
      <c r="E35" s="63">
        <v>65</v>
      </c>
      <c r="F35" s="63">
        <v>1</v>
      </c>
      <c r="G35" s="63"/>
      <c r="H35" s="64">
        <f t="shared" si="1"/>
        <v>66</v>
      </c>
    </row>
    <row r="36" spans="2:8">
      <c r="B36" s="71" t="s">
        <v>15</v>
      </c>
      <c r="C36" s="72"/>
      <c r="D36" s="73"/>
      <c r="E36" s="74">
        <f>SUM(E23:E35)</f>
        <v>1873</v>
      </c>
      <c r="F36" s="74">
        <f>SUM(F23:F35)</f>
        <v>64</v>
      </c>
      <c r="G36" s="74">
        <f>SUM(G23:G35)</f>
        <v>3</v>
      </c>
      <c r="H36" s="74">
        <f>SUM(H23:H35)</f>
        <v>1940</v>
      </c>
    </row>
    <row r="37" spans="2:8" ht="12.75" customHeight="1">
      <c r="B37" s="60"/>
      <c r="C37" s="60"/>
      <c r="D37" s="66">
        <v>13</v>
      </c>
      <c r="E37" s="63">
        <v>2</v>
      </c>
      <c r="F37" s="63"/>
      <c r="G37" s="63"/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2986</v>
      </c>
      <c r="F51" s="79">
        <f>SUM(F22,F36,F50)</f>
        <v>121</v>
      </c>
      <c r="G51" s="79">
        <f>SUM(G22,G36,G50)</f>
        <v>4</v>
      </c>
      <c r="H51" s="79">
        <f>SUM(H22,H36,H50)</f>
        <v>3111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S60" sqref="S60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3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131</v>
      </c>
      <c r="F9" s="63">
        <v>10</v>
      </c>
      <c r="G9" s="63">
        <v>0</v>
      </c>
      <c r="H9" s="64">
        <f t="shared" ref="H9:H21" si="0">E9+F9+G9</f>
        <v>141</v>
      </c>
    </row>
    <row r="10" spans="2:14">
      <c r="B10" s="65" t="s">
        <v>1</v>
      </c>
      <c r="C10" s="61" t="s">
        <v>0</v>
      </c>
      <c r="D10" s="66">
        <v>12</v>
      </c>
      <c r="E10" s="63">
        <v>9</v>
      </c>
      <c r="F10" s="63">
        <v>1</v>
      </c>
      <c r="G10" s="63">
        <v>0</v>
      </c>
      <c r="H10" s="64">
        <f t="shared" si="0"/>
        <v>10</v>
      </c>
    </row>
    <row r="11" spans="2:14">
      <c r="B11" s="65" t="s">
        <v>2</v>
      </c>
      <c r="C11" s="61"/>
      <c r="D11" s="66">
        <v>11</v>
      </c>
      <c r="E11" s="63">
        <v>14</v>
      </c>
      <c r="F11" s="63">
        <v>2</v>
      </c>
      <c r="G11" s="63">
        <v>0</v>
      </c>
      <c r="H11" s="64">
        <f t="shared" si="0"/>
        <v>16</v>
      </c>
    </row>
    <row r="12" spans="2:14">
      <c r="B12" s="65" t="s">
        <v>1</v>
      </c>
      <c r="C12" s="67"/>
      <c r="D12" s="66">
        <v>10</v>
      </c>
      <c r="E12" s="63">
        <v>8</v>
      </c>
      <c r="F12" s="63">
        <v>3</v>
      </c>
      <c r="G12" s="63">
        <v>0</v>
      </c>
      <c r="H12" s="64">
        <f t="shared" si="0"/>
        <v>11</v>
      </c>
    </row>
    <row r="13" spans="2:14">
      <c r="B13" s="65" t="s">
        <v>3</v>
      </c>
      <c r="C13" s="61"/>
      <c r="D13" s="66">
        <v>9</v>
      </c>
      <c r="E13" s="63">
        <v>6</v>
      </c>
      <c r="F13" s="63">
        <v>0</v>
      </c>
      <c r="G13" s="63">
        <v>0</v>
      </c>
      <c r="H13" s="64">
        <f t="shared" si="0"/>
        <v>6</v>
      </c>
    </row>
    <row r="14" spans="2:14">
      <c r="B14" s="65" t="s">
        <v>4</v>
      </c>
      <c r="C14" s="61" t="s">
        <v>5</v>
      </c>
      <c r="D14" s="66">
        <v>8</v>
      </c>
      <c r="E14" s="63">
        <v>6</v>
      </c>
      <c r="F14" s="63">
        <v>1</v>
      </c>
      <c r="G14" s="63">
        <v>0</v>
      </c>
      <c r="H14" s="64">
        <f t="shared" si="0"/>
        <v>7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0</v>
      </c>
      <c r="G15" s="63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2</v>
      </c>
      <c r="F17" s="63">
        <v>1</v>
      </c>
      <c r="G17" s="63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63">
        <v>3</v>
      </c>
      <c r="F18" s="63">
        <v>0</v>
      </c>
      <c r="G18" s="63">
        <v>2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63">
        <v>8</v>
      </c>
      <c r="F19" s="63">
        <v>0</v>
      </c>
      <c r="G19" s="63">
        <v>0</v>
      </c>
      <c r="H19" s="64">
        <f t="shared" si="0"/>
        <v>8</v>
      </c>
    </row>
    <row r="20" spans="2:15">
      <c r="B20" s="65"/>
      <c r="C20" s="61"/>
      <c r="D20" s="66">
        <v>2</v>
      </c>
      <c r="E20" s="63">
        <v>8</v>
      </c>
      <c r="F20" s="63">
        <v>0</v>
      </c>
      <c r="G20" s="63">
        <v>0</v>
      </c>
      <c r="H20" s="64">
        <f t="shared" si="0"/>
        <v>8</v>
      </c>
    </row>
    <row r="21" spans="2:15">
      <c r="B21" s="69"/>
      <c r="C21" s="70"/>
      <c r="D21" s="60">
        <v>1</v>
      </c>
      <c r="E21" s="63">
        <v>4</v>
      </c>
      <c r="F21" s="63">
        <v>0</v>
      </c>
      <c r="G21" s="63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200</v>
      </c>
      <c r="F22" s="74">
        <f>SUM(F9:F21)</f>
        <v>18</v>
      </c>
      <c r="G22" s="74">
        <f>SUM(G9:G21)</f>
        <v>2</v>
      </c>
      <c r="H22" s="74">
        <f>SUM(H9:H21)</f>
        <v>220</v>
      </c>
    </row>
    <row r="23" spans="2:15">
      <c r="B23" s="60"/>
      <c r="C23" s="75"/>
      <c r="D23" s="66">
        <v>13</v>
      </c>
      <c r="E23" s="63">
        <v>210</v>
      </c>
      <c r="F23" s="63">
        <v>4</v>
      </c>
      <c r="G23" s="63">
        <v>3</v>
      </c>
      <c r="H23" s="64">
        <f t="shared" ref="H23:H35" si="1">E23+F23+G23</f>
        <v>217</v>
      </c>
    </row>
    <row r="24" spans="2:15">
      <c r="B24" s="65"/>
      <c r="C24" s="76" t="s">
        <v>0</v>
      </c>
      <c r="D24" s="66">
        <v>12</v>
      </c>
      <c r="E24" s="63">
        <v>5</v>
      </c>
      <c r="F24" s="63">
        <v>2</v>
      </c>
      <c r="G24" s="63">
        <v>0</v>
      </c>
      <c r="H24" s="64">
        <f t="shared" si="1"/>
        <v>7</v>
      </c>
    </row>
    <row r="25" spans="2:15">
      <c r="B25" s="65" t="s">
        <v>7</v>
      </c>
      <c r="C25" s="76"/>
      <c r="D25" s="66">
        <v>11</v>
      </c>
      <c r="E25" s="63">
        <v>10</v>
      </c>
      <c r="F25" s="63">
        <v>1</v>
      </c>
      <c r="G25" s="63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63">
        <v>9</v>
      </c>
      <c r="F26" s="63">
        <v>1</v>
      </c>
      <c r="G26" s="63">
        <v>0</v>
      </c>
      <c r="H26" s="64">
        <f t="shared" si="1"/>
        <v>10</v>
      </c>
    </row>
    <row r="27" spans="2:15">
      <c r="B27" s="65" t="s">
        <v>0</v>
      </c>
      <c r="C27" s="76"/>
      <c r="D27" s="66">
        <v>9</v>
      </c>
      <c r="E27" s="63">
        <v>15</v>
      </c>
      <c r="F27" s="63">
        <v>0</v>
      </c>
      <c r="G27" s="63">
        <v>0</v>
      </c>
      <c r="H27" s="64">
        <f t="shared" si="1"/>
        <v>15</v>
      </c>
    </row>
    <row r="28" spans="2:15">
      <c r="B28" s="65" t="s">
        <v>2</v>
      </c>
      <c r="C28" s="76" t="s">
        <v>5</v>
      </c>
      <c r="D28" s="66">
        <v>8</v>
      </c>
      <c r="E28" s="63">
        <v>10</v>
      </c>
      <c r="F28" s="63">
        <v>1</v>
      </c>
      <c r="G28" s="63">
        <v>0</v>
      </c>
      <c r="H28" s="64">
        <f t="shared" si="1"/>
        <v>11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6</v>
      </c>
      <c r="F29" s="63">
        <v>0</v>
      </c>
      <c r="G29" s="63">
        <v>0</v>
      </c>
      <c r="H29" s="64">
        <f t="shared" si="1"/>
        <v>6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13</v>
      </c>
      <c r="F32" s="63">
        <v>0</v>
      </c>
      <c r="G32" s="63">
        <v>0</v>
      </c>
      <c r="H32" s="64">
        <f t="shared" si="1"/>
        <v>13</v>
      </c>
    </row>
    <row r="33" spans="2:8">
      <c r="B33" s="65"/>
      <c r="C33" s="76" t="s">
        <v>1</v>
      </c>
      <c r="D33" s="66">
        <v>3</v>
      </c>
      <c r="E33" s="63">
        <v>2</v>
      </c>
      <c r="F33" s="63">
        <v>1</v>
      </c>
      <c r="G33" s="63">
        <v>0</v>
      </c>
      <c r="H33" s="64">
        <f t="shared" si="1"/>
        <v>3</v>
      </c>
    </row>
    <row r="34" spans="2:8">
      <c r="B34" s="65"/>
      <c r="C34" s="76"/>
      <c r="D34" s="66">
        <v>2</v>
      </c>
      <c r="E34" s="63">
        <v>18</v>
      </c>
      <c r="F34" s="63">
        <v>1</v>
      </c>
      <c r="G34" s="63">
        <v>0</v>
      </c>
      <c r="H34" s="64">
        <f t="shared" si="1"/>
        <v>19</v>
      </c>
    </row>
    <row r="35" spans="2:8">
      <c r="B35" s="69"/>
      <c r="C35" s="77"/>
      <c r="D35" s="60">
        <v>1</v>
      </c>
      <c r="E35" s="63">
        <v>8</v>
      </c>
      <c r="F35" s="63">
        <v>0</v>
      </c>
      <c r="G35" s="63">
        <v>0</v>
      </c>
      <c r="H35" s="64">
        <f t="shared" si="1"/>
        <v>8</v>
      </c>
    </row>
    <row r="36" spans="2:8">
      <c r="B36" s="71" t="s">
        <v>15</v>
      </c>
      <c r="C36" s="72"/>
      <c r="D36" s="73"/>
      <c r="E36" s="74">
        <f>SUM(E23:E35)</f>
        <v>308</v>
      </c>
      <c r="F36" s="74">
        <f>SUM(F23:F35)</f>
        <v>11</v>
      </c>
      <c r="G36" s="74">
        <f>SUM(G23:G35)</f>
        <v>3</v>
      </c>
      <c r="H36" s="74">
        <f>SUM(H23:H35)</f>
        <v>322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508</v>
      </c>
      <c r="F51" s="79">
        <f>SUM(F22,F36,F50)</f>
        <v>29</v>
      </c>
      <c r="G51" s="79">
        <f>SUM(G22,G36,G50)</f>
        <v>5</v>
      </c>
      <c r="H51" s="79">
        <f>SUM(H22,H36,H50)</f>
        <v>542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211</v>
      </c>
      <c r="F9" s="63">
        <v>10</v>
      </c>
      <c r="G9" s="63">
        <v>0</v>
      </c>
      <c r="H9" s="64">
        <f t="shared" ref="H9:H21" si="0">E9+F9+G9</f>
        <v>221</v>
      </c>
    </row>
    <row r="10" spans="2:14">
      <c r="B10" s="65" t="s">
        <v>1</v>
      </c>
      <c r="C10" s="61" t="s">
        <v>0</v>
      </c>
      <c r="D10" s="66">
        <v>12</v>
      </c>
      <c r="E10" s="63">
        <v>8</v>
      </c>
      <c r="F10" s="63">
        <v>0</v>
      </c>
      <c r="G10" s="63">
        <v>0</v>
      </c>
      <c r="H10" s="64">
        <f t="shared" si="0"/>
        <v>8</v>
      </c>
    </row>
    <row r="11" spans="2:14">
      <c r="B11" s="65" t="s">
        <v>2</v>
      </c>
      <c r="C11" s="61"/>
      <c r="D11" s="66">
        <v>11</v>
      </c>
      <c r="E11" s="63">
        <v>25</v>
      </c>
      <c r="F11" s="63">
        <v>0</v>
      </c>
      <c r="G11" s="63">
        <v>0</v>
      </c>
      <c r="H11" s="64">
        <f t="shared" si="0"/>
        <v>25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1</v>
      </c>
      <c r="G12" s="63">
        <v>0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63">
        <v>11</v>
      </c>
      <c r="F13" s="63">
        <v>0</v>
      </c>
      <c r="G13" s="63">
        <v>0</v>
      </c>
      <c r="H13" s="64">
        <f t="shared" si="0"/>
        <v>11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12</v>
      </c>
      <c r="F18" s="63">
        <v>0</v>
      </c>
      <c r="G18" s="63">
        <v>0</v>
      </c>
      <c r="H18" s="64">
        <f t="shared" si="0"/>
        <v>12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1</v>
      </c>
      <c r="H19" s="64">
        <f t="shared" si="0"/>
        <v>1</v>
      </c>
    </row>
    <row r="20" spans="2:15">
      <c r="B20" s="65"/>
      <c r="C20" s="61"/>
      <c r="D20" s="66">
        <v>2</v>
      </c>
      <c r="E20" s="63">
        <v>11</v>
      </c>
      <c r="F20" s="63">
        <v>2</v>
      </c>
      <c r="G20" s="63">
        <v>0</v>
      </c>
      <c r="H20" s="64">
        <f t="shared" si="0"/>
        <v>13</v>
      </c>
    </row>
    <row r="21" spans="2:15">
      <c r="B21" s="69"/>
      <c r="C21" s="70"/>
      <c r="D21" s="60">
        <v>1</v>
      </c>
      <c r="E21" s="63">
        <v>6</v>
      </c>
      <c r="F21" s="63">
        <v>0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291</v>
      </c>
      <c r="F22" s="74">
        <f>SUM(F9:F21)</f>
        <v>13</v>
      </c>
      <c r="G22" s="74">
        <f>SUM(G9:G21)</f>
        <v>2</v>
      </c>
      <c r="H22" s="74">
        <f>SUM(H9:H21)</f>
        <v>306</v>
      </c>
    </row>
    <row r="23" spans="2:15">
      <c r="B23" s="60"/>
      <c r="C23" s="75"/>
      <c r="D23" s="66">
        <v>13</v>
      </c>
      <c r="E23" s="63">
        <v>266</v>
      </c>
      <c r="F23" s="63">
        <v>6</v>
      </c>
      <c r="G23" s="63">
        <v>2</v>
      </c>
      <c r="H23" s="64">
        <f t="shared" ref="H23:H35" si="1">E23+F23+G23</f>
        <v>274</v>
      </c>
    </row>
    <row r="24" spans="2:15">
      <c r="B24" s="65"/>
      <c r="C24" s="76" t="s">
        <v>0</v>
      </c>
      <c r="D24" s="66">
        <v>12</v>
      </c>
      <c r="E24" s="63">
        <v>12</v>
      </c>
      <c r="F24" s="63">
        <v>0</v>
      </c>
      <c r="G24" s="63">
        <v>0</v>
      </c>
      <c r="H24" s="64">
        <f t="shared" si="1"/>
        <v>12</v>
      </c>
    </row>
    <row r="25" spans="2:15">
      <c r="B25" s="65" t="s">
        <v>7</v>
      </c>
      <c r="C25" s="76"/>
      <c r="D25" s="66">
        <v>11</v>
      </c>
      <c r="E25" s="63">
        <v>15</v>
      </c>
      <c r="F25" s="63">
        <v>1</v>
      </c>
      <c r="G25" s="63">
        <v>1</v>
      </c>
      <c r="H25" s="64">
        <f t="shared" si="1"/>
        <v>17</v>
      </c>
    </row>
    <row r="26" spans="2:15">
      <c r="B26" s="65" t="s">
        <v>8</v>
      </c>
      <c r="C26" s="75"/>
      <c r="D26" s="66">
        <v>10</v>
      </c>
      <c r="E26" s="63">
        <v>8</v>
      </c>
      <c r="F26" s="63">
        <v>0</v>
      </c>
      <c r="G26" s="63">
        <v>0</v>
      </c>
      <c r="H26" s="64">
        <f t="shared" si="1"/>
        <v>8</v>
      </c>
    </row>
    <row r="27" spans="2:15">
      <c r="B27" s="65" t="s">
        <v>0</v>
      </c>
      <c r="C27" s="76"/>
      <c r="D27" s="66">
        <v>9</v>
      </c>
      <c r="E27" s="63">
        <v>9</v>
      </c>
      <c r="F27" s="63">
        <v>0</v>
      </c>
      <c r="G27" s="63">
        <v>0</v>
      </c>
      <c r="H27" s="64">
        <f t="shared" si="1"/>
        <v>9</v>
      </c>
    </row>
    <row r="28" spans="2:15">
      <c r="B28" s="65" t="s">
        <v>2</v>
      </c>
      <c r="C28" s="76" t="s">
        <v>5</v>
      </c>
      <c r="D28" s="66">
        <v>8</v>
      </c>
      <c r="E28" s="63">
        <v>3</v>
      </c>
      <c r="F28" s="63">
        <v>0</v>
      </c>
      <c r="G28" s="63">
        <v>0</v>
      </c>
      <c r="H28" s="64">
        <f t="shared" si="1"/>
        <v>3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</v>
      </c>
      <c r="F29" s="63">
        <v>0</v>
      </c>
      <c r="G29" s="63">
        <v>0</v>
      </c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8</v>
      </c>
      <c r="F32" s="63">
        <v>0</v>
      </c>
      <c r="G32" s="63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63">
        <v>3</v>
      </c>
      <c r="F33" s="63">
        <v>0</v>
      </c>
      <c r="G33" s="63">
        <v>0</v>
      </c>
      <c r="H33" s="64">
        <f t="shared" si="1"/>
        <v>3</v>
      </c>
    </row>
    <row r="34" spans="2:8">
      <c r="B34" s="65"/>
      <c r="C34" s="76"/>
      <c r="D34" s="66">
        <v>2</v>
      </c>
      <c r="E34" s="63">
        <v>31</v>
      </c>
      <c r="F34" s="63">
        <v>1</v>
      </c>
      <c r="G34" s="63">
        <v>0</v>
      </c>
      <c r="H34" s="64">
        <f t="shared" si="1"/>
        <v>32</v>
      </c>
    </row>
    <row r="35" spans="2:8">
      <c r="B35" s="69"/>
      <c r="C35" s="77"/>
      <c r="D35" s="60">
        <v>1</v>
      </c>
      <c r="E35" s="63">
        <v>8</v>
      </c>
      <c r="F35" s="63">
        <v>0</v>
      </c>
      <c r="G35" s="63">
        <v>0</v>
      </c>
      <c r="H35" s="64">
        <f t="shared" si="1"/>
        <v>8</v>
      </c>
    </row>
    <row r="36" spans="2:8">
      <c r="B36" s="71" t="s">
        <v>15</v>
      </c>
      <c r="C36" s="72"/>
      <c r="D36" s="73"/>
      <c r="E36" s="74">
        <f>SUM(E23:E35)</f>
        <v>367</v>
      </c>
      <c r="F36" s="74">
        <f>SUM(F23:F35)</f>
        <v>8</v>
      </c>
      <c r="G36" s="74">
        <f>SUM(G23:G35)</f>
        <v>3</v>
      </c>
      <c r="H36" s="74">
        <f>SUM(H23:H35)</f>
        <v>378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658</v>
      </c>
      <c r="F51" s="79">
        <f>SUM(F22,F36,F50)</f>
        <v>21</v>
      </c>
      <c r="G51" s="79">
        <f>SUM(G22,G36,G50)</f>
        <v>5</v>
      </c>
      <c r="H51" s="79">
        <f>SUM(H22,H36,H50)</f>
        <v>684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33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3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438</v>
      </c>
      <c r="F9" s="63">
        <v>44</v>
      </c>
      <c r="G9" s="63">
        <v>3</v>
      </c>
      <c r="H9" s="64">
        <f t="shared" ref="H9:H21" si="0">E9+F9+G9</f>
        <v>485</v>
      </c>
    </row>
    <row r="10" spans="2:14">
      <c r="B10" s="65" t="s">
        <v>1</v>
      </c>
      <c r="C10" s="61" t="s">
        <v>0</v>
      </c>
      <c r="D10" s="66">
        <v>12</v>
      </c>
      <c r="E10" s="63">
        <v>49</v>
      </c>
      <c r="F10" s="63">
        <v>3</v>
      </c>
      <c r="G10" s="63">
        <v>0</v>
      </c>
      <c r="H10" s="64">
        <f t="shared" si="0"/>
        <v>52</v>
      </c>
    </row>
    <row r="11" spans="2:14">
      <c r="B11" s="65" t="s">
        <v>2</v>
      </c>
      <c r="C11" s="61"/>
      <c r="D11" s="66">
        <v>11</v>
      </c>
      <c r="E11" s="63">
        <v>52</v>
      </c>
      <c r="F11" s="63">
        <v>3</v>
      </c>
      <c r="G11" s="63">
        <v>0</v>
      </c>
      <c r="H11" s="64">
        <f t="shared" si="0"/>
        <v>55</v>
      </c>
    </row>
    <row r="12" spans="2:14">
      <c r="B12" s="65" t="s">
        <v>1</v>
      </c>
      <c r="C12" s="67"/>
      <c r="D12" s="66">
        <v>10</v>
      </c>
      <c r="E12" s="63">
        <v>35</v>
      </c>
      <c r="F12" s="63">
        <v>6</v>
      </c>
      <c r="G12" s="63">
        <v>0</v>
      </c>
      <c r="H12" s="64">
        <f t="shared" si="0"/>
        <v>41</v>
      </c>
    </row>
    <row r="13" spans="2:14">
      <c r="B13" s="65" t="s">
        <v>3</v>
      </c>
      <c r="C13" s="61"/>
      <c r="D13" s="66">
        <v>9</v>
      </c>
      <c r="E13" s="63">
        <v>20</v>
      </c>
      <c r="F13" s="63">
        <v>1</v>
      </c>
      <c r="G13" s="63">
        <v>0</v>
      </c>
      <c r="H13" s="64">
        <f t="shared" si="0"/>
        <v>21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1</v>
      </c>
      <c r="G14" s="63">
        <v>1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63">
        <v>10</v>
      </c>
      <c r="F15" s="63">
        <v>0</v>
      </c>
      <c r="G15" s="63">
        <v>0</v>
      </c>
      <c r="H15" s="64">
        <f t="shared" si="0"/>
        <v>10</v>
      </c>
    </row>
    <row r="16" spans="2:14">
      <c r="B16" s="65" t="s">
        <v>7</v>
      </c>
      <c r="C16" s="61"/>
      <c r="D16" s="66">
        <v>6</v>
      </c>
      <c r="E16" s="63">
        <v>10</v>
      </c>
      <c r="F16" s="63">
        <v>0</v>
      </c>
      <c r="G16" s="63">
        <v>0</v>
      </c>
      <c r="H16" s="64">
        <f t="shared" si="0"/>
        <v>10</v>
      </c>
    </row>
    <row r="17" spans="2:15">
      <c r="B17" s="65" t="s">
        <v>1</v>
      </c>
      <c r="C17" s="67"/>
      <c r="D17" s="66">
        <v>5</v>
      </c>
      <c r="E17" s="63">
        <v>13</v>
      </c>
      <c r="F17" s="63">
        <v>1</v>
      </c>
      <c r="G17" s="63">
        <v>0</v>
      </c>
      <c r="H17" s="64">
        <f t="shared" si="0"/>
        <v>14</v>
      </c>
      <c r="L17" s="68"/>
    </row>
    <row r="18" spans="2:15">
      <c r="B18" s="65"/>
      <c r="C18" s="61"/>
      <c r="D18" s="66">
        <v>4</v>
      </c>
      <c r="E18" s="63">
        <v>23</v>
      </c>
      <c r="F18" s="63">
        <v>3</v>
      </c>
      <c r="G18" s="63">
        <v>1</v>
      </c>
      <c r="H18" s="64">
        <f t="shared" si="0"/>
        <v>27</v>
      </c>
    </row>
    <row r="19" spans="2:15">
      <c r="B19" s="65"/>
      <c r="C19" s="61" t="s">
        <v>1</v>
      </c>
      <c r="D19" s="66">
        <v>3</v>
      </c>
      <c r="E19" s="63">
        <v>17</v>
      </c>
      <c r="F19" s="63">
        <v>3</v>
      </c>
      <c r="G19" s="63">
        <v>0</v>
      </c>
      <c r="H19" s="64">
        <f t="shared" si="0"/>
        <v>20</v>
      </c>
    </row>
    <row r="20" spans="2:15">
      <c r="B20" s="65"/>
      <c r="C20" s="61"/>
      <c r="D20" s="66">
        <v>2</v>
      </c>
      <c r="E20" s="63">
        <v>179</v>
      </c>
      <c r="F20" s="63">
        <v>29</v>
      </c>
      <c r="G20" s="63">
        <v>0</v>
      </c>
      <c r="H20" s="64">
        <f t="shared" si="0"/>
        <v>208</v>
      </c>
    </row>
    <row r="21" spans="2:15">
      <c r="B21" s="69"/>
      <c r="C21" s="70"/>
      <c r="D21" s="60">
        <v>1</v>
      </c>
      <c r="E21" s="63">
        <v>67</v>
      </c>
      <c r="F21" s="63">
        <v>1</v>
      </c>
      <c r="G21" s="63">
        <v>0</v>
      </c>
      <c r="H21" s="64">
        <f t="shared" si="0"/>
        <v>68</v>
      </c>
    </row>
    <row r="22" spans="2:15" ht="15" customHeight="1">
      <c r="B22" s="71" t="s">
        <v>14</v>
      </c>
      <c r="C22" s="72"/>
      <c r="D22" s="73"/>
      <c r="E22" s="74">
        <f>SUM(E9:E21)</f>
        <v>915</v>
      </c>
      <c r="F22" s="74">
        <f>SUM(F9:F21)</f>
        <v>95</v>
      </c>
      <c r="G22" s="74">
        <f>SUM(G9:G21)</f>
        <v>5</v>
      </c>
      <c r="H22" s="74">
        <f>SUM(H9:H21)</f>
        <v>1015</v>
      </c>
    </row>
    <row r="23" spans="2:15">
      <c r="B23" s="60"/>
      <c r="C23" s="75"/>
      <c r="D23" s="66">
        <v>13</v>
      </c>
      <c r="E23" s="63">
        <v>663</v>
      </c>
      <c r="F23" s="63">
        <v>48</v>
      </c>
      <c r="G23" s="63">
        <v>5</v>
      </c>
      <c r="H23" s="64">
        <f t="shared" ref="H23:H35" si="1">E23+F23+G23</f>
        <v>716</v>
      </c>
    </row>
    <row r="24" spans="2:15">
      <c r="B24" s="65"/>
      <c r="C24" s="76" t="s">
        <v>0</v>
      </c>
      <c r="D24" s="66">
        <v>12</v>
      </c>
      <c r="E24" s="63">
        <v>43</v>
      </c>
      <c r="F24" s="63">
        <v>3</v>
      </c>
      <c r="G24" s="63">
        <v>2</v>
      </c>
      <c r="H24" s="64">
        <f t="shared" si="1"/>
        <v>48</v>
      </c>
    </row>
    <row r="25" spans="2:15">
      <c r="B25" s="65" t="s">
        <v>7</v>
      </c>
      <c r="C25" s="76"/>
      <c r="D25" s="66">
        <v>11</v>
      </c>
      <c r="E25" s="63">
        <v>69</v>
      </c>
      <c r="F25" s="63">
        <v>6</v>
      </c>
      <c r="G25" s="63">
        <v>0</v>
      </c>
      <c r="H25" s="64">
        <f t="shared" si="1"/>
        <v>75</v>
      </c>
    </row>
    <row r="26" spans="2:15">
      <c r="B26" s="65" t="s">
        <v>8</v>
      </c>
      <c r="C26" s="75"/>
      <c r="D26" s="66">
        <v>10</v>
      </c>
      <c r="E26" s="63">
        <v>66</v>
      </c>
      <c r="F26" s="63">
        <v>7</v>
      </c>
      <c r="G26" s="63">
        <v>0</v>
      </c>
      <c r="H26" s="64">
        <f t="shared" si="1"/>
        <v>73</v>
      </c>
    </row>
    <row r="27" spans="2:15">
      <c r="B27" s="65" t="s">
        <v>0</v>
      </c>
      <c r="C27" s="76"/>
      <c r="D27" s="66">
        <v>9</v>
      </c>
      <c r="E27" s="63">
        <v>72</v>
      </c>
      <c r="F27" s="63">
        <v>2</v>
      </c>
      <c r="G27" s="63">
        <v>2</v>
      </c>
      <c r="H27" s="64">
        <f t="shared" si="1"/>
        <v>76</v>
      </c>
    </row>
    <row r="28" spans="2:15">
      <c r="B28" s="65" t="s">
        <v>2</v>
      </c>
      <c r="C28" s="76" t="s">
        <v>5</v>
      </c>
      <c r="D28" s="66">
        <v>8</v>
      </c>
      <c r="E28" s="63">
        <v>10</v>
      </c>
      <c r="F28" s="63">
        <v>0</v>
      </c>
      <c r="G28" s="63">
        <v>1</v>
      </c>
      <c r="H28" s="64">
        <f t="shared" si="1"/>
        <v>11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27</v>
      </c>
      <c r="F29" s="63">
        <v>3</v>
      </c>
      <c r="G29" s="63">
        <v>2</v>
      </c>
      <c r="H29" s="64">
        <f t="shared" si="1"/>
        <v>32</v>
      </c>
    </row>
    <row r="30" spans="2:15">
      <c r="B30" s="65" t="s">
        <v>0</v>
      </c>
      <c r="C30" s="76"/>
      <c r="D30" s="66">
        <v>6</v>
      </c>
      <c r="E30" s="63">
        <v>15</v>
      </c>
      <c r="F30" s="63">
        <v>1</v>
      </c>
      <c r="G30" s="63">
        <v>0</v>
      </c>
      <c r="H30" s="64">
        <f t="shared" si="1"/>
        <v>16</v>
      </c>
    </row>
    <row r="31" spans="2:15">
      <c r="B31" s="65" t="s">
        <v>9</v>
      </c>
      <c r="C31" s="75"/>
      <c r="D31" s="66">
        <v>5</v>
      </c>
      <c r="E31" s="63">
        <v>22</v>
      </c>
      <c r="F31" s="63">
        <v>3</v>
      </c>
      <c r="G31" s="63">
        <v>0</v>
      </c>
      <c r="H31" s="64">
        <f t="shared" si="1"/>
        <v>25</v>
      </c>
    </row>
    <row r="32" spans="2:15">
      <c r="B32" s="65"/>
      <c r="C32" s="76"/>
      <c r="D32" s="66">
        <v>4</v>
      </c>
      <c r="E32" s="63">
        <v>37</v>
      </c>
      <c r="F32" s="63">
        <v>4</v>
      </c>
      <c r="G32" s="63">
        <v>2</v>
      </c>
      <c r="H32" s="64">
        <f t="shared" si="1"/>
        <v>43</v>
      </c>
    </row>
    <row r="33" spans="2:8">
      <c r="B33" s="65"/>
      <c r="C33" s="76" t="s">
        <v>1</v>
      </c>
      <c r="D33" s="66">
        <v>3</v>
      </c>
      <c r="E33" s="63">
        <v>48</v>
      </c>
      <c r="F33" s="63">
        <v>8</v>
      </c>
      <c r="G33" s="63">
        <v>0</v>
      </c>
      <c r="H33" s="64">
        <f t="shared" si="1"/>
        <v>56</v>
      </c>
    </row>
    <row r="34" spans="2:8">
      <c r="B34" s="65"/>
      <c r="C34" s="76"/>
      <c r="D34" s="66">
        <v>2</v>
      </c>
      <c r="E34" s="63">
        <v>56</v>
      </c>
      <c r="F34" s="63">
        <v>3</v>
      </c>
      <c r="G34" s="63">
        <v>0</v>
      </c>
      <c r="H34" s="64">
        <f t="shared" si="1"/>
        <v>59</v>
      </c>
    </row>
    <row r="35" spans="2:8">
      <c r="B35" s="69"/>
      <c r="C35" s="77"/>
      <c r="D35" s="60">
        <v>1</v>
      </c>
      <c r="E35" s="63">
        <v>56</v>
      </c>
      <c r="F35" s="63">
        <v>3</v>
      </c>
      <c r="G35" s="63">
        <v>0</v>
      </c>
      <c r="H35" s="64">
        <f t="shared" si="1"/>
        <v>59</v>
      </c>
    </row>
    <row r="36" spans="2:8">
      <c r="B36" s="71" t="s">
        <v>15</v>
      </c>
      <c r="C36" s="72"/>
      <c r="D36" s="73"/>
      <c r="E36" s="74">
        <f>SUM(E23:E35)</f>
        <v>1184</v>
      </c>
      <c r="F36" s="74">
        <f>SUM(F23:F35)</f>
        <v>91</v>
      </c>
      <c r="G36" s="74">
        <f>SUM(G23:G35)</f>
        <v>14</v>
      </c>
      <c r="H36" s="74">
        <f>SUM(H23:H35)</f>
        <v>1289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2099</v>
      </c>
      <c r="F51" s="79">
        <f>SUM(F22,F36,F50)</f>
        <v>186</v>
      </c>
      <c r="G51" s="79">
        <f>SUM(G22,G36,G50)</f>
        <v>19</v>
      </c>
      <c r="H51" s="79">
        <f>SUM(H22,H36,H50)</f>
        <v>2304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447</v>
      </c>
      <c r="F9" s="63">
        <v>2</v>
      </c>
      <c r="G9" s="63">
        <v>5</v>
      </c>
      <c r="H9" s="64">
        <f t="shared" ref="H9:H21" si="0">E9+F9+G9</f>
        <v>454</v>
      </c>
    </row>
    <row r="10" spans="2:14">
      <c r="B10" s="65" t="s">
        <v>1</v>
      </c>
      <c r="C10" s="61" t="s">
        <v>0</v>
      </c>
      <c r="D10" s="66">
        <v>12</v>
      </c>
      <c r="E10" s="63">
        <v>24</v>
      </c>
      <c r="F10" s="63">
        <v>0</v>
      </c>
      <c r="G10" s="63">
        <v>1</v>
      </c>
      <c r="H10" s="64">
        <f t="shared" si="0"/>
        <v>25</v>
      </c>
    </row>
    <row r="11" spans="2:14">
      <c r="B11" s="65" t="s">
        <v>2</v>
      </c>
      <c r="C11" s="61"/>
      <c r="D11" s="66">
        <v>11</v>
      </c>
      <c r="E11" s="63">
        <v>24</v>
      </c>
      <c r="F11" s="63">
        <v>0</v>
      </c>
      <c r="G11" s="63">
        <v>2</v>
      </c>
      <c r="H11" s="64">
        <f t="shared" si="0"/>
        <v>26</v>
      </c>
    </row>
    <row r="12" spans="2:14">
      <c r="B12" s="65" t="s">
        <v>1</v>
      </c>
      <c r="C12" s="67"/>
      <c r="D12" s="66">
        <v>10</v>
      </c>
      <c r="E12" s="63">
        <v>112</v>
      </c>
      <c r="F12" s="63">
        <v>0</v>
      </c>
      <c r="G12" s="63">
        <v>8</v>
      </c>
      <c r="H12" s="64">
        <f t="shared" si="0"/>
        <v>120</v>
      </c>
    </row>
    <row r="13" spans="2:14">
      <c r="B13" s="65" t="s">
        <v>3</v>
      </c>
      <c r="C13" s="61"/>
      <c r="D13" s="66">
        <v>9</v>
      </c>
      <c r="E13" s="63">
        <v>24</v>
      </c>
      <c r="F13" s="63">
        <v>0</v>
      </c>
      <c r="G13" s="63">
        <v>3</v>
      </c>
      <c r="H13" s="64">
        <f t="shared" si="0"/>
        <v>27</v>
      </c>
    </row>
    <row r="14" spans="2:14">
      <c r="B14" s="65" t="s">
        <v>4</v>
      </c>
      <c r="C14" s="61" t="s">
        <v>5</v>
      </c>
      <c r="D14" s="66">
        <v>8</v>
      </c>
      <c r="E14" s="63">
        <v>16</v>
      </c>
      <c r="F14" s="63">
        <v>0</v>
      </c>
      <c r="G14" s="63">
        <v>1</v>
      </c>
      <c r="H14" s="64">
        <f t="shared" si="0"/>
        <v>17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0</v>
      </c>
      <c r="G15" s="63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1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63">
        <v>4</v>
      </c>
      <c r="F19" s="63">
        <v>0</v>
      </c>
      <c r="G19" s="63">
        <v>0</v>
      </c>
      <c r="H19" s="64">
        <f t="shared" si="0"/>
        <v>4</v>
      </c>
    </row>
    <row r="20" spans="2:15">
      <c r="B20" s="65"/>
      <c r="C20" s="61"/>
      <c r="D20" s="66">
        <v>2</v>
      </c>
      <c r="E20" s="63">
        <v>16</v>
      </c>
      <c r="F20" s="63">
        <v>1</v>
      </c>
      <c r="G20" s="63">
        <v>1</v>
      </c>
      <c r="H20" s="64">
        <f t="shared" si="0"/>
        <v>18</v>
      </c>
    </row>
    <row r="21" spans="2:15">
      <c r="B21" s="69"/>
      <c r="C21" s="70"/>
      <c r="D21" s="60">
        <v>1</v>
      </c>
      <c r="E21" s="63">
        <v>5</v>
      </c>
      <c r="F21" s="63">
        <v>0</v>
      </c>
      <c r="G21" s="63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676</v>
      </c>
      <c r="F22" s="74">
        <f>SUM(F9:F21)</f>
        <v>3</v>
      </c>
      <c r="G22" s="74">
        <f>SUM(G9:G21)</f>
        <v>22</v>
      </c>
      <c r="H22" s="74">
        <f>SUM(H9:H21)</f>
        <v>701</v>
      </c>
    </row>
    <row r="23" spans="2:15">
      <c r="B23" s="60"/>
      <c r="C23" s="75"/>
      <c r="D23" s="66">
        <v>13</v>
      </c>
      <c r="E23" s="63">
        <v>399</v>
      </c>
      <c r="F23" s="63">
        <v>2</v>
      </c>
      <c r="G23" s="63">
        <v>4</v>
      </c>
      <c r="H23" s="64">
        <f t="shared" ref="H23:H35" si="1">E23+F23+G23</f>
        <v>405</v>
      </c>
    </row>
    <row r="24" spans="2:15">
      <c r="B24" s="65"/>
      <c r="C24" s="76" t="s">
        <v>0</v>
      </c>
      <c r="D24" s="66">
        <v>12</v>
      </c>
      <c r="E24" s="63">
        <v>22</v>
      </c>
      <c r="F24" s="63">
        <v>0</v>
      </c>
      <c r="G24" s="63">
        <v>0</v>
      </c>
      <c r="H24" s="64">
        <f t="shared" si="1"/>
        <v>22</v>
      </c>
    </row>
    <row r="25" spans="2:15">
      <c r="B25" s="65" t="s">
        <v>7</v>
      </c>
      <c r="C25" s="76"/>
      <c r="D25" s="66">
        <v>11</v>
      </c>
      <c r="E25" s="63">
        <v>21</v>
      </c>
      <c r="F25" s="63">
        <v>0</v>
      </c>
      <c r="G25" s="63">
        <v>1</v>
      </c>
      <c r="H25" s="64">
        <f t="shared" si="1"/>
        <v>22</v>
      </c>
    </row>
    <row r="26" spans="2:15">
      <c r="B26" s="65" t="s">
        <v>8</v>
      </c>
      <c r="C26" s="75"/>
      <c r="D26" s="66">
        <v>10</v>
      </c>
      <c r="E26" s="63">
        <v>60</v>
      </c>
      <c r="F26" s="63">
        <v>0</v>
      </c>
      <c r="G26" s="63">
        <v>2</v>
      </c>
      <c r="H26" s="64">
        <f t="shared" si="1"/>
        <v>62</v>
      </c>
    </row>
    <row r="27" spans="2:15">
      <c r="B27" s="65" t="s">
        <v>0</v>
      </c>
      <c r="C27" s="76"/>
      <c r="D27" s="66">
        <v>9</v>
      </c>
      <c r="E27" s="63">
        <v>33</v>
      </c>
      <c r="F27" s="63">
        <v>0</v>
      </c>
      <c r="G27" s="63">
        <v>1</v>
      </c>
      <c r="H27" s="64">
        <f t="shared" si="1"/>
        <v>34</v>
      </c>
    </row>
    <row r="28" spans="2:15">
      <c r="B28" s="65" t="s">
        <v>2</v>
      </c>
      <c r="C28" s="76" t="s">
        <v>5</v>
      </c>
      <c r="D28" s="66">
        <v>8</v>
      </c>
      <c r="E28" s="63">
        <v>16</v>
      </c>
      <c r="F28" s="63">
        <v>0</v>
      </c>
      <c r="G28" s="63">
        <v>3</v>
      </c>
      <c r="H28" s="64">
        <f t="shared" si="1"/>
        <v>19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6</v>
      </c>
      <c r="F29" s="63">
        <v>0</v>
      </c>
      <c r="G29" s="63">
        <v>1</v>
      </c>
      <c r="H29" s="64">
        <f t="shared" si="1"/>
        <v>7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5</v>
      </c>
      <c r="F33" s="63">
        <v>0</v>
      </c>
      <c r="G33" s="63">
        <v>0</v>
      </c>
      <c r="H33" s="64">
        <f t="shared" si="1"/>
        <v>5</v>
      </c>
    </row>
    <row r="34" spans="2:8">
      <c r="B34" s="65"/>
      <c r="C34" s="76"/>
      <c r="D34" s="66">
        <v>2</v>
      </c>
      <c r="E34" s="63">
        <v>20</v>
      </c>
      <c r="F34" s="63">
        <v>0</v>
      </c>
      <c r="G34" s="63">
        <v>2</v>
      </c>
      <c r="H34" s="64">
        <f t="shared" si="1"/>
        <v>22</v>
      </c>
    </row>
    <row r="35" spans="2:8">
      <c r="B35" s="69"/>
      <c r="C35" s="77"/>
      <c r="D35" s="60">
        <v>1</v>
      </c>
      <c r="E35" s="63">
        <v>16</v>
      </c>
      <c r="F35" s="63">
        <v>0</v>
      </c>
      <c r="G35" s="63">
        <v>0</v>
      </c>
      <c r="H35" s="64">
        <f t="shared" si="1"/>
        <v>16</v>
      </c>
    </row>
    <row r="36" spans="2:8">
      <c r="B36" s="71" t="s">
        <v>15</v>
      </c>
      <c r="C36" s="72"/>
      <c r="D36" s="73"/>
      <c r="E36" s="74">
        <f>SUM(E23:E35)</f>
        <v>599</v>
      </c>
      <c r="F36" s="74">
        <f>SUM(F23:F35)</f>
        <v>2</v>
      </c>
      <c r="G36" s="74">
        <f>SUM(G23:G35)</f>
        <v>14</v>
      </c>
      <c r="H36" s="74">
        <f>SUM(H23:H35)</f>
        <v>615</v>
      </c>
    </row>
    <row r="37" spans="2:8" ht="12.75" customHeight="1">
      <c r="B37" s="60"/>
      <c r="C37" s="60"/>
      <c r="D37" s="66">
        <v>13</v>
      </c>
      <c r="E37" s="63">
        <v>3</v>
      </c>
      <c r="F37" s="63">
        <v>0</v>
      </c>
      <c r="G37" s="63">
        <v>0</v>
      </c>
      <c r="H37" s="64">
        <f t="shared" ref="H37:H49" si="2">E37+F37+G37</f>
        <v>3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1278</v>
      </c>
      <c r="F51" s="79">
        <f>SUM(F22,F36,F50)</f>
        <v>5</v>
      </c>
      <c r="G51" s="79">
        <f>SUM(G22,G36,G50)</f>
        <v>36</v>
      </c>
      <c r="H51" s="79">
        <f>SUM(H22,H36,H50)</f>
        <v>1319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6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150</v>
      </c>
      <c r="F9" s="63">
        <v>2</v>
      </c>
      <c r="G9" s="63">
        <v>12</v>
      </c>
      <c r="H9" s="64">
        <f t="shared" ref="H9:H21" si="0">E9+F9+G9</f>
        <v>164</v>
      </c>
    </row>
    <row r="10" spans="2:14">
      <c r="B10" s="65" t="s">
        <v>1</v>
      </c>
      <c r="C10" s="61" t="s">
        <v>0</v>
      </c>
      <c r="D10" s="66">
        <v>12</v>
      </c>
      <c r="E10" s="63">
        <v>1</v>
      </c>
      <c r="F10" s="63">
        <v>0</v>
      </c>
      <c r="G10" s="63">
        <v>1</v>
      </c>
      <c r="H10" s="64">
        <f t="shared" si="0"/>
        <v>2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0</v>
      </c>
      <c r="G12" s="63">
        <v>0</v>
      </c>
      <c r="H12" s="64">
        <f t="shared" si="0"/>
        <v>4</v>
      </c>
    </row>
    <row r="13" spans="2:14">
      <c r="B13" s="65" t="s">
        <v>3</v>
      </c>
      <c r="C13" s="61"/>
      <c r="D13" s="66">
        <v>9</v>
      </c>
      <c r="E13" s="63">
        <v>0</v>
      </c>
      <c r="F13" s="63">
        <v>0</v>
      </c>
      <c r="G13" s="63">
        <v>0</v>
      </c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1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4</v>
      </c>
      <c r="F18" s="63">
        <v>0</v>
      </c>
      <c r="G18" s="63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63">
        <v>3</v>
      </c>
      <c r="F19" s="63">
        <v>0</v>
      </c>
      <c r="G19" s="63">
        <v>0</v>
      </c>
      <c r="H19" s="64">
        <f t="shared" si="0"/>
        <v>3</v>
      </c>
    </row>
    <row r="20" spans="2:15">
      <c r="B20" s="65"/>
      <c r="C20" s="61"/>
      <c r="D20" s="66">
        <v>2</v>
      </c>
      <c r="E20" s="63">
        <v>2</v>
      </c>
      <c r="F20" s="63">
        <v>0</v>
      </c>
      <c r="G20" s="63">
        <v>1</v>
      </c>
      <c r="H20" s="64">
        <f t="shared" si="0"/>
        <v>3</v>
      </c>
    </row>
    <row r="21" spans="2:15">
      <c r="B21" s="69"/>
      <c r="C21" s="70"/>
      <c r="D21" s="60">
        <v>1</v>
      </c>
      <c r="E21" s="63">
        <v>12</v>
      </c>
      <c r="F21" s="63">
        <v>0</v>
      </c>
      <c r="G21" s="63"/>
      <c r="H21" s="64">
        <f t="shared" si="0"/>
        <v>12</v>
      </c>
    </row>
    <row r="22" spans="2:15" ht="15" customHeight="1">
      <c r="B22" s="71" t="s">
        <v>14</v>
      </c>
      <c r="C22" s="72"/>
      <c r="D22" s="73"/>
      <c r="E22" s="74">
        <f>SUM(E9:E21)</f>
        <v>185</v>
      </c>
      <c r="F22" s="74">
        <f>SUM(F9:F21)</f>
        <v>2</v>
      </c>
      <c r="G22" s="74">
        <f>SUM(G9:G21)</f>
        <v>15</v>
      </c>
      <c r="H22" s="74">
        <f>SUM(H9:H21)</f>
        <v>202</v>
      </c>
    </row>
    <row r="23" spans="2:15">
      <c r="B23" s="60"/>
      <c r="C23" s="75"/>
      <c r="D23" s="66">
        <v>13</v>
      </c>
      <c r="E23" s="63">
        <v>261</v>
      </c>
      <c r="F23" s="63">
        <v>1</v>
      </c>
      <c r="G23" s="63">
        <v>11</v>
      </c>
      <c r="H23" s="64">
        <f t="shared" ref="H23:H35" si="1">E23+F23+G23</f>
        <v>273</v>
      </c>
    </row>
    <row r="24" spans="2:15">
      <c r="B24" s="65"/>
      <c r="C24" s="76" t="s">
        <v>0</v>
      </c>
      <c r="D24" s="66">
        <v>12</v>
      </c>
      <c r="E24" s="63">
        <v>5</v>
      </c>
      <c r="F24" s="63">
        <v>0</v>
      </c>
      <c r="G24" s="63">
        <v>0</v>
      </c>
      <c r="H24" s="64">
        <f t="shared" si="1"/>
        <v>5</v>
      </c>
    </row>
    <row r="25" spans="2:15">
      <c r="B25" s="65" t="s">
        <v>7</v>
      </c>
      <c r="C25" s="76"/>
      <c r="D25" s="66">
        <v>11</v>
      </c>
      <c r="E25" s="63">
        <v>13</v>
      </c>
      <c r="F25" s="63">
        <v>0</v>
      </c>
      <c r="G25" s="63">
        <v>1</v>
      </c>
      <c r="H25" s="64">
        <f t="shared" si="1"/>
        <v>14</v>
      </c>
    </row>
    <row r="26" spans="2:15">
      <c r="B26" s="65" t="s">
        <v>8</v>
      </c>
      <c r="C26" s="75"/>
      <c r="D26" s="66">
        <v>10</v>
      </c>
      <c r="E26" s="63">
        <v>1</v>
      </c>
      <c r="F26" s="63">
        <v>0</v>
      </c>
      <c r="G26" s="63">
        <v>0</v>
      </c>
      <c r="H26" s="64">
        <f t="shared" si="1"/>
        <v>1</v>
      </c>
    </row>
    <row r="27" spans="2:15">
      <c r="B27" s="65" t="s">
        <v>0</v>
      </c>
      <c r="C27" s="76"/>
      <c r="D27" s="66">
        <v>9</v>
      </c>
      <c r="E27" s="63">
        <v>4</v>
      </c>
      <c r="F27" s="63">
        <v>0</v>
      </c>
      <c r="G27" s="63">
        <v>1</v>
      </c>
      <c r="H27" s="64">
        <f t="shared" si="1"/>
        <v>5</v>
      </c>
    </row>
    <row r="28" spans="2:15">
      <c r="B28" s="65" t="s">
        <v>2</v>
      </c>
      <c r="C28" s="76" t="s">
        <v>5</v>
      </c>
      <c r="D28" s="66">
        <v>8</v>
      </c>
      <c r="E28" s="63">
        <v>4</v>
      </c>
      <c r="F28" s="63">
        <v>0</v>
      </c>
      <c r="G28" s="63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1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2</v>
      </c>
      <c r="F33" s="63">
        <v>0</v>
      </c>
      <c r="G33" s="63">
        <v>0</v>
      </c>
      <c r="H33" s="64">
        <f t="shared" si="1"/>
        <v>2</v>
      </c>
    </row>
    <row r="34" spans="2:8">
      <c r="B34" s="65"/>
      <c r="C34" s="76"/>
      <c r="D34" s="66">
        <v>2</v>
      </c>
      <c r="E34" s="63">
        <v>4</v>
      </c>
      <c r="F34" s="63">
        <v>0</v>
      </c>
      <c r="G34" s="63">
        <v>3</v>
      </c>
      <c r="H34" s="64">
        <f t="shared" si="1"/>
        <v>7</v>
      </c>
    </row>
    <row r="35" spans="2:8">
      <c r="B35" s="69"/>
      <c r="C35" s="77"/>
      <c r="D35" s="60">
        <v>1</v>
      </c>
      <c r="E35" s="63">
        <v>8</v>
      </c>
      <c r="F35" s="63">
        <v>0</v>
      </c>
      <c r="G35" s="63">
        <v>1</v>
      </c>
      <c r="H35" s="64">
        <f t="shared" si="1"/>
        <v>9</v>
      </c>
    </row>
    <row r="36" spans="2:8">
      <c r="B36" s="71" t="s">
        <v>15</v>
      </c>
      <c r="C36" s="72"/>
      <c r="D36" s="73"/>
      <c r="E36" s="74">
        <f>SUM(E23:E35)</f>
        <v>303</v>
      </c>
      <c r="F36" s="74">
        <f>SUM(F23:F35)</f>
        <v>1</v>
      </c>
      <c r="G36" s="74">
        <f>SUM(G23:G35)</f>
        <v>18</v>
      </c>
      <c r="H36" s="74">
        <f>SUM(H23:H35)</f>
        <v>322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489</v>
      </c>
      <c r="F51" s="79">
        <f>SUM(F22,F36,F50)</f>
        <v>3</v>
      </c>
      <c r="G51" s="79">
        <f>SUM(G22,G36,G50)</f>
        <v>33</v>
      </c>
      <c r="H51" s="79">
        <f>SUM(H22,H36,H50)</f>
        <v>525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93</v>
      </c>
      <c r="F9" s="63">
        <v>2</v>
      </c>
      <c r="G9" s="63">
        <v>3</v>
      </c>
      <c r="H9" s="64">
        <f t="shared" ref="H9:H21" si="0">E9+F9+G9</f>
        <v>98</v>
      </c>
    </row>
    <row r="10" spans="2:14">
      <c r="B10" s="65" t="s">
        <v>1</v>
      </c>
      <c r="C10" s="61" t="s">
        <v>0</v>
      </c>
      <c r="D10" s="66">
        <v>12</v>
      </c>
      <c r="E10" s="63">
        <v>9</v>
      </c>
      <c r="F10" s="63">
        <v>0</v>
      </c>
      <c r="G10" s="63">
        <v>0</v>
      </c>
      <c r="H10" s="64">
        <f t="shared" si="0"/>
        <v>9</v>
      </c>
    </row>
    <row r="11" spans="2:14">
      <c r="B11" s="65" t="s">
        <v>2</v>
      </c>
      <c r="C11" s="61"/>
      <c r="D11" s="66">
        <v>11</v>
      </c>
      <c r="E11" s="63">
        <v>3</v>
      </c>
      <c r="F11" s="63">
        <v>0</v>
      </c>
      <c r="G11" s="63">
        <v>1</v>
      </c>
      <c r="H11" s="64">
        <f t="shared" si="0"/>
        <v>4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0</v>
      </c>
      <c r="G12" s="63">
        <v>0</v>
      </c>
      <c r="H12" s="64">
        <f t="shared" si="0"/>
        <v>4</v>
      </c>
    </row>
    <row r="13" spans="2:14">
      <c r="B13" s="65" t="s">
        <v>3</v>
      </c>
      <c r="C13" s="61"/>
      <c r="D13" s="66">
        <v>9</v>
      </c>
      <c r="E13" s="63">
        <v>1</v>
      </c>
      <c r="F13" s="63">
        <v>0</v>
      </c>
      <c r="G13" s="63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0</v>
      </c>
      <c r="G15" s="63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2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63">
        <v>3</v>
      </c>
      <c r="F19" s="63">
        <v>0</v>
      </c>
      <c r="G19" s="63">
        <v>3</v>
      </c>
      <c r="H19" s="64">
        <f t="shared" si="0"/>
        <v>6</v>
      </c>
    </row>
    <row r="20" spans="2:15">
      <c r="B20" s="65"/>
      <c r="C20" s="61"/>
      <c r="D20" s="66">
        <v>2</v>
      </c>
      <c r="E20" s="63">
        <v>0</v>
      </c>
      <c r="F20" s="63">
        <v>0</v>
      </c>
      <c r="G20" s="63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63">
        <v>0</v>
      </c>
      <c r="F21" s="63">
        <v>0</v>
      </c>
      <c r="G21" s="63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121</v>
      </c>
      <c r="F22" s="74">
        <f>SUM(F9:F21)</f>
        <v>2</v>
      </c>
      <c r="G22" s="74">
        <f>SUM(G9:G21)</f>
        <v>9</v>
      </c>
      <c r="H22" s="74">
        <f>SUM(H9:H21)</f>
        <v>132</v>
      </c>
    </row>
    <row r="23" spans="2:15">
      <c r="B23" s="60"/>
      <c r="C23" s="75"/>
      <c r="D23" s="66">
        <v>13</v>
      </c>
      <c r="E23" s="63">
        <v>192</v>
      </c>
      <c r="F23" s="63">
        <v>1</v>
      </c>
      <c r="G23" s="63">
        <v>8</v>
      </c>
      <c r="H23" s="64">
        <f t="shared" ref="H23:H35" si="1">E23+F23+G23</f>
        <v>201</v>
      </c>
    </row>
    <row r="24" spans="2:15">
      <c r="B24" s="65"/>
      <c r="C24" s="76" t="s">
        <v>0</v>
      </c>
      <c r="D24" s="66">
        <v>12</v>
      </c>
      <c r="E24" s="63">
        <v>4</v>
      </c>
      <c r="F24" s="63">
        <v>0</v>
      </c>
      <c r="G24" s="63">
        <v>0</v>
      </c>
      <c r="H24" s="64">
        <f t="shared" si="1"/>
        <v>4</v>
      </c>
    </row>
    <row r="25" spans="2:15">
      <c r="B25" s="65" t="s">
        <v>7</v>
      </c>
      <c r="C25" s="76"/>
      <c r="D25" s="66">
        <v>11</v>
      </c>
      <c r="E25" s="63">
        <v>6</v>
      </c>
      <c r="F25" s="63">
        <v>0</v>
      </c>
      <c r="G25" s="63">
        <v>3</v>
      </c>
      <c r="H25" s="64">
        <f t="shared" si="1"/>
        <v>9</v>
      </c>
    </row>
    <row r="26" spans="2:15">
      <c r="B26" s="65" t="s">
        <v>8</v>
      </c>
      <c r="C26" s="75"/>
      <c r="D26" s="66">
        <v>10</v>
      </c>
      <c r="E26" s="63">
        <v>3</v>
      </c>
      <c r="F26" s="63">
        <v>0</v>
      </c>
      <c r="G26" s="63">
        <v>0</v>
      </c>
      <c r="H26" s="64">
        <f t="shared" si="1"/>
        <v>3</v>
      </c>
    </row>
    <row r="27" spans="2:15">
      <c r="B27" s="65" t="s">
        <v>0</v>
      </c>
      <c r="C27" s="76"/>
      <c r="D27" s="66">
        <v>9</v>
      </c>
      <c r="E27" s="63">
        <v>0</v>
      </c>
      <c r="F27" s="63">
        <v>0</v>
      </c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3</v>
      </c>
      <c r="F28" s="63">
        <v>0</v>
      </c>
      <c r="G28" s="63">
        <v>0</v>
      </c>
      <c r="H28" s="64">
        <f t="shared" si="1"/>
        <v>3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7</v>
      </c>
      <c r="F32" s="63">
        <v>0</v>
      </c>
      <c r="G32" s="63">
        <v>2</v>
      </c>
      <c r="H32" s="64">
        <f t="shared" si="1"/>
        <v>9</v>
      </c>
    </row>
    <row r="33" spans="2:8">
      <c r="B33" s="65"/>
      <c r="C33" s="76" t="s">
        <v>1</v>
      </c>
      <c r="D33" s="66">
        <v>3</v>
      </c>
      <c r="E33" s="63">
        <v>13</v>
      </c>
      <c r="F33" s="63">
        <v>0</v>
      </c>
      <c r="G33" s="63">
        <v>1</v>
      </c>
      <c r="H33" s="64">
        <f t="shared" si="1"/>
        <v>14</v>
      </c>
    </row>
    <row r="34" spans="2:8">
      <c r="B34" s="65"/>
      <c r="C34" s="76"/>
      <c r="D34" s="66">
        <v>2</v>
      </c>
      <c r="E34" s="63">
        <v>2</v>
      </c>
      <c r="F34" s="63">
        <v>0</v>
      </c>
      <c r="G34" s="63">
        <v>4</v>
      </c>
      <c r="H34" s="64">
        <f t="shared" si="1"/>
        <v>6</v>
      </c>
    </row>
    <row r="35" spans="2:8">
      <c r="B35" s="69"/>
      <c r="C35" s="77"/>
      <c r="D35" s="60">
        <v>1</v>
      </c>
      <c r="E35" s="63">
        <v>0</v>
      </c>
      <c r="F35" s="63">
        <v>0</v>
      </c>
      <c r="G35" s="63">
        <v>0</v>
      </c>
      <c r="H35" s="64">
        <f t="shared" si="1"/>
        <v>0</v>
      </c>
    </row>
    <row r="36" spans="2:8">
      <c r="B36" s="71" t="s">
        <v>15</v>
      </c>
      <c r="C36" s="72"/>
      <c r="D36" s="73"/>
      <c r="E36" s="74">
        <f>SUM(E23:E35)</f>
        <v>232</v>
      </c>
      <c r="F36" s="74">
        <f>SUM(F23:F35)</f>
        <v>1</v>
      </c>
      <c r="G36" s="74">
        <f>SUM(G23:G35)</f>
        <v>18</v>
      </c>
      <c r="H36" s="74">
        <f>SUM(H23:H35)</f>
        <v>251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353</v>
      </c>
      <c r="F51" s="79">
        <f>SUM(F22,F36,F50)</f>
        <v>3</v>
      </c>
      <c r="G51" s="79">
        <f>SUM(G22,G36,G50)</f>
        <v>27</v>
      </c>
      <c r="H51" s="79">
        <f>SUM(H22,H36,H50)</f>
        <v>383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5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180</v>
      </c>
      <c r="F9" s="63">
        <v>11</v>
      </c>
      <c r="G9" s="63">
        <v>4</v>
      </c>
      <c r="H9" s="64">
        <f t="shared" ref="H9:H21" si="0">E9+F9+G9</f>
        <v>195</v>
      </c>
    </row>
    <row r="10" spans="2:14">
      <c r="B10" s="65" t="s">
        <v>1</v>
      </c>
      <c r="C10" s="61" t="s">
        <v>0</v>
      </c>
      <c r="D10" s="66">
        <v>12</v>
      </c>
      <c r="E10" s="63">
        <v>16</v>
      </c>
      <c r="F10" s="63">
        <v>3</v>
      </c>
      <c r="G10" s="63">
        <v>0</v>
      </c>
      <c r="H10" s="64">
        <f t="shared" si="0"/>
        <v>19</v>
      </c>
    </row>
    <row r="11" spans="2:14">
      <c r="B11" s="65" t="s">
        <v>2</v>
      </c>
      <c r="C11" s="61"/>
      <c r="D11" s="66">
        <v>11</v>
      </c>
      <c r="E11" s="63">
        <v>17</v>
      </c>
      <c r="F11" s="63">
        <v>0</v>
      </c>
      <c r="G11" s="63">
        <v>0</v>
      </c>
      <c r="H11" s="64">
        <f t="shared" si="0"/>
        <v>17</v>
      </c>
    </row>
    <row r="12" spans="2:14">
      <c r="B12" s="65" t="s">
        <v>1</v>
      </c>
      <c r="C12" s="67"/>
      <c r="D12" s="66">
        <v>10</v>
      </c>
      <c r="E12" s="63">
        <v>7</v>
      </c>
      <c r="F12" s="63">
        <v>1</v>
      </c>
      <c r="G12" s="63">
        <v>0</v>
      </c>
      <c r="H12" s="64">
        <f t="shared" si="0"/>
        <v>8</v>
      </c>
    </row>
    <row r="13" spans="2:14">
      <c r="B13" s="65" t="s">
        <v>3</v>
      </c>
      <c r="C13" s="61"/>
      <c r="D13" s="66">
        <v>9</v>
      </c>
      <c r="E13" s="63">
        <v>7</v>
      </c>
      <c r="F13" s="63">
        <v>0</v>
      </c>
      <c r="G13" s="63">
        <v>0</v>
      </c>
      <c r="H13" s="64">
        <f t="shared" si="0"/>
        <v>7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4</v>
      </c>
      <c r="F15" s="63">
        <v>1</v>
      </c>
      <c r="G15" s="6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1</v>
      </c>
      <c r="F16" s="63">
        <v>0</v>
      </c>
      <c r="G16" s="6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10</v>
      </c>
      <c r="F18" s="63">
        <v>3</v>
      </c>
      <c r="G18" s="63">
        <v>0</v>
      </c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63">
        <v>3</v>
      </c>
      <c r="F19" s="63">
        <v>0</v>
      </c>
      <c r="G19" s="63">
        <v>0</v>
      </c>
      <c r="H19" s="64">
        <f t="shared" si="0"/>
        <v>3</v>
      </c>
    </row>
    <row r="20" spans="2:15">
      <c r="B20" s="65"/>
      <c r="C20" s="61"/>
      <c r="D20" s="66">
        <v>2</v>
      </c>
      <c r="E20" s="63">
        <v>3</v>
      </c>
      <c r="F20" s="63">
        <v>1</v>
      </c>
      <c r="G20" s="6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63">
        <v>3</v>
      </c>
      <c r="F21" s="63">
        <v>0</v>
      </c>
      <c r="G21" s="63">
        <v>0</v>
      </c>
      <c r="H21" s="64">
        <f t="shared" si="0"/>
        <v>3</v>
      </c>
    </row>
    <row r="22" spans="2:15" ht="15" customHeight="1">
      <c r="B22" s="71" t="s">
        <v>14</v>
      </c>
      <c r="C22" s="72"/>
      <c r="D22" s="73"/>
      <c r="E22" s="74">
        <f>SUM(E9:E21)</f>
        <v>253</v>
      </c>
      <c r="F22" s="74">
        <f>SUM(F9:F21)</f>
        <v>20</v>
      </c>
      <c r="G22" s="74">
        <f>SUM(G9:G21)</f>
        <v>4</v>
      </c>
      <c r="H22" s="74">
        <f>SUM(H9:H21)</f>
        <v>277</v>
      </c>
    </row>
    <row r="23" spans="2:15">
      <c r="B23" s="60"/>
      <c r="C23" s="75"/>
      <c r="D23" s="66">
        <v>13</v>
      </c>
      <c r="E23" s="63">
        <v>250</v>
      </c>
      <c r="F23" s="63">
        <v>7</v>
      </c>
      <c r="G23" s="63">
        <v>6</v>
      </c>
      <c r="H23" s="64">
        <f t="shared" ref="H23:H35" si="1">E23+F23+G23</f>
        <v>263</v>
      </c>
    </row>
    <row r="24" spans="2:15">
      <c r="B24" s="65"/>
      <c r="C24" s="76" t="s">
        <v>0</v>
      </c>
      <c r="D24" s="66">
        <v>12</v>
      </c>
      <c r="E24" s="63">
        <v>7</v>
      </c>
      <c r="F24" s="63">
        <v>1</v>
      </c>
      <c r="G24" s="63">
        <v>0</v>
      </c>
      <c r="H24" s="64">
        <f t="shared" si="1"/>
        <v>8</v>
      </c>
    </row>
    <row r="25" spans="2:15">
      <c r="B25" s="65" t="s">
        <v>7</v>
      </c>
      <c r="C25" s="76"/>
      <c r="D25" s="66">
        <v>11</v>
      </c>
      <c r="E25" s="63">
        <v>12</v>
      </c>
      <c r="F25" s="63">
        <v>1</v>
      </c>
      <c r="G25" s="63">
        <v>0</v>
      </c>
      <c r="H25" s="64">
        <f t="shared" si="1"/>
        <v>13</v>
      </c>
    </row>
    <row r="26" spans="2:15">
      <c r="B26" s="65" t="s">
        <v>8</v>
      </c>
      <c r="C26" s="75"/>
      <c r="D26" s="66">
        <v>10</v>
      </c>
      <c r="E26" s="63">
        <v>1</v>
      </c>
      <c r="F26" s="63">
        <v>1</v>
      </c>
      <c r="G26" s="63">
        <v>0</v>
      </c>
      <c r="H26" s="64">
        <f t="shared" si="1"/>
        <v>2</v>
      </c>
    </row>
    <row r="27" spans="2:15">
      <c r="B27" s="65" t="s">
        <v>0</v>
      </c>
      <c r="C27" s="76"/>
      <c r="D27" s="66">
        <v>9</v>
      </c>
      <c r="E27" s="63">
        <v>6</v>
      </c>
      <c r="F27" s="63">
        <v>0</v>
      </c>
      <c r="G27" s="63">
        <v>0</v>
      </c>
      <c r="H27" s="64">
        <f t="shared" si="1"/>
        <v>6</v>
      </c>
    </row>
    <row r="28" spans="2:15">
      <c r="B28" s="65" t="s">
        <v>2</v>
      </c>
      <c r="C28" s="76" t="s">
        <v>5</v>
      </c>
      <c r="D28" s="66">
        <v>8</v>
      </c>
      <c r="E28" s="63">
        <v>1</v>
      </c>
      <c r="F28" s="63">
        <v>0</v>
      </c>
      <c r="G28" s="63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</v>
      </c>
      <c r="F29" s="63">
        <v>0</v>
      </c>
      <c r="G29" s="63">
        <v>0</v>
      </c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9</v>
      </c>
      <c r="F32" s="63">
        <v>2</v>
      </c>
      <c r="G32" s="63">
        <v>0</v>
      </c>
      <c r="H32" s="64">
        <f t="shared" si="1"/>
        <v>11</v>
      </c>
    </row>
    <row r="33" spans="2:8">
      <c r="B33" s="65"/>
      <c r="C33" s="76" t="s">
        <v>1</v>
      </c>
      <c r="D33" s="66">
        <v>3</v>
      </c>
      <c r="E33" s="63">
        <v>28</v>
      </c>
      <c r="F33" s="63">
        <v>6</v>
      </c>
      <c r="G33" s="63">
        <v>0</v>
      </c>
      <c r="H33" s="64">
        <f t="shared" si="1"/>
        <v>34</v>
      </c>
    </row>
    <row r="34" spans="2:8">
      <c r="B34" s="65"/>
      <c r="C34" s="76"/>
      <c r="D34" s="66">
        <v>2</v>
      </c>
      <c r="E34" s="63">
        <v>18</v>
      </c>
      <c r="F34" s="63">
        <v>2</v>
      </c>
      <c r="G34" s="63">
        <v>1</v>
      </c>
      <c r="H34" s="64">
        <f t="shared" si="1"/>
        <v>21</v>
      </c>
    </row>
    <row r="35" spans="2:8">
      <c r="B35" s="69"/>
      <c r="C35" s="77"/>
      <c r="D35" s="60">
        <v>1</v>
      </c>
      <c r="E35" s="63">
        <v>9</v>
      </c>
      <c r="F35" s="63">
        <v>1</v>
      </c>
      <c r="G35" s="63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345</v>
      </c>
      <c r="F36" s="74">
        <f>SUM(F23:F35)</f>
        <v>21</v>
      </c>
      <c r="G36" s="74">
        <f>SUM(G23:G35)</f>
        <v>7</v>
      </c>
      <c r="H36" s="74">
        <f>SUM(H23:H35)</f>
        <v>373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598</v>
      </c>
      <c r="F51" s="79">
        <f>SUM(F22,F36,F50)</f>
        <v>41</v>
      </c>
      <c r="G51" s="79">
        <f>SUM(G22,G36,G50)</f>
        <v>11</v>
      </c>
      <c r="H51" s="79">
        <f>SUM(H22,H36,H50)</f>
        <v>650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100</v>
      </c>
      <c r="F9" s="63">
        <v>3</v>
      </c>
      <c r="G9" s="63">
        <v>0</v>
      </c>
      <c r="H9" s="64">
        <f t="shared" ref="H9:H21" si="0">E9+F9+G9</f>
        <v>103</v>
      </c>
    </row>
    <row r="10" spans="2:14">
      <c r="B10" s="65" t="s">
        <v>1</v>
      </c>
      <c r="C10" s="61" t="s">
        <v>0</v>
      </c>
      <c r="D10" s="66">
        <v>12</v>
      </c>
      <c r="E10" s="63">
        <v>13</v>
      </c>
      <c r="F10" s="63">
        <v>2</v>
      </c>
      <c r="G10" s="63">
        <v>0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63">
        <v>0</v>
      </c>
      <c r="F11" s="63">
        <v>0</v>
      </c>
      <c r="G11" s="63">
        <v>0</v>
      </c>
      <c r="H11" s="64">
        <f t="shared" si="0"/>
        <v>0</v>
      </c>
    </row>
    <row r="12" spans="2:14">
      <c r="B12" s="65" t="s">
        <v>1</v>
      </c>
      <c r="C12" s="67"/>
      <c r="D12" s="66">
        <v>10</v>
      </c>
      <c r="E12" s="63">
        <v>0</v>
      </c>
      <c r="F12" s="63">
        <v>0</v>
      </c>
      <c r="G12" s="63">
        <v>0</v>
      </c>
      <c r="H12" s="64">
        <f t="shared" si="0"/>
        <v>0</v>
      </c>
    </row>
    <row r="13" spans="2:14">
      <c r="B13" s="65" t="s">
        <v>3</v>
      </c>
      <c r="C13" s="61"/>
      <c r="D13" s="66">
        <v>9</v>
      </c>
      <c r="E13" s="63">
        <v>0</v>
      </c>
      <c r="F13" s="63">
        <v>0</v>
      </c>
      <c r="G13" s="63">
        <v>0</v>
      </c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63">
        <v>0</v>
      </c>
      <c r="F14" s="63">
        <v>0</v>
      </c>
      <c r="G14" s="63">
        <v>0</v>
      </c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7</v>
      </c>
      <c r="F19" s="63">
        <v>2</v>
      </c>
      <c r="G19" s="63">
        <v>0</v>
      </c>
      <c r="H19" s="64">
        <f t="shared" si="0"/>
        <v>9</v>
      </c>
    </row>
    <row r="20" spans="2:15">
      <c r="B20" s="65"/>
      <c r="C20" s="61"/>
      <c r="D20" s="66">
        <v>2</v>
      </c>
      <c r="E20" s="63">
        <v>4</v>
      </c>
      <c r="F20" s="63">
        <v>0</v>
      </c>
      <c r="G20" s="6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63">
        <v>7</v>
      </c>
      <c r="F21" s="63">
        <v>1</v>
      </c>
      <c r="G21" s="63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131</v>
      </c>
      <c r="F22" s="74">
        <f>SUM(F9:F21)</f>
        <v>8</v>
      </c>
      <c r="G22" s="74">
        <f>SUM(G9:G21)</f>
        <v>0</v>
      </c>
      <c r="H22" s="74">
        <f>SUM(H9:H21)</f>
        <v>139</v>
      </c>
    </row>
    <row r="23" spans="2:15">
      <c r="B23" s="60"/>
      <c r="C23" s="75"/>
      <c r="D23" s="66">
        <v>13</v>
      </c>
      <c r="E23" s="63">
        <v>189</v>
      </c>
      <c r="F23" s="63">
        <v>5</v>
      </c>
      <c r="G23" s="63">
        <v>1</v>
      </c>
      <c r="H23" s="64">
        <f t="shared" ref="H23:H35" si="1">E23+F23+G23</f>
        <v>195</v>
      </c>
    </row>
    <row r="24" spans="2:15">
      <c r="B24" s="65"/>
      <c r="C24" s="76" t="s">
        <v>0</v>
      </c>
      <c r="D24" s="66">
        <v>12</v>
      </c>
      <c r="E24" s="63">
        <v>1</v>
      </c>
      <c r="F24" s="63">
        <v>0</v>
      </c>
      <c r="G24" s="63">
        <v>1</v>
      </c>
      <c r="H24" s="64">
        <f t="shared" si="1"/>
        <v>2</v>
      </c>
    </row>
    <row r="25" spans="2:15">
      <c r="B25" s="65" t="s">
        <v>7</v>
      </c>
      <c r="C25" s="76"/>
      <c r="D25" s="66">
        <v>11</v>
      </c>
      <c r="E25" s="63">
        <v>4</v>
      </c>
      <c r="F25" s="63">
        <v>2</v>
      </c>
      <c r="G25" s="63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63">
        <v>0</v>
      </c>
      <c r="F26" s="63">
        <v>0</v>
      </c>
      <c r="G26" s="63">
        <v>0</v>
      </c>
      <c r="H26" s="64">
        <f t="shared" si="1"/>
        <v>0</v>
      </c>
    </row>
    <row r="27" spans="2:15">
      <c r="B27" s="65" t="s">
        <v>0</v>
      </c>
      <c r="C27" s="76"/>
      <c r="D27" s="66">
        <v>9</v>
      </c>
      <c r="E27" s="63">
        <v>0</v>
      </c>
      <c r="F27" s="63">
        <v>0</v>
      </c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0</v>
      </c>
      <c r="F28" s="63">
        <v>0</v>
      </c>
      <c r="G28" s="63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14</v>
      </c>
      <c r="F33" s="63">
        <v>2</v>
      </c>
      <c r="G33" s="63">
        <v>2</v>
      </c>
      <c r="H33" s="64">
        <f t="shared" si="1"/>
        <v>18</v>
      </c>
    </row>
    <row r="34" spans="2:8">
      <c r="B34" s="65"/>
      <c r="C34" s="76"/>
      <c r="D34" s="66">
        <v>2</v>
      </c>
      <c r="E34" s="63">
        <v>11</v>
      </c>
      <c r="F34" s="63">
        <v>1</v>
      </c>
      <c r="G34" s="63">
        <v>0</v>
      </c>
      <c r="H34" s="64">
        <f t="shared" si="1"/>
        <v>12</v>
      </c>
    </row>
    <row r="35" spans="2:8">
      <c r="B35" s="69"/>
      <c r="C35" s="77"/>
      <c r="D35" s="60">
        <v>1</v>
      </c>
      <c r="E35" s="63">
        <v>10</v>
      </c>
      <c r="F35" s="63">
        <v>0</v>
      </c>
      <c r="G35" s="63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230</v>
      </c>
      <c r="F36" s="74">
        <f>SUM(F23:F35)</f>
        <v>10</v>
      </c>
      <c r="G36" s="74">
        <f>SUM(G23:G35)</f>
        <v>4</v>
      </c>
      <c r="H36" s="74">
        <f>SUM(H23:H35)</f>
        <v>244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362</v>
      </c>
      <c r="F51" s="79">
        <f>SUM(F22,F36,F50)</f>
        <v>18</v>
      </c>
      <c r="G51" s="79">
        <f>SUM(G22,G36,G50)</f>
        <v>4</v>
      </c>
      <c r="H51" s="79">
        <f>SUM(H22,H36,H50)</f>
        <v>384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209</v>
      </c>
      <c r="F9" s="63">
        <v>1</v>
      </c>
      <c r="G9" s="63">
        <v>3</v>
      </c>
      <c r="H9" s="64">
        <f t="shared" ref="H9:H21" si="0">E9+F9+G9</f>
        <v>213</v>
      </c>
    </row>
    <row r="10" spans="2:14">
      <c r="B10" s="65" t="s">
        <v>1</v>
      </c>
      <c r="C10" s="61" t="s">
        <v>0</v>
      </c>
      <c r="D10" s="66">
        <v>12</v>
      </c>
      <c r="E10" s="63">
        <v>21</v>
      </c>
      <c r="F10" s="63">
        <v>0</v>
      </c>
      <c r="G10" s="63">
        <v>0</v>
      </c>
      <c r="H10" s="64">
        <f t="shared" si="0"/>
        <v>21</v>
      </c>
    </row>
    <row r="11" spans="2:14">
      <c r="B11" s="65" t="s">
        <v>2</v>
      </c>
      <c r="C11" s="61"/>
      <c r="D11" s="66">
        <v>11</v>
      </c>
      <c r="E11" s="63">
        <v>17</v>
      </c>
      <c r="F11" s="63">
        <v>0</v>
      </c>
      <c r="G11" s="63">
        <v>4</v>
      </c>
      <c r="H11" s="64">
        <f t="shared" si="0"/>
        <v>21</v>
      </c>
    </row>
    <row r="12" spans="2:14">
      <c r="B12" s="65" t="s">
        <v>1</v>
      </c>
      <c r="C12" s="67"/>
      <c r="D12" s="66">
        <v>10</v>
      </c>
      <c r="E12" s="63">
        <v>13</v>
      </c>
      <c r="F12" s="63">
        <v>0</v>
      </c>
      <c r="G12" s="63">
        <v>0</v>
      </c>
      <c r="H12" s="64">
        <f t="shared" si="0"/>
        <v>13</v>
      </c>
    </row>
    <row r="13" spans="2:14">
      <c r="B13" s="65" t="s">
        <v>3</v>
      </c>
      <c r="C13" s="61"/>
      <c r="D13" s="66">
        <v>9</v>
      </c>
      <c r="E13" s="63">
        <v>25</v>
      </c>
      <c r="F13" s="63">
        <v>0</v>
      </c>
      <c r="G13" s="63">
        <v>1</v>
      </c>
      <c r="H13" s="64">
        <f t="shared" si="0"/>
        <v>26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6</v>
      </c>
      <c r="F15" s="63">
        <v>0</v>
      </c>
      <c r="G15" s="63">
        <v>0</v>
      </c>
      <c r="H15" s="64">
        <f t="shared" si="0"/>
        <v>6</v>
      </c>
    </row>
    <row r="16" spans="2:14">
      <c r="B16" s="65" t="s">
        <v>7</v>
      </c>
      <c r="C16" s="61"/>
      <c r="D16" s="66">
        <v>6</v>
      </c>
      <c r="E16" s="63">
        <v>5</v>
      </c>
      <c r="F16" s="63">
        <v>0</v>
      </c>
      <c r="G16" s="63">
        <v>0</v>
      </c>
      <c r="H16" s="64">
        <f t="shared" si="0"/>
        <v>5</v>
      </c>
    </row>
    <row r="17" spans="2:15">
      <c r="B17" s="65" t="s">
        <v>1</v>
      </c>
      <c r="C17" s="67"/>
      <c r="D17" s="66">
        <v>5</v>
      </c>
      <c r="E17" s="63">
        <v>3</v>
      </c>
      <c r="F17" s="63">
        <v>0</v>
      </c>
      <c r="G17" s="63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63">
        <v>18</v>
      </c>
      <c r="F18" s="63">
        <v>0</v>
      </c>
      <c r="G18" s="63">
        <v>1</v>
      </c>
      <c r="H18" s="64">
        <f t="shared" si="0"/>
        <v>19</v>
      </c>
    </row>
    <row r="19" spans="2:15">
      <c r="B19" s="65"/>
      <c r="C19" s="61" t="s">
        <v>1</v>
      </c>
      <c r="D19" s="66">
        <v>3</v>
      </c>
      <c r="E19" s="63">
        <v>7</v>
      </c>
      <c r="F19" s="63">
        <v>0</v>
      </c>
      <c r="G19" s="63">
        <v>0</v>
      </c>
      <c r="H19" s="64">
        <f t="shared" si="0"/>
        <v>7</v>
      </c>
    </row>
    <row r="20" spans="2:15">
      <c r="B20" s="65"/>
      <c r="C20" s="61"/>
      <c r="D20" s="66">
        <v>2</v>
      </c>
      <c r="E20" s="63">
        <v>23</v>
      </c>
      <c r="F20" s="63">
        <v>1</v>
      </c>
      <c r="G20" s="63">
        <v>0</v>
      </c>
      <c r="H20" s="64">
        <f t="shared" si="0"/>
        <v>24</v>
      </c>
    </row>
    <row r="21" spans="2:15">
      <c r="B21" s="69"/>
      <c r="C21" s="70"/>
      <c r="D21" s="60">
        <v>1</v>
      </c>
      <c r="E21" s="63">
        <v>11</v>
      </c>
      <c r="F21" s="63">
        <v>0</v>
      </c>
      <c r="G21" s="63">
        <v>0</v>
      </c>
      <c r="H21" s="64">
        <f t="shared" si="0"/>
        <v>11</v>
      </c>
    </row>
    <row r="22" spans="2:15" ht="15" customHeight="1">
      <c r="B22" s="71" t="s">
        <v>14</v>
      </c>
      <c r="C22" s="72"/>
      <c r="D22" s="73"/>
      <c r="E22" s="74">
        <f>SUM(E9:E21)</f>
        <v>360</v>
      </c>
      <c r="F22" s="74">
        <f>SUM(F9:F21)</f>
        <v>2</v>
      </c>
      <c r="G22" s="74">
        <f>SUM(G9:G21)</f>
        <v>9</v>
      </c>
      <c r="H22" s="74">
        <f>SUM(H9:H21)</f>
        <v>371</v>
      </c>
    </row>
    <row r="23" spans="2:15">
      <c r="B23" s="60"/>
      <c r="C23" s="75"/>
      <c r="D23" s="66">
        <v>13</v>
      </c>
      <c r="E23" s="63">
        <v>248</v>
      </c>
      <c r="F23" s="63">
        <v>4</v>
      </c>
      <c r="G23" s="63">
        <v>5</v>
      </c>
      <c r="H23" s="64">
        <f t="shared" ref="H23:H35" si="1">E23+F23+G23</f>
        <v>257</v>
      </c>
    </row>
    <row r="24" spans="2:15">
      <c r="B24" s="65"/>
      <c r="C24" s="76" t="s">
        <v>0</v>
      </c>
      <c r="D24" s="66">
        <v>12</v>
      </c>
      <c r="E24" s="63">
        <v>16</v>
      </c>
      <c r="F24" s="63">
        <v>0</v>
      </c>
      <c r="G24" s="63">
        <v>2</v>
      </c>
      <c r="H24" s="64">
        <f t="shared" si="1"/>
        <v>18</v>
      </c>
    </row>
    <row r="25" spans="2:15">
      <c r="B25" s="65" t="s">
        <v>7</v>
      </c>
      <c r="C25" s="76"/>
      <c r="D25" s="66">
        <v>11</v>
      </c>
      <c r="E25" s="63">
        <v>17</v>
      </c>
      <c r="F25" s="63">
        <v>0</v>
      </c>
      <c r="G25" s="63">
        <v>0</v>
      </c>
      <c r="H25" s="64">
        <f t="shared" si="1"/>
        <v>17</v>
      </c>
    </row>
    <row r="26" spans="2:15">
      <c r="B26" s="65" t="s">
        <v>8</v>
      </c>
      <c r="C26" s="75"/>
      <c r="D26" s="66">
        <v>10</v>
      </c>
      <c r="E26" s="63">
        <v>15</v>
      </c>
      <c r="F26" s="63">
        <v>0</v>
      </c>
      <c r="G26" s="63">
        <v>0</v>
      </c>
      <c r="H26" s="64">
        <f t="shared" si="1"/>
        <v>15</v>
      </c>
    </row>
    <row r="27" spans="2:15">
      <c r="B27" s="65" t="s">
        <v>0</v>
      </c>
      <c r="C27" s="76"/>
      <c r="D27" s="66">
        <v>9</v>
      </c>
      <c r="E27" s="63">
        <v>17</v>
      </c>
      <c r="F27" s="63">
        <v>0</v>
      </c>
      <c r="G27" s="63">
        <v>0</v>
      </c>
      <c r="H27" s="64">
        <f t="shared" si="1"/>
        <v>17</v>
      </c>
    </row>
    <row r="28" spans="2:15">
      <c r="B28" s="65" t="s">
        <v>2</v>
      </c>
      <c r="C28" s="76" t="s">
        <v>5</v>
      </c>
      <c r="D28" s="66">
        <v>8</v>
      </c>
      <c r="E28" s="63">
        <v>5</v>
      </c>
      <c r="F28" s="63">
        <v>0</v>
      </c>
      <c r="G28" s="63">
        <v>0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8</v>
      </c>
      <c r="F29" s="63">
        <v>0</v>
      </c>
      <c r="G29" s="63">
        <v>0</v>
      </c>
      <c r="H29" s="64">
        <f t="shared" si="1"/>
        <v>8</v>
      </c>
    </row>
    <row r="30" spans="2:15">
      <c r="B30" s="65" t="s">
        <v>0</v>
      </c>
      <c r="C30" s="76"/>
      <c r="D30" s="66">
        <v>6</v>
      </c>
      <c r="E30" s="63">
        <v>5</v>
      </c>
      <c r="F30" s="63">
        <v>0</v>
      </c>
      <c r="G30" s="63">
        <v>0</v>
      </c>
      <c r="H30" s="64">
        <f t="shared" si="1"/>
        <v>5</v>
      </c>
    </row>
    <row r="31" spans="2:15">
      <c r="B31" s="65" t="s">
        <v>9</v>
      </c>
      <c r="C31" s="75"/>
      <c r="D31" s="66">
        <v>5</v>
      </c>
      <c r="E31" s="63">
        <v>8</v>
      </c>
      <c r="F31" s="63">
        <v>0</v>
      </c>
      <c r="G31" s="63">
        <v>1</v>
      </c>
      <c r="H31" s="64">
        <f t="shared" si="1"/>
        <v>9</v>
      </c>
    </row>
    <row r="32" spans="2:15">
      <c r="B32" s="65"/>
      <c r="C32" s="76"/>
      <c r="D32" s="66">
        <v>4</v>
      </c>
      <c r="E32" s="63">
        <v>14</v>
      </c>
      <c r="F32" s="63">
        <v>1</v>
      </c>
      <c r="G32" s="63">
        <v>0</v>
      </c>
      <c r="H32" s="64">
        <f t="shared" si="1"/>
        <v>15</v>
      </c>
    </row>
    <row r="33" spans="2:8">
      <c r="B33" s="65"/>
      <c r="C33" s="76" t="s">
        <v>1</v>
      </c>
      <c r="D33" s="66">
        <v>3</v>
      </c>
      <c r="E33" s="63">
        <v>9</v>
      </c>
      <c r="F33" s="63">
        <v>0</v>
      </c>
      <c r="G33" s="63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63">
        <v>43</v>
      </c>
      <c r="F34" s="63">
        <v>0</v>
      </c>
      <c r="G34" s="63">
        <v>1</v>
      </c>
      <c r="H34" s="64">
        <f t="shared" si="1"/>
        <v>44</v>
      </c>
    </row>
    <row r="35" spans="2:8">
      <c r="B35" s="69"/>
      <c r="C35" s="77"/>
      <c r="D35" s="60">
        <v>1</v>
      </c>
      <c r="E35" s="63">
        <v>13</v>
      </c>
      <c r="F35" s="63">
        <v>0</v>
      </c>
      <c r="G35" s="63">
        <v>0</v>
      </c>
      <c r="H35" s="64">
        <f t="shared" si="1"/>
        <v>13</v>
      </c>
    </row>
    <row r="36" spans="2:8">
      <c r="B36" s="71" t="s">
        <v>15</v>
      </c>
      <c r="C36" s="72"/>
      <c r="D36" s="73"/>
      <c r="E36" s="74">
        <f>SUM(E23:E35)</f>
        <v>418</v>
      </c>
      <c r="F36" s="74">
        <f>SUM(F23:F35)</f>
        <v>5</v>
      </c>
      <c r="G36" s="74">
        <f>SUM(G23:G35)</f>
        <v>9</v>
      </c>
      <c r="H36" s="74">
        <f>SUM(H23:H35)</f>
        <v>432</v>
      </c>
    </row>
    <row r="37" spans="2:8" ht="12.75" customHeight="1">
      <c r="B37" s="60"/>
      <c r="C37" s="60"/>
      <c r="D37" s="66">
        <v>13</v>
      </c>
      <c r="E37" s="63">
        <v>6</v>
      </c>
      <c r="F37" s="63">
        <v>0</v>
      </c>
      <c r="G37" s="63">
        <v>0</v>
      </c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784</v>
      </c>
      <c r="F51" s="79">
        <f>SUM(F22,F36,F50)</f>
        <v>7</v>
      </c>
      <c r="G51" s="79">
        <f>SUM(G22,G36,G50)</f>
        <v>18</v>
      </c>
      <c r="H51" s="79">
        <f>SUM(H22,H36,H50)</f>
        <v>809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134</v>
      </c>
      <c r="F9" s="63">
        <v>0</v>
      </c>
      <c r="G9" s="63">
        <v>3</v>
      </c>
      <c r="H9" s="64">
        <f t="shared" ref="H9:H21" si="0">E9+F9+G9</f>
        <v>137</v>
      </c>
    </row>
    <row r="10" spans="2:14">
      <c r="B10" s="65" t="s">
        <v>1</v>
      </c>
      <c r="C10" s="61" t="s">
        <v>0</v>
      </c>
      <c r="D10" s="66">
        <v>12</v>
      </c>
      <c r="E10" s="63">
        <v>7</v>
      </c>
      <c r="F10" s="63">
        <v>1</v>
      </c>
      <c r="G10" s="63">
        <v>0</v>
      </c>
      <c r="H10" s="64">
        <f t="shared" si="0"/>
        <v>8</v>
      </c>
    </row>
    <row r="11" spans="2:14">
      <c r="B11" s="65" t="s">
        <v>2</v>
      </c>
      <c r="C11" s="61"/>
      <c r="D11" s="66">
        <v>11</v>
      </c>
      <c r="E11" s="63">
        <v>11</v>
      </c>
      <c r="F11" s="63">
        <v>0</v>
      </c>
      <c r="G11" s="63">
        <v>0</v>
      </c>
      <c r="H11" s="64">
        <f t="shared" si="0"/>
        <v>11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0</v>
      </c>
      <c r="G12" s="63">
        <v>1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63">
        <v>1</v>
      </c>
      <c r="F13" s="63">
        <v>0</v>
      </c>
      <c r="G13" s="63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4</v>
      </c>
      <c r="F15" s="63">
        <v>0</v>
      </c>
      <c r="G15" s="63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10</v>
      </c>
      <c r="F18" s="63">
        <v>0</v>
      </c>
      <c r="G18" s="63">
        <v>1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63">
        <v>3</v>
      </c>
      <c r="F19" s="63">
        <v>0</v>
      </c>
      <c r="G19" s="63">
        <v>1</v>
      </c>
      <c r="H19" s="64">
        <f t="shared" si="0"/>
        <v>4</v>
      </c>
    </row>
    <row r="20" spans="2:15">
      <c r="B20" s="65"/>
      <c r="C20" s="61"/>
      <c r="D20" s="66">
        <v>2</v>
      </c>
      <c r="E20" s="63">
        <v>5</v>
      </c>
      <c r="F20" s="63">
        <v>0</v>
      </c>
      <c r="G20" s="63">
        <v>0</v>
      </c>
      <c r="H20" s="64">
        <f t="shared" si="0"/>
        <v>5</v>
      </c>
    </row>
    <row r="21" spans="2:15">
      <c r="B21" s="69"/>
      <c r="C21" s="70"/>
      <c r="D21" s="60">
        <v>1</v>
      </c>
      <c r="E21" s="63">
        <v>0</v>
      </c>
      <c r="F21" s="63">
        <v>0</v>
      </c>
      <c r="G21" s="63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183</v>
      </c>
      <c r="F22" s="74">
        <f>SUM(F9:F21)</f>
        <v>1</v>
      </c>
      <c r="G22" s="74">
        <f>SUM(G9:G21)</f>
        <v>6</v>
      </c>
      <c r="H22" s="74">
        <f>SUM(H9:H21)</f>
        <v>190</v>
      </c>
    </row>
    <row r="23" spans="2:15">
      <c r="B23" s="60"/>
      <c r="C23" s="75"/>
      <c r="D23" s="66">
        <v>13</v>
      </c>
      <c r="E23" s="63">
        <v>245</v>
      </c>
      <c r="F23" s="63"/>
      <c r="G23" s="63">
        <v>9</v>
      </c>
      <c r="H23" s="64">
        <f t="shared" ref="H23:H35" si="1">E23+F23+G23</f>
        <v>254</v>
      </c>
    </row>
    <row r="24" spans="2:15">
      <c r="B24" s="65"/>
      <c r="C24" s="76" t="s">
        <v>0</v>
      </c>
      <c r="D24" s="66">
        <v>12</v>
      </c>
      <c r="E24" s="63">
        <v>12</v>
      </c>
      <c r="F24" s="63"/>
      <c r="G24" s="63">
        <v>0</v>
      </c>
      <c r="H24" s="64">
        <f t="shared" si="1"/>
        <v>12</v>
      </c>
    </row>
    <row r="25" spans="2:15">
      <c r="B25" s="65" t="s">
        <v>7</v>
      </c>
      <c r="C25" s="76"/>
      <c r="D25" s="66">
        <v>11</v>
      </c>
      <c r="E25" s="63">
        <v>6</v>
      </c>
      <c r="F25" s="63"/>
      <c r="G25" s="63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63">
        <v>9</v>
      </c>
      <c r="F26" s="63"/>
      <c r="G26" s="63">
        <v>0</v>
      </c>
      <c r="H26" s="64">
        <f t="shared" si="1"/>
        <v>9</v>
      </c>
    </row>
    <row r="27" spans="2:15">
      <c r="B27" s="65" t="s">
        <v>0</v>
      </c>
      <c r="C27" s="76"/>
      <c r="D27" s="66">
        <v>9</v>
      </c>
      <c r="E27" s="63">
        <v>0</v>
      </c>
      <c r="F27" s="63"/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2</v>
      </c>
      <c r="F28" s="63"/>
      <c r="G28" s="63">
        <v>0</v>
      </c>
      <c r="H28" s="64">
        <f t="shared" si="1"/>
        <v>2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5</v>
      </c>
      <c r="F29" s="63"/>
      <c r="G29" s="63">
        <v>0</v>
      </c>
      <c r="H29" s="64">
        <f t="shared" si="1"/>
        <v>5</v>
      </c>
    </row>
    <row r="30" spans="2:15">
      <c r="B30" s="65" t="s">
        <v>0</v>
      </c>
      <c r="C30" s="76"/>
      <c r="D30" s="66">
        <v>6</v>
      </c>
      <c r="E30" s="63">
        <v>1</v>
      </c>
      <c r="F30" s="63"/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0</v>
      </c>
      <c r="F31" s="63"/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8</v>
      </c>
      <c r="F32" s="63"/>
      <c r="G32" s="63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63">
        <v>22</v>
      </c>
      <c r="F33" s="63"/>
      <c r="G33" s="63">
        <v>0</v>
      </c>
      <c r="H33" s="64">
        <f t="shared" si="1"/>
        <v>22</v>
      </c>
    </row>
    <row r="34" spans="2:8">
      <c r="B34" s="65"/>
      <c r="C34" s="76"/>
      <c r="D34" s="66">
        <v>2</v>
      </c>
      <c r="E34" s="63">
        <v>20</v>
      </c>
      <c r="F34" s="63"/>
      <c r="G34" s="63">
        <v>3</v>
      </c>
      <c r="H34" s="64">
        <f t="shared" si="1"/>
        <v>23</v>
      </c>
    </row>
    <row r="35" spans="2:8">
      <c r="B35" s="69"/>
      <c r="C35" s="77"/>
      <c r="D35" s="60">
        <v>1</v>
      </c>
      <c r="E35" s="63">
        <v>0</v>
      </c>
      <c r="F35" s="63"/>
      <c r="G35" s="63">
        <v>0</v>
      </c>
      <c r="H35" s="64">
        <f t="shared" si="1"/>
        <v>0</v>
      </c>
    </row>
    <row r="36" spans="2:8">
      <c r="B36" s="71" t="s">
        <v>15</v>
      </c>
      <c r="C36" s="72"/>
      <c r="D36" s="73"/>
      <c r="E36" s="74">
        <f>SUM(E23:E35)</f>
        <v>330</v>
      </c>
      <c r="F36" s="74">
        <f>SUM(F23:F35)</f>
        <v>0</v>
      </c>
      <c r="G36" s="74">
        <f>SUM(G23:G35)</f>
        <v>12</v>
      </c>
      <c r="H36" s="74">
        <f>SUM(H23:H35)</f>
        <v>342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515</v>
      </c>
      <c r="F51" s="79">
        <f>SUM(F22,F36,F50)</f>
        <v>1</v>
      </c>
      <c r="G51" s="79">
        <f>SUM(G22,G36,G50)</f>
        <v>18</v>
      </c>
      <c r="H51" s="79">
        <f>SUM(H22,H36,H50)</f>
        <v>534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826</v>
      </c>
      <c r="F9" s="63">
        <v>39</v>
      </c>
      <c r="G9" s="63">
        <v>43</v>
      </c>
      <c r="H9" s="64">
        <f t="shared" ref="H9:H21" si="0">E9+F9+G9</f>
        <v>908</v>
      </c>
    </row>
    <row r="10" spans="2:14">
      <c r="B10" s="65" t="s">
        <v>1</v>
      </c>
      <c r="C10" s="61" t="s">
        <v>0</v>
      </c>
      <c r="D10" s="66">
        <v>12</v>
      </c>
      <c r="E10" s="63">
        <v>63</v>
      </c>
      <c r="F10" s="63">
        <v>2</v>
      </c>
      <c r="G10" s="63">
        <v>4</v>
      </c>
      <c r="H10" s="64">
        <f t="shared" si="0"/>
        <v>69</v>
      </c>
    </row>
    <row r="11" spans="2:14">
      <c r="B11" s="65" t="s">
        <v>2</v>
      </c>
      <c r="C11" s="61"/>
      <c r="D11" s="66">
        <v>11</v>
      </c>
      <c r="E11" s="63">
        <v>82</v>
      </c>
      <c r="F11" s="63">
        <v>5</v>
      </c>
      <c r="G11" s="63">
        <v>3</v>
      </c>
      <c r="H11" s="64">
        <f t="shared" si="0"/>
        <v>90</v>
      </c>
    </row>
    <row r="12" spans="2:14">
      <c r="B12" s="65" t="s">
        <v>1</v>
      </c>
      <c r="C12" s="67"/>
      <c r="D12" s="66">
        <v>10</v>
      </c>
      <c r="E12" s="63">
        <v>53</v>
      </c>
      <c r="F12" s="63">
        <v>6</v>
      </c>
      <c r="G12" s="63">
        <v>1</v>
      </c>
      <c r="H12" s="64">
        <f t="shared" si="0"/>
        <v>60</v>
      </c>
    </row>
    <row r="13" spans="2:14">
      <c r="B13" s="65" t="s">
        <v>3</v>
      </c>
      <c r="C13" s="61"/>
      <c r="D13" s="66">
        <v>9</v>
      </c>
      <c r="E13" s="63">
        <v>44</v>
      </c>
      <c r="F13" s="63">
        <v>3</v>
      </c>
      <c r="G13" s="63">
        <v>1</v>
      </c>
      <c r="H13" s="64">
        <f t="shared" si="0"/>
        <v>48</v>
      </c>
    </row>
    <row r="14" spans="2:14">
      <c r="B14" s="65" t="s">
        <v>4</v>
      </c>
      <c r="C14" s="61" t="s">
        <v>5</v>
      </c>
      <c r="D14" s="66">
        <v>8</v>
      </c>
      <c r="E14" s="63">
        <v>17</v>
      </c>
      <c r="F14" s="63">
        <v>1</v>
      </c>
      <c r="G14" s="63">
        <v>0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63">
        <v>9</v>
      </c>
      <c r="F15" s="63">
        <v>2</v>
      </c>
      <c r="G15" s="63">
        <v>0</v>
      </c>
      <c r="H15" s="64">
        <f t="shared" si="0"/>
        <v>11</v>
      </c>
    </row>
    <row r="16" spans="2:14">
      <c r="B16" s="65" t="s">
        <v>7</v>
      </c>
      <c r="C16" s="61"/>
      <c r="D16" s="66">
        <v>6</v>
      </c>
      <c r="E16" s="63">
        <v>8</v>
      </c>
      <c r="F16" s="63">
        <v>1</v>
      </c>
      <c r="G16" s="63">
        <v>0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23</v>
      </c>
      <c r="F18" s="63">
        <v>1</v>
      </c>
      <c r="G18" s="63">
        <v>2</v>
      </c>
      <c r="H18" s="64">
        <f t="shared" si="0"/>
        <v>26</v>
      </c>
    </row>
    <row r="19" spans="2:15">
      <c r="B19" s="65"/>
      <c r="C19" s="61" t="s">
        <v>1</v>
      </c>
      <c r="D19" s="66">
        <v>3</v>
      </c>
      <c r="E19" s="63">
        <v>23</v>
      </c>
      <c r="F19" s="63">
        <v>2</v>
      </c>
      <c r="G19" s="63">
        <v>0</v>
      </c>
      <c r="H19" s="64">
        <f t="shared" si="0"/>
        <v>25</v>
      </c>
    </row>
    <row r="20" spans="2:15">
      <c r="B20" s="65"/>
      <c r="C20" s="61"/>
      <c r="D20" s="66">
        <v>2</v>
      </c>
      <c r="E20" s="63">
        <v>93</v>
      </c>
      <c r="F20" s="63">
        <v>7</v>
      </c>
      <c r="G20" s="63">
        <v>6</v>
      </c>
      <c r="H20" s="64">
        <f t="shared" si="0"/>
        <v>106</v>
      </c>
    </row>
    <row r="21" spans="2:15">
      <c r="B21" s="69"/>
      <c r="C21" s="70"/>
      <c r="D21" s="60">
        <v>1</v>
      </c>
      <c r="E21" s="63">
        <v>20</v>
      </c>
      <c r="F21" s="63">
        <v>5</v>
      </c>
      <c r="G21" s="63">
        <v>0</v>
      </c>
      <c r="H21" s="64">
        <f t="shared" si="0"/>
        <v>25</v>
      </c>
    </row>
    <row r="22" spans="2:15" ht="15" customHeight="1">
      <c r="B22" s="71" t="s">
        <v>14</v>
      </c>
      <c r="C22" s="72"/>
      <c r="D22" s="73"/>
      <c r="E22" s="74">
        <f>SUM(E9:E21)</f>
        <v>1265</v>
      </c>
      <c r="F22" s="74">
        <f>SUM(F9:F21)</f>
        <v>74</v>
      </c>
      <c r="G22" s="74">
        <f>SUM(G9:G21)</f>
        <v>60</v>
      </c>
      <c r="H22" s="74">
        <f>SUM(H9:H21)</f>
        <v>1399</v>
      </c>
    </row>
    <row r="23" spans="2:15">
      <c r="B23" s="60"/>
      <c r="C23" s="75"/>
      <c r="D23" s="66">
        <v>13</v>
      </c>
      <c r="E23" s="63">
        <v>1443</v>
      </c>
      <c r="F23" s="63">
        <v>43</v>
      </c>
      <c r="G23" s="63">
        <v>57</v>
      </c>
      <c r="H23" s="64">
        <f t="shared" ref="H23:H35" si="1">E23+F23+G23</f>
        <v>1543</v>
      </c>
    </row>
    <row r="24" spans="2:15">
      <c r="B24" s="65"/>
      <c r="C24" s="76" t="s">
        <v>0</v>
      </c>
      <c r="D24" s="66">
        <v>12</v>
      </c>
      <c r="E24" s="63">
        <v>86</v>
      </c>
      <c r="F24" s="63">
        <v>3</v>
      </c>
      <c r="G24" s="63">
        <v>5</v>
      </c>
      <c r="H24" s="64">
        <f t="shared" si="1"/>
        <v>94</v>
      </c>
    </row>
    <row r="25" spans="2:15">
      <c r="B25" s="65" t="s">
        <v>7</v>
      </c>
      <c r="C25" s="76"/>
      <c r="D25" s="66">
        <v>11</v>
      </c>
      <c r="E25" s="63">
        <v>94</v>
      </c>
      <c r="F25" s="63">
        <v>4</v>
      </c>
      <c r="G25" s="63">
        <v>3</v>
      </c>
      <c r="H25" s="64">
        <f t="shared" si="1"/>
        <v>101</v>
      </c>
    </row>
    <row r="26" spans="2:15">
      <c r="B26" s="65" t="s">
        <v>8</v>
      </c>
      <c r="C26" s="75"/>
      <c r="D26" s="66">
        <v>10</v>
      </c>
      <c r="E26" s="63">
        <v>105</v>
      </c>
      <c r="F26" s="63">
        <v>4</v>
      </c>
      <c r="G26" s="63">
        <v>5</v>
      </c>
      <c r="H26" s="64">
        <f t="shared" si="1"/>
        <v>114</v>
      </c>
    </row>
    <row r="27" spans="2:15">
      <c r="B27" s="65" t="s">
        <v>0</v>
      </c>
      <c r="C27" s="76"/>
      <c r="D27" s="66">
        <v>9</v>
      </c>
      <c r="E27" s="63">
        <v>111</v>
      </c>
      <c r="F27" s="63">
        <v>4</v>
      </c>
      <c r="G27" s="63">
        <v>8</v>
      </c>
      <c r="H27" s="64">
        <f t="shared" si="1"/>
        <v>123</v>
      </c>
    </row>
    <row r="28" spans="2:15">
      <c r="B28" s="65" t="s">
        <v>2</v>
      </c>
      <c r="C28" s="76" t="s">
        <v>5</v>
      </c>
      <c r="D28" s="66">
        <v>8</v>
      </c>
      <c r="E28" s="63">
        <v>52</v>
      </c>
      <c r="F28" s="63">
        <v>3</v>
      </c>
      <c r="G28" s="63">
        <v>4</v>
      </c>
      <c r="H28" s="64">
        <f t="shared" si="1"/>
        <v>59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21</v>
      </c>
      <c r="F29" s="63">
        <v>2</v>
      </c>
      <c r="G29" s="63">
        <v>2</v>
      </c>
      <c r="H29" s="64">
        <f t="shared" si="1"/>
        <v>25</v>
      </c>
    </row>
    <row r="30" spans="2:15">
      <c r="B30" s="65" t="s">
        <v>0</v>
      </c>
      <c r="C30" s="76"/>
      <c r="D30" s="66">
        <v>6</v>
      </c>
      <c r="E30" s="63">
        <v>11</v>
      </c>
      <c r="F30" s="63">
        <v>0</v>
      </c>
      <c r="G30" s="63">
        <v>0</v>
      </c>
      <c r="H30" s="64">
        <f t="shared" si="1"/>
        <v>11</v>
      </c>
    </row>
    <row r="31" spans="2:15">
      <c r="B31" s="65" t="s">
        <v>9</v>
      </c>
      <c r="C31" s="75"/>
      <c r="D31" s="66">
        <v>5</v>
      </c>
      <c r="E31" s="63">
        <v>2</v>
      </c>
      <c r="F31" s="63">
        <v>2</v>
      </c>
      <c r="G31" s="63">
        <v>0</v>
      </c>
      <c r="H31" s="64">
        <f t="shared" si="1"/>
        <v>4</v>
      </c>
    </row>
    <row r="32" spans="2:15">
      <c r="B32" s="65"/>
      <c r="C32" s="76"/>
      <c r="D32" s="66">
        <v>4</v>
      </c>
      <c r="E32" s="63">
        <v>19</v>
      </c>
      <c r="F32" s="63">
        <v>0</v>
      </c>
      <c r="G32" s="63">
        <v>0</v>
      </c>
      <c r="H32" s="64">
        <f t="shared" si="1"/>
        <v>19</v>
      </c>
    </row>
    <row r="33" spans="2:8">
      <c r="B33" s="65"/>
      <c r="C33" s="76" t="s">
        <v>1</v>
      </c>
      <c r="D33" s="66">
        <v>3</v>
      </c>
      <c r="E33" s="63">
        <v>21</v>
      </c>
      <c r="F33" s="63">
        <v>4</v>
      </c>
      <c r="G33" s="63">
        <v>1</v>
      </c>
      <c r="H33" s="64">
        <f t="shared" si="1"/>
        <v>26</v>
      </c>
    </row>
    <row r="34" spans="2:8">
      <c r="B34" s="65"/>
      <c r="C34" s="76"/>
      <c r="D34" s="66">
        <v>2</v>
      </c>
      <c r="E34" s="63">
        <v>103</v>
      </c>
      <c r="F34" s="63">
        <v>12</v>
      </c>
      <c r="G34" s="63">
        <v>7</v>
      </c>
      <c r="H34" s="64">
        <f t="shared" si="1"/>
        <v>122</v>
      </c>
    </row>
    <row r="35" spans="2:8">
      <c r="B35" s="69"/>
      <c r="C35" s="77"/>
      <c r="D35" s="60">
        <v>1</v>
      </c>
      <c r="E35" s="63">
        <v>71</v>
      </c>
      <c r="F35" s="63">
        <v>5</v>
      </c>
      <c r="G35" s="63">
        <v>2</v>
      </c>
      <c r="H35" s="64">
        <f t="shared" si="1"/>
        <v>78</v>
      </c>
    </row>
    <row r="36" spans="2:8">
      <c r="B36" s="71" t="s">
        <v>15</v>
      </c>
      <c r="C36" s="72"/>
      <c r="D36" s="73"/>
      <c r="E36" s="74">
        <f>SUM(E23:E35)</f>
        <v>2139</v>
      </c>
      <c r="F36" s="74">
        <f>SUM(F23:F35)</f>
        <v>86</v>
      </c>
      <c r="G36" s="74">
        <f>SUM(G23:G35)</f>
        <v>94</v>
      </c>
      <c r="H36" s="74">
        <f>SUM(H23:H35)</f>
        <v>2319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3404</v>
      </c>
      <c r="F51" s="79">
        <f>SUM(F22,F36,F50)</f>
        <v>160</v>
      </c>
      <c r="G51" s="79">
        <f>SUM(G22,G36,G50)</f>
        <v>154</v>
      </c>
      <c r="H51" s="79">
        <f>SUM(H22,H36,H50)</f>
        <v>3718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23" sqref="E23:G3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0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1581</v>
      </c>
      <c r="F9" s="63">
        <v>2</v>
      </c>
      <c r="G9" s="63">
        <v>83</v>
      </c>
      <c r="H9" s="64">
        <f t="shared" ref="H9:H21" si="0">E9+F9+G9</f>
        <v>1666</v>
      </c>
    </row>
    <row r="10" spans="2:14">
      <c r="B10" s="65" t="s">
        <v>1</v>
      </c>
      <c r="C10" s="61" t="s">
        <v>0</v>
      </c>
      <c r="D10" s="66">
        <v>12</v>
      </c>
      <c r="E10" s="63">
        <v>80</v>
      </c>
      <c r="F10" s="63"/>
      <c r="G10" s="63">
        <v>6</v>
      </c>
      <c r="H10" s="64">
        <f t="shared" si="0"/>
        <v>86</v>
      </c>
    </row>
    <row r="11" spans="2:14">
      <c r="B11" s="65" t="s">
        <v>2</v>
      </c>
      <c r="C11" s="61"/>
      <c r="D11" s="66">
        <v>11</v>
      </c>
      <c r="E11" s="63">
        <v>140</v>
      </c>
      <c r="F11" s="63"/>
      <c r="G11" s="63">
        <v>7</v>
      </c>
      <c r="H11" s="64">
        <f t="shared" si="0"/>
        <v>147</v>
      </c>
    </row>
    <row r="12" spans="2:14">
      <c r="B12" s="65" t="s">
        <v>1</v>
      </c>
      <c r="C12" s="67"/>
      <c r="D12" s="66">
        <v>10</v>
      </c>
      <c r="E12" s="63">
        <v>102</v>
      </c>
      <c r="F12" s="63"/>
      <c r="G12" s="63">
        <v>8</v>
      </c>
      <c r="H12" s="64">
        <f t="shared" si="0"/>
        <v>110</v>
      </c>
    </row>
    <row r="13" spans="2:14">
      <c r="B13" s="65" t="s">
        <v>3</v>
      </c>
      <c r="C13" s="61"/>
      <c r="D13" s="66">
        <v>9</v>
      </c>
      <c r="E13" s="63">
        <v>84</v>
      </c>
      <c r="F13" s="63">
        <v>1</v>
      </c>
      <c r="G13" s="63">
        <v>3</v>
      </c>
      <c r="H13" s="64">
        <f t="shared" si="0"/>
        <v>88</v>
      </c>
    </row>
    <row r="14" spans="2:14">
      <c r="B14" s="65" t="s">
        <v>4</v>
      </c>
      <c r="C14" s="61" t="s">
        <v>5</v>
      </c>
      <c r="D14" s="66">
        <v>8</v>
      </c>
      <c r="E14" s="63">
        <v>64</v>
      </c>
      <c r="F14" s="63">
        <v>1</v>
      </c>
      <c r="G14" s="63">
        <v>2</v>
      </c>
      <c r="H14" s="64">
        <f t="shared" si="0"/>
        <v>67</v>
      </c>
    </row>
    <row r="15" spans="2:14">
      <c r="B15" s="65" t="s">
        <v>6</v>
      </c>
      <c r="C15" s="61"/>
      <c r="D15" s="66">
        <v>7</v>
      </c>
      <c r="E15" s="63">
        <v>42</v>
      </c>
      <c r="F15" s="63"/>
      <c r="G15" s="63">
        <v>1</v>
      </c>
      <c r="H15" s="64">
        <f t="shared" si="0"/>
        <v>43</v>
      </c>
    </row>
    <row r="16" spans="2:14">
      <c r="B16" s="65" t="s">
        <v>7</v>
      </c>
      <c r="C16" s="61"/>
      <c r="D16" s="66">
        <v>6</v>
      </c>
      <c r="E16" s="63">
        <v>29</v>
      </c>
      <c r="F16" s="63"/>
      <c r="G16" s="63">
        <v>1</v>
      </c>
      <c r="H16" s="64">
        <f t="shared" si="0"/>
        <v>30</v>
      </c>
    </row>
    <row r="17" spans="2:15">
      <c r="B17" s="65" t="s">
        <v>1</v>
      </c>
      <c r="C17" s="67"/>
      <c r="D17" s="66">
        <v>5</v>
      </c>
      <c r="E17" s="63">
        <v>20</v>
      </c>
      <c r="F17" s="63"/>
      <c r="G17" s="63">
        <v>0</v>
      </c>
      <c r="H17" s="64">
        <f t="shared" si="0"/>
        <v>20</v>
      </c>
      <c r="L17" s="68"/>
    </row>
    <row r="18" spans="2:15">
      <c r="B18" s="65"/>
      <c r="C18" s="61"/>
      <c r="D18" s="66">
        <v>4</v>
      </c>
      <c r="E18" s="63">
        <v>53</v>
      </c>
      <c r="F18" s="63"/>
      <c r="G18" s="63">
        <v>3</v>
      </c>
      <c r="H18" s="64">
        <f t="shared" si="0"/>
        <v>56</v>
      </c>
    </row>
    <row r="19" spans="2:15">
      <c r="B19" s="65"/>
      <c r="C19" s="61" t="s">
        <v>1</v>
      </c>
      <c r="D19" s="66">
        <v>3</v>
      </c>
      <c r="E19" s="63">
        <v>26</v>
      </c>
      <c r="F19" s="63"/>
      <c r="G19" s="63">
        <v>2</v>
      </c>
      <c r="H19" s="64">
        <f t="shared" si="0"/>
        <v>28</v>
      </c>
    </row>
    <row r="20" spans="2:15">
      <c r="B20" s="65"/>
      <c r="C20" s="61"/>
      <c r="D20" s="66">
        <v>2</v>
      </c>
      <c r="E20" s="63">
        <v>144</v>
      </c>
      <c r="F20" s="63">
        <v>4</v>
      </c>
      <c r="G20" s="63">
        <v>4</v>
      </c>
      <c r="H20" s="64">
        <f t="shared" si="0"/>
        <v>152</v>
      </c>
    </row>
    <row r="21" spans="2:15">
      <c r="B21" s="69"/>
      <c r="C21" s="70"/>
      <c r="D21" s="60">
        <v>1</v>
      </c>
      <c r="E21" s="63">
        <v>81</v>
      </c>
      <c r="F21" s="63">
        <v>1</v>
      </c>
      <c r="G21" s="63">
        <v>1</v>
      </c>
      <c r="H21" s="64">
        <f t="shared" si="0"/>
        <v>83</v>
      </c>
    </row>
    <row r="22" spans="2:15" ht="15" customHeight="1">
      <c r="B22" s="71" t="s">
        <v>14</v>
      </c>
      <c r="C22" s="72"/>
      <c r="D22" s="73"/>
      <c r="E22" s="74">
        <f>SUM(E9:E21)</f>
        <v>2446</v>
      </c>
      <c r="F22" s="74">
        <f>SUM(F9:F21)</f>
        <v>9</v>
      </c>
      <c r="G22" s="74">
        <f>SUM(G9:G21)</f>
        <v>121</v>
      </c>
      <c r="H22" s="74">
        <f>SUM(H9:H21)</f>
        <v>2576</v>
      </c>
    </row>
    <row r="23" spans="2:15">
      <c r="B23" s="60"/>
      <c r="C23" s="75"/>
      <c r="D23" s="66">
        <v>13</v>
      </c>
      <c r="E23" s="63">
        <v>1743</v>
      </c>
      <c r="F23" s="63">
        <v>3</v>
      </c>
      <c r="G23" s="63">
        <v>83</v>
      </c>
      <c r="H23" s="64">
        <f t="shared" ref="H23:H35" si="1">E23+F23+G23</f>
        <v>1829</v>
      </c>
    </row>
    <row r="24" spans="2:15">
      <c r="B24" s="65"/>
      <c r="C24" s="76" t="s">
        <v>0</v>
      </c>
      <c r="D24" s="66">
        <v>12</v>
      </c>
      <c r="E24" s="63">
        <v>71</v>
      </c>
      <c r="F24" s="63"/>
      <c r="G24" s="63">
        <v>5</v>
      </c>
      <c r="H24" s="64">
        <f t="shared" si="1"/>
        <v>76</v>
      </c>
    </row>
    <row r="25" spans="2:15">
      <c r="B25" s="65" t="s">
        <v>7</v>
      </c>
      <c r="C25" s="76"/>
      <c r="D25" s="66">
        <v>11</v>
      </c>
      <c r="E25" s="63">
        <v>176</v>
      </c>
      <c r="F25" s="63"/>
      <c r="G25" s="63">
        <v>4</v>
      </c>
      <c r="H25" s="64">
        <f t="shared" si="1"/>
        <v>180</v>
      </c>
    </row>
    <row r="26" spans="2:15">
      <c r="B26" s="65" t="s">
        <v>8</v>
      </c>
      <c r="C26" s="75"/>
      <c r="D26" s="66">
        <v>10</v>
      </c>
      <c r="E26" s="63">
        <v>134</v>
      </c>
      <c r="F26" s="63"/>
      <c r="G26" s="63">
        <v>7</v>
      </c>
      <c r="H26" s="64">
        <f t="shared" si="1"/>
        <v>141</v>
      </c>
    </row>
    <row r="27" spans="2:15">
      <c r="B27" s="65" t="s">
        <v>0</v>
      </c>
      <c r="C27" s="76"/>
      <c r="D27" s="66">
        <v>9</v>
      </c>
      <c r="E27" s="63">
        <v>103</v>
      </c>
      <c r="F27" s="63"/>
      <c r="G27" s="63">
        <v>3</v>
      </c>
      <c r="H27" s="64">
        <f t="shared" si="1"/>
        <v>106</v>
      </c>
    </row>
    <row r="28" spans="2:15">
      <c r="B28" s="65" t="s">
        <v>2</v>
      </c>
      <c r="C28" s="76" t="s">
        <v>5</v>
      </c>
      <c r="D28" s="66">
        <v>8</v>
      </c>
      <c r="E28" s="63">
        <v>62</v>
      </c>
      <c r="F28" s="63"/>
      <c r="G28" s="63">
        <v>2</v>
      </c>
      <c r="H28" s="64">
        <f t="shared" si="1"/>
        <v>64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62</v>
      </c>
      <c r="F29" s="63"/>
      <c r="G29" s="63">
        <v>2</v>
      </c>
      <c r="H29" s="64">
        <f t="shared" si="1"/>
        <v>64</v>
      </c>
    </row>
    <row r="30" spans="2:15">
      <c r="B30" s="65" t="s">
        <v>0</v>
      </c>
      <c r="C30" s="76"/>
      <c r="D30" s="66">
        <v>6</v>
      </c>
      <c r="E30" s="63">
        <v>20</v>
      </c>
      <c r="F30" s="63"/>
      <c r="G30" s="63">
        <v>1</v>
      </c>
      <c r="H30" s="64">
        <f t="shared" si="1"/>
        <v>21</v>
      </c>
    </row>
    <row r="31" spans="2:15">
      <c r="B31" s="65" t="s">
        <v>9</v>
      </c>
      <c r="C31" s="75"/>
      <c r="D31" s="66">
        <v>5</v>
      </c>
      <c r="E31" s="63">
        <v>19</v>
      </c>
      <c r="F31" s="63"/>
      <c r="G31" s="63">
        <v>0</v>
      </c>
      <c r="H31" s="64">
        <f t="shared" si="1"/>
        <v>19</v>
      </c>
    </row>
    <row r="32" spans="2:15">
      <c r="B32" s="65"/>
      <c r="C32" s="76"/>
      <c r="D32" s="66">
        <v>4</v>
      </c>
      <c r="E32" s="63">
        <v>30</v>
      </c>
      <c r="F32" s="63"/>
      <c r="G32" s="63">
        <v>4</v>
      </c>
      <c r="H32" s="64">
        <f t="shared" si="1"/>
        <v>34</v>
      </c>
    </row>
    <row r="33" spans="2:8">
      <c r="B33" s="65"/>
      <c r="C33" s="76" t="s">
        <v>1</v>
      </c>
      <c r="D33" s="66">
        <v>3</v>
      </c>
      <c r="E33" s="63">
        <v>42</v>
      </c>
      <c r="F33" s="63">
        <v>1</v>
      </c>
      <c r="G33" s="63">
        <v>2</v>
      </c>
      <c r="H33" s="64">
        <f t="shared" si="1"/>
        <v>45</v>
      </c>
    </row>
    <row r="34" spans="2:8">
      <c r="B34" s="65"/>
      <c r="C34" s="76"/>
      <c r="D34" s="66">
        <v>2</v>
      </c>
      <c r="E34" s="63">
        <v>185</v>
      </c>
      <c r="F34" s="63">
        <v>1</v>
      </c>
      <c r="G34" s="63">
        <v>1</v>
      </c>
      <c r="H34" s="64">
        <f t="shared" si="1"/>
        <v>187</v>
      </c>
    </row>
    <row r="35" spans="2:8">
      <c r="B35" s="69"/>
      <c r="C35" s="77"/>
      <c r="D35" s="60">
        <v>1</v>
      </c>
      <c r="E35" s="63">
        <v>148</v>
      </c>
      <c r="F35" s="63"/>
      <c r="G35" s="63">
        <v>2</v>
      </c>
      <c r="H35" s="64">
        <f t="shared" si="1"/>
        <v>150</v>
      </c>
    </row>
    <row r="36" spans="2:8">
      <c r="B36" s="71" t="s">
        <v>15</v>
      </c>
      <c r="C36" s="72"/>
      <c r="D36" s="73"/>
      <c r="E36" s="74">
        <f>SUM(E23:E35)</f>
        <v>2795</v>
      </c>
      <c r="F36" s="74">
        <f>SUM(F23:F35)</f>
        <v>5</v>
      </c>
      <c r="G36" s="74">
        <f>SUM(G23:G35)</f>
        <v>116</v>
      </c>
      <c r="H36" s="74">
        <f>SUM(H23:H35)</f>
        <v>2916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5241</v>
      </c>
      <c r="F51" s="79">
        <f>SUM(F22,F36,F50)</f>
        <v>14</v>
      </c>
      <c r="G51" s="79">
        <f>SUM(G22,G36,G50)</f>
        <v>237</v>
      </c>
      <c r="H51" s="79">
        <f>SUM(H22,H36,H50)</f>
        <v>5492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60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868</v>
      </c>
      <c r="F9" s="63">
        <v>11</v>
      </c>
      <c r="G9" s="63">
        <v>2</v>
      </c>
      <c r="H9" s="64">
        <f t="shared" ref="H9:H21" si="0">E9+F9+G9</f>
        <v>881</v>
      </c>
    </row>
    <row r="10" spans="2:14">
      <c r="B10" s="65" t="s">
        <v>1</v>
      </c>
      <c r="C10" s="61" t="s">
        <v>0</v>
      </c>
      <c r="D10" s="66">
        <v>12</v>
      </c>
      <c r="E10" s="63">
        <v>225</v>
      </c>
      <c r="F10" s="63">
        <v>6</v>
      </c>
      <c r="G10" s="63">
        <v>1</v>
      </c>
      <c r="H10" s="64">
        <f t="shared" si="0"/>
        <v>232</v>
      </c>
    </row>
    <row r="11" spans="2:14">
      <c r="B11" s="65" t="s">
        <v>2</v>
      </c>
      <c r="C11" s="61"/>
      <c r="D11" s="66">
        <v>11</v>
      </c>
      <c r="E11" s="63">
        <v>66</v>
      </c>
      <c r="F11" s="63">
        <v>2</v>
      </c>
      <c r="G11" s="63">
        <v>1</v>
      </c>
      <c r="H11" s="64">
        <f t="shared" si="0"/>
        <v>69</v>
      </c>
    </row>
    <row r="12" spans="2:14">
      <c r="B12" s="65" t="s">
        <v>1</v>
      </c>
      <c r="C12" s="67"/>
      <c r="D12" s="66">
        <v>10</v>
      </c>
      <c r="E12" s="63">
        <v>77</v>
      </c>
      <c r="F12" s="63">
        <v>3</v>
      </c>
      <c r="G12" s="63">
        <v>1</v>
      </c>
      <c r="H12" s="64">
        <f t="shared" si="0"/>
        <v>81</v>
      </c>
    </row>
    <row r="13" spans="2:14">
      <c r="B13" s="65" t="s">
        <v>3</v>
      </c>
      <c r="C13" s="61"/>
      <c r="D13" s="66">
        <v>9</v>
      </c>
      <c r="E13" s="63">
        <v>50</v>
      </c>
      <c r="F13" s="63">
        <v>1</v>
      </c>
      <c r="G13" s="63">
        <v>0</v>
      </c>
      <c r="H13" s="64">
        <f t="shared" si="0"/>
        <v>51</v>
      </c>
    </row>
    <row r="14" spans="2:14">
      <c r="B14" s="65" t="s">
        <v>4</v>
      </c>
      <c r="C14" s="61" t="s">
        <v>5</v>
      </c>
      <c r="D14" s="66">
        <v>8</v>
      </c>
      <c r="E14" s="63">
        <v>15</v>
      </c>
      <c r="F14" s="63">
        <v>1</v>
      </c>
      <c r="G14" s="63">
        <v>2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63">
        <v>25</v>
      </c>
      <c r="F15" s="63">
        <v>1</v>
      </c>
      <c r="G15" s="63">
        <v>1</v>
      </c>
      <c r="H15" s="64">
        <f t="shared" si="0"/>
        <v>27</v>
      </c>
    </row>
    <row r="16" spans="2:14">
      <c r="B16" s="65" t="s">
        <v>7</v>
      </c>
      <c r="C16" s="61"/>
      <c r="D16" s="66">
        <v>6</v>
      </c>
      <c r="E16" s="63">
        <v>14</v>
      </c>
      <c r="F16" s="63">
        <v>0</v>
      </c>
      <c r="G16" s="63">
        <v>1</v>
      </c>
      <c r="H16" s="64">
        <f t="shared" si="0"/>
        <v>15</v>
      </c>
    </row>
    <row r="17" spans="2:15">
      <c r="B17" s="65" t="s">
        <v>1</v>
      </c>
      <c r="C17" s="67"/>
      <c r="D17" s="66">
        <v>5</v>
      </c>
      <c r="E17" s="63">
        <v>5</v>
      </c>
      <c r="F17" s="63">
        <v>0</v>
      </c>
      <c r="G17" s="63">
        <v>1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105</v>
      </c>
      <c r="F20" s="63">
        <v>11</v>
      </c>
      <c r="G20" s="63">
        <v>1</v>
      </c>
      <c r="H20" s="64">
        <f t="shared" si="0"/>
        <v>117</v>
      </c>
    </row>
    <row r="21" spans="2:15">
      <c r="B21" s="69"/>
      <c r="C21" s="70"/>
      <c r="D21" s="60">
        <v>1</v>
      </c>
      <c r="E21" s="63">
        <v>29</v>
      </c>
      <c r="F21" s="63">
        <v>6</v>
      </c>
      <c r="G21" s="63">
        <v>1</v>
      </c>
      <c r="H21" s="64">
        <f t="shared" si="0"/>
        <v>36</v>
      </c>
    </row>
    <row r="22" spans="2:15" ht="15" customHeight="1">
      <c r="B22" s="71" t="s">
        <v>14</v>
      </c>
      <c r="C22" s="72"/>
      <c r="D22" s="73"/>
      <c r="E22" s="74">
        <f>SUM(E9:E21)</f>
        <v>1480</v>
      </c>
      <c r="F22" s="74">
        <f>SUM(F9:F21)</f>
        <v>42</v>
      </c>
      <c r="G22" s="74">
        <f>SUM(G9:G21)</f>
        <v>12</v>
      </c>
      <c r="H22" s="74">
        <f>SUM(H9:H21)</f>
        <v>1534</v>
      </c>
    </row>
    <row r="23" spans="2:15">
      <c r="B23" s="60"/>
      <c r="C23" s="75"/>
      <c r="D23" s="66">
        <v>13</v>
      </c>
      <c r="E23" s="63">
        <v>1143</v>
      </c>
      <c r="F23" s="63">
        <v>10</v>
      </c>
      <c r="G23" s="63">
        <v>3</v>
      </c>
      <c r="H23" s="64">
        <f t="shared" ref="H23:H35" si="1">E23+F23+G23</f>
        <v>1156</v>
      </c>
    </row>
    <row r="24" spans="2:15">
      <c r="B24" s="65"/>
      <c r="C24" s="76" t="s">
        <v>0</v>
      </c>
      <c r="D24" s="66">
        <v>12</v>
      </c>
      <c r="E24" s="63">
        <v>138</v>
      </c>
      <c r="F24" s="63">
        <v>3</v>
      </c>
      <c r="G24" s="63">
        <v>2</v>
      </c>
      <c r="H24" s="64">
        <f t="shared" si="1"/>
        <v>143</v>
      </c>
    </row>
    <row r="25" spans="2:15">
      <c r="B25" s="65" t="s">
        <v>7</v>
      </c>
      <c r="C25" s="76"/>
      <c r="D25" s="66">
        <v>11</v>
      </c>
      <c r="E25" s="63">
        <v>69</v>
      </c>
      <c r="F25" s="63">
        <v>4</v>
      </c>
      <c r="G25" s="63">
        <v>1</v>
      </c>
      <c r="H25" s="64">
        <f t="shared" si="1"/>
        <v>74</v>
      </c>
    </row>
    <row r="26" spans="2:15">
      <c r="B26" s="65" t="s">
        <v>8</v>
      </c>
      <c r="C26" s="75"/>
      <c r="D26" s="66">
        <v>10</v>
      </c>
      <c r="E26" s="63">
        <v>74</v>
      </c>
      <c r="F26" s="63">
        <v>4</v>
      </c>
      <c r="G26" s="63">
        <v>2</v>
      </c>
      <c r="H26" s="64">
        <f t="shared" si="1"/>
        <v>80</v>
      </c>
    </row>
    <row r="27" spans="2:15">
      <c r="B27" s="65" t="s">
        <v>0</v>
      </c>
      <c r="C27" s="76"/>
      <c r="D27" s="66">
        <v>9</v>
      </c>
      <c r="E27" s="63">
        <v>95</v>
      </c>
      <c r="F27" s="63">
        <v>0</v>
      </c>
      <c r="G27" s="63">
        <v>1</v>
      </c>
      <c r="H27" s="64">
        <f t="shared" si="1"/>
        <v>96</v>
      </c>
    </row>
    <row r="28" spans="2:15">
      <c r="B28" s="65" t="s">
        <v>2</v>
      </c>
      <c r="C28" s="76" t="s">
        <v>5</v>
      </c>
      <c r="D28" s="66">
        <v>8</v>
      </c>
      <c r="E28" s="63">
        <v>17</v>
      </c>
      <c r="F28" s="63">
        <v>0</v>
      </c>
      <c r="G28" s="63">
        <v>1</v>
      </c>
      <c r="H28" s="64">
        <f t="shared" si="1"/>
        <v>18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44</v>
      </c>
      <c r="F29" s="63">
        <v>0</v>
      </c>
      <c r="G29" s="63">
        <v>0</v>
      </c>
      <c r="H29" s="64">
        <f t="shared" si="1"/>
        <v>44</v>
      </c>
    </row>
    <row r="30" spans="2:15">
      <c r="B30" s="65" t="s">
        <v>0</v>
      </c>
      <c r="C30" s="76"/>
      <c r="D30" s="66">
        <v>6</v>
      </c>
      <c r="E30" s="63">
        <v>16</v>
      </c>
      <c r="F30" s="63">
        <v>0</v>
      </c>
      <c r="G30" s="63">
        <v>0</v>
      </c>
      <c r="H30" s="64">
        <f t="shared" si="1"/>
        <v>16</v>
      </c>
    </row>
    <row r="31" spans="2:15">
      <c r="B31" s="65" t="s">
        <v>9</v>
      </c>
      <c r="C31" s="75"/>
      <c r="D31" s="66">
        <v>5</v>
      </c>
      <c r="E31" s="63">
        <v>8</v>
      </c>
      <c r="F31" s="63">
        <v>0</v>
      </c>
      <c r="G31" s="63">
        <v>0</v>
      </c>
      <c r="H31" s="64">
        <f t="shared" si="1"/>
        <v>8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0</v>
      </c>
      <c r="G33" s="63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63">
        <v>67</v>
      </c>
      <c r="F34" s="63">
        <v>6</v>
      </c>
      <c r="G34" s="63">
        <v>1</v>
      </c>
      <c r="H34" s="64">
        <f t="shared" si="1"/>
        <v>74</v>
      </c>
    </row>
    <row r="35" spans="2:8">
      <c r="B35" s="69"/>
      <c r="C35" s="77"/>
      <c r="D35" s="60">
        <v>1</v>
      </c>
      <c r="E35" s="63">
        <v>95</v>
      </c>
      <c r="F35" s="63">
        <v>6</v>
      </c>
      <c r="G35" s="63">
        <v>2</v>
      </c>
      <c r="H35" s="64">
        <f t="shared" si="1"/>
        <v>103</v>
      </c>
    </row>
    <row r="36" spans="2:8">
      <c r="B36" s="71" t="s">
        <v>15</v>
      </c>
      <c r="C36" s="72"/>
      <c r="D36" s="73"/>
      <c r="E36" s="74">
        <f>SUM(E23:E35)</f>
        <v>1766</v>
      </c>
      <c r="F36" s="74">
        <f>SUM(F23:F35)</f>
        <v>33</v>
      </c>
      <c r="G36" s="74">
        <f>SUM(G23:G35)</f>
        <v>13</v>
      </c>
      <c r="H36" s="74">
        <f>SUM(H23:H35)</f>
        <v>1812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3246</v>
      </c>
      <c r="F51" s="79">
        <f>SUM(F22,F36,F50)</f>
        <v>75</v>
      </c>
      <c r="G51" s="79">
        <f>SUM(G22,G36,G50)</f>
        <v>25</v>
      </c>
      <c r="H51" s="79">
        <f>SUM(H22,H36,H50)</f>
        <v>3346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5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842</v>
      </c>
      <c r="F9" s="63">
        <v>15</v>
      </c>
      <c r="G9" s="63">
        <v>7</v>
      </c>
      <c r="H9" s="64">
        <f t="shared" ref="H9:H21" si="0">E9+F9+G9</f>
        <v>864</v>
      </c>
    </row>
    <row r="10" spans="2:14">
      <c r="B10" s="65" t="s">
        <v>1</v>
      </c>
      <c r="C10" s="61" t="s">
        <v>0</v>
      </c>
      <c r="D10" s="66">
        <v>12</v>
      </c>
      <c r="E10" s="63">
        <v>64</v>
      </c>
      <c r="F10" s="63">
        <v>1</v>
      </c>
      <c r="G10" s="63">
        <v>1</v>
      </c>
      <c r="H10" s="64">
        <f t="shared" si="0"/>
        <v>66</v>
      </c>
    </row>
    <row r="11" spans="2:14">
      <c r="B11" s="65" t="s">
        <v>2</v>
      </c>
      <c r="C11" s="61"/>
      <c r="D11" s="66">
        <v>11</v>
      </c>
      <c r="E11" s="63">
        <v>58</v>
      </c>
      <c r="F11" s="63">
        <v>3</v>
      </c>
      <c r="G11" s="63">
        <v>0</v>
      </c>
      <c r="H11" s="64">
        <f t="shared" si="0"/>
        <v>61</v>
      </c>
    </row>
    <row r="12" spans="2:14">
      <c r="B12" s="65" t="s">
        <v>1</v>
      </c>
      <c r="C12" s="67"/>
      <c r="D12" s="66">
        <v>10</v>
      </c>
      <c r="E12" s="63">
        <v>45</v>
      </c>
      <c r="F12" s="63">
        <v>1</v>
      </c>
      <c r="G12" s="63">
        <v>0</v>
      </c>
      <c r="H12" s="64">
        <f t="shared" si="0"/>
        <v>46</v>
      </c>
    </row>
    <row r="13" spans="2:14">
      <c r="B13" s="65" t="s">
        <v>3</v>
      </c>
      <c r="C13" s="61"/>
      <c r="D13" s="66">
        <v>9</v>
      </c>
      <c r="E13" s="63">
        <v>39</v>
      </c>
      <c r="F13" s="63">
        <v>1</v>
      </c>
      <c r="G13" s="63">
        <v>0</v>
      </c>
      <c r="H13" s="64">
        <f t="shared" si="0"/>
        <v>40</v>
      </c>
    </row>
    <row r="14" spans="2:14">
      <c r="B14" s="65" t="s">
        <v>4</v>
      </c>
      <c r="C14" s="61" t="s">
        <v>5</v>
      </c>
      <c r="D14" s="66">
        <v>8</v>
      </c>
      <c r="E14" s="63">
        <v>11</v>
      </c>
      <c r="F14" s="63">
        <v>1</v>
      </c>
      <c r="G14" s="63">
        <v>0</v>
      </c>
      <c r="H14" s="64">
        <f t="shared" si="0"/>
        <v>12</v>
      </c>
    </row>
    <row r="15" spans="2:14">
      <c r="B15" s="65" t="s">
        <v>6</v>
      </c>
      <c r="C15" s="61"/>
      <c r="D15" s="66">
        <v>7</v>
      </c>
      <c r="E15" s="63">
        <v>20</v>
      </c>
      <c r="F15" s="63">
        <v>1</v>
      </c>
      <c r="G15" s="63">
        <v>1</v>
      </c>
      <c r="H15" s="64">
        <f t="shared" si="0"/>
        <v>22</v>
      </c>
    </row>
    <row r="16" spans="2:14">
      <c r="B16" s="65" t="s">
        <v>7</v>
      </c>
      <c r="C16" s="61"/>
      <c r="D16" s="66">
        <v>6</v>
      </c>
      <c r="E16" s="63">
        <v>12</v>
      </c>
      <c r="F16" s="63">
        <v>3</v>
      </c>
      <c r="G16" s="63">
        <v>1</v>
      </c>
      <c r="H16" s="64">
        <f t="shared" si="0"/>
        <v>16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2</v>
      </c>
      <c r="G17" s="63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63">
        <v>11</v>
      </c>
      <c r="F18" s="63">
        <v>2</v>
      </c>
      <c r="G18" s="63">
        <v>0</v>
      </c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63">
        <v>23</v>
      </c>
      <c r="F19" s="63">
        <v>0</v>
      </c>
      <c r="G19" s="63">
        <v>1</v>
      </c>
      <c r="H19" s="64">
        <f t="shared" si="0"/>
        <v>24</v>
      </c>
    </row>
    <row r="20" spans="2:15">
      <c r="B20" s="65"/>
      <c r="C20" s="61"/>
      <c r="D20" s="66">
        <v>2</v>
      </c>
      <c r="E20" s="63">
        <v>82</v>
      </c>
      <c r="F20" s="63">
        <v>8</v>
      </c>
      <c r="G20" s="63">
        <v>0</v>
      </c>
      <c r="H20" s="64">
        <f t="shared" si="0"/>
        <v>90</v>
      </c>
    </row>
    <row r="21" spans="2:15">
      <c r="B21" s="69"/>
      <c r="C21" s="70"/>
      <c r="D21" s="60">
        <v>1</v>
      </c>
      <c r="E21" s="63">
        <v>48</v>
      </c>
      <c r="F21" s="63">
        <v>4</v>
      </c>
      <c r="G21" s="63">
        <v>0</v>
      </c>
      <c r="H21" s="64">
        <f t="shared" si="0"/>
        <v>52</v>
      </c>
    </row>
    <row r="22" spans="2:15" ht="15" customHeight="1">
      <c r="B22" s="71" t="s">
        <v>14</v>
      </c>
      <c r="C22" s="72"/>
      <c r="D22" s="73"/>
      <c r="E22" s="74">
        <f>SUM(E9:E21)</f>
        <v>1256</v>
      </c>
      <c r="F22" s="74">
        <f>SUM(F9:F21)</f>
        <v>42</v>
      </c>
      <c r="G22" s="74">
        <f>SUM(G9:G21)</f>
        <v>11</v>
      </c>
      <c r="H22" s="74">
        <f>SUM(H9:H21)</f>
        <v>1309</v>
      </c>
    </row>
    <row r="23" spans="2:15">
      <c r="B23" s="60"/>
      <c r="C23" s="75"/>
      <c r="D23" s="66">
        <v>13</v>
      </c>
      <c r="E23" s="63">
        <v>1297</v>
      </c>
      <c r="F23" s="63">
        <v>19</v>
      </c>
      <c r="G23" s="63">
        <v>3</v>
      </c>
      <c r="H23" s="64">
        <f t="shared" ref="H23:H35" si="1">E23+F23+G23</f>
        <v>1319</v>
      </c>
    </row>
    <row r="24" spans="2:15">
      <c r="B24" s="65"/>
      <c r="C24" s="76" t="s">
        <v>0</v>
      </c>
      <c r="D24" s="66">
        <v>12</v>
      </c>
      <c r="E24" s="63">
        <v>78</v>
      </c>
      <c r="F24" s="63">
        <v>0</v>
      </c>
      <c r="G24" s="63">
        <v>0</v>
      </c>
      <c r="H24" s="64">
        <f t="shared" si="1"/>
        <v>78</v>
      </c>
    </row>
    <row r="25" spans="2:15">
      <c r="B25" s="65" t="s">
        <v>7</v>
      </c>
      <c r="C25" s="76"/>
      <c r="D25" s="66">
        <v>11</v>
      </c>
      <c r="E25" s="63">
        <v>85</v>
      </c>
      <c r="F25" s="63">
        <v>0</v>
      </c>
      <c r="G25" s="63">
        <v>0</v>
      </c>
      <c r="H25" s="64">
        <f t="shared" si="1"/>
        <v>85</v>
      </c>
    </row>
    <row r="26" spans="2:15">
      <c r="B26" s="65" t="s">
        <v>8</v>
      </c>
      <c r="C26" s="75"/>
      <c r="D26" s="66">
        <v>10</v>
      </c>
      <c r="E26" s="63">
        <v>52</v>
      </c>
      <c r="F26" s="63">
        <v>1</v>
      </c>
      <c r="G26" s="63">
        <v>1</v>
      </c>
      <c r="H26" s="64">
        <f t="shared" si="1"/>
        <v>54</v>
      </c>
    </row>
    <row r="27" spans="2:15">
      <c r="B27" s="65" t="s">
        <v>0</v>
      </c>
      <c r="C27" s="76"/>
      <c r="D27" s="66">
        <v>9</v>
      </c>
      <c r="E27" s="63">
        <v>51</v>
      </c>
      <c r="F27" s="63">
        <v>1</v>
      </c>
      <c r="G27" s="63">
        <v>1</v>
      </c>
      <c r="H27" s="64">
        <f t="shared" si="1"/>
        <v>53</v>
      </c>
    </row>
    <row r="28" spans="2:15">
      <c r="B28" s="65" t="s">
        <v>2</v>
      </c>
      <c r="C28" s="76" t="s">
        <v>5</v>
      </c>
      <c r="D28" s="66">
        <v>8</v>
      </c>
      <c r="E28" s="63">
        <v>16</v>
      </c>
      <c r="F28" s="63">
        <v>0</v>
      </c>
      <c r="G28" s="63">
        <v>0</v>
      </c>
      <c r="H28" s="64">
        <f t="shared" si="1"/>
        <v>16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35</v>
      </c>
      <c r="F29" s="63">
        <v>1</v>
      </c>
      <c r="G29" s="63">
        <v>0</v>
      </c>
      <c r="H29" s="64">
        <f t="shared" si="1"/>
        <v>36</v>
      </c>
    </row>
    <row r="30" spans="2:15">
      <c r="B30" s="65" t="s">
        <v>0</v>
      </c>
      <c r="C30" s="76"/>
      <c r="D30" s="66">
        <v>6</v>
      </c>
      <c r="E30" s="63">
        <v>25</v>
      </c>
      <c r="F30" s="63">
        <v>0</v>
      </c>
      <c r="G30" s="63">
        <v>0</v>
      </c>
      <c r="H30" s="64">
        <f t="shared" si="1"/>
        <v>25</v>
      </c>
    </row>
    <row r="31" spans="2:15">
      <c r="B31" s="65" t="s">
        <v>9</v>
      </c>
      <c r="C31" s="75"/>
      <c r="D31" s="66">
        <v>5</v>
      </c>
      <c r="E31" s="63">
        <v>3</v>
      </c>
      <c r="F31" s="63">
        <v>0</v>
      </c>
      <c r="G31" s="63">
        <v>0</v>
      </c>
      <c r="H31" s="64">
        <f t="shared" si="1"/>
        <v>3</v>
      </c>
    </row>
    <row r="32" spans="2:15">
      <c r="B32" s="65"/>
      <c r="C32" s="76"/>
      <c r="D32" s="66">
        <v>4</v>
      </c>
      <c r="E32" s="63">
        <v>5</v>
      </c>
      <c r="F32" s="63">
        <v>0</v>
      </c>
      <c r="G32" s="63">
        <v>0</v>
      </c>
      <c r="H32" s="64">
        <f t="shared" si="1"/>
        <v>5</v>
      </c>
    </row>
    <row r="33" spans="2:8">
      <c r="B33" s="65"/>
      <c r="C33" s="76" t="s">
        <v>1</v>
      </c>
      <c r="D33" s="66">
        <v>3</v>
      </c>
      <c r="E33" s="63">
        <v>20</v>
      </c>
      <c r="F33" s="63">
        <v>0</v>
      </c>
      <c r="G33" s="63">
        <v>0</v>
      </c>
      <c r="H33" s="64">
        <f t="shared" si="1"/>
        <v>20</v>
      </c>
    </row>
    <row r="34" spans="2:8">
      <c r="B34" s="65"/>
      <c r="C34" s="76"/>
      <c r="D34" s="66">
        <v>2</v>
      </c>
      <c r="E34" s="63">
        <v>78</v>
      </c>
      <c r="F34" s="63">
        <v>8</v>
      </c>
      <c r="G34" s="63">
        <v>1</v>
      </c>
      <c r="H34" s="64">
        <f t="shared" si="1"/>
        <v>87</v>
      </c>
    </row>
    <row r="35" spans="2:8">
      <c r="B35" s="69"/>
      <c r="C35" s="77"/>
      <c r="D35" s="60">
        <v>1</v>
      </c>
      <c r="E35" s="63">
        <v>95</v>
      </c>
      <c r="F35" s="63">
        <v>5</v>
      </c>
      <c r="G35" s="63">
        <v>0</v>
      </c>
      <c r="H35" s="64">
        <f t="shared" si="1"/>
        <v>100</v>
      </c>
    </row>
    <row r="36" spans="2:8">
      <c r="B36" s="71" t="s">
        <v>15</v>
      </c>
      <c r="C36" s="72"/>
      <c r="D36" s="73"/>
      <c r="E36" s="74">
        <f>SUM(E23:E35)</f>
        <v>1840</v>
      </c>
      <c r="F36" s="74">
        <f>SUM(F23:F35)</f>
        <v>35</v>
      </c>
      <c r="G36" s="74">
        <f>SUM(G23:G35)</f>
        <v>6</v>
      </c>
      <c r="H36" s="74">
        <f>SUM(H23:H35)</f>
        <v>1881</v>
      </c>
    </row>
    <row r="37" spans="2:8" ht="12.75" customHeight="1">
      <c r="B37" s="60"/>
      <c r="C37" s="60"/>
      <c r="D37" s="66">
        <v>13</v>
      </c>
      <c r="E37" s="63">
        <v>15</v>
      </c>
      <c r="F37" s="63">
        <v>0</v>
      </c>
      <c r="G37" s="63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3111</v>
      </c>
      <c r="F51" s="79">
        <f>SUM(F22,F36,F50)</f>
        <v>77</v>
      </c>
      <c r="G51" s="79">
        <f>SUM(G22,G36,G50)</f>
        <v>17</v>
      </c>
      <c r="H51" s="79">
        <f>SUM(H22,H36,H50)</f>
        <v>3205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2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632</v>
      </c>
      <c r="F9" s="63">
        <v>20</v>
      </c>
      <c r="G9" s="63">
        <v>2</v>
      </c>
      <c r="H9" s="64">
        <f t="shared" ref="H9:H21" si="0">E9+F9+G9</f>
        <v>654</v>
      </c>
    </row>
    <row r="10" spans="2:14">
      <c r="B10" s="65" t="s">
        <v>1</v>
      </c>
      <c r="C10" s="61" t="s">
        <v>0</v>
      </c>
      <c r="D10" s="66">
        <v>12</v>
      </c>
      <c r="E10" s="63">
        <v>25</v>
      </c>
      <c r="F10" s="63">
        <v>0</v>
      </c>
      <c r="G10" s="63">
        <v>0</v>
      </c>
      <c r="H10" s="64">
        <f t="shared" si="0"/>
        <v>25</v>
      </c>
    </row>
    <row r="11" spans="2:14">
      <c r="B11" s="65" t="s">
        <v>2</v>
      </c>
      <c r="C11" s="61"/>
      <c r="D11" s="66">
        <v>11</v>
      </c>
      <c r="E11" s="63">
        <v>38</v>
      </c>
      <c r="F11" s="63">
        <v>2</v>
      </c>
      <c r="G11" s="63">
        <v>0</v>
      </c>
      <c r="H11" s="64">
        <f t="shared" si="0"/>
        <v>40</v>
      </c>
    </row>
    <row r="12" spans="2:14">
      <c r="B12" s="65" t="s">
        <v>1</v>
      </c>
      <c r="C12" s="67"/>
      <c r="D12" s="66">
        <v>10</v>
      </c>
      <c r="E12" s="63">
        <v>19</v>
      </c>
      <c r="F12" s="63">
        <v>1</v>
      </c>
      <c r="G12" s="63">
        <v>0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63">
        <v>17</v>
      </c>
      <c r="F13" s="63">
        <v>0</v>
      </c>
      <c r="G13" s="63">
        <v>0</v>
      </c>
      <c r="H13" s="64">
        <f t="shared" si="0"/>
        <v>17</v>
      </c>
    </row>
    <row r="14" spans="2:14">
      <c r="B14" s="65" t="s">
        <v>4</v>
      </c>
      <c r="C14" s="61" t="s">
        <v>5</v>
      </c>
      <c r="D14" s="66">
        <v>8</v>
      </c>
      <c r="E14" s="63">
        <v>6</v>
      </c>
      <c r="F14" s="63">
        <v>0</v>
      </c>
      <c r="G14" s="63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63">
        <v>8</v>
      </c>
      <c r="F15" s="63">
        <v>0</v>
      </c>
      <c r="G15" s="63">
        <v>0</v>
      </c>
      <c r="H15" s="64">
        <f t="shared" si="0"/>
        <v>8</v>
      </c>
    </row>
    <row r="16" spans="2:14">
      <c r="B16" s="65" t="s">
        <v>7</v>
      </c>
      <c r="C16" s="61"/>
      <c r="D16" s="66">
        <v>6</v>
      </c>
      <c r="E16" s="63">
        <v>3</v>
      </c>
      <c r="F16" s="63">
        <v>0</v>
      </c>
      <c r="G16" s="63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3</v>
      </c>
      <c r="F18" s="63">
        <v>0</v>
      </c>
      <c r="G18" s="63">
        <v>0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47</v>
      </c>
      <c r="F20" s="63">
        <v>14</v>
      </c>
      <c r="G20" s="63">
        <v>1</v>
      </c>
      <c r="H20" s="64">
        <f t="shared" si="0"/>
        <v>62</v>
      </c>
    </row>
    <row r="21" spans="2:15">
      <c r="B21" s="69"/>
      <c r="C21" s="70"/>
      <c r="D21" s="60">
        <v>1</v>
      </c>
      <c r="E21" s="63">
        <v>49</v>
      </c>
      <c r="F21" s="63">
        <v>12</v>
      </c>
      <c r="G21" s="63">
        <v>0</v>
      </c>
      <c r="H21" s="64">
        <f t="shared" si="0"/>
        <v>61</v>
      </c>
    </row>
    <row r="22" spans="2:15" ht="15" customHeight="1">
      <c r="B22" s="71" t="s">
        <v>14</v>
      </c>
      <c r="C22" s="72"/>
      <c r="D22" s="73"/>
      <c r="E22" s="74">
        <f>SUM(E9:E21)</f>
        <v>847</v>
      </c>
      <c r="F22" s="74">
        <f>SUM(F9:F21)</f>
        <v>49</v>
      </c>
      <c r="G22" s="74">
        <f>SUM(G9:G21)</f>
        <v>3</v>
      </c>
      <c r="H22" s="74">
        <f>SUM(H9:H21)</f>
        <v>899</v>
      </c>
    </row>
    <row r="23" spans="2:15">
      <c r="B23" s="60"/>
      <c r="C23" s="75"/>
      <c r="D23" s="66">
        <v>13</v>
      </c>
      <c r="E23" s="63">
        <v>890</v>
      </c>
      <c r="F23" s="63">
        <v>23</v>
      </c>
      <c r="G23" s="63">
        <v>1</v>
      </c>
      <c r="H23" s="64">
        <f t="shared" ref="H23:H35" si="1">E23+F23+G23</f>
        <v>914</v>
      </c>
    </row>
    <row r="24" spans="2:15">
      <c r="B24" s="65"/>
      <c r="C24" s="76" t="s">
        <v>0</v>
      </c>
      <c r="D24" s="66">
        <v>12</v>
      </c>
      <c r="E24" s="63">
        <v>21</v>
      </c>
      <c r="F24" s="63">
        <v>1</v>
      </c>
      <c r="G24" s="63">
        <v>0</v>
      </c>
      <c r="H24" s="64">
        <f t="shared" si="1"/>
        <v>22</v>
      </c>
    </row>
    <row r="25" spans="2:15">
      <c r="B25" s="65" t="s">
        <v>7</v>
      </c>
      <c r="C25" s="76"/>
      <c r="D25" s="66">
        <v>11</v>
      </c>
      <c r="E25" s="63">
        <v>34</v>
      </c>
      <c r="F25" s="63">
        <v>2</v>
      </c>
      <c r="G25" s="63">
        <v>0</v>
      </c>
      <c r="H25" s="64">
        <f t="shared" si="1"/>
        <v>36</v>
      </c>
    </row>
    <row r="26" spans="2:15">
      <c r="B26" s="65" t="s">
        <v>8</v>
      </c>
      <c r="C26" s="75"/>
      <c r="D26" s="66">
        <v>10</v>
      </c>
      <c r="E26" s="63">
        <v>41</v>
      </c>
      <c r="F26" s="63">
        <v>3</v>
      </c>
      <c r="G26" s="63">
        <v>0</v>
      </c>
      <c r="H26" s="64">
        <f t="shared" si="1"/>
        <v>44</v>
      </c>
    </row>
    <row r="27" spans="2:15">
      <c r="B27" s="65" t="s">
        <v>0</v>
      </c>
      <c r="C27" s="76"/>
      <c r="D27" s="66">
        <v>9</v>
      </c>
      <c r="E27" s="63">
        <v>37</v>
      </c>
      <c r="F27" s="63">
        <v>2</v>
      </c>
      <c r="G27" s="63">
        <v>0</v>
      </c>
      <c r="H27" s="64">
        <f t="shared" si="1"/>
        <v>39</v>
      </c>
    </row>
    <row r="28" spans="2:15">
      <c r="B28" s="65" t="s">
        <v>2</v>
      </c>
      <c r="C28" s="76" t="s">
        <v>5</v>
      </c>
      <c r="D28" s="66">
        <v>8</v>
      </c>
      <c r="E28" s="63">
        <v>27</v>
      </c>
      <c r="F28" s="63">
        <v>0</v>
      </c>
      <c r="G28" s="63">
        <v>0</v>
      </c>
      <c r="H28" s="64">
        <f t="shared" si="1"/>
        <v>27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14</v>
      </c>
      <c r="F29" s="63">
        <v>0</v>
      </c>
      <c r="G29" s="63">
        <v>0</v>
      </c>
      <c r="H29" s="64">
        <f t="shared" si="1"/>
        <v>14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1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</v>
      </c>
      <c r="F32" s="63">
        <v>0</v>
      </c>
      <c r="G32" s="63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0</v>
      </c>
      <c r="G33" s="63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63">
        <v>46</v>
      </c>
      <c r="F34" s="63">
        <v>10</v>
      </c>
      <c r="G34" s="63">
        <v>0</v>
      </c>
      <c r="H34" s="64">
        <f t="shared" si="1"/>
        <v>56</v>
      </c>
    </row>
    <row r="35" spans="2:8">
      <c r="B35" s="69"/>
      <c r="C35" s="77"/>
      <c r="D35" s="60">
        <v>1</v>
      </c>
      <c r="E35" s="63">
        <v>53</v>
      </c>
      <c r="F35" s="63">
        <v>4</v>
      </c>
      <c r="G35" s="63">
        <v>0</v>
      </c>
      <c r="H35" s="64">
        <f t="shared" si="1"/>
        <v>57</v>
      </c>
    </row>
    <row r="36" spans="2:8">
      <c r="B36" s="71" t="s">
        <v>15</v>
      </c>
      <c r="C36" s="72"/>
      <c r="D36" s="73"/>
      <c r="E36" s="74">
        <f>SUM(E23:E35)</f>
        <v>1164</v>
      </c>
      <c r="F36" s="74">
        <f>SUM(F23:F35)</f>
        <v>46</v>
      </c>
      <c r="G36" s="74">
        <f>SUM(G23:G35)</f>
        <v>1</v>
      </c>
      <c r="H36" s="74">
        <f>SUM(H23:H35)</f>
        <v>1211</v>
      </c>
    </row>
    <row r="37" spans="2:8" ht="12.75" customHeight="1">
      <c r="B37" s="60"/>
      <c r="C37" s="60"/>
      <c r="D37" s="66">
        <v>13</v>
      </c>
      <c r="E37" s="63">
        <v>7</v>
      </c>
      <c r="F37" s="63">
        <v>1</v>
      </c>
      <c r="G37" s="63">
        <v>0</v>
      </c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7</v>
      </c>
      <c r="F50" s="74">
        <f>SUM(F37:F49)</f>
        <v>1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2018</v>
      </c>
      <c r="F51" s="79">
        <f>SUM(F22,F36,F50)</f>
        <v>96</v>
      </c>
      <c r="G51" s="79">
        <f>SUM(G22,G36,G50)</f>
        <v>4</v>
      </c>
      <c r="H51" s="79">
        <f>SUM(H22,H36,H50)</f>
        <v>2118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396</v>
      </c>
      <c r="F9" s="63">
        <v>13</v>
      </c>
      <c r="G9" s="63"/>
      <c r="H9" s="64">
        <f t="shared" ref="H9:H21" si="0">E9+F9+G9</f>
        <v>409</v>
      </c>
    </row>
    <row r="10" spans="2:14">
      <c r="B10" s="65" t="s">
        <v>1</v>
      </c>
      <c r="C10" s="61" t="s">
        <v>0</v>
      </c>
      <c r="D10" s="66">
        <v>12</v>
      </c>
      <c r="E10" s="63">
        <v>26</v>
      </c>
      <c r="F10" s="63">
        <v>2</v>
      </c>
      <c r="G10" s="63"/>
      <c r="H10" s="64">
        <f t="shared" si="0"/>
        <v>28</v>
      </c>
    </row>
    <row r="11" spans="2:14">
      <c r="B11" s="65" t="s">
        <v>2</v>
      </c>
      <c r="C11" s="61"/>
      <c r="D11" s="66">
        <v>11</v>
      </c>
      <c r="E11" s="63">
        <v>27</v>
      </c>
      <c r="F11" s="63">
        <v>0</v>
      </c>
      <c r="G11" s="63"/>
      <c r="H11" s="64">
        <f t="shared" si="0"/>
        <v>27</v>
      </c>
    </row>
    <row r="12" spans="2:14">
      <c r="B12" s="65" t="s">
        <v>1</v>
      </c>
      <c r="C12" s="67"/>
      <c r="D12" s="66">
        <v>10</v>
      </c>
      <c r="E12" s="63">
        <v>17</v>
      </c>
      <c r="F12" s="63">
        <v>0</v>
      </c>
      <c r="G12" s="63"/>
      <c r="H12" s="64">
        <f t="shared" si="0"/>
        <v>17</v>
      </c>
    </row>
    <row r="13" spans="2:14">
      <c r="B13" s="65" t="s">
        <v>3</v>
      </c>
      <c r="C13" s="61"/>
      <c r="D13" s="66">
        <v>9</v>
      </c>
      <c r="E13" s="63">
        <v>14</v>
      </c>
      <c r="F13" s="63">
        <v>2</v>
      </c>
      <c r="G13" s="63"/>
      <c r="H13" s="64">
        <f t="shared" si="0"/>
        <v>16</v>
      </c>
    </row>
    <row r="14" spans="2:14">
      <c r="B14" s="65" t="s">
        <v>4</v>
      </c>
      <c r="C14" s="61" t="s">
        <v>5</v>
      </c>
      <c r="D14" s="66">
        <v>8</v>
      </c>
      <c r="E14" s="63">
        <v>0</v>
      </c>
      <c r="F14" s="63">
        <v>0</v>
      </c>
      <c r="G14" s="63"/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0</v>
      </c>
      <c r="G15" s="63"/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6</v>
      </c>
      <c r="F16" s="63">
        <v>1</v>
      </c>
      <c r="G16" s="63">
        <v>1</v>
      </c>
      <c r="H16" s="64">
        <f t="shared" si="0"/>
        <v>8</v>
      </c>
    </row>
    <row r="17" spans="2:15">
      <c r="B17" s="65" t="s">
        <v>1</v>
      </c>
      <c r="C17" s="67"/>
      <c r="D17" s="66">
        <v>5</v>
      </c>
      <c r="E17" s="63">
        <v>2</v>
      </c>
      <c r="F17" s="63">
        <v>1</v>
      </c>
      <c r="G17" s="63"/>
      <c r="H17" s="64">
        <f t="shared" si="0"/>
        <v>3</v>
      </c>
      <c r="L17" s="68"/>
    </row>
    <row r="18" spans="2:15">
      <c r="B18" s="65"/>
      <c r="C18" s="61"/>
      <c r="D18" s="66">
        <v>4</v>
      </c>
      <c r="E18" s="63">
        <v>11</v>
      </c>
      <c r="F18" s="63">
        <v>2</v>
      </c>
      <c r="G18" s="63"/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63">
        <v>17</v>
      </c>
      <c r="F19" s="63">
        <v>4</v>
      </c>
      <c r="G19" s="63"/>
      <c r="H19" s="64">
        <f t="shared" si="0"/>
        <v>21</v>
      </c>
    </row>
    <row r="20" spans="2:15">
      <c r="B20" s="65"/>
      <c r="C20" s="61"/>
      <c r="D20" s="66">
        <v>2</v>
      </c>
      <c r="E20" s="63">
        <v>8</v>
      </c>
      <c r="F20" s="63">
        <v>5</v>
      </c>
      <c r="G20" s="63"/>
      <c r="H20" s="64">
        <f t="shared" si="0"/>
        <v>13</v>
      </c>
    </row>
    <row r="21" spans="2:15">
      <c r="B21" s="69"/>
      <c r="C21" s="70"/>
      <c r="D21" s="60">
        <v>1</v>
      </c>
      <c r="E21" s="63">
        <v>3</v>
      </c>
      <c r="F21" s="63">
        <v>1</v>
      </c>
      <c r="G21" s="63"/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532</v>
      </c>
      <c r="F22" s="74">
        <f>SUM(F9:F21)</f>
        <v>31</v>
      </c>
      <c r="G22" s="74">
        <f>SUM(G9:G21)</f>
        <v>1</v>
      </c>
      <c r="H22" s="74">
        <f>SUM(H9:H21)</f>
        <v>564</v>
      </c>
    </row>
    <row r="23" spans="2:15">
      <c r="B23" s="60"/>
      <c r="C23" s="75"/>
      <c r="D23" s="66">
        <v>13</v>
      </c>
      <c r="E23" s="63">
        <v>760</v>
      </c>
      <c r="F23" s="63">
        <v>32</v>
      </c>
      <c r="G23" s="63">
        <v>2</v>
      </c>
      <c r="H23" s="64">
        <f t="shared" ref="H23:H35" si="1">E23+F23+G23</f>
        <v>794</v>
      </c>
    </row>
    <row r="24" spans="2:15">
      <c r="B24" s="65"/>
      <c r="C24" s="76" t="s">
        <v>0</v>
      </c>
      <c r="D24" s="66">
        <v>12</v>
      </c>
      <c r="E24" s="63">
        <v>28</v>
      </c>
      <c r="F24" s="63">
        <v>4</v>
      </c>
      <c r="G24" s="63"/>
      <c r="H24" s="64">
        <f t="shared" si="1"/>
        <v>32</v>
      </c>
    </row>
    <row r="25" spans="2:15">
      <c r="B25" s="65" t="s">
        <v>7</v>
      </c>
      <c r="C25" s="76"/>
      <c r="D25" s="66">
        <v>11</v>
      </c>
      <c r="E25" s="63">
        <v>50</v>
      </c>
      <c r="F25" s="63">
        <v>4</v>
      </c>
      <c r="G25" s="63"/>
      <c r="H25" s="64">
        <f t="shared" si="1"/>
        <v>54</v>
      </c>
    </row>
    <row r="26" spans="2:15">
      <c r="B26" s="65" t="s">
        <v>8</v>
      </c>
      <c r="C26" s="75"/>
      <c r="D26" s="66">
        <v>10</v>
      </c>
      <c r="E26" s="63">
        <v>37</v>
      </c>
      <c r="F26" s="63">
        <v>3</v>
      </c>
      <c r="G26" s="63"/>
      <c r="H26" s="64">
        <f t="shared" si="1"/>
        <v>40</v>
      </c>
    </row>
    <row r="27" spans="2:15">
      <c r="B27" s="65" t="s">
        <v>0</v>
      </c>
      <c r="C27" s="76"/>
      <c r="D27" s="66">
        <v>9</v>
      </c>
      <c r="E27" s="63">
        <v>36</v>
      </c>
      <c r="F27" s="63">
        <v>6</v>
      </c>
      <c r="G27" s="63"/>
      <c r="H27" s="64">
        <f t="shared" si="1"/>
        <v>42</v>
      </c>
    </row>
    <row r="28" spans="2:15">
      <c r="B28" s="65" t="s">
        <v>2</v>
      </c>
      <c r="C28" s="76" t="s">
        <v>5</v>
      </c>
      <c r="D28" s="66">
        <v>8</v>
      </c>
      <c r="E28" s="63">
        <v>6</v>
      </c>
      <c r="F28" s="63">
        <v>1</v>
      </c>
      <c r="G28" s="63"/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14</v>
      </c>
      <c r="F29" s="63">
        <v>1</v>
      </c>
      <c r="G29" s="63"/>
      <c r="H29" s="64">
        <f t="shared" si="1"/>
        <v>15</v>
      </c>
    </row>
    <row r="30" spans="2:15">
      <c r="B30" s="65" t="s">
        <v>0</v>
      </c>
      <c r="C30" s="76"/>
      <c r="D30" s="66">
        <v>6</v>
      </c>
      <c r="E30" s="63">
        <v>2</v>
      </c>
      <c r="F30" s="63">
        <v>0</v>
      </c>
      <c r="G30" s="63"/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63">
        <v>5</v>
      </c>
      <c r="F31" s="63">
        <v>0</v>
      </c>
      <c r="G31" s="63"/>
      <c r="H31" s="64">
        <f t="shared" si="1"/>
        <v>5</v>
      </c>
    </row>
    <row r="32" spans="2:15">
      <c r="B32" s="65"/>
      <c r="C32" s="76"/>
      <c r="D32" s="66">
        <v>4</v>
      </c>
      <c r="E32" s="63">
        <v>10</v>
      </c>
      <c r="F32" s="63">
        <v>2</v>
      </c>
      <c r="G32" s="63"/>
      <c r="H32" s="64">
        <f t="shared" si="1"/>
        <v>12</v>
      </c>
    </row>
    <row r="33" spans="2:8">
      <c r="B33" s="65"/>
      <c r="C33" s="76" t="s">
        <v>1</v>
      </c>
      <c r="D33" s="66">
        <v>3</v>
      </c>
      <c r="E33" s="63">
        <v>29</v>
      </c>
      <c r="F33" s="63">
        <v>7</v>
      </c>
      <c r="G33" s="63"/>
      <c r="H33" s="64">
        <f t="shared" si="1"/>
        <v>36</v>
      </c>
    </row>
    <row r="34" spans="2:8">
      <c r="B34" s="65"/>
      <c r="C34" s="76"/>
      <c r="D34" s="66">
        <v>2</v>
      </c>
      <c r="E34" s="63">
        <v>70</v>
      </c>
      <c r="F34" s="63">
        <v>13</v>
      </c>
      <c r="G34" s="63"/>
      <c r="H34" s="64">
        <f t="shared" si="1"/>
        <v>83</v>
      </c>
    </row>
    <row r="35" spans="2:8">
      <c r="B35" s="69"/>
      <c r="C35" s="77"/>
      <c r="D35" s="60">
        <v>1</v>
      </c>
      <c r="E35" s="63">
        <v>1</v>
      </c>
      <c r="F35" s="63">
        <v>0</v>
      </c>
      <c r="G35" s="63"/>
      <c r="H35" s="64">
        <f t="shared" si="1"/>
        <v>1</v>
      </c>
    </row>
    <row r="36" spans="2:8">
      <c r="B36" s="71" t="s">
        <v>15</v>
      </c>
      <c r="C36" s="72"/>
      <c r="D36" s="73"/>
      <c r="E36" s="74">
        <f>SUM(E23:E35)</f>
        <v>1048</v>
      </c>
      <c r="F36" s="74">
        <f>SUM(F23:F35)</f>
        <v>73</v>
      </c>
      <c r="G36" s="74">
        <f>SUM(G23:G35)</f>
        <v>2</v>
      </c>
      <c r="H36" s="74">
        <f>SUM(H23:H35)</f>
        <v>1123</v>
      </c>
    </row>
    <row r="37" spans="2:8" ht="12.75" customHeight="1">
      <c r="B37" s="60"/>
      <c r="C37" s="60"/>
      <c r="D37" s="66">
        <v>13</v>
      </c>
      <c r="E37" s="63">
        <v>5</v>
      </c>
      <c r="F37" s="63">
        <v>0</v>
      </c>
      <c r="G37" s="63">
        <v>0</v>
      </c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1585</v>
      </c>
      <c r="F51" s="79">
        <f>SUM(F22,F36,F50)</f>
        <v>104</v>
      </c>
      <c r="G51" s="79">
        <f>SUM(G22,G36,G50)</f>
        <v>3</v>
      </c>
      <c r="H51" s="79">
        <f>SUM(H22,H36,H50)</f>
        <v>1692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2" t="s">
        <v>59</v>
      </c>
      <c r="D3" s="92"/>
      <c r="E3" s="92"/>
      <c r="F3" s="48"/>
      <c r="G3" s="49"/>
      <c r="H3" s="50"/>
    </row>
    <row r="4" spans="2:14">
      <c r="B4" s="51" t="s">
        <v>29</v>
      </c>
      <c r="C4" s="52"/>
      <c r="D4" s="53">
        <v>45777</v>
      </c>
      <c r="E4" s="54"/>
      <c r="F4" s="54"/>
      <c r="G4" s="55"/>
      <c r="H4" s="56"/>
    </row>
    <row r="5" spans="2:14">
      <c r="B5" s="93" t="s">
        <v>21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2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270</v>
      </c>
      <c r="F9" s="63">
        <v>3</v>
      </c>
      <c r="G9" s="63">
        <v>2</v>
      </c>
      <c r="H9" s="64">
        <f t="shared" ref="H9:H21" si="0">E9+F9+G9</f>
        <v>275</v>
      </c>
    </row>
    <row r="10" spans="2:14">
      <c r="B10" s="65" t="s">
        <v>1</v>
      </c>
      <c r="C10" s="61" t="s">
        <v>0</v>
      </c>
      <c r="D10" s="66">
        <v>12</v>
      </c>
      <c r="E10" s="63">
        <v>19</v>
      </c>
      <c r="F10" s="63">
        <v>0</v>
      </c>
      <c r="G10" s="63">
        <v>0</v>
      </c>
      <c r="H10" s="64">
        <f t="shared" si="0"/>
        <v>19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63">
        <v>3</v>
      </c>
      <c r="F12" s="63">
        <v>0</v>
      </c>
      <c r="G12" s="63">
        <v>0</v>
      </c>
      <c r="H12" s="64">
        <f t="shared" si="0"/>
        <v>3</v>
      </c>
    </row>
    <row r="13" spans="2:14">
      <c r="B13" s="65" t="s">
        <v>3</v>
      </c>
      <c r="C13" s="61"/>
      <c r="D13" s="66">
        <v>9</v>
      </c>
      <c r="E13" s="63">
        <v>2</v>
      </c>
      <c r="F13" s="63">
        <v>0</v>
      </c>
      <c r="G13" s="63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3</v>
      </c>
      <c r="F15" s="63">
        <v>1</v>
      </c>
      <c r="G15" s="63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10</v>
      </c>
      <c r="F18" s="63">
        <v>3</v>
      </c>
      <c r="G18" s="63">
        <v>0</v>
      </c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63">
        <v>9</v>
      </c>
      <c r="F19" s="63">
        <v>1</v>
      </c>
      <c r="G19" s="63">
        <v>0</v>
      </c>
      <c r="H19" s="64">
        <f t="shared" si="0"/>
        <v>10</v>
      </c>
    </row>
    <row r="20" spans="2:15">
      <c r="B20" s="65"/>
      <c r="C20" s="61"/>
      <c r="D20" s="66">
        <v>2</v>
      </c>
      <c r="E20" s="63">
        <v>7</v>
      </c>
      <c r="F20" s="63">
        <v>0</v>
      </c>
      <c r="G20" s="63">
        <v>0</v>
      </c>
      <c r="H20" s="64">
        <f t="shared" si="0"/>
        <v>7</v>
      </c>
    </row>
    <row r="21" spans="2:15">
      <c r="B21" s="69"/>
      <c r="C21" s="70"/>
      <c r="D21" s="60">
        <v>1</v>
      </c>
      <c r="E21" s="63">
        <v>5</v>
      </c>
      <c r="F21" s="63">
        <v>1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337</v>
      </c>
      <c r="F22" s="74">
        <f>SUM(F9:F21)</f>
        <v>9</v>
      </c>
      <c r="G22" s="74">
        <f>SUM(G9:G21)</f>
        <v>2</v>
      </c>
      <c r="H22" s="74">
        <f>SUM(H9:H21)</f>
        <v>348</v>
      </c>
    </row>
    <row r="23" spans="2:15">
      <c r="B23" s="60"/>
      <c r="C23" s="75"/>
      <c r="D23" s="66">
        <v>13</v>
      </c>
      <c r="E23" s="63">
        <v>405</v>
      </c>
      <c r="F23" s="63">
        <v>8</v>
      </c>
      <c r="G23" s="63">
        <v>0</v>
      </c>
      <c r="H23" s="64">
        <f t="shared" ref="H23:H35" si="1">E23+F23+G23</f>
        <v>413</v>
      </c>
    </row>
    <row r="24" spans="2:15">
      <c r="B24" s="65"/>
      <c r="C24" s="76" t="s">
        <v>0</v>
      </c>
      <c r="D24" s="66">
        <v>12</v>
      </c>
      <c r="E24" s="63">
        <v>31</v>
      </c>
      <c r="F24" s="63">
        <v>0</v>
      </c>
      <c r="G24" s="63">
        <v>0</v>
      </c>
      <c r="H24" s="64">
        <f t="shared" si="1"/>
        <v>31</v>
      </c>
    </row>
    <row r="25" spans="2:15">
      <c r="B25" s="65" t="s">
        <v>7</v>
      </c>
      <c r="C25" s="76"/>
      <c r="D25" s="66">
        <v>11</v>
      </c>
      <c r="E25" s="63">
        <v>8</v>
      </c>
      <c r="F25" s="63">
        <v>0</v>
      </c>
      <c r="G25" s="63">
        <v>0</v>
      </c>
      <c r="H25" s="64">
        <f t="shared" si="1"/>
        <v>8</v>
      </c>
    </row>
    <row r="26" spans="2:15">
      <c r="B26" s="65" t="s">
        <v>8</v>
      </c>
      <c r="C26" s="75"/>
      <c r="D26" s="66">
        <v>10</v>
      </c>
      <c r="E26" s="63">
        <v>3</v>
      </c>
      <c r="F26" s="63">
        <v>0</v>
      </c>
      <c r="G26" s="63">
        <v>0</v>
      </c>
      <c r="H26" s="64">
        <f t="shared" si="1"/>
        <v>3</v>
      </c>
    </row>
    <row r="27" spans="2:15">
      <c r="B27" s="65" t="s">
        <v>0</v>
      </c>
      <c r="C27" s="76"/>
      <c r="D27" s="66">
        <v>9</v>
      </c>
      <c r="E27" s="63">
        <v>1</v>
      </c>
      <c r="F27" s="63">
        <v>0</v>
      </c>
      <c r="G27" s="63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63">
        <v>0</v>
      </c>
      <c r="F28" s="63">
        <v>0</v>
      </c>
      <c r="G28" s="63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4</v>
      </c>
      <c r="F29" s="63">
        <v>0</v>
      </c>
      <c r="G29" s="63">
        <v>0</v>
      </c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63">
        <v>2</v>
      </c>
      <c r="F30" s="63">
        <v>0</v>
      </c>
      <c r="G30" s="63">
        <v>0</v>
      </c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6</v>
      </c>
      <c r="F32" s="63">
        <v>2</v>
      </c>
      <c r="G32" s="63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63">
        <v>28</v>
      </c>
      <c r="F33" s="63">
        <v>5</v>
      </c>
      <c r="G33" s="63">
        <v>0</v>
      </c>
      <c r="H33" s="64">
        <f t="shared" si="1"/>
        <v>33</v>
      </c>
    </row>
    <row r="34" spans="2:8">
      <c r="B34" s="65"/>
      <c r="C34" s="76"/>
      <c r="D34" s="66">
        <v>2</v>
      </c>
      <c r="E34" s="63">
        <v>30</v>
      </c>
      <c r="F34" s="63">
        <v>5</v>
      </c>
      <c r="G34" s="63">
        <v>0</v>
      </c>
      <c r="H34" s="64">
        <f t="shared" si="1"/>
        <v>35</v>
      </c>
    </row>
    <row r="35" spans="2:8">
      <c r="B35" s="69"/>
      <c r="C35" s="77"/>
      <c r="D35" s="60">
        <v>1</v>
      </c>
      <c r="E35" s="63">
        <v>5</v>
      </c>
      <c r="F35" s="63">
        <v>0</v>
      </c>
      <c r="G35" s="63">
        <v>0</v>
      </c>
      <c r="H35" s="64">
        <f t="shared" si="1"/>
        <v>5</v>
      </c>
    </row>
    <row r="36" spans="2:8">
      <c r="B36" s="71" t="s">
        <v>15</v>
      </c>
      <c r="C36" s="72"/>
      <c r="D36" s="73"/>
      <c r="E36" s="74">
        <f>SUM(E23:E35)</f>
        <v>524</v>
      </c>
      <c r="F36" s="74">
        <f>SUM(F23:F35)</f>
        <v>20</v>
      </c>
      <c r="G36" s="74">
        <f>SUM(G23:G35)</f>
        <v>0</v>
      </c>
      <c r="H36" s="74">
        <f>SUM(H23:H35)</f>
        <v>544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863</v>
      </c>
      <c r="F51" s="79">
        <f>SUM(F22,F36,F50)</f>
        <v>29</v>
      </c>
      <c r="G51" s="79">
        <f>SUM(G22,G36,G50)</f>
        <v>2</v>
      </c>
      <c r="H51" s="79">
        <f>SUM(H22,H36,H50)</f>
        <v>894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2025-05-14T18:22:11Z</dcterms:modified>
</cp:coreProperties>
</file>